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S:\Коммуникации\ОТЧЁТЫ на сайт\2017\"/>
    </mc:Choice>
  </mc:AlternateContent>
  <bookViews>
    <workbookView xWindow="0" yWindow="0" windowWidth="25200" windowHeight="11385" tabRatio="953"/>
  </bookViews>
  <sheets>
    <sheet name="Расходы" sheetId="7" r:id="rId1"/>
    <sheet name="Поступления Райффайзенбанк" sheetId="28" r:id="rId2"/>
    <sheet name="Валютные пост-я" sheetId="34" r:id="rId3"/>
    <sheet name="Поступления ВТБ 24" sheetId="23" r:id="rId4"/>
    <sheet name="Поступления ПАО Сбербанк" sheetId="26" r:id="rId5"/>
    <sheet name="Поступления БИНБАНК" sheetId="32" r:id="rId6"/>
    <sheet name="Поступления МКБ" sheetId="12" r:id="rId7"/>
    <sheet name="Поступления СКБ-Банк" sheetId="15" r:id="rId8"/>
    <sheet name="Поступления МДМ Банк" sheetId="18" r:id="rId9"/>
    <sheet name="Поступления с мобильных тел." sheetId="13" r:id="rId10"/>
    <sheet name="Поступления МТС USSD" sheetId="11" r:id="rId11"/>
    <sheet name="Поступления Platron" sheetId="14" r:id="rId12"/>
    <sheet name="Поступления Благо.ру" sheetId="10" r:id="rId13"/>
    <sheet name="Поступления РБК-Money" sheetId="17" r:id="rId14"/>
    <sheet name="Поступления CloudPayments" sheetId="27" r:id="rId15"/>
    <sheet name="PayPal" sheetId="24" r:id="rId16"/>
    <sheet name="Элекснет" sheetId="25" r:id="rId17"/>
    <sheet name="Dobro.mail.ru" sheetId="35" r:id="rId18"/>
    <sheet name="MainPeople" sheetId="36" r:id="rId19"/>
  </sheets>
  <definedNames>
    <definedName name="_xlnm._FilterDatabase" localSheetId="14" hidden="1">'Поступления CloudPayments'!$A$6:$E$837</definedName>
    <definedName name="_xlnm._FilterDatabase" localSheetId="11" hidden="1">'Поступления Platron'!$A$4:$H$905</definedName>
    <definedName name="_xlnm._FilterDatabase" localSheetId="5" hidden="1">'Поступления БИНБАНК'!$B$5:$E$2147</definedName>
    <definedName name="_xlnm._FilterDatabase" localSheetId="12" hidden="1">'Поступления Благо.ру'!$B$4:$D$4</definedName>
    <definedName name="_xlnm._FilterDatabase" localSheetId="3" hidden="1">'Поступления ВТБ 24'!$B$5:$M$950</definedName>
    <definedName name="_xlnm._FilterDatabase" localSheetId="8" hidden="1">'Поступления МДМ Банк'!$A$5:$E$136</definedName>
    <definedName name="_xlnm._FilterDatabase" localSheetId="6" hidden="1">'Поступления МКБ'!$B$4:$D$289</definedName>
    <definedName name="_xlnm._FilterDatabase" localSheetId="10" hidden="1">'Поступления МТС USSD'!$A$4:$F$100</definedName>
    <definedName name="_xlnm._FilterDatabase" localSheetId="4" hidden="1">'Поступления ПАО Сбербанк'!$B$5:$AE$322</definedName>
    <definedName name="_xlnm._FilterDatabase" localSheetId="1" hidden="1">'Поступления Райффайзенбанк'!$A$4:$F$470</definedName>
    <definedName name="_xlnm._FilterDatabase" localSheetId="13" hidden="1">'Поступления РБК-Money'!$B$4:$D$4</definedName>
    <definedName name="_xlnm._FilterDatabase" localSheetId="9" hidden="1">'Поступления с мобильных тел.'!$A$5:$F$4038</definedName>
    <definedName name="_xlnm._FilterDatabase" localSheetId="7" hidden="1">'Поступления СКБ-Банк'!$B$6:$AB$744</definedName>
    <definedName name="_xlnm._FilterDatabase" localSheetId="0" hidden="1">Расходы!$A$9:$D$179</definedName>
    <definedName name="_xlnm._FilterDatabase" localSheetId="16" hidden="1">Элекснет!$A$5:$E$48</definedName>
  </definedNames>
  <calcPr calcId="152511" concurrentCalc="0"/>
</workbook>
</file>

<file path=xl/calcChain.xml><?xml version="1.0" encoding="utf-8"?>
<calcChain xmlns="http://schemas.openxmlformats.org/spreadsheetml/2006/main">
  <c r="C2" i="13" l="1"/>
  <c r="D5" i="7"/>
  <c r="E49" i="36"/>
  <c r="C176" i="35"/>
  <c r="C3" i="35"/>
  <c r="C48" i="25"/>
  <c r="E112" i="24"/>
  <c r="C112" i="24"/>
  <c r="C838" i="27"/>
  <c r="C813" i="27"/>
  <c r="C787" i="27"/>
  <c r="C773" i="27"/>
  <c r="C767" i="27"/>
  <c r="C8" i="17"/>
  <c r="C17" i="10"/>
  <c r="E1106" i="14"/>
  <c r="C1106" i="14"/>
  <c r="C2" i="14"/>
  <c r="C99" i="11"/>
  <c r="E1887" i="13"/>
  <c r="C1887" i="13"/>
  <c r="C94" i="18"/>
  <c r="C136" i="18"/>
  <c r="C743" i="15"/>
  <c r="C2" i="15"/>
  <c r="C288" i="12"/>
  <c r="C2" i="12"/>
  <c r="C2147" i="32"/>
  <c r="C2" i="32"/>
  <c r="C321" i="26"/>
  <c r="C2" i="26"/>
  <c r="C949" i="23"/>
  <c r="C2" i="23"/>
  <c r="C2" i="28"/>
  <c r="C2" i="18"/>
  <c r="D35" i="14"/>
  <c r="D36" i="14"/>
  <c r="D37" i="14"/>
  <c r="D38" i="14"/>
  <c r="D72" i="14"/>
  <c r="D73" i="14"/>
  <c r="D74" i="14"/>
  <c r="D75" i="14"/>
  <c r="D132" i="14"/>
  <c r="D133" i="14"/>
  <c r="D134" i="14"/>
  <c r="D135" i="14"/>
  <c r="D136" i="14"/>
  <c r="D137" i="14"/>
  <c r="D138" i="14"/>
  <c r="D139" i="14"/>
  <c r="D140" i="14"/>
  <c r="D170" i="14"/>
  <c r="D171" i="14"/>
  <c r="D195" i="14"/>
  <c r="D196" i="14"/>
  <c r="D197" i="14"/>
  <c r="D198" i="14"/>
  <c r="D199" i="14"/>
  <c r="D236" i="14"/>
  <c r="D237" i="14"/>
  <c r="D238" i="14"/>
  <c r="D239" i="14"/>
  <c r="D240" i="14"/>
  <c r="D241" i="14"/>
  <c r="D242" i="14"/>
  <c r="D243" i="14"/>
  <c r="D244" i="14"/>
  <c r="D245" i="14"/>
  <c r="D270" i="14"/>
  <c r="D271" i="14"/>
  <c r="D302" i="14"/>
  <c r="D303" i="14"/>
  <c r="D304" i="14"/>
  <c r="D305" i="14"/>
  <c r="D306" i="14"/>
  <c r="D336" i="14"/>
  <c r="D337" i="14"/>
  <c r="D402" i="14"/>
  <c r="D403" i="14"/>
  <c r="D424" i="14"/>
  <c r="D425" i="14"/>
  <c r="D426" i="14"/>
  <c r="D427" i="14"/>
  <c r="D428" i="14"/>
  <c r="D429" i="14"/>
  <c r="D430" i="14"/>
  <c r="D431" i="14"/>
  <c r="D476" i="14"/>
  <c r="D500" i="14"/>
  <c r="D501" i="14"/>
  <c r="D502" i="14"/>
  <c r="D503" i="14"/>
  <c r="D504" i="14"/>
  <c r="D505" i="14"/>
  <c r="D530" i="14"/>
  <c r="D531" i="14"/>
  <c r="D532" i="14"/>
  <c r="D563" i="14"/>
  <c r="D564" i="14"/>
  <c r="D565" i="14"/>
  <c r="D566" i="14"/>
  <c r="D567" i="14"/>
  <c r="D568" i="14"/>
  <c r="D569" i="14"/>
  <c r="D570" i="14"/>
  <c r="D604" i="14"/>
  <c r="D605" i="14"/>
  <c r="D606" i="14"/>
  <c r="D678" i="14"/>
  <c r="D679" i="14"/>
  <c r="D680" i="14"/>
  <c r="D700" i="14"/>
  <c r="D701" i="14"/>
  <c r="D702" i="14"/>
  <c r="D718" i="14"/>
  <c r="D719" i="14"/>
  <c r="D720" i="14"/>
  <c r="D721" i="14"/>
  <c r="D747" i="14"/>
  <c r="D777" i="14"/>
  <c r="D804" i="14"/>
  <c r="D805" i="14"/>
  <c r="D832" i="14"/>
  <c r="D833" i="14"/>
  <c r="D834" i="14"/>
  <c r="D835" i="14"/>
  <c r="D879" i="14"/>
  <c r="D880" i="14"/>
  <c r="D881" i="14"/>
  <c r="D882" i="14"/>
  <c r="D883" i="14"/>
  <c r="D884" i="14"/>
  <c r="D885" i="14"/>
  <c r="D925" i="14"/>
  <c r="D926" i="14"/>
  <c r="D956" i="14"/>
  <c r="D957" i="14"/>
  <c r="D958" i="14"/>
  <c r="D959" i="14"/>
  <c r="D994" i="14"/>
  <c r="D995" i="14"/>
  <c r="D1021" i="14"/>
  <c r="D1022" i="14"/>
  <c r="D1023" i="14"/>
  <c r="D1024" i="14"/>
  <c r="D1025" i="14"/>
  <c r="D1026" i="14"/>
  <c r="D1057" i="14"/>
  <c r="D1058" i="14"/>
  <c r="D1059" i="14"/>
  <c r="D1060" i="14"/>
  <c r="D1103" i="14"/>
  <c r="D1104" i="14"/>
  <c r="D1105" i="14"/>
  <c r="D34" i="14"/>
  <c r="D1106" i="14"/>
  <c r="C7" i="34"/>
  <c r="E7" i="34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66" i="24"/>
  <c r="D67" i="24"/>
  <c r="D68" i="24"/>
  <c r="D69" i="24"/>
  <c r="D70" i="24"/>
  <c r="D71" i="24"/>
  <c r="D72" i="24"/>
  <c r="D73" i="24"/>
  <c r="D74" i="24"/>
  <c r="D75" i="24"/>
  <c r="D76" i="24"/>
  <c r="D77" i="24"/>
  <c r="D78" i="24"/>
  <c r="D79" i="24"/>
  <c r="D80" i="24"/>
  <c r="D81" i="24"/>
  <c r="D82" i="24"/>
  <c r="D83" i="24"/>
  <c r="D84" i="24"/>
  <c r="D85" i="24"/>
  <c r="D86" i="24"/>
  <c r="D87" i="24"/>
  <c r="D88" i="24"/>
  <c r="D89" i="24"/>
  <c r="D90" i="24"/>
  <c r="D91" i="24"/>
  <c r="D92" i="24"/>
  <c r="D93" i="24"/>
  <c r="D94" i="24"/>
  <c r="D95" i="24"/>
  <c r="D96" i="24"/>
  <c r="D97" i="24"/>
  <c r="D98" i="24"/>
  <c r="D99" i="24"/>
  <c r="D100" i="24"/>
  <c r="D101" i="24"/>
  <c r="D102" i="24"/>
  <c r="D103" i="24"/>
  <c r="D104" i="24"/>
  <c r="D105" i="24"/>
  <c r="D106" i="24"/>
  <c r="D107" i="24"/>
  <c r="D108" i="24"/>
  <c r="D109" i="24"/>
  <c r="D110" i="24"/>
  <c r="D111" i="24"/>
  <c r="D5" i="24"/>
  <c r="D112" i="24"/>
  <c r="C2" i="24"/>
  <c r="C6" i="36"/>
  <c r="D6" i="36"/>
  <c r="C7" i="36"/>
  <c r="D7" i="36"/>
  <c r="C8" i="36"/>
  <c r="D8" i="36"/>
  <c r="C9" i="36"/>
  <c r="D9" i="36"/>
  <c r="C10" i="36"/>
  <c r="D10" i="36"/>
  <c r="C11" i="36"/>
  <c r="D11" i="36"/>
  <c r="C12" i="36"/>
  <c r="D12" i="36"/>
  <c r="C13" i="36"/>
  <c r="D13" i="36"/>
  <c r="C14" i="36"/>
  <c r="D14" i="36"/>
  <c r="C15" i="36"/>
  <c r="D15" i="36"/>
  <c r="C16" i="36"/>
  <c r="D16" i="36"/>
  <c r="C17" i="36"/>
  <c r="D17" i="36"/>
  <c r="C18" i="36"/>
  <c r="D18" i="36"/>
  <c r="C19" i="36"/>
  <c r="D19" i="36"/>
  <c r="C20" i="36"/>
  <c r="D20" i="36"/>
  <c r="C21" i="36"/>
  <c r="D21" i="36"/>
  <c r="C22" i="36"/>
  <c r="D22" i="36"/>
  <c r="C23" i="36"/>
  <c r="D23" i="36"/>
  <c r="C24" i="36"/>
  <c r="D24" i="36"/>
  <c r="C25" i="36"/>
  <c r="D25" i="36"/>
  <c r="C26" i="36"/>
  <c r="D26" i="36"/>
  <c r="C27" i="36"/>
  <c r="D27" i="36"/>
  <c r="C28" i="36"/>
  <c r="D28" i="36"/>
  <c r="C29" i="36"/>
  <c r="D29" i="36"/>
  <c r="C30" i="36"/>
  <c r="D30" i="36"/>
  <c r="C31" i="36"/>
  <c r="D31" i="36"/>
  <c r="C32" i="36"/>
  <c r="D32" i="36"/>
  <c r="C33" i="36"/>
  <c r="D33" i="36"/>
  <c r="C34" i="36"/>
  <c r="D34" i="36"/>
  <c r="C35" i="36"/>
  <c r="D35" i="36"/>
  <c r="C36" i="36"/>
  <c r="D36" i="36"/>
  <c r="C37" i="36"/>
  <c r="D37" i="36"/>
  <c r="C38" i="36"/>
  <c r="D38" i="36"/>
  <c r="C39" i="36"/>
  <c r="D39" i="36"/>
  <c r="C40" i="36"/>
  <c r="D40" i="36"/>
  <c r="C41" i="36"/>
  <c r="D41" i="36"/>
  <c r="C42" i="36"/>
  <c r="D42" i="36"/>
  <c r="C43" i="36"/>
  <c r="D43" i="36"/>
  <c r="C44" i="36"/>
  <c r="D44" i="36"/>
  <c r="C45" i="36"/>
  <c r="D45" i="36"/>
  <c r="C46" i="36"/>
  <c r="D46" i="36"/>
  <c r="C47" i="36"/>
  <c r="D47" i="36"/>
  <c r="C48" i="36"/>
  <c r="D48" i="36"/>
  <c r="C5" i="36"/>
  <c r="D5" i="36"/>
  <c r="C49" i="36"/>
  <c r="C842" i="27"/>
  <c r="C843" i="27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D927" i="13"/>
  <c r="D928" i="13"/>
  <c r="D929" i="13"/>
  <c r="D930" i="13"/>
  <c r="D931" i="13"/>
  <c r="D932" i="13"/>
  <c r="D933" i="13"/>
  <c r="D934" i="13"/>
  <c r="D935" i="13"/>
  <c r="D936" i="13"/>
  <c r="D937" i="13"/>
  <c r="D938" i="13"/>
  <c r="D939" i="13"/>
  <c r="D940" i="13"/>
  <c r="D941" i="13"/>
  <c r="D942" i="13"/>
  <c r="D943" i="13"/>
  <c r="D944" i="13"/>
  <c r="D945" i="13"/>
  <c r="D946" i="13"/>
  <c r="D947" i="13"/>
  <c r="D948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975" i="13"/>
  <c r="D976" i="13"/>
  <c r="D977" i="13"/>
  <c r="D978" i="13"/>
  <c r="D979" i="13"/>
  <c r="D980" i="13"/>
  <c r="D981" i="13"/>
  <c r="D982" i="13"/>
  <c r="D983" i="13"/>
  <c r="D984" i="13"/>
  <c r="D985" i="13"/>
  <c r="D986" i="13"/>
  <c r="D987" i="13"/>
  <c r="D988" i="13"/>
  <c r="D989" i="13"/>
  <c r="D990" i="13"/>
  <c r="D991" i="13"/>
  <c r="D992" i="13"/>
  <c r="D993" i="13"/>
  <c r="D994" i="13"/>
  <c r="D995" i="13"/>
  <c r="D996" i="13"/>
  <c r="D997" i="13"/>
  <c r="D998" i="13"/>
  <c r="D999" i="13"/>
  <c r="D1000" i="13"/>
  <c r="D1001" i="13"/>
  <c r="D1002" i="13"/>
  <c r="D1003" i="13"/>
  <c r="D1004" i="13"/>
  <c r="D1005" i="13"/>
  <c r="D1006" i="13"/>
  <c r="D1007" i="13"/>
  <c r="D1008" i="13"/>
  <c r="D1009" i="13"/>
  <c r="D1010" i="13"/>
  <c r="D1011" i="13"/>
  <c r="D1012" i="13"/>
  <c r="D1013" i="13"/>
  <c r="D1014" i="13"/>
  <c r="D1015" i="13"/>
  <c r="D1016" i="13"/>
  <c r="D1017" i="13"/>
  <c r="D1018" i="13"/>
  <c r="D1019" i="13"/>
  <c r="D1020" i="13"/>
  <c r="D1021" i="13"/>
  <c r="D1022" i="13"/>
  <c r="D1023" i="13"/>
  <c r="D1024" i="13"/>
  <c r="D1025" i="13"/>
  <c r="D1026" i="13"/>
  <c r="D1027" i="13"/>
  <c r="D1028" i="13"/>
  <c r="D1029" i="13"/>
  <c r="D1030" i="13"/>
  <c r="D1031" i="13"/>
  <c r="D1032" i="13"/>
  <c r="D1033" i="13"/>
  <c r="D1034" i="13"/>
  <c r="D1035" i="13"/>
  <c r="D1036" i="13"/>
  <c r="D1037" i="13"/>
  <c r="D1038" i="13"/>
  <c r="D1039" i="13"/>
  <c r="D1040" i="13"/>
  <c r="D1041" i="13"/>
  <c r="D1042" i="13"/>
  <c r="D1043" i="13"/>
  <c r="D1044" i="13"/>
  <c r="D1045" i="13"/>
  <c r="D1046" i="13"/>
  <c r="D1047" i="13"/>
  <c r="D1048" i="13"/>
  <c r="D1049" i="13"/>
  <c r="D1050" i="13"/>
  <c r="D1051" i="13"/>
  <c r="D1052" i="13"/>
  <c r="D1053" i="13"/>
  <c r="D1054" i="13"/>
  <c r="D1055" i="13"/>
  <c r="D1056" i="13"/>
  <c r="D1057" i="13"/>
  <c r="D1058" i="13"/>
  <c r="D1059" i="13"/>
  <c r="D1060" i="13"/>
  <c r="D1061" i="13"/>
  <c r="D1062" i="13"/>
  <c r="D1063" i="13"/>
  <c r="D1064" i="13"/>
  <c r="D1065" i="13"/>
  <c r="D1066" i="13"/>
  <c r="D1067" i="13"/>
  <c r="D1068" i="13"/>
  <c r="D1069" i="13"/>
  <c r="D1070" i="13"/>
  <c r="D1071" i="13"/>
  <c r="D1072" i="13"/>
  <c r="D1073" i="13"/>
  <c r="D1074" i="13"/>
  <c r="D1075" i="13"/>
  <c r="D1076" i="13"/>
  <c r="D1077" i="13"/>
  <c r="D1078" i="13"/>
  <c r="D1079" i="13"/>
  <c r="D1080" i="13"/>
  <c r="D1081" i="13"/>
  <c r="D1082" i="13"/>
  <c r="D1083" i="13"/>
  <c r="D1084" i="13"/>
  <c r="D1085" i="13"/>
  <c r="D1086" i="13"/>
  <c r="D1087" i="13"/>
  <c r="D1088" i="13"/>
  <c r="D1089" i="13"/>
  <c r="D1090" i="13"/>
  <c r="D1091" i="13"/>
  <c r="D1092" i="13"/>
  <c r="D1093" i="13"/>
  <c r="D1094" i="13"/>
  <c r="D1095" i="13"/>
  <c r="D1096" i="13"/>
  <c r="D1097" i="13"/>
  <c r="D1098" i="13"/>
  <c r="D1099" i="13"/>
  <c r="D1100" i="13"/>
  <c r="D1101" i="13"/>
  <c r="D1102" i="13"/>
  <c r="D1103" i="13"/>
  <c r="D1104" i="13"/>
  <c r="D1105" i="13"/>
  <c r="D1106" i="13"/>
  <c r="D1107" i="13"/>
  <c r="D1108" i="13"/>
  <c r="D1109" i="13"/>
  <c r="D1110" i="13"/>
  <c r="D1111" i="13"/>
  <c r="D1112" i="13"/>
  <c r="D1113" i="13"/>
  <c r="D1114" i="13"/>
  <c r="D1115" i="13"/>
  <c r="D1116" i="13"/>
  <c r="D1117" i="13"/>
  <c r="D1118" i="13"/>
  <c r="D1119" i="13"/>
  <c r="D1120" i="13"/>
  <c r="D1121" i="13"/>
  <c r="D1122" i="13"/>
  <c r="D1123" i="13"/>
  <c r="D1124" i="13"/>
  <c r="D1125" i="13"/>
  <c r="D1126" i="13"/>
  <c r="D1127" i="13"/>
  <c r="D1128" i="13"/>
  <c r="D1129" i="13"/>
  <c r="D1130" i="13"/>
  <c r="D1131" i="13"/>
  <c r="D1132" i="13"/>
  <c r="D1133" i="13"/>
  <c r="D1134" i="13"/>
  <c r="D1135" i="13"/>
  <c r="D1136" i="13"/>
  <c r="D1137" i="13"/>
  <c r="D1138" i="13"/>
  <c r="D1139" i="13"/>
  <c r="D1140" i="13"/>
  <c r="D1141" i="13"/>
  <c r="D1142" i="13"/>
  <c r="D1143" i="13"/>
  <c r="D1144" i="13"/>
  <c r="D1145" i="13"/>
  <c r="D1146" i="13"/>
  <c r="D1147" i="13"/>
  <c r="D1148" i="13"/>
  <c r="D1149" i="13"/>
  <c r="D1150" i="13"/>
  <c r="D1151" i="13"/>
  <c r="D1152" i="13"/>
  <c r="D1153" i="13"/>
  <c r="D1154" i="13"/>
  <c r="D1155" i="13"/>
  <c r="D1156" i="13"/>
  <c r="D1157" i="13"/>
  <c r="D1158" i="13"/>
  <c r="D1159" i="13"/>
  <c r="D1160" i="13"/>
  <c r="D1161" i="13"/>
  <c r="D1162" i="13"/>
  <c r="D1163" i="13"/>
  <c r="D1164" i="13"/>
  <c r="D1165" i="13"/>
  <c r="D1166" i="13"/>
  <c r="D1167" i="13"/>
  <c r="D1168" i="13"/>
  <c r="D1169" i="13"/>
  <c r="D1170" i="13"/>
  <c r="D1171" i="13"/>
  <c r="D1172" i="13"/>
  <c r="D1173" i="13"/>
  <c r="D1174" i="13"/>
  <c r="D1175" i="13"/>
  <c r="D1176" i="13"/>
  <c r="D1177" i="13"/>
  <c r="D1178" i="13"/>
  <c r="D1179" i="13"/>
  <c r="D1180" i="13"/>
  <c r="D1181" i="13"/>
  <c r="D1182" i="13"/>
  <c r="D1183" i="13"/>
  <c r="D1184" i="13"/>
  <c r="D1185" i="13"/>
  <c r="D1186" i="13"/>
  <c r="D1187" i="13"/>
  <c r="D1188" i="13"/>
  <c r="D1189" i="13"/>
  <c r="D1190" i="13"/>
  <c r="D1191" i="13"/>
  <c r="D1192" i="13"/>
  <c r="D1193" i="13"/>
  <c r="D1194" i="13"/>
  <c r="D1195" i="13"/>
  <c r="D1196" i="13"/>
  <c r="D1197" i="13"/>
  <c r="D1198" i="13"/>
  <c r="D1199" i="13"/>
  <c r="D1200" i="13"/>
  <c r="D1201" i="13"/>
  <c r="D1202" i="13"/>
  <c r="D1203" i="13"/>
  <c r="D1204" i="13"/>
  <c r="D1205" i="13"/>
  <c r="D1206" i="13"/>
  <c r="D1207" i="13"/>
  <c r="D1208" i="13"/>
  <c r="D1209" i="13"/>
  <c r="D1210" i="13"/>
  <c r="D1211" i="13"/>
  <c r="D1212" i="13"/>
  <c r="D1213" i="13"/>
  <c r="D1214" i="13"/>
  <c r="D1215" i="13"/>
  <c r="D1216" i="13"/>
  <c r="D1217" i="13"/>
  <c r="D1218" i="13"/>
  <c r="D1219" i="13"/>
  <c r="D1220" i="13"/>
  <c r="D1221" i="13"/>
  <c r="D1222" i="13"/>
  <c r="D1223" i="13"/>
  <c r="D1224" i="13"/>
  <c r="D1225" i="13"/>
  <c r="D1226" i="13"/>
  <c r="D1227" i="13"/>
  <c r="D1228" i="13"/>
  <c r="D1229" i="13"/>
  <c r="D1230" i="13"/>
  <c r="D1231" i="13"/>
  <c r="D1232" i="13"/>
  <c r="D1233" i="13"/>
  <c r="D1234" i="13"/>
  <c r="D1235" i="13"/>
  <c r="D1236" i="13"/>
  <c r="D1237" i="13"/>
  <c r="D1238" i="13"/>
  <c r="D1239" i="13"/>
  <c r="D1240" i="13"/>
  <c r="D1241" i="13"/>
  <c r="D1242" i="13"/>
  <c r="D1243" i="13"/>
  <c r="D1244" i="13"/>
  <c r="D1245" i="13"/>
  <c r="D1246" i="13"/>
  <c r="D1247" i="13"/>
  <c r="D1248" i="13"/>
  <c r="D1249" i="13"/>
  <c r="D1250" i="13"/>
  <c r="D1251" i="13"/>
  <c r="D1252" i="13"/>
  <c r="D1253" i="13"/>
  <c r="D1254" i="13"/>
  <c r="D1255" i="13"/>
  <c r="D1256" i="13"/>
  <c r="D1257" i="13"/>
  <c r="D1258" i="13"/>
  <c r="D1259" i="13"/>
  <c r="D1260" i="13"/>
  <c r="D1261" i="13"/>
  <c r="D1262" i="13"/>
  <c r="D1263" i="13"/>
  <c r="D1264" i="13"/>
  <c r="D1265" i="13"/>
  <c r="D1266" i="13"/>
  <c r="D1267" i="13"/>
  <c r="D1268" i="13"/>
  <c r="D1269" i="13"/>
  <c r="D1270" i="13"/>
  <c r="D1271" i="13"/>
  <c r="D1272" i="13"/>
  <c r="D1273" i="13"/>
  <c r="D1274" i="13"/>
  <c r="D1275" i="13"/>
  <c r="D1276" i="13"/>
  <c r="D1277" i="13"/>
  <c r="D1278" i="13"/>
  <c r="D1279" i="13"/>
  <c r="D1280" i="13"/>
  <c r="D1281" i="13"/>
  <c r="D1282" i="13"/>
  <c r="D1283" i="13"/>
  <c r="D1284" i="13"/>
  <c r="D1285" i="13"/>
  <c r="D1286" i="13"/>
  <c r="D1287" i="13"/>
  <c r="D1288" i="13"/>
  <c r="D1289" i="13"/>
  <c r="D1290" i="13"/>
  <c r="D1291" i="13"/>
  <c r="D1292" i="13"/>
  <c r="D1293" i="13"/>
  <c r="D1294" i="13"/>
  <c r="D1295" i="13"/>
  <c r="D1296" i="13"/>
  <c r="D1297" i="13"/>
  <c r="D1298" i="13"/>
  <c r="D1299" i="13"/>
  <c r="D1300" i="13"/>
  <c r="D1301" i="13"/>
  <c r="D1302" i="13"/>
  <c r="D1303" i="13"/>
  <c r="D1304" i="13"/>
  <c r="D1305" i="13"/>
  <c r="D1306" i="13"/>
  <c r="D1307" i="13"/>
  <c r="D1308" i="13"/>
  <c r="D1309" i="13"/>
  <c r="D1310" i="13"/>
  <c r="D1311" i="13"/>
  <c r="D1312" i="13"/>
  <c r="D1313" i="13"/>
  <c r="D1314" i="13"/>
  <c r="D1315" i="13"/>
  <c r="D1316" i="13"/>
  <c r="D1317" i="13"/>
  <c r="D1318" i="13"/>
  <c r="D1319" i="13"/>
  <c r="D1320" i="13"/>
  <c r="D1321" i="13"/>
  <c r="D1322" i="13"/>
  <c r="D1323" i="13"/>
  <c r="D1324" i="13"/>
  <c r="D1325" i="13"/>
  <c r="D1326" i="13"/>
  <c r="D1327" i="13"/>
  <c r="D1328" i="13"/>
  <c r="D1329" i="13"/>
  <c r="D1330" i="13"/>
  <c r="D1331" i="13"/>
  <c r="D1332" i="13"/>
  <c r="D1333" i="13"/>
  <c r="D1334" i="13"/>
  <c r="D1335" i="13"/>
  <c r="D1336" i="13"/>
  <c r="D1337" i="13"/>
  <c r="D1338" i="13"/>
  <c r="D1339" i="13"/>
  <c r="D1340" i="13"/>
  <c r="D1341" i="13"/>
  <c r="D1342" i="13"/>
  <c r="D1343" i="13"/>
  <c r="D1344" i="13"/>
  <c r="D1345" i="13"/>
  <c r="D1346" i="13"/>
  <c r="D1347" i="13"/>
  <c r="D1348" i="13"/>
  <c r="D1349" i="13"/>
  <c r="D1350" i="13"/>
  <c r="D1351" i="13"/>
  <c r="D1352" i="13"/>
  <c r="D1353" i="13"/>
  <c r="D1354" i="13"/>
  <c r="D1355" i="13"/>
  <c r="D1356" i="13"/>
  <c r="D1357" i="13"/>
  <c r="D1358" i="13"/>
  <c r="D1359" i="13"/>
  <c r="D1360" i="13"/>
  <c r="D1361" i="13"/>
  <c r="D1362" i="13"/>
  <c r="D1363" i="13"/>
  <c r="D1364" i="13"/>
  <c r="D1365" i="13"/>
  <c r="D1366" i="13"/>
  <c r="D1367" i="13"/>
  <c r="D1368" i="13"/>
  <c r="D1369" i="13"/>
  <c r="D1370" i="13"/>
  <c r="D1371" i="13"/>
  <c r="D1372" i="13"/>
  <c r="D1373" i="13"/>
  <c r="D1374" i="13"/>
  <c r="D1375" i="13"/>
  <c r="D1376" i="13"/>
  <c r="D1377" i="13"/>
  <c r="D1378" i="13"/>
  <c r="D1379" i="13"/>
  <c r="D1380" i="13"/>
  <c r="D1381" i="13"/>
  <c r="D1382" i="13"/>
  <c r="D1383" i="13"/>
  <c r="D1384" i="13"/>
  <c r="D1385" i="13"/>
  <c r="D1386" i="13"/>
  <c r="D1387" i="13"/>
  <c r="D1388" i="13"/>
  <c r="D1389" i="13"/>
  <c r="D1390" i="13"/>
  <c r="D1391" i="13"/>
  <c r="D1392" i="13"/>
  <c r="D1393" i="13"/>
  <c r="D1394" i="13"/>
  <c r="D1395" i="13"/>
  <c r="D1396" i="13"/>
  <c r="D1397" i="13"/>
  <c r="D1398" i="13"/>
  <c r="D1399" i="13"/>
  <c r="D1400" i="13"/>
  <c r="D1401" i="13"/>
  <c r="D1402" i="13"/>
  <c r="D1403" i="13"/>
  <c r="D1404" i="13"/>
  <c r="D1405" i="13"/>
  <c r="D1406" i="13"/>
  <c r="D1407" i="13"/>
  <c r="D1408" i="13"/>
  <c r="D1409" i="13"/>
  <c r="D1410" i="13"/>
  <c r="D1411" i="13"/>
  <c r="D1412" i="13"/>
  <c r="D1413" i="13"/>
  <c r="D1414" i="13"/>
  <c r="D1415" i="13"/>
  <c r="D1416" i="13"/>
  <c r="D1417" i="13"/>
  <c r="D1418" i="13"/>
  <c r="D1419" i="13"/>
  <c r="D1420" i="13"/>
  <c r="D1421" i="13"/>
  <c r="D1422" i="13"/>
  <c r="D1423" i="13"/>
  <c r="D1424" i="13"/>
  <c r="D1425" i="13"/>
  <c r="D1426" i="13"/>
  <c r="D1427" i="13"/>
  <c r="D1428" i="13"/>
  <c r="D1429" i="13"/>
  <c r="D1430" i="13"/>
  <c r="D1431" i="13"/>
  <c r="D1432" i="13"/>
  <c r="D1433" i="13"/>
  <c r="D1434" i="13"/>
  <c r="D1435" i="13"/>
  <c r="D1436" i="13"/>
  <c r="D1437" i="13"/>
  <c r="D1438" i="13"/>
  <c r="D1439" i="13"/>
  <c r="D1440" i="13"/>
  <c r="D1441" i="13"/>
  <c r="D1442" i="13"/>
  <c r="D1443" i="13"/>
  <c r="D1444" i="13"/>
  <c r="D1445" i="13"/>
  <c r="D1446" i="13"/>
  <c r="D1447" i="13"/>
  <c r="D1448" i="13"/>
  <c r="D1449" i="13"/>
  <c r="D1450" i="13"/>
  <c r="D1451" i="13"/>
  <c r="D1452" i="13"/>
  <c r="D1453" i="13"/>
  <c r="D1454" i="13"/>
  <c r="D1455" i="13"/>
  <c r="D1456" i="13"/>
  <c r="D1457" i="13"/>
  <c r="D1458" i="13"/>
  <c r="D1459" i="13"/>
  <c r="D1460" i="13"/>
  <c r="D1461" i="13"/>
  <c r="D1462" i="13"/>
  <c r="D1463" i="13"/>
  <c r="D1464" i="13"/>
  <c r="D1465" i="13"/>
  <c r="D1466" i="13"/>
  <c r="D1467" i="13"/>
  <c r="D1468" i="13"/>
  <c r="D1469" i="13"/>
  <c r="D1470" i="13"/>
  <c r="D1471" i="13"/>
  <c r="D1472" i="13"/>
  <c r="D1473" i="13"/>
  <c r="D1474" i="13"/>
  <c r="D1475" i="13"/>
  <c r="D1476" i="13"/>
  <c r="D1477" i="13"/>
  <c r="D1478" i="13"/>
  <c r="D1479" i="13"/>
  <c r="D1480" i="13"/>
  <c r="D1481" i="13"/>
  <c r="D1482" i="13"/>
  <c r="D1483" i="13"/>
  <c r="D1484" i="13"/>
  <c r="D1485" i="13"/>
  <c r="D1486" i="13"/>
  <c r="D1487" i="13"/>
  <c r="D1488" i="13"/>
  <c r="D1489" i="13"/>
  <c r="D1490" i="13"/>
  <c r="D1491" i="13"/>
  <c r="D1492" i="13"/>
  <c r="D1493" i="13"/>
  <c r="D1494" i="13"/>
  <c r="D1495" i="13"/>
  <c r="D1496" i="13"/>
  <c r="D1497" i="13"/>
  <c r="D1498" i="13"/>
  <c r="D1499" i="13"/>
  <c r="D1500" i="13"/>
  <c r="D1501" i="13"/>
  <c r="D1502" i="13"/>
  <c r="D1503" i="13"/>
  <c r="D1504" i="13"/>
  <c r="D1505" i="13"/>
  <c r="D1506" i="13"/>
  <c r="D1507" i="13"/>
  <c r="D1508" i="13"/>
  <c r="D1509" i="13"/>
  <c r="D1510" i="13"/>
  <c r="D1511" i="13"/>
  <c r="D1512" i="13"/>
  <c r="D1513" i="13"/>
  <c r="D1514" i="13"/>
  <c r="D1515" i="13"/>
  <c r="D1516" i="13"/>
  <c r="D1517" i="13"/>
  <c r="D1518" i="13"/>
  <c r="D1519" i="13"/>
  <c r="D1520" i="13"/>
  <c r="D1521" i="13"/>
  <c r="D1522" i="13"/>
  <c r="D1523" i="13"/>
  <c r="D1524" i="13"/>
  <c r="D1525" i="13"/>
  <c r="D1526" i="13"/>
  <c r="D1527" i="13"/>
  <c r="D1528" i="13"/>
  <c r="D1529" i="13"/>
  <c r="D1530" i="13"/>
  <c r="D1531" i="13"/>
  <c r="D1532" i="13"/>
  <c r="D1533" i="13"/>
  <c r="D1534" i="13"/>
  <c r="D1535" i="13"/>
  <c r="D1536" i="13"/>
  <c r="D1537" i="13"/>
  <c r="D1538" i="13"/>
  <c r="D1539" i="13"/>
  <c r="D1540" i="13"/>
  <c r="D1541" i="13"/>
  <c r="D1542" i="13"/>
  <c r="D1543" i="13"/>
  <c r="D1544" i="13"/>
  <c r="D1545" i="13"/>
  <c r="D1546" i="13"/>
  <c r="D1547" i="13"/>
  <c r="D1548" i="13"/>
  <c r="D1549" i="13"/>
  <c r="D1550" i="13"/>
  <c r="D1551" i="13"/>
  <c r="D1552" i="13"/>
  <c r="D1553" i="13"/>
  <c r="D1554" i="13"/>
  <c r="D1555" i="13"/>
  <c r="D1556" i="13"/>
  <c r="D1557" i="13"/>
  <c r="D1558" i="13"/>
  <c r="D1559" i="13"/>
  <c r="D1560" i="13"/>
  <c r="D1561" i="13"/>
  <c r="D1562" i="13"/>
  <c r="D1563" i="13"/>
  <c r="D1564" i="13"/>
  <c r="D1565" i="13"/>
  <c r="D1566" i="13"/>
  <c r="D1567" i="13"/>
  <c r="D1568" i="13"/>
  <c r="D1569" i="13"/>
  <c r="D1570" i="13"/>
  <c r="D1571" i="13"/>
  <c r="D1572" i="13"/>
  <c r="D1573" i="13"/>
  <c r="D1574" i="13"/>
  <c r="D1575" i="13"/>
  <c r="D1576" i="13"/>
  <c r="D1577" i="13"/>
  <c r="D1578" i="13"/>
  <c r="D1579" i="13"/>
  <c r="D1580" i="13"/>
  <c r="D1581" i="13"/>
  <c r="D1582" i="13"/>
  <c r="D1583" i="13"/>
  <c r="D1584" i="13"/>
  <c r="D1585" i="13"/>
  <c r="D1586" i="13"/>
  <c r="D1587" i="13"/>
  <c r="D1588" i="13"/>
  <c r="D1589" i="13"/>
  <c r="D1590" i="13"/>
  <c r="D1591" i="13"/>
  <c r="D1592" i="13"/>
  <c r="D1593" i="13"/>
  <c r="D1594" i="13"/>
  <c r="D1595" i="13"/>
  <c r="D1596" i="13"/>
  <c r="D1597" i="13"/>
  <c r="D1598" i="13"/>
  <c r="D1599" i="13"/>
  <c r="D1600" i="13"/>
  <c r="D1601" i="13"/>
  <c r="D1602" i="13"/>
  <c r="D1603" i="13"/>
  <c r="D1604" i="13"/>
  <c r="D1605" i="13"/>
  <c r="D1606" i="13"/>
  <c r="D1607" i="13"/>
  <c r="D1608" i="13"/>
  <c r="D1609" i="13"/>
  <c r="D1610" i="13"/>
  <c r="D1611" i="13"/>
  <c r="D1612" i="13"/>
  <c r="D1613" i="13"/>
  <c r="D1614" i="13"/>
  <c r="D1615" i="13"/>
  <c r="D1616" i="13"/>
  <c r="D1617" i="13"/>
  <c r="D1618" i="13"/>
  <c r="D1619" i="13"/>
  <c r="D1620" i="13"/>
  <c r="D1621" i="13"/>
  <c r="D1622" i="13"/>
  <c r="D1623" i="13"/>
  <c r="D1624" i="13"/>
  <c r="D1625" i="13"/>
  <c r="D1626" i="13"/>
  <c r="D1627" i="13"/>
  <c r="D1628" i="13"/>
  <c r="D1629" i="13"/>
  <c r="D1630" i="13"/>
  <c r="D1631" i="13"/>
  <c r="D1632" i="13"/>
  <c r="D1633" i="13"/>
  <c r="D1634" i="13"/>
  <c r="D1635" i="13"/>
  <c r="D1636" i="13"/>
  <c r="D1637" i="13"/>
  <c r="D1638" i="13"/>
  <c r="D1639" i="13"/>
  <c r="D1640" i="13"/>
  <c r="D1641" i="13"/>
  <c r="D1642" i="13"/>
  <c r="D1643" i="13"/>
  <c r="D1644" i="13"/>
  <c r="D1645" i="13"/>
  <c r="D1646" i="13"/>
  <c r="D1647" i="13"/>
  <c r="D1648" i="13"/>
  <c r="D1649" i="13"/>
  <c r="D1650" i="13"/>
  <c r="D1651" i="13"/>
  <c r="D1652" i="13"/>
  <c r="D1653" i="13"/>
  <c r="D1654" i="13"/>
  <c r="D1655" i="13"/>
  <c r="D1656" i="13"/>
  <c r="D1657" i="13"/>
  <c r="D1658" i="13"/>
  <c r="D1659" i="13"/>
  <c r="D1660" i="13"/>
  <c r="D1661" i="13"/>
  <c r="D1662" i="13"/>
  <c r="D1663" i="13"/>
  <c r="D1664" i="13"/>
  <c r="D1665" i="13"/>
  <c r="D1666" i="13"/>
  <c r="D1667" i="13"/>
  <c r="D1668" i="13"/>
  <c r="D1669" i="13"/>
  <c r="D1670" i="13"/>
  <c r="D1671" i="13"/>
  <c r="D1672" i="13"/>
  <c r="D1673" i="13"/>
  <c r="D1674" i="13"/>
  <c r="D1675" i="13"/>
  <c r="D1676" i="13"/>
  <c r="D1677" i="13"/>
  <c r="D1678" i="13"/>
  <c r="D1679" i="13"/>
  <c r="D1680" i="13"/>
  <c r="D1681" i="13"/>
  <c r="D1682" i="13"/>
  <c r="D1683" i="13"/>
  <c r="D1684" i="13"/>
  <c r="D1685" i="13"/>
  <c r="D1686" i="13"/>
  <c r="D1687" i="13"/>
  <c r="D1688" i="13"/>
  <c r="D1689" i="13"/>
  <c r="D1690" i="13"/>
  <c r="D1691" i="13"/>
  <c r="D1692" i="13"/>
  <c r="D1693" i="13"/>
  <c r="D1694" i="13"/>
  <c r="D1695" i="13"/>
  <c r="D1696" i="13"/>
  <c r="D1697" i="13"/>
  <c r="D1698" i="13"/>
  <c r="D1699" i="13"/>
  <c r="D1700" i="13"/>
  <c r="D1701" i="13"/>
  <c r="D1702" i="13"/>
  <c r="D1703" i="13"/>
  <c r="D1704" i="13"/>
  <c r="D1705" i="13"/>
  <c r="D1706" i="13"/>
  <c r="D1707" i="13"/>
  <c r="D1708" i="13"/>
  <c r="D1709" i="13"/>
  <c r="D1710" i="13"/>
  <c r="D1711" i="13"/>
  <c r="D1712" i="13"/>
  <c r="D1713" i="13"/>
  <c r="D1714" i="13"/>
  <c r="D1715" i="13"/>
  <c r="D1716" i="13"/>
  <c r="D1717" i="13"/>
  <c r="D1718" i="13"/>
  <c r="D1719" i="13"/>
  <c r="D1720" i="13"/>
  <c r="D1721" i="13"/>
  <c r="D1722" i="13"/>
  <c r="D1723" i="13"/>
  <c r="D1724" i="13"/>
  <c r="D1725" i="13"/>
  <c r="D1726" i="13"/>
  <c r="D1727" i="13"/>
  <c r="D1728" i="13"/>
  <c r="D1729" i="13"/>
  <c r="D1730" i="13"/>
  <c r="D1731" i="13"/>
  <c r="D1732" i="13"/>
  <c r="D1733" i="13"/>
  <c r="D1734" i="13"/>
  <c r="D1735" i="13"/>
  <c r="D1736" i="13"/>
  <c r="D1737" i="13"/>
  <c r="D1738" i="13"/>
  <c r="D1739" i="13"/>
  <c r="D1740" i="13"/>
  <c r="D1741" i="13"/>
  <c r="D1742" i="13"/>
  <c r="D1743" i="13"/>
  <c r="D1744" i="13"/>
  <c r="D1745" i="13"/>
  <c r="D1746" i="13"/>
  <c r="D1747" i="13"/>
  <c r="D1748" i="13"/>
  <c r="D1749" i="13"/>
  <c r="D1750" i="13"/>
  <c r="D1751" i="13"/>
  <c r="D1752" i="13"/>
  <c r="D1753" i="13"/>
  <c r="D1754" i="13"/>
  <c r="D1755" i="13"/>
  <c r="D1756" i="13"/>
  <c r="D1757" i="13"/>
  <c r="D1758" i="13"/>
  <c r="D1759" i="13"/>
  <c r="D1760" i="13"/>
  <c r="D1761" i="13"/>
  <c r="D1762" i="13"/>
  <c r="D1763" i="13"/>
  <c r="D1764" i="13"/>
  <c r="D1765" i="13"/>
  <c r="D1766" i="13"/>
  <c r="D1767" i="13"/>
  <c r="D1768" i="13"/>
  <c r="D1769" i="13"/>
  <c r="D1770" i="13"/>
  <c r="D1771" i="13"/>
  <c r="D1772" i="13"/>
  <c r="D1773" i="13"/>
  <c r="D1774" i="13"/>
  <c r="D1775" i="13"/>
  <c r="D1776" i="13"/>
  <c r="D1777" i="13"/>
  <c r="D1778" i="13"/>
  <c r="D1779" i="13"/>
  <c r="D1780" i="13"/>
  <c r="D1781" i="13"/>
  <c r="D1782" i="13"/>
  <c r="D1783" i="13"/>
  <c r="D1784" i="13"/>
  <c r="D1785" i="13"/>
  <c r="D1786" i="13"/>
  <c r="D1787" i="13"/>
  <c r="D1788" i="13"/>
  <c r="D1789" i="13"/>
  <c r="D1790" i="13"/>
  <c r="D1791" i="13"/>
  <c r="D1792" i="13"/>
  <c r="D1793" i="13"/>
  <c r="D1794" i="13"/>
  <c r="D1795" i="13"/>
  <c r="D1796" i="13"/>
  <c r="D1797" i="13"/>
  <c r="D1798" i="13"/>
  <c r="D1799" i="13"/>
  <c r="D1800" i="13"/>
  <c r="D1801" i="13"/>
  <c r="D1802" i="13"/>
  <c r="D1803" i="13"/>
  <c r="D1804" i="13"/>
  <c r="D1805" i="13"/>
  <c r="D1806" i="13"/>
  <c r="D1807" i="13"/>
  <c r="D1808" i="13"/>
  <c r="D1809" i="13"/>
  <c r="D1810" i="13"/>
  <c r="D1811" i="13"/>
  <c r="D1812" i="13"/>
  <c r="D1813" i="13"/>
  <c r="D1814" i="13"/>
  <c r="D1815" i="13"/>
  <c r="D1816" i="13"/>
  <c r="D1817" i="13"/>
  <c r="D1818" i="13"/>
  <c r="D1819" i="13"/>
  <c r="D1820" i="13"/>
  <c r="D1821" i="13"/>
  <c r="D1822" i="13"/>
  <c r="D1823" i="13"/>
  <c r="D1824" i="13"/>
  <c r="D1825" i="13"/>
  <c r="D1826" i="13"/>
  <c r="D1827" i="13"/>
  <c r="D1828" i="13"/>
  <c r="D1829" i="13"/>
  <c r="D1830" i="13"/>
  <c r="D1831" i="13"/>
  <c r="D1832" i="13"/>
  <c r="D1833" i="13"/>
  <c r="D1834" i="13"/>
  <c r="D1835" i="13"/>
  <c r="D1836" i="13"/>
  <c r="D1837" i="13"/>
  <c r="D1838" i="13"/>
  <c r="D1839" i="13"/>
  <c r="D1840" i="13"/>
  <c r="D1841" i="13"/>
  <c r="D1842" i="13"/>
  <c r="D1843" i="13"/>
  <c r="D1844" i="13"/>
  <c r="D1845" i="13"/>
  <c r="D1846" i="13"/>
  <c r="D1847" i="13"/>
  <c r="D1848" i="13"/>
  <c r="D1849" i="13"/>
  <c r="D1850" i="13"/>
  <c r="D1851" i="13"/>
  <c r="D1852" i="13"/>
  <c r="D1853" i="13"/>
  <c r="D1854" i="13"/>
  <c r="D1855" i="13"/>
  <c r="D1856" i="13"/>
  <c r="D1857" i="13"/>
  <c r="D1858" i="13"/>
  <c r="D1859" i="13"/>
  <c r="D1860" i="13"/>
  <c r="D1861" i="13"/>
  <c r="D1862" i="13"/>
  <c r="D1863" i="13"/>
  <c r="D1864" i="13"/>
  <c r="D1865" i="13"/>
  <c r="D1866" i="13"/>
  <c r="D1867" i="13"/>
  <c r="D1868" i="13"/>
  <c r="D1869" i="13"/>
  <c r="D1870" i="13"/>
  <c r="D1871" i="13"/>
  <c r="D1872" i="13"/>
  <c r="D1873" i="13"/>
  <c r="D1874" i="13"/>
  <c r="D1875" i="13"/>
  <c r="D1876" i="13"/>
  <c r="D1877" i="13"/>
  <c r="D1878" i="13"/>
  <c r="D1879" i="13"/>
  <c r="D1880" i="13"/>
  <c r="D1881" i="13"/>
  <c r="D1882" i="13"/>
  <c r="D1883" i="13"/>
  <c r="D1884" i="13"/>
  <c r="D1885" i="13"/>
  <c r="D1886" i="13"/>
  <c r="D5" i="13"/>
  <c r="D1887" i="13"/>
  <c r="C774" i="27"/>
  <c r="C788" i="27"/>
  <c r="C768" i="27"/>
  <c r="C9" i="17"/>
  <c r="D49" i="36"/>
  <c r="C2" i="36"/>
  <c r="C818" i="27"/>
  <c r="C2" i="34"/>
  <c r="C100" i="11"/>
  <c r="C2" i="11"/>
  <c r="C18" i="10"/>
  <c r="C2" i="10"/>
  <c r="C2" i="17"/>
  <c r="C814" i="27"/>
  <c r="C819" i="27"/>
  <c r="C839" i="27"/>
  <c r="C49" i="25"/>
  <c r="C2" i="25"/>
  <c r="C2" i="27"/>
  <c r="D3" i="7"/>
</calcChain>
</file>

<file path=xl/sharedStrings.xml><?xml version="1.0" encoding="utf-8"?>
<sst xmlns="http://schemas.openxmlformats.org/spreadsheetml/2006/main" count="12691" uniqueCount="5330">
  <si>
    <t>Расходы на уставную деятельность</t>
  </si>
  <si>
    <t>Дата платежа</t>
  </si>
  <si>
    <t>Назначение платежа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</si>
  <si>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</si>
  <si>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</si>
  <si>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Административно-хозяйственные расходы Фонда</t>
  </si>
  <si>
    <t>ИТОГО</t>
  </si>
  <si>
    <t>Дата</t>
  </si>
  <si>
    <t>Сумма</t>
  </si>
  <si>
    <t>Жертвователь</t>
  </si>
  <si>
    <t>Канал поступления</t>
  </si>
  <si>
    <t xml:space="preserve">Итого </t>
  </si>
  <si>
    <t>Сумма пожертвования</t>
  </si>
  <si>
    <t>Жертвователь 
(последние 4 цифры номера)</t>
  </si>
  <si>
    <t>Жертвователь (последние 4 цифры номера)</t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</si>
  <si>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</si>
  <si>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Комиссия 6%</t>
  </si>
  <si>
    <t>Комиссия 2,5%</t>
  </si>
  <si>
    <t/>
  </si>
  <si>
    <t xml:space="preserve">Перечисления клиентов ВТБ 24                                                </t>
  </si>
  <si>
    <t>Благотворительная программа "Знать и не бояться"</t>
  </si>
  <si>
    <t>ВСЕГО</t>
  </si>
  <si>
    <t>Комиссия 2,1%</t>
  </si>
  <si>
    <t>Пожертвования по акции "Волшебный троллейбус"</t>
  </si>
  <si>
    <t>Благотворительный день рождения</t>
  </si>
  <si>
    <t>Процент комиссии 4%</t>
  </si>
  <si>
    <t>Комиссии банка</t>
  </si>
  <si>
    <t>Расходы на услуги банка</t>
  </si>
  <si>
    <t>Пожертвования через страницы фонда в социальных сетях и на сайте Фонда</t>
  </si>
  <si>
    <t>Сумма комиссии</t>
  </si>
  <si>
    <t>Итого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</si>
  <si>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</si>
  <si>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HOFF</t>
  </si>
  <si>
    <t xml:space="preserve"> </t>
  </si>
  <si>
    <t>Абонентская плата за короткий номер 7535</t>
  </si>
  <si>
    <t>Комиссия 4%</t>
  </si>
  <si>
    <t>СДАЧА В КАССАХ</t>
  </si>
  <si>
    <t xml:space="preserve">Перечисления клиентов  ПАО"БИНБАНК"                                             </t>
  </si>
  <si>
    <t>Курс</t>
  </si>
  <si>
    <t>Сумма в рублях</t>
  </si>
  <si>
    <t>Сумма в валюте</t>
  </si>
  <si>
    <t>Поступления в долларах</t>
  </si>
  <si>
    <t>#УлыбаюсьПомогаю</t>
  </si>
  <si>
    <t>Административные расходы на реализацию программы "Терапия счастья"</t>
  </si>
  <si>
    <t>Административные расходы на реализацию программы "Знать и небояться"</t>
  </si>
  <si>
    <t>Административные расходы на реализацию программы "Помощь медицинским учреждениям"</t>
  </si>
  <si>
    <t>#ВремяЗемныхГероев</t>
  </si>
  <si>
    <t>БЛАГОТВОРИТЕЛЬНЫЕ ПОЖЕРТВОВАНИЯ</t>
  </si>
  <si>
    <t>АО "Райффайзенбанк" г. Москва</t>
  </si>
  <si>
    <t>Проценты на остаток по счёту</t>
  </si>
  <si>
    <t>Оплата труда на управление и развитие Фонда</t>
  </si>
  <si>
    <t>Налоги с оплаты труда на управление и развитие Фонда</t>
  </si>
  <si>
    <t>Аренда помещения</t>
  </si>
  <si>
    <t>Бухгалтерское и юридическое обслуживание</t>
  </si>
  <si>
    <t>Прочие расходы</t>
  </si>
  <si>
    <t>Отчет о полученных пожертвованиях и произведенных затратах за июнь 2017 г.</t>
  </si>
  <si>
    <t xml:space="preserve">Поступления за июнь 2017 </t>
  </si>
  <si>
    <t>Расходы по расчётному счёту за июнь 2017</t>
  </si>
  <si>
    <t>июнь</t>
  </si>
  <si>
    <t>Отчет о полученных пожертвованиях, перечисленных на расчетный счет в АО "Райффайзенбанк", за июнь 2017 г.</t>
  </si>
  <si>
    <t>Отчет о полученных пожертвованиях, перечисленных на транзитный валютный счет в АО "Райффайзенбанк", за июнь 2017 г.</t>
  </si>
  <si>
    <t>Отчет о пожертвованиях, перечисленных в рамках партнёрской программы с ПАО "ВТБ 24", за июнь 2017 г.</t>
  </si>
  <si>
    <t>Перечисления клиентов Сбербанка, за июнь 2017 г.</t>
  </si>
  <si>
    <t>Отчет о пожертвованиях, поступивших в рамках партнёрской программы с ПАО "БИНБАНК", за июнь 2017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</si>
  <si>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июнь 2017 г.</t>
  </si>
  <si>
    <t>Отчет о пожертвованиях, перечисленных в рамках партнёрской программы
с ОАО "СКБ-Банк", за июнь 2017 г.</t>
  </si>
  <si>
    <t>Отчет о пожертвованиях, перечисленных в рамках партнёрской программы с ПАО "МДМ Банк", за июнь 2017 г.</t>
  </si>
  <si>
    <t>Отчет о пожертвованиях, поступивших на номер 7535,
а также о пожертованиях на номер 3443 с префиксом ПОМОГАЮ, за июнь 2017 г.</t>
  </si>
  <si>
    <t>Отчет о пожертвованиях,
перечисленных через МТС USSD, за июнь 2017 г.</t>
  </si>
  <si>
    <t>Отчет о пожертвованиях, перечисленных через сайт www.bfkh.ru через платежную систему Платрон за июнь 2017 г.</t>
  </si>
  <si>
    <t>Отчет о пожертвованиях,
перечисленных через ресурс Благо.ру, за июнь 2017 г.</t>
  </si>
  <si>
    <t>Отчет о пожертвованиях, перечисленных через платёжную систему РБК-Money, за июнь 2017 г.</t>
  </si>
  <si>
    <t>Отчет о пожертвованиях, перечисленных через платёжную систему CloudPayments, за июнь 2017 г.</t>
  </si>
  <si>
    <t>Отчет о пожертвованиях, перечисленных через платёжную систему PayPal, за июнь 2017 г.</t>
  </si>
  <si>
    <t>Отчет о пожертвованиях, перечисленных через платёжную систему Элекснет, за июнь 2017 г.</t>
  </si>
  <si>
    <t>Отчет о пожертвованиях, перечисленных с помощью платформы Dobro.mail.ru, за июнь 2017 г.</t>
  </si>
  <si>
    <t>Отчет о пожертвованиях пользователей социальной сети MainPeople, за июнь 2017 г.</t>
  </si>
  <si>
    <t>анонимно</t>
  </si>
  <si>
    <t>TATIANA PESOTSKAYA</t>
  </si>
  <si>
    <t>Анна Романова</t>
  </si>
  <si>
    <t>OLEG ZOLOTAREV</t>
  </si>
  <si>
    <t>Денис Илатовский</t>
  </si>
  <si>
    <t>Елена Спиридонова</t>
  </si>
  <si>
    <t>3784</t>
  </si>
  <si>
    <t>9167</t>
  </si>
  <si>
    <t>6975</t>
  </si>
  <si>
    <t>0430</t>
  </si>
  <si>
    <t>5057</t>
  </si>
  <si>
    <t>4404</t>
  </si>
  <si>
    <t>2855</t>
  </si>
  <si>
    <t>6604</t>
  </si>
  <si>
    <t>5960</t>
  </si>
  <si>
    <t>1536</t>
  </si>
  <si>
    <t>0936</t>
  </si>
  <si>
    <t>1838</t>
  </si>
  <si>
    <t>3678</t>
  </si>
  <si>
    <t>9647</t>
  </si>
  <si>
    <t>4853</t>
  </si>
  <si>
    <t>8495</t>
  </si>
  <si>
    <t>1101</t>
  </si>
  <si>
    <t>9959</t>
  </si>
  <si>
    <t>3944</t>
  </si>
  <si>
    <t>6146</t>
  </si>
  <si>
    <t>3550</t>
  </si>
  <si>
    <t>8168</t>
  </si>
  <si>
    <t>3068</t>
  </si>
  <si>
    <t>0355</t>
  </si>
  <si>
    <t>6438</t>
  </si>
  <si>
    <t>5115</t>
  </si>
  <si>
    <t>5982</t>
  </si>
  <si>
    <t>2458</t>
  </si>
  <si>
    <t>5025</t>
  </si>
  <si>
    <t>9923</t>
  </si>
  <si>
    <t>5246</t>
  </si>
  <si>
    <t>9102</t>
  </si>
  <si>
    <t>2304</t>
  </si>
  <si>
    <t>2545</t>
  </si>
  <si>
    <t>5040</t>
  </si>
  <si>
    <t>8281</t>
  </si>
  <si>
    <t>2521</t>
  </si>
  <si>
    <t>1681</t>
  </si>
  <si>
    <t>0079</t>
  </si>
  <si>
    <t>5934</t>
  </si>
  <si>
    <t>6733</t>
  </si>
  <si>
    <t>2450</t>
  </si>
  <si>
    <t>9749</t>
  </si>
  <si>
    <t>1916</t>
  </si>
  <si>
    <t>9073</t>
  </si>
  <si>
    <t>4033</t>
  </si>
  <si>
    <t>0441</t>
  </si>
  <si>
    <t>0106</t>
  </si>
  <si>
    <t>1522</t>
  </si>
  <si>
    <t>6199</t>
  </si>
  <si>
    <t>7002</t>
  </si>
  <si>
    <t>4555</t>
  </si>
  <si>
    <t>2003</t>
  </si>
  <si>
    <t>3335</t>
  </si>
  <si>
    <t>1030</t>
  </si>
  <si>
    <t>7801</t>
  </si>
  <si>
    <t>8132</t>
  </si>
  <si>
    <t>4934</t>
  </si>
  <si>
    <t>8169</t>
  </si>
  <si>
    <t>7581</t>
  </si>
  <si>
    <t>6005</t>
  </si>
  <si>
    <t>6201</t>
  </si>
  <si>
    <t>5993</t>
  </si>
  <si>
    <t>0090</t>
  </si>
  <si>
    <t>7102</t>
  </si>
  <si>
    <t>4998</t>
  </si>
  <si>
    <t>2497</t>
  </si>
  <si>
    <t>5383</t>
  </si>
  <si>
    <t>9020</t>
  </si>
  <si>
    <t>6044</t>
  </si>
  <si>
    <t>7440</t>
  </si>
  <si>
    <t>9560</t>
  </si>
  <si>
    <t>5196</t>
  </si>
  <si>
    <t>8570</t>
  </si>
  <si>
    <t>2797</t>
  </si>
  <si>
    <t>4557</t>
  </si>
  <si>
    <t>3332</t>
  </si>
  <si>
    <t>5284</t>
  </si>
  <si>
    <t>2585</t>
  </si>
  <si>
    <t>5579</t>
  </si>
  <si>
    <t>7526</t>
  </si>
  <si>
    <t>3965</t>
  </si>
  <si>
    <t>5307</t>
  </si>
  <si>
    <t>8920</t>
  </si>
  <si>
    <t>0107</t>
  </si>
  <si>
    <t>9334</t>
  </si>
  <si>
    <t>7402</t>
  </si>
  <si>
    <t>7602</t>
  </si>
  <si>
    <t>9253</t>
  </si>
  <si>
    <t>0246</t>
  </si>
  <si>
    <t>9729</t>
  </si>
  <si>
    <t>0812</t>
  </si>
  <si>
    <t>4554</t>
  </si>
  <si>
    <t>5462</t>
  </si>
  <si>
    <t>0596</t>
  </si>
  <si>
    <t>7881</t>
  </si>
  <si>
    <t>9850</t>
  </si>
  <si>
    <t>2799</t>
  </si>
  <si>
    <t>9665</t>
  </si>
  <si>
    <t>1095</t>
  </si>
  <si>
    <t>4449</t>
  </si>
  <si>
    <t>9796</t>
  </si>
  <si>
    <t>1413</t>
  </si>
  <si>
    <t>1234</t>
  </si>
  <si>
    <t>5815</t>
  </si>
  <si>
    <t>4884</t>
  </si>
  <si>
    <t>4470</t>
  </si>
  <si>
    <t>7555</t>
  </si>
  <si>
    <t>4070</t>
  </si>
  <si>
    <t>2011</t>
  </si>
  <si>
    <t>3129</t>
  </si>
  <si>
    <t>4775</t>
  </si>
  <si>
    <t>2052</t>
  </si>
  <si>
    <t>6927</t>
  </si>
  <si>
    <t>2832</t>
  </si>
  <si>
    <t>0265</t>
  </si>
  <si>
    <t>5635</t>
  </si>
  <si>
    <t>0047</t>
  </si>
  <si>
    <t>9877</t>
  </si>
  <si>
    <t>0008</t>
  </si>
  <si>
    <t>4655</t>
  </si>
  <si>
    <t>1038</t>
  </si>
  <si>
    <t>5086</t>
  </si>
  <si>
    <t>3684</t>
  </si>
  <si>
    <t>3999</t>
  </si>
  <si>
    <t>0004</t>
  </si>
  <si>
    <t>3536</t>
  </si>
  <si>
    <t>1335</t>
  </si>
  <si>
    <t>0919</t>
  </si>
  <si>
    <t>4127</t>
  </si>
  <si>
    <t>3825</t>
  </si>
  <si>
    <t>5588</t>
  </si>
  <si>
    <t>0485</t>
  </si>
  <si>
    <t>6040</t>
  </si>
  <si>
    <t>3033</t>
  </si>
  <si>
    <t>5732</t>
  </si>
  <si>
    <t>1717</t>
  </si>
  <si>
    <t>6134</t>
  </si>
  <si>
    <t>7232</t>
  </si>
  <si>
    <t>7191</t>
  </si>
  <si>
    <t>5424</t>
  </si>
  <si>
    <t>0345</t>
  </si>
  <si>
    <t>3519</t>
  </si>
  <si>
    <t>3298</t>
  </si>
  <si>
    <t>5748</t>
  </si>
  <si>
    <t>2257</t>
  </si>
  <si>
    <t>8554</t>
  </si>
  <si>
    <t>0457</t>
  </si>
  <si>
    <t>2027</t>
  </si>
  <si>
    <t>8333</t>
  </si>
  <si>
    <t>8767</t>
  </si>
  <si>
    <t>9894</t>
  </si>
  <si>
    <t>4892</t>
  </si>
  <si>
    <t>5088</t>
  </si>
  <si>
    <t>9759</t>
  </si>
  <si>
    <t>9777</t>
  </si>
  <si>
    <t>7886</t>
  </si>
  <si>
    <t>2558</t>
  </si>
  <si>
    <t>2122</t>
  </si>
  <si>
    <t>3238</t>
  </si>
  <si>
    <t>4695</t>
  </si>
  <si>
    <t>8661</t>
  </si>
  <si>
    <t>9226</t>
  </si>
  <si>
    <t>2494</t>
  </si>
  <si>
    <t>3514</t>
  </si>
  <si>
    <t>9470</t>
  </si>
  <si>
    <t>5068</t>
  </si>
  <si>
    <t>8706</t>
  </si>
  <si>
    <t>2590</t>
  </si>
  <si>
    <t>7405</t>
  </si>
  <si>
    <t>8147</t>
  </si>
  <si>
    <t>9269</t>
  </si>
  <si>
    <t>9157</t>
  </si>
  <si>
    <t>6402</t>
  </si>
  <si>
    <t>1434</t>
  </si>
  <si>
    <t>8650</t>
  </si>
  <si>
    <t>4418</t>
  </si>
  <si>
    <t>9755</t>
  </si>
  <si>
    <t>3346</t>
  </si>
  <si>
    <t>7757</t>
  </si>
  <si>
    <t>5015</t>
  </si>
  <si>
    <t>2110</t>
  </si>
  <si>
    <t>7560</t>
  </si>
  <si>
    <t>0787</t>
  </si>
  <si>
    <t>7078</t>
  </si>
  <si>
    <t>1779</t>
  </si>
  <si>
    <t>4513</t>
  </si>
  <si>
    <t>9653</t>
  </si>
  <si>
    <t>5001</t>
  </si>
  <si>
    <t>8186</t>
  </si>
  <si>
    <t>6114</t>
  </si>
  <si>
    <t>8565</t>
  </si>
  <si>
    <t>1850</t>
  </si>
  <si>
    <t>2841</t>
  </si>
  <si>
    <t>6796</t>
  </si>
  <si>
    <t>8126</t>
  </si>
  <si>
    <t>4563</t>
  </si>
  <si>
    <t>7328</t>
  </si>
  <si>
    <t>6646</t>
  </si>
  <si>
    <t>4656</t>
  </si>
  <si>
    <t>7977</t>
  </si>
  <si>
    <t>1728</t>
  </si>
  <si>
    <t>7666</t>
  </si>
  <si>
    <t>1524</t>
  </si>
  <si>
    <t>1187</t>
  </si>
  <si>
    <t>0268</t>
  </si>
  <si>
    <t>8515</t>
  </si>
  <si>
    <t>5187</t>
  </si>
  <si>
    <t>1162</t>
  </si>
  <si>
    <t>5777</t>
  </si>
  <si>
    <t>8715</t>
  </si>
  <si>
    <t>5005</t>
  </si>
  <si>
    <t>3845</t>
  </si>
  <si>
    <t>3755</t>
  </si>
  <si>
    <t>4484</t>
  </si>
  <si>
    <t>2702</t>
  </si>
  <si>
    <t>7253</t>
  </si>
  <si>
    <t>1673</t>
  </si>
  <si>
    <t>2472</t>
  </si>
  <si>
    <t>6643</t>
  </si>
  <si>
    <t>9137</t>
  </si>
  <si>
    <t>2030</t>
  </si>
  <si>
    <t>5170</t>
  </si>
  <si>
    <t>7789</t>
  </si>
  <si>
    <t>0514</t>
  </si>
  <si>
    <t>5093</t>
  </si>
  <si>
    <t>0198</t>
  </si>
  <si>
    <t>2479</t>
  </si>
  <si>
    <t>0751</t>
  </si>
  <si>
    <t>0239</t>
  </si>
  <si>
    <t>1761</t>
  </si>
  <si>
    <t>5918</t>
  </si>
  <si>
    <t>8084</t>
  </si>
  <si>
    <t>3967</t>
  </si>
  <si>
    <t>3577</t>
  </si>
  <si>
    <t>9009</t>
  </si>
  <si>
    <t>0165</t>
  </si>
  <si>
    <t>9456</t>
  </si>
  <si>
    <t>1776</t>
  </si>
  <si>
    <t>4792</t>
  </si>
  <si>
    <t>8185</t>
  </si>
  <si>
    <t>2077</t>
  </si>
  <si>
    <t>7079</t>
  </si>
  <si>
    <t>9631</t>
  </si>
  <si>
    <t>7970</t>
  </si>
  <si>
    <t>3247</t>
  </si>
  <si>
    <t>7623</t>
  </si>
  <si>
    <t>4067</t>
  </si>
  <si>
    <t>8794</t>
  </si>
  <si>
    <t>9905</t>
  </si>
  <si>
    <t>8160</t>
  </si>
  <si>
    <t>9650</t>
  </si>
  <si>
    <t>0830</t>
  </si>
  <si>
    <t>8660</t>
  </si>
  <si>
    <t>0176</t>
  </si>
  <si>
    <t>8731</t>
  </si>
  <si>
    <t>4210</t>
  </si>
  <si>
    <t>9578</t>
  </si>
  <si>
    <t>6255</t>
  </si>
  <si>
    <t>0015</t>
  </si>
  <si>
    <t>0325</t>
  </si>
  <si>
    <t>3024</t>
  </si>
  <si>
    <t>1351</t>
  </si>
  <si>
    <t>5633</t>
  </si>
  <si>
    <t>2608</t>
  </si>
  <si>
    <t>2426</t>
  </si>
  <si>
    <t>0064</t>
  </si>
  <si>
    <t>6841</t>
  </si>
  <si>
    <t>1623</t>
  </si>
  <si>
    <t>9008</t>
  </si>
  <si>
    <t>1533</t>
  </si>
  <si>
    <t>1430</t>
  </si>
  <si>
    <t>2267</t>
  </si>
  <si>
    <t>2379</t>
  </si>
  <si>
    <t>6774</t>
  </si>
  <si>
    <t>6205</t>
  </si>
  <si>
    <t>2759</t>
  </si>
  <si>
    <t>2010</t>
  </si>
  <si>
    <t>0770</t>
  </si>
  <si>
    <t>1950</t>
  </si>
  <si>
    <t>5867</t>
  </si>
  <si>
    <t>5735</t>
  </si>
  <si>
    <t>0199</t>
  </si>
  <si>
    <t>2782</t>
  </si>
  <si>
    <t>6798</t>
  </si>
  <si>
    <t>8620</t>
  </si>
  <si>
    <t>4862</t>
  </si>
  <si>
    <t>1907</t>
  </si>
  <si>
    <t>2099</t>
  </si>
  <si>
    <t>3849</t>
  </si>
  <si>
    <t>4254</t>
  </si>
  <si>
    <t>9183</t>
  </si>
  <si>
    <t>7381</t>
  </si>
  <si>
    <t>1652</t>
  </si>
  <si>
    <t>0713</t>
  </si>
  <si>
    <t>2068</t>
  </si>
  <si>
    <t>0056</t>
  </si>
  <si>
    <t>4622</t>
  </si>
  <si>
    <t>8362</t>
  </si>
  <si>
    <t>8010</t>
  </si>
  <si>
    <t>8520</t>
  </si>
  <si>
    <t>0257</t>
  </si>
  <si>
    <t>2276</t>
  </si>
  <si>
    <t>5805</t>
  </si>
  <si>
    <t>2530</t>
  </si>
  <si>
    <t>4358</t>
  </si>
  <si>
    <t>4976</t>
  </si>
  <si>
    <t>8917</t>
  </si>
  <si>
    <t>0810</t>
  </si>
  <si>
    <t>8972</t>
  </si>
  <si>
    <t>6870</t>
  </si>
  <si>
    <t>3337</t>
  </si>
  <si>
    <t>5570</t>
  </si>
  <si>
    <t>1991</t>
  </si>
  <si>
    <t>8099</t>
  </si>
  <si>
    <t>5849</t>
  </si>
  <si>
    <t>4709</t>
  </si>
  <si>
    <t>8414</t>
  </si>
  <si>
    <t>3000</t>
  </si>
  <si>
    <t>4581</t>
  </si>
  <si>
    <t>3408</t>
  </si>
  <si>
    <t>2988</t>
  </si>
  <si>
    <t>3488</t>
  </si>
  <si>
    <t>5052</t>
  </si>
  <si>
    <t>7657</t>
  </si>
  <si>
    <t>5367</t>
  </si>
  <si>
    <t>7056</t>
  </si>
  <si>
    <t>6242</t>
  </si>
  <si>
    <t>8723</t>
  </si>
  <si>
    <t>8131</t>
  </si>
  <si>
    <t>7380</t>
  </si>
  <si>
    <t>4492</t>
  </si>
  <si>
    <t>3133</t>
  </si>
  <si>
    <t>5144</t>
  </si>
  <si>
    <t>2920</t>
  </si>
  <si>
    <t>8445</t>
  </si>
  <si>
    <t>1362</t>
  </si>
  <si>
    <t>8939</t>
  </si>
  <si>
    <t>9277</t>
  </si>
  <si>
    <t>2170</t>
  </si>
  <si>
    <t>7936</t>
  </si>
  <si>
    <t>3974</t>
  </si>
  <si>
    <t>3843</t>
  </si>
  <si>
    <t>0139</t>
  </si>
  <si>
    <t>6448</t>
  </si>
  <si>
    <t>4339</t>
  </si>
  <si>
    <t>4226</t>
  </si>
  <si>
    <t>2233</t>
  </si>
  <si>
    <t>7319</t>
  </si>
  <si>
    <t>6484</t>
  </si>
  <si>
    <t>4588</t>
  </si>
  <si>
    <t>1858</t>
  </si>
  <si>
    <t>2998</t>
  </si>
  <si>
    <t>5505</t>
  </si>
  <si>
    <t>9187</t>
  </si>
  <si>
    <t>2698</t>
  </si>
  <si>
    <t>8531</t>
  </si>
  <si>
    <t>3818</t>
  </si>
  <si>
    <t>2295</t>
  </si>
  <si>
    <t>0091</t>
  </si>
  <si>
    <t>5155</t>
  </si>
  <si>
    <t>6519</t>
  </si>
  <si>
    <t>8057</t>
  </si>
  <si>
    <t>9074</t>
  </si>
  <si>
    <t>4102</t>
  </si>
  <si>
    <t>4524</t>
  </si>
  <si>
    <t>1901</t>
  </si>
  <si>
    <t>5858</t>
  </si>
  <si>
    <t>0274</t>
  </si>
  <si>
    <t>5757</t>
  </si>
  <si>
    <t>3193</t>
  </si>
  <si>
    <t>5987</t>
  </si>
  <si>
    <t>3743</t>
  </si>
  <si>
    <t>4261</t>
  </si>
  <si>
    <t>4737</t>
  </si>
  <si>
    <t>8619</t>
  </si>
  <si>
    <t>7938</t>
  </si>
  <si>
    <t>2092</t>
  </si>
  <si>
    <t>7010</t>
  </si>
  <si>
    <t>3905</t>
  </si>
  <si>
    <t>2367</t>
  </si>
  <si>
    <t>8249</t>
  </si>
  <si>
    <t>2189</t>
  </si>
  <si>
    <t>5444</t>
  </si>
  <si>
    <t>6133</t>
  </si>
  <si>
    <t>3029</t>
  </si>
  <si>
    <t>6189</t>
  </si>
  <si>
    <t>1632</t>
  </si>
  <si>
    <t>2269</t>
  </si>
  <si>
    <t>5959</t>
  </si>
  <si>
    <t>8844</t>
  </si>
  <si>
    <t>9520</t>
  </si>
  <si>
    <t>8153</t>
  </si>
  <si>
    <t>8086</t>
  </si>
  <si>
    <t>6543</t>
  </si>
  <si>
    <t>7019</t>
  </si>
  <si>
    <t>4242</t>
  </si>
  <si>
    <t>0093</t>
  </si>
  <si>
    <t>5184</t>
  </si>
  <si>
    <t>8755</t>
  </si>
  <si>
    <t>4394</t>
  </si>
  <si>
    <t>5185</t>
  </si>
  <si>
    <t>4783</t>
  </si>
  <si>
    <t>0498</t>
  </si>
  <si>
    <t>1407</t>
  </si>
  <si>
    <t>7640</t>
  </si>
  <si>
    <t>7595</t>
  </si>
  <si>
    <t>1502</t>
  </si>
  <si>
    <t>0020</t>
  </si>
  <si>
    <t>1809</t>
  </si>
  <si>
    <t>2888</t>
  </si>
  <si>
    <t>3957</t>
  </si>
  <si>
    <t>6165</t>
  </si>
  <si>
    <t>7530</t>
  </si>
  <si>
    <t>0258</t>
  </si>
  <si>
    <t>3082</t>
  </si>
  <si>
    <t>4637</t>
  </si>
  <si>
    <t>6922</t>
  </si>
  <si>
    <t>6302</t>
  </si>
  <si>
    <t>9737</t>
  </si>
  <si>
    <t>0168</t>
  </si>
  <si>
    <t>1635</t>
  </si>
  <si>
    <t>4844</t>
  </si>
  <si>
    <t>9359</t>
  </si>
  <si>
    <t>9535</t>
  </si>
  <si>
    <t>8060</t>
  </si>
  <si>
    <t>5394</t>
  </si>
  <si>
    <t>6424</t>
  </si>
  <si>
    <t>0909</t>
  </si>
  <si>
    <t>6679</t>
  </si>
  <si>
    <t>1144</t>
  </si>
  <si>
    <t>5417</t>
  </si>
  <si>
    <t>8355</t>
  </si>
  <si>
    <t>0001</t>
  </si>
  <si>
    <t>3703</t>
  </si>
  <si>
    <t>1131</t>
  </si>
  <si>
    <t>3777</t>
  </si>
  <si>
    <t>4323</t>
  </si>
  <si>
    <t>1341</t>
  </si>
  <si>
    <t>7305</t>
  </si>
  <si>
    <t>1080</t>
  </si>
  <si>
    <t>3064</t>
  </si>
  <si>
    <t>1498</t>
  </si>
  <si>
    <t>1716</t>
  </si>
  <si>
    <t>0621</t>
  </si>
  <si>
    <t>2076</t>
  </si>
  <si>
    <t>8387</t>
  </si>
  <si>
    <t>3426</t>
  </si>
  <si>
    <t>1621</t>
  </si>
  <si>
    <t>6818</t>
  </si>
  <si>
    <t>8517</t>
  </si>
  <si>
    <t>9352</t>
  </si>
  <si>
    <t>8206</t>
  </si>
  <si>
    <t>1256</t>
  </si>
  <si>
    <t>7353</t>
  </si>
  <si>
    <t>0103</t>
  </si>
  <si>
    <t>0564</t>
  </si>
  <si>
    <t>5258</t>
  </si>
  <si>
    <t>8284</t>
  </si>
  <si>
    <t>8252</t>
  </si>
  <si>
    <t>0243</t>
  </si>
  <si>
    <t>3188</t>
  </si>
  <si>
    <t>7173</t>
  </si>
  <si>
    <t>4000</t>
  </si>
  <si>
    <t>4662</t>
  </si>
  <si>
    <t>4114</t>
  </si>
  <si>
    <t>0314</t>
  </si>
  <si>
    <t>1126</t>
  </si>
  <si>
    <t>4613</t>
  </si>
  <si>
    <t>3103</t>
  </si>
  <si>
    <t>1355</t>
  </si>
  <si>
    <t>7464</t>
  </si>
  <si>
    <t>8700</t>
  </si>
  <si>
    <t>8695</t>
  </si>
  <si>
    <t>9270</t>
  </si>
  <si>
    <t>8353</t>
  </si>
  <si>
    <t>3898</t>
  </si>
  <si>
    <t>1737</t>
  </si>
  <si>
    <t>2306</t>
  </si>
  <si>
    <t>0264</t>
  </si>
  <si>
    <t>6482</t>
  </si>
  <si>
    <t>8519</t>
  </si>
  <si>
    <t>3453</t>
  </si>
  <si>
    <t>2802</t>
  </si>
  <si>
    <t>8292</t>
  </si>
  <si>
    <t>2508</t>
  </si>
  <si>
    <t>2808</t>
  </si>
  <si>
    <t>8055</t>
  </si>
  <si>
    <t>3953</t>
  </si>
  <si>
    <t>0967</t>
  </si>
  <si>
    <t>6566</t>
  </si>
  <si>
    <t>9702</t>
  </si>
  <si>
    <t>7810</t>
  </si>
  <si>
    <t>3858</t>
  </si>
  <si>
    <t>5741</t>
  </si>
  <si>
    <t>5181</t>
  </si>
  <si>
    <t>2083</t>
  </si>
  <si>
    <t>6700</t>
  </si>
  <si>
    <t>1143</t>
  </si>
  <si>
    <t>3568</t>
  </si>
  <si>
    <t>0437</t>
  </si>
  <si>
    <t>7528</t>
  </si>
  <si>
    <t>7909</t>
  </si>
  <si>
    <t>6707</t>
  </si>
  <si>
    <t>4638</t>
  </si>
  <si>
    <t>8307</t>
  </si>
  <si>
    <t>4456</t>
  </si>
  <si>
    <t>3937</t>
  </si>
  <si>
    <t>3711</t>
  </si>
  <si>
    <t>4157</t>
  </si>
  <si>
    <t>5802</t>
  </si>
  <si>
    <t>8266</t>
  </si>
  <si>
    <t>4448</t>
  </si>
  <si>
    <t>9899</t>
  </si>
  <si>
    <t>1805</t>
  </si>
  <si>
    <t>9142</t>
  </si>
  <si>
    <t>3646</t>
  </si>
  <si>
    <t>5047</t>
  </si>
  <si>
    <t>2763</t>
  </si>
  <si>
    <t>8824</t>
  </si>
  <si>
    <t>5693</t>
  </si>
  <si>
    <t>2490</t>
  </si>
  <si>
    <t>0251</t>
  </si>
  <si>
    <t>4425</t>
  </si>
  <si>
    <t>5050</t>
  </si>
  <si>
    <t>6264</t>
  </si>
  <si>
    <t>3609</t>
  </si>
  <si>
    <t>4452</t>
  </si>
  <si>
    <t>2088</t>
  </si>
  <si>
    <t>9812</t>
  </si>
  <si>
    <t>1729</t>
  </si>
  <si>
    <t>9210</t>
  </si>
  <si>
    <t>6621</t>
  </si>
  <si>
    <t>1092</t>
  </si>
  <si>
    <t>3823</t>
  </si>
  <si>
    <t>9265</t>
  </si>
  <si>
    <t>8772</t>
  </si>
  <si>
    <t>5127</t>
  </si>
  <si>
    <t>4186</t>
  </si>
  <si>
    <t>8718</t>
  </si>
  <si>
    <t>6033</t>
  </si>
  <si>
    <t>4311</t>
  </si>
  <si>
    <t>5436</t>
  </si>
  <si>
    <t>2200</t>
  </si>
  <si>
    <t>0667</t>
  </si>
  <si>
    <t>9171</t>
  </si>
  <si>
    <t>7674</t>
  </si>
  <si>
    <t>6466</t>
  </si>
  <si>
    <t>0413</t>
  </si>
  <si>
    <t>7971</t>
  </si>
  <si>
    <t>6669</t>
  </si>
  <si>
    <t>0581</t>
  </si>
  <si>
    <t>8636</t>
  </si>
  <si>
    <t>1096</t>
  </si>
  <si>
    <t>0183</t>
  </si>
  <si>
    <t>8228</t>
  </si>
  <si>
    <t>5017</t>
  </si>
  <si>
    <t>4591</t>
  </si>
  <si>
    <t>7480</t>
  </si>
  <si>
    <t>0797</t>
  </si>
  <si>
    <t>9773</t>
  </si>
  <si>
    <t>9260</t>
  </si>
  <si>
    <t>0291</t>
  </si>
  <si>
    <t>7104</t>
  </si>
  <si>
    <t>8643</t>
  </si>
  <si>
    <t>3286</t>
  </si>
  <si>
    <t>6787</t>
  </si>
  <si>
    <t>7570</t>
  </si>
  <si>
    <t>0150</t>
  </si>
  <si>
    <t>6561</t>
  </si>
  <si>
    <t>7700</t>
  </si>
  <si>
    <t>7496</t>
  </si>
  <si>
    <t>0525</t>
  </si>
  <si>
    <t>8814</t>
  </si>
  <si>
    <t>6495</t>
  </si>
  <si>
    <t>6130</t>
  </si>
  <si>
    <t>6014</t>
  </si>
  <si>
    <t>3389</t>
  </si>
  <si>
    <t>2222</t>
  </si>
  <si>
    <t>9202</t>
  </si>
  <si>
    <t>9110</t>
  </si>
  <si>
    <t>0039</t>
  </si>
  <si>
    <t>0407</t>
  </si>
  <si>
    <t>7076</t>
  </si>
  <si>
    <t>0385</t>
  </si>
  <si>
    <t>8617</t>
  </si>
  <si>
    <t>6000</t>
  </si>
  <si>
    <t>6388</t>
  </si>
  <si>
    <t>3897</t>
  </si>
  <si>
    <t>3119</t>
  </si>
  <si>
    <t>7744</t>
  </si>
  <si>
    <t>1756</t>
  </si>
  <si>
    <t>5555</t>
  </si>
  <si>
    <t>9372</t>
  </si>
  <si>
    <t>0731</t>
  </si>
  <si>
    <t>8911</t>
  </si>
  <si>
    <t>2889</t>
  </si>
  <si>
    <t>8838</t>
  </si>
  <si>
    <t>6116</t>
  </si>
  <si>
    <t>8988</t>
  </si>
  <si>
    <t>5646</t>
  </si>
  <si>
    <t>7586</t>
  </si>
  <si>
    <t>0955</t>
  </si>
  <si>
    <t>7249</t>
  </si>
  <si>
    <t>0984</t>
  </si>
  <si>
    <t>3637</t>
  </si>
  <si>
    <t>6108</t>
  </si>
  <si>
    <t>6903</t>
  </si>
  <si>
    <t>5347</t>
  </si>
  <si>
    <t>5064</t>
  </si>
  <si>
    <t>8879</t>
  </si>
  <si>
    <t>6589</t>
  </si>
  <si>
    <t>0320</t>
  </si>
  <si>
    <t>3364</t>
  </si>
  <si>
    <t>9211</t>
  </si>
  <si>
    <t>1320</t>
  </si>
  <si>
    <t>3392</t>
  </si>
  <si>
    <t>5239</t>
  </si>
  <si>
    <t>3028</t>
  </si>
  <si>
    <t>0979</t>
  </si>
  <si>
    <t>9725</t>
  </si>
  <si>
    <t>6939</t>
  </si>
  <si>
    <t>3672</t>
  </si>
  <si>
    <t>1291</t>
  </si>
  <si>
    <t>9125</t>
  </si>
  <si>
    <t>6315</t>
  </si>
  <si>
    <t>9045</t>
  </si>
  <si>
    <t>3758</t>
  </si>
  <si>
    <t>8500</t>
  </si>
  <si>
    <t>8465</t>
  </si>
  <si>
    <t>9677</t>
  </si>
  <si>
    <t>9357</t>
  </si>
  <si>
    <t>0245</t>
  </si>
  <si>
    <t>7465</t>
  </si>
  <si>
    <t>5205</t>
  </si>
  <si>
    <t>9883</t>
  </si>
  <si>
    <t>6553</t>
  </si>
  <si>
    <t>4532</t>
  </si>
  <si>
    <t>7872</t>
  </si>
  <si>
    <t>3808</t>
  </si>
  <si>
    <t>7545</t>
  </si>
  <si>
    <t>8618</t>
  </si>
  <si>
    <t>2407</t>
  </si>
  <si>
    <t>1859</t>
  </si>
  <si>
    <t>7120</t>
  </si>
  <si>
    <t>6714</t>
  </si>
  <si>
    <t>9728</t>
  </si>
  <si>
    <t>2078</t>
  </si>
  <si>
    <t>0052</t>
  </si>
  <si>
    <t>8880</t>
  </si>
  <si>
    <t>9977</t>
  </si>
  <si>
    <t>2853</t>
  </si>
  <si>
    <t>8320</t>
  </si>
  <si>
    <t>5618</t>
  </si>
  <si>
    <t>8052</t>
  </si>
  <si>
    <t>2239</t>
  </si>
  <si>
    <t>7233</t>
  </si>
  <si>
    <t>5981</t>
  </si>
  <si>
    <t>7343</t>
  </si>
  <si>
    <t>9216</t>
  </si>
  <si>
    <t>9098</t>
  </si>
  <si>
    <t>0583</t>
  </si>
  <si>
    <t>9301</t>
  </si>
  <si>
    <t>1365</t>
  </si>
  <si>
    <t>5817</t>
  </si>
  <si>
    <t>1277</t>
  </si>
  <si>
    <t>0612</t>
  </si>
  <si>
    <t>3050</t>
  </si>
  <si>
    <t>1535</t>
  </si>
  <si>
    <t>7363</t>
  </si>
  <si>
    <t>7858</t>
  </si>
  <si>
    <t>2613</t>
  </si>
  <si>
    <t>1738</t>
  </si>
  <si>
    <t>5546</t>
  </si>
  <si>
    <t>5425</t>
  </si>
  <si>
    <t>1799</t>
  </si>
  <si>
    <t>7426</t>
  </si>
  <si>
    <t>6728</t>
  </si>
  <si>
    <t>8799</t>
  </si>
  <si>
    <t>0762</t>
  </si>
  <si>
    <t>2534</t>
  </si>
  <si>
    <t>3282</t>
  </si>
  <si>
    <t>6055</t>
  </si>
  <si>
    <t>0295</t>
  </si>
  <si>
    <t>9246</t>
  </si>
  <si>
    <t>0312</t>
  </si>
  <si>
    <t>9656</t>
  </si>
  <si>
    <t>1176</t>
  </si>
  <si>
    <t>4607</t>
  </si>
  <si>
    <t>2291</t>
  </si>
  <si>
    <t>2253</t>
  </si>
  <si>
    <t>6200</t>
  </si>
  <si>
    <t>4074</t>
  </si>
  <si>
    <t>9654</t>
  </si>
  <si>
    <t>0394</t>
  </si>
  <si>
    <t>7482</t>
  </si>
  <si>
    <t>3742</t>
  </si>
  <si>
    <t>4161</t>
  </si>
  <si>
    <t>9044</t>
  </si>
  <si>
    <t>7540</t>
  </si>
  <si>
    <t>7736</t>
  </si>
  <si>
    <t>0950</t>
  </si>
  <si>
    <t>9570</t>
  </si>
  <si>
    <t>6400</t>
  </si>
  <si>
    <t>3731</t>
  </si>
  <si>
    <t>3201</t>
  </si>
  <si>
    <t>2595</t>
  </si>
  <si>
    <t>5919</t>
  </si>
  <si>
    <t>6228</t>
  </si>
  <si>
    <t>0803</t>
  </si>
  <si>
    <t>2411</t>
  </si>
  <si>
    <t>5304</t>
  </si>
  <si>
    <t>5799</t>
  </si>
  <si>
    <t>9493</t>
  </si>
  <si>
    <t>9714</t>
  </si>
  <si>
    <t>8303</t>
  </si>
  <si>
    <t>6547</t>
  </si>
  <si>
    <t>2324</t>
  </si>
  <si>
    <t>0140</t>
  </si>
  <si>
    <t>7732</t>
  </si>
  <si>
    <t>9686</t>
  </si>
  <si>
    <t>2784</t>
  </si>
  <si>
    <t>9600</t>
  </si>
  <si>
    <t>1270</t>
  </si>
  <si>
    <t>0632</t>
  </si>
  <si>
    <t>7378</t>
  </si>
  <si>
    <t>1604</t>
  </si>
  <si>
    <t>9295</t>
  </si>
  <si>
    <t>9344</t>
  </si>
  <si>
    <t>2740</t>
  </si>
  <si>
    <t>6476</t>
  </si>
  <si>
    <t>2466</t>
  </si>
  <si>
    <t>0220</t>
  </si>
  <si>
    <t>0965</t>
  </si>
  <si>
    <t>6836</t>
  </si>
  <si>
    <t>5606</t>
  </si>
  <si>
    <t>2583</t>
  </si>
  <si>
    <t>3420</t>
  </si>
  <si>
    <t>6969</t>
  </si>
  <si>
    <t>0095</t>
  </si>
  <si>
    <t>7518</t>
  </si>
  <si>
    <t>9007</t>
  </si>
  <si>
    <t>4899</t>
  </si>
  <si>
    <t>3767</t>
  </si>
  <si>
    <t>2509</t>
  </si>
  <si>
    <t>2939</t>
  </si>
  <si>
    <t>5380</t>
  </si>
  <si>
    <t>0135</t>
  </si>
  <si>
    <t>8267</t>
  </si>
  <si>
    <t>2640</t>
  </si>
  <si>
    <t>1575</t>
  </si>
  <si>
    <t>5028</t>
  </si>
  <si>
    <t>8004</t>
  </si>
  <si>
    <t>9006</t>
  </si>
  <si>
    <t>0994</t>
  </si>
  <si>
    <t>8807</t>
  </si>
  <si>
    <t>4684</t>
  </si>
  <si>
    <t>7919</t>
  </si>
  <si>
    <t>3911</t>
  </si>
  <si>
    <t>9059</t>
  </si>
  <si>
    <t>0915</t>
  </si>
  <si>
    <t>7752</t>
  </si>
  <si>
    <t>7274</t>
  </si>
  <si>
    <t>9595</t>
  </si>
  <si>
    <t>0816</t>
  </si>
  <si>
    <t>1709</t>
  </si>
  <si>
    <t>7536</t>
  </si>
  <si>
    <t>6202</t>
  </si>
  <si>
    <t>4368</t>
  </si>
  <si>
    <t>9425</t>
  </si>
  <si>
    <t>2229</t>
  </si>
  <si>
    <t>9392</t>
  </si>
  <si>
    <t>2989</t>
  </si>
  <si>
    <t>3714</t>
  </si>
  <si>
    <t>9924</t>
  </si>
  <si>
    <t>5977</t>
  </si>
  <si>
    <t>6931</t>
  </si>
  <si>
    <t>2031</t>
  </si>
  <si>
    <t>5996</t>
  </si>
  <si>
    <t>0842</t>
  </si>
  <si>
    <t>9379</t>
  </si>
  <si>
    <t>7279</t>
  </si>
  <si>
    <t>0876</t>
  </si>
  <si>
    <t>5289</t>
  </si>
  <si>
    <t>2551</t>
  </si>
  <si>
    <t>1710</t>
  </si>
  <si>
    <t>1214</t>
  </si>
  <si>
    <t>5455</t>
  </si>
  <si>
    <t>5414</t>
  </si>
  <si>
    <t>4140</t>
  </si>
  <si>
    <t>4889</t>
  </si>
  <si>
    <t>3976</t>
  </si>
  <si>
    <t>8420</t>
  </si>
  <si>
    <t>2524</t>
  </si>
  <si>
    <t>1513</t>
  </si>
  <si>
    <t>1845</t>
  </si>
  <si>
    <t>1520</t>
  </si>
  <si>
    <t>1888</t>
  </si>
  <si>
    <t>9422</t>
  </si>
  <si>
    <t>8544</t>
  </si>
  <si>
    <t>5240</t>
  </si>
  <si>
    <t>4727</t>
  </si>
  <si>
    <t>6638</t>
  </si>
  <si>
    <t>4677</t>
  </si>
  <si>
    <t>7487</t>
  </si>
  <si>
    <t>7175</t>
  </si>
  <si>
    <t>7827</t>
  </si>
  <si>
    <t>4583</t>
  </si>
  <si>
    <t>1007</t>
  </si>
  <si>
    <t>6444</t>
  </si>
  <si>
    <t>8106</t>
  </si>
  <si>
    <t>5076</t>
  </si>
  <si>
    <t>6655</t>
  </si>
  <si>
    <t>2157</t>
  </si>
  <si>
    <t>3172</t>
  </si>
  <si>
    <t>5709</t>
  </si>
  <si>
    <t>0620</t>
  </si>
  <si>
    <t>5924</t>
  </si>
  <si>
    <t>0496</t>
  </si>
  <si>
    <t>4271</t>
  </si>
  <si>
    <t>1057</t>
  </si>
  <si>
    <t>9502</t>
  </si>
  <si>
    <t>7455</t>
  </si>
  <si>
    <t>0303</t>
  </si>
  <si>
    <t>1315</t>
  </si>
  <si>
    <t>5663</t>
  </si>
  <si>
    <t>8686</t>
  </si>
  <si>
    <t>2060</t>
  </si>
  <si>
    <t>9617</t>
  </si>
  <si>
    <t>8128</t>
  </si>
  <si>
    <t>4648</t>
  </si>
  <si>
    <t>7286</t>
  </si>
  <si>
    <t>1161</t>
  </si>
  <si>
    <t>5873</t>
  </si>
  <si>
    <t>4044</t>
  </si>
  <si>
    <t>1384</t>
  </si>
  <si>
    <t>2898</t>
  </si>
  <si>
    <t>7043</t>
  </si>
  <si>
    <t>6464</t>
  </si>
  <si>
    <t>8108</t>
  </si>
  <si>
    <t>7290</t>
  </si>
  <si>
    <t>6962</t>
  </si>
  <si>
    <t>0159</t>
  </si>
  <si>
    <t>2246</t>
  </si>
  <si>
    <t>5544</t>
  </si>
  <si>
    <t>5569</t>
  </si>
  <si>
    <t>5978</t>
  </si>
  <si>
    <t>8212</t>
  </si>
  <si>
    <t>8798</t>
  </si>
  <si>
    <t>5159</t>
  </si>
  <si>
    <t>1215</t>
  </si>
  <si>
    <t>0794</t>
  </si>
  <si>
    <t>5766</t>
  </si>
  <si>
    <t>7676</t>
  </si>
  <si>
    <t>7589</t>
  </si>
  <si>
    <t>9695</t>
  </si>
  <si>
    <t>4112</t>
  </si>
  <si>
    <t>3868</t>
  </si>
  <si>
    <t>9763</t>
  </si>
  <si>
    <t>9798</t>
  </si>
  <si>
    <t>4050</t>
  </si>
  <si>
    <t>5165</t>
  </si>
  <si>
    <t>4672</t>
  </si>
  <si>
    <t>1271</t>
  </si>
  <si>
    <t>5737</t>
  </si>
  <si>
    <t>3765</t>
  </si>
  <si>
    <t>2366</t>
  </si>
  <si>
    <t>1778</t>
  </si>
  <si>
    <t>5329</t>
  </si>
  <si>
    <t>4287</t>
  </si>
  <si>
    <t>8868</t>
  </si>
  <si>
    <t>2963</t>
  </si>
  <si>
    <t>5909</t>
  </si>
  <si>
    <t>1933</t>
  </si>
  <si>
    <t>2780</t>
  </si>
  <si>
    <t>2582</t>
  </si>
  <si>
    <t>5713</t>
  </si>
  <si>
    <t>7356</t>
  </si>
  <si>
    <t>5932</t>
  </si>
  <si>
    <t>0094</t>
  </si>
  <si>
    <t>4297</t>
  </si>
  <si>
    <t>4885</t>
  </si>
  <si>
    <t>5665</t>
  </si>
  <si>
    <t>7723</t>
  </si>
  <si>
    <t>8456</t>
  </si>
  <si>
    <t>2382</t>
  </si>
  <si>
    <t>5632</t>
  </si>
  <si>
    <t>9783</t>
  </si>
  <si>
    <t>3300</t>
  </si>
  <si>
    <t>5497</t>
  </si>
  <si>
    <t>3520</t>
  </si>
  <si>
    <t>3867</t>
  </si>
  <si>
    <t>3734</t>
  </si>
  <si>
    <t>5989</t>
  </si>
  <si>
    <t>1347</t>
  </si>
  <si>
    <t>6285</t>
  </si>
  <si>
    <t>4321</t>
  </si>
  <si>
    <t>0734</t>
  </si>
  <si>
    <t>1180</t>
  </si>
  <si>
    <t>6246</t>
  </si>
  <si>
    <t>2919</t>
  </si>
  <si>
    <t>4712</t>
  </si>
  <si>
    <t>2292</t>
  </si>
  <si>
    <t>3334</t>
  </si>
  <si>
    <t>0102</t>
  </si>
  <si>
    <t>5513</t>
  </si>
  <si>
    <t>6564</t>
  </si>
  <si>
    <t>8143</t>
  </si>
  <si>
    <t>0742</t>
  </si>
  <si>
    <t>0863</t>
  </si>
  <si>
    <t>6094</t>
  </si>
  <si>
    <t>4223</t>
  </si>
  <si>
    <t>0115</t>
  </si>
  <si>
    <t>3106</t>
  </si>
  <si>
    <t>9839</t>
  </si>
  <si>
    <t>8680</t>
  </si>
  <si>
    <t>0422</t>
  </si>
  <si>
    <t>8933</t>
  </si>
  <si>
    <t>1014</t>
  </si>
  <si>
    <t>6676</t>
  </si>
  <si>
    <t>5487</t>
  </si>
  <si>
    <t>8324</t>
  </si>
  <si>
    <t>0993</t>
  </si>
  <si>
    <t>2825</t>
  </si>
  <si>
    <t>9076</t>
  </si>
  <si>
    <t>0212</t>
  </si>
  <si>
    <t>0531</t>
  </si>
  <si>
    <t>9420</t>
  </si>
  <si>
    <t>5369</t>
  </si>
  <si>
    <t>2584</t>
  </si>
  <si>
    <t>6923</t>
  </si>
  <si>
    <t>1428</t>
  </si>
  <si>
    <t>2345</t>
  </si>
  <si>
    <t>3855</t>
  </si>
  <si>
    <t>4467</t>
  </si>
  <si>
    <t>7542</t>
  </si>
  <si>
    <t>6696</t>
  </si>
  <si>
    <t>6756</t>
  </si>
  <si>
    <t>4061</t>
  </si>
  <si>
    <t>2360</t>
  </si>
  <si>
    <t>1152</t>
  </si>
  <si>
    <t>6695</t>
  </si>
  <si>
    <t>8352</t>
  </si>
  <si>
    <t>4635</t>
  </si>
  <si>
    <t>6292</t>
  </si>
  <si>
    <t>0626</t>
  </si>
  <si>
    <t>0918</t>
  </si>
  <si>
    <t>3405</t>
  </si>
  <si>
    <t>0800</t>
  </si>
  <si>
    <t>2164</t>
  </si>
  <si>
    <t>9815</t>
  </si>
  <si>
    <t>8624</t>
  </si>
  <si>
    <t>2987</t>
  </si>
  <si>
    <t>6535</t>
  </si>
  <si>
    <t>6319</t>
  </si>
  <si>
    <t>7501</t>
  </si>
  <si>
    <t>8278</t>
  </si>
  <si>
    <t>1781</t>
  </si>
  <si>
    <t>2531</t>
  </si>
  <si>
    <t>0895</t>
  </si>
  <si>
    <t>7117</t>
  </si>
  <si>
    <t>5325</t>
  </si>
  <si>
    <t>3042</t>
  </si>
  <si>
    <t>1878</t>
  </si>
  <si>
    <t>1255</t>
  </si>
  <si>
    <t>5837</t>
  </si>
  <si>
    <t>5467</t>
  </si>
  <si>
    <t>1468</t>
  </si>
  <si>
    <t>9697</t>
  </si>
  <si>
    <t>5762</t>
  </si>
  <si>
    <t>2756</t>
  </si>
  <si>
    <t>0170</t>
  </si>
  <si>
    <t>2053</t>
  </si>
  <si>
    <t>1298</t>
  </si>
  <si>
    <t>0484</t>
  </si>
  <si>
    <t>1188</t>
  </si>
  <si>
    <t>2301</t>
  </si>
  <si>
    <t>7222</t>
  </si>
  <si>
    <t>7502</t>
  </si>
  <si>
    <t>8986</t>
  </si>
  <si>
    <t>0065</t>
  </si>
  <si>
    <t>2235</t>
  </si>
  <si>
    <t>4646</t>
  </si>
  <si>
    <t>8190</t>
  </si>
  <si>
    <t>8527</t>
  </si>
  <si>
    <t>1112</t>
  </si>
  <si>
    <t>2496</t>
  </si>
  <si>
    <t>1313</t>
  </si>
  <si>
    <t>3039</t>
  </si>
  <si>
    <t>1638</t>
  </si>
  <si>
    <t>3325</t>
  </si>
  <si>
    <t>1690</t>
  </si>
  <si>
    <t>4624</t>
  </si>
  <si>
    <t>5807</t>
  </si>
  <si>
    <t>8480</t>
  </si>
  <si>
    <t>4699</t>
  </si>
  <si>
    <t>5880</t>
  </si>
  <si>
    <t>2394</t>
  </si>
  <si>
    <t>5427</t>
  </si>
  <si>
    <t>9054</t>
  </si>
  <si>
    <t>2956</t>
  </si>
  <si>
    <t>4433</t>
  </si>
  <si>
    <t>3873</t>
  </si>
  <si>
    <t>8081</t>
  </si>
  <si>
    <t>1062</t>
  </si>
  <si>
    <t>0501</t>
  </si>
  <si>
    <t>6391</t>
  </si>
  <si>
    <t>5274</t>
  </si>
  <si>
    <t>3547</t>
  </si>
  <si>
    <t>4257</t>
  </si>
  <si>
    <t>2643</t>
  </si>
  <si>
    <t>9382</t>
  </si>
  <si>
    <t>4094</t>
  </si>
  <si>
    <t>1470</t>
  </si>
  <si>
    <t>7155</t>
  </si>
  <si>
    <t>9898</t>
  </si>
  <si>
    <t>5032</t>
  </si>
  <si>
    <t>4352</t>
  </si>
  <si>
    <t>4984</t>
  </si>
  <si>
    <t>9480</t>
  </si>
  <si>
    <t>4182</t>
  </si>
  <si>
    <t>7302</t>
  </si>
  <si>
    <t>8891</t>
  </si>
  <si>
    <t>6268</t>
  </si>
  <si>
    <t>2899</t>
  </si>
  <si>
    <t>4027</t>
  </si>
  <si>
    <t>7182</t>
  </si>
  <si>
    <t>9792</t>
  </si>
  <si>
    <t>1942</t>
  </si>
  <si>
    <t>4693</t>
  </si>
  <si>
    <t>4440</t>
  </si>
  <si>
    <t>7675</t>
  </si>
  <si>
    <t>9715</t>
  </si>
  <si>
    <t>4081</t>
  </si>
  <si>
    <t>9591</t>
  </si>
  <si>
    <t>9585</t>
  </si>
  <si>
    <t>7590</t>
  </si>
  <si>
    <t>4685</t>
  </si>
  <si>
    <t>9429</t>
  </si>
  <si>
    <t>0029</t>
  </si>
  <si>
    <t>0285</t>
  </si>
  <si>
    <t>1008</t>
  </si>
  <si>
    <t>6095</t>
  </si>
  <si>
    <t>4870</t>
  </si>
  <si>
    <t>9719</t>
  </si>
  <si>
    <t>6947</t>
  </si>
  <si>
    <t>5059</t>
  </si>
  <si>
    <t>5465</t>
  </si>
  <si>
    <t>4045</t>
  </si>
  <si>
    <t>1103</t>
  </si>
  <si>
    <t>6813</t>
  </si>
  <si>
    <t>5852</t>
  </si>
  <si>
    <t>1954</t>
  </si>
  <si>
    <t>8827</t>
  </si>
  <si>
    <t>8384</t>
  </si>
  <si>
    <t>1611</t>
  </si>
  <si>
    <t>2349</t>
  </si>
  <si>
    <t>6617</t>
  </si>
  <si>
    <t>2211</t>
  </si>
  <si>
    <t>0326</t>
  </si>
  <si>
    <t>3773</t>
  </si>
  <si>
    <t>8207</t>
  </si>
  <si>
    <t>4111</t>
  </si>
  <si>
    <t>8430</t>
  </si>
  <si>
    <t>1427</t>
  </si>
  <si>
    <t>5835</t>
  </si>
  <si>
    <t>3040</t>
  </si>
  <si>
    <t>1000</t>
  </si>
  <si>
    <t>7017</t>
  </si>
  <si>
    <t>2918</t>
  </si>
  <si>
    <t>7292</t>
  </si>
  <si>
    <t>8268</t>
  </si>
  <si>
    <t>6886</t>
  </si>
  <si>
    <t>7747</t>
  </si>
  <si>
    <t>4907</t>
  </si>
  <si>
    <t>0945</t>
  </si>
  <si>
    <t>2143</t>
  </si>
  <si>
    <t>6389</t>
  </si>
  <si>
    <t>8637</t>
  </si>
  <si>
    <t>9694</t>
  </si>
  <si>
    <t>2598</t>
  </si>
  <si>
    <t>5801</t>
  </si>
  <si>
    <t>8395</t>
  </si>
  <si>
    <t>3761</t>
  </si>
  <si>
    <t>3144</t>
  </si>
  <si>
    <t>9298</t>
  </si>
  <si>
    <t>5146</t>
  </si>
  <si>
    <t>4929</t>
  </si>
  <si>
    <t>4522</t>
  </si>
  <si>
    <t>4475</t>
  </si>
  <si>
    <t>0724</t>
  </si>
  <si>
    <t>2712</t>
  </si>
  <si>
    <t>7321</t>
  </si>
  <si>
    <t>9962</t>
  </si>
  <si>
    <t>4099</t>
  </si>
  <si>
    <t>4757</t>
  </si>
  <si>
    <t>4859</t>
  </si>
  <si>
    <t>0638</t>
  </si>
  <si>
    <t>8603</t>
  </si>
  <si>
    <t>7333</t>
  </si>
  <si>
    <t>0973</t>
  </si>
  <si>
    <t>2298</t>
  </si>
  <si>
    <t>9517</t>
  </si>
  <si>
    <t>8297</t>
  </si>
  <si>
    <t>9421</t>
  </si>
  <si>
    <t>0182</t>
  </si>
  <si>
    <t>7952</t>
  </si>
  <si>
    <t>4007</t>
  </si>
  <si>
    <t>7040</t>
  </si>
  <si>
    <t>5600</t>
  </si>
  <si>
    <t>9319</t>
  </si>
  <si>
    <t>6876</t>
  </si>
  <si>
    <t>7110</t>
  </si>
  <si>
    <t>9548</t>
  </si>
  <si>
    <t>3762</t>
  </si>
  <si>
    <t>3078</t>
  </si>
  <si>
    <t>2036</t>
  </si>
  <si>
    <t>8949</t>
  </si>
  <si>
    <t>8687</t>
  </si>
  <si>
    <t>5534</t>
  </si>
  <si>
    <t>7198</t>
  </si>
  <si>
    <t>5800</t>
  </si>
  <si>
    <t>0813</t>
  </si>
  <si>
    <t>3597</t>
  </si>
  <si>
    <t>7000</t>
  </si>
  <si>
    <t>1504</t>
  </si>
  <si>
    <t>9151</t>
  </si>
  <si>
    <t>6959</t>
  </si>
  <si>
    <t>3163</t>
  </si>
  <si>
    <t>6971</t>
  </si>
  <si>
    <t>8005</t>
  </si>
  <si>
    <t>5138</t>
  </si>
  <si>
    <t>6480</t>
  </si>
  <si>
    <t>6948</t>
  </si>
  <si>
    <t>7562</t>
  </si>
  <si>
    <t>7220</t>
  </si>
  <si>
    <t>7688</t>
  </si>
  <si>
    <t>0460</t>
  </si>
  <si>
    <t>6426</t>
  </si>
  <si>
    <t>5128</t>
  </si>
  <si>
    <t>0444</t>
  </si>
  <si>
    <t>3741</t>
  </si>
  <si>
    <t>5929</t>
  </si>
  <si>
    <t>9063</t>
  </si>
  <si>
    <t>7473</t>
  </si>
  <si>
    <t>6298</t>
  </si>
  <si>
    <t>7244</t>
  </si>
  <si>
    <t>2535</t>
  </si>
  <si>
    <t>2662</t>
  </si>
  <si>
    <t>6354</t>
  </si>
  <si>
    <t>2710</t>
  </si>
  <si>
    <t>0361</t>
  </si>
  <si>
    <t>9718</t>
  </si>
  <si>
    <t>9296</t>
  </si>
  <si>
    <t>3804</t>
  </si>
  <si>
    <t>6252</t>
  </si>
  <si>
    <t>0054</t>
  </si>
  <si>
    <t>5582</t>
  </si>
  <si>
    <t>0177</t>
  </si>
  <si>
    <t>3080</t>
  </si>
  <si>
    <t>5215</t>
  </si>
  <si>
    <t>1929</t>
  </si>
  <si>
    <t>7730</t>
  </si>
  <si>
    <t>7127</t>
  </si>
  <si>
    <t>8165</t>
  </si>
  <si>
    <t>0953</t>
  </si>
  <si>
    <t>9108</t>
  </si>
  <si>
    <t>5276</t>
  </si>
  <si>
    <t>3003</t>
  </si>
  <si>
    <t>9885</t>
  </si>
  <si>
    <t>1018</t>
  </si>
  <si>
    <t>3634</t>
  </si>
  <si>
    <t>8676</t>
  </si>
  <si>
    <t>9342</t>
  </si>
  <si>
    <t>6916</t>
  </si>
  <si>
    <t>2723</t>
  </si>
  <si>
    <t>6685</t>
  </si>
  <si>
    <t>0497</t>
  </si>
  <si>
    <t>8641</t>
  </si>
  <si>
    <t>7845</t>
  </si>
  <si>
    <t>8329</t>
  </si>
  <si>
    <t>5402</t>
  </si>
  <si>
    <t>2431</t>
  </si>
  <si>
    <t>1930</t>
  </si>
  <si>
    <t>9464</t>
  </si>
  <si>
    <t>6160</t>
  </si>
  <si>
    <t>6002</t>
  </si>
  <si>
    <t>6137</t>
  </si>
  <si>
    <t>2933</t>
  </si>
  <si>
    <t>8100</t>
  </si>
  <si>
    <t>2008</t>
  </si>
  <si>
    <t>4403</t>
  </si>
  <si>
    <t>5335</t>
  </si>
  <si>
    <t>4455</t>
  </si>
  <si>
    <t>4504</t>
  </si>
  <si>
    <t>5019</t>
  </si>
  <si>
    <t>5058</t>
  </si>
  <si>
    <t>1960</t>
  </si>
  <si>
    <t>8800</t>
  </si>
  <si>
    <t>1026</t>
  </si>
  <si>
    <t>4025</t>
  </si>
  <si>
    <t>7758</t>
  </si>
  <si>
    <t>4512</t>
  </si>
  <si>
    <t>9287</t>
  </si>
  <si>
    <t>8335</t>
  </si>
  <si>
    <t>6898</t>
  </si>
  <si>
    <t>3501</t>
  </si>
  <si>
    <t>2050</t>
  </si>
  <si>
    <t>9229</t>
  </si>
  <si>
    <t>7737</t>
  </si>
  <si>
    <t>9230</t>
  </si>
  <si>
    <t>2568</t>
  </si>
  <si>
    <t>9225</t>
  </si>
  <si>
    <t>2945</t>
  </si>
  <si>
    <t>1873</t>
  </si>
  <si>
    <t>9765</t>
  </si>
  <si>
    <t>9965</t>
  </si>
  <si>
    <t>7751</t>
  </si>
  <si>
    <t>2769</t>
  </si>
  <si>
    <t>1843</t>
  </si>
  <si>
    <t>4450</t>
  </si>
  <si>
    <t>6845</t>
  </si>
  <si>
    <t>3419</t>
  </si>
  <si>
    <t>9396</t>
  </si>
  <si>
    <t>9215</t>
  </si>
  <si>
    <t>3943</t>
  </si>
  <si>
    <t>8980</t>
  </si>
  <si>
    <t>8491</t>
  </si>
  <si>
    <t>6671</t>
  </si>
  <si>
    <t>7122</t>
  </si>
  <si>
    <t>5370</t>
  </si>
  <si>
    <t>5234</t>
  </si>
  <si>
    <t>5118</t>
  </si>
  <si>
    <t>5136</t>
  </si>
  <si>
    <t>2625</t>
  </si>
  <si>
    <t>5020</t>
  </si>
  <si>
    <t>2831</t>
  </si>
  <si>
    <t>0779</t>
  </si>
  <si>
    <t>3908</t>
  </si>
  <si>
    <t>7372</t>
  </si>
  <si>
    <t>4207</t>
  </si>
  <si>
    <t>2113</t>
  </si>
  <si>
    <t>2905</t>
  </si>
  <si>
    <t>4072</t>
  </si>
  <si>
    <t>9742</t>
  </si>
  <si>
    <t>7009</t>
  </si>
  <si>
    <t>4698</t>
  </si>
  <si>
    <t>4803</t>
  </si>
  <si>
    <t>3077</t>
  </si>
  <si>
    <t>5228</t>
  </si>
  <si>
    <t>4773</t>
  </si>
  <si>
    <t>9571</t>
  </si>
  <si>
    <t>1517</t>
  </si>
  <si>
    <t>7939</t>
  </si>
  <si>
    <t>1343</t>
  </si>
  <si>
    <t>4237</t>
  </si>
  <si>
    <t>1734</t>
  </si>
  <si>
    <t>4526</t>
  </si>
  <si>
    <t>9380</t>
  </si>
  <si>
    <t>8189</t>
  </si>
  <si>
    <t>2547</t>
  </si>
  <si>
    <t>9717</t>
  </si>
  <si>
    <t>7143</t>
  </si>
  <si>
    <t>9992</t>
  </si>
  <si>
    <t>9876</t>
  </si>
  <si>
    <t>2993</t>
  </si>
  <si>
    <t>3443</t>
  </si>
  <si>
    <t>5718</t>
  </si>
  <si>
    <t>0652</t>
  </si>
  <si>
    <t>0516</t>
  </si>
  <si>
    <t>3343</t>
  </si>
  <si>
    <t>4734</t>
  </si>
  <si>
    <t>2397</t>
  </si>
  <si>
    <t>4966</t>
  </si>
  <si>
    <t>8946</t>
  </si>
  <si>
    <t>1511</t>
  </si>
  <si>
    <t>4002</t>
  </si>
  <si>
    <t>0067</t>
  </si>
  <si>
    <t>2356</t>
  </si>
  <si>
    <t>4928</t>
  </si>
  <si>
    <t>0649</t>
  </si>
  <si>
    <t>8753</t>
  </si>
  <si>
    <t>3306</t>
  </si>
  <si>
    <t>0435</t>
  </si>
  <si>
    <t>5660</t>
  </si>
  <si>
    <t>6719</t>
  </si>
  <si>
    <t>6717</t>
  </si>
  <si>
    <t>7607</t>
  </si>
  <si>
    <t>1990</t>
  </si>
  <si>
    <t>5162</t>
  </si>
  <si>
    <t>7446</t>
  </si>
  <si>
    <t>9618</t>
  </si>
  <si>
    <t>3171</t>
  </si>
  <si>
    <t>1833</t>
  </si>
  <si>
    <t>3817</t>
  </si>
  <si>
    <t>5481</t>
  </si>
  <si>
    <t>8848</t>
  </si>
  <si>
    <t>2646</t>
  </si>
  <si>
    <t>3477</t>
  </si>
  <si>
    <t>0121</t>
  </si>
  <si>
    <t>8582</t>
  </si>
  <si>
    <t>8135</t>
  </si>
  <si>
    <t>3452</t>
  </si>
  <si>
    <t>0693</t>
  </si>
  <si>
    <t>2838</t>
  </si>
  <si>
    <t>1142</t>
  </si>
  <si>
    <t>8486</t>
  </si>
  <si>
    <t>0400</t>
  </si>
  <si>
    <t>2900</t>
  </si>
  <si>
    <t>4262</t>
  </si>
  <si>
    <t>0161</t>
  </si>
  <si>
    <t>2955</t>
  </si>
  <si>
    <t>4515</t>
  </si>
  <si>
    <t>7634</t>
  </si>
  <si>
    <t>7139</t>
  </si>
  <si>
    <t>2396</t>
  </si>
  <si>
    <t>3131</t>
  </si>
  <si>
    <t>6410</t>
  </si>
  <si>
    <t>8883</t>
  </si>
  <si>
    <t>8884</t>
  </si>
  <si>
    <t>5828</t>
  </si>
  <si>
    <t>6412</t>
  </si>
  <si>
    <t>6419</t>
  </si>
  <si>
    <t>5723</t>
  </si>
  <si>
    <t>1491</t>
  </si>
  <si>
    <t>0174</t>
  </si>
  <si>
    <t>9037</t>
  </si>
  <si>
    <t>5957</t>
  </si>
  <si>
    <t>0298</t>
  </si>
  <si>
    <t>3594</t>
  </si>
  <si>
    <t>2882</t>
  </si>
  <si>
    <t>3357</t>
  </si>
  <si>
    <t>1777</t>
  </si>
  <si>
    <t>9250</t>
  </si>
  <si>
    <t>6777</t>
  </si>
  <si>
    <t>6118</t>
  </si>
  <si>
    <t>8245</t>
  </si>
  <si>
    <t>1519</t>
  </si>
  <si>
    <t>7196</t>
  </si>
  <si>
    <t>8757</t>
  </si>
  <si>
    <t>8811</t>
  </si>
  <si>
    <t>0050</t>
  </si>
  <si>
    <t>4252</t>
  </si>
  <si>
    <t>8594</t>
  </si>
  <si>
    <t>6943</t>
  </si>
  <si>
    <t>7320</t>
  </si>
  <si>
    <t>1460</t>
  </si>
  <si>
    <t>4191</t>
  </si>
  <si>
    <t>4474</t>
  </si>
  <si>
    <t>0040</t>
  </si>
  <si>
    <t>9217</t>
  </si>
  <si>
    <t>2093</t>
  </si>
  <si>
    <t>5897</t>
  </si>
  <si>
    <t>8981</t>
  </si>
  <si>
    <t>4135</t>
  </si>
  <si>
    <t>1753</t>
  </si>
  <si>
    <t>7437</t>
  </si>
  <si>
    <t>0777</t>
  </si>
  <si>
    <t>9497</t>
  </si>
  <si>
    <t>5911</t>
  </si>
  <si>
    <t>6982</t>
  </si>
  <si>
    <t>1262</t>
  </si>
  <si>
    <t>0049</t>
  </si>
  <si>
    <t>5776</t>
  </si>
  <si>
    <t>4544</t>
  </si>
  <si>
    <t>0764</t>
  </si>
  <si>
    <t>2279</t>
  </si>
  <si>
    <t>2644</t>
  </si>
  <si>
    <t>8809</t>
  </si>
  <si>
    <t>6084</t>
  </si>
  <si>
    <t>3489</t>
  </si>
  <si>
    <t>4675</t>
  </si>
  <si>
    <t>4980</t>
  </si>
  <si>
    <t>7444</t>
  </si>
  <si>
    <t>7504</t>
  </si>
  <si>
    <t>0637</t>
  </si>
  <si>
    <t>5213</t>
  </si>
  <si>
    <t>7996</t>
  </si>
  <si>
    <t>2722</t>
  </si>
  <si>
    <t>0728</t>
  </si>
  <si>
    <t>7770</t>
  </si>
  <si>
    <t>9313</t>
  </si>
  <si>
    <t>8881</t>
  </si>
  <si>
    <t>8773</t>
  </si>
  <si>
    <t>3774</t>
  </si>
  <si>
    <t>0921</t>
  </si>
  <si>
    <t>8308</t>
  </si>
  <si>
    <t>4187</t>
  </si>
  <si>
    <t>8064</t>
  </si>
  <si>
    <t>9674</t>
  </si>
  <si>
    <t>8584</t>
  </si>
  <si>
    <t>8033</t>
  </si>
  <si>
    <t>6229</t>
  </si>
  <si>
    <t>2252</t>
  </si>
  <si>
    <t>4975</t>
  </si>
  <si>
    <t>3333</t>
  </si>
  <si>
    <t>0963</t>
  </si>
  <si>
    <t>8639</t>
  </si>
  <si>
    <t>0232</t>
  </si>
  <si>
    <t>6827</t>
  </si>
  <si>
    <t>9096</t>
  </si>
  <si>
    <t>1854</t>
  </si>
  <si>
    <t>6483</t>
  </si>
  <si>
    <t>7477</t>
  </si>
  <si>
    <t>4818</t>
  </si>
  <si>
    <t>9510</t>
  </si>
  <si>
    <t>7935</t>
  </si>
  <si>
    <t>4791</t>
  </si>
  <si>
    <t>6358</t>
  </si>
  <si>
    <t>2055</t>
  </si>
  <si>
    <t>2804</t>
  </si>
  <si>
    <t>9027</t>
  </si>
  <si>
    <t>3681</t>
  </si>
  <si>
    <t>6883</t>
  </si>
  <si>
    <t>4819</t>
  </si>
  <si>
    <t>4501</t>
  </si>
  <si>
    <t>9346</t>
  </si>
  <si>
    <t>6722</t>
  </si>
  <si>
    <t>6417</t>
  </si>
  <si>
    <t>3130</t>
  </si>
  <si>
    <t>5605</t>
  </si>
  <si>
    <t>9927</t>
  </si>
  <si>
    <t>9806</t>
  </si>
  <si>
    <t>3764</t>
  </si>
  <si>
    <t>04.06.2017</t>
  </si>
  <si>
    <t>09.06.2017</t>
  </si>
  <si>
    <t>21.06.2017</t>
  </si>
  <si>
    <t>25.06.2017</t>
  </si>
  <si>
    <t>26.06.2017</t>
  </si>
  <si>
    <t>11.06.2017</t>
  </si>
  <si>
    <t>08.06.2017</t>
  </si>
  <si>
    <t>28.06.2017</t>
  </si>
  <si>
    <t>29.06.2017</t>
  </si>
  <si>
    <t>12.06.2017</t>
  </si>
  <si>
    <t>23.06.2017</t>
  </si>
  <si>
    <t>01.06.2017</t>
  </si>
  <si>
    <t>10.06.2017</t>
  </si>
  <si>
    <t>07.06.2017</t>
  </si>
  <si>
    <t>20.06.2017</t>
  </si>
  <si>
    <t>06.06.2017</t>
  </si>
  <si>
    <t>03.06.2017</t>
  </si>
  <si>
    <t>02.06.2017</t>
  </si>
  <si>
    <t>16.06.2017</t>
  </si>
  <si>
    <t>22.06.2017</t>
  </si>
  <si>
    <t>30.06.2017</t>
  </si>
  <si>
    <t>05.06.2017</t>
  </si>
  <si>
    <t>13.06.2017</t>
  </si>
  <si>
    <t>14.06.2017</t>
  </si>
  <si>
    <t>15.06.2017</t>
  </si>
  <si>
    <t>19.06.2017</t>
  </si>
  <si>
    <t>27.06.2017</t>
  </si>
  <si>
    <t>24.06.2017</t>
  </si>
  <si>
    <t>17.06.2017</t>
  </si>
  <si>
    <t>18.06.2017</t>
  </si>
  <si>
    <t>4047</t>
  </si>
  <si>
    <t>5061</t>
  </si>
  <si>
    <t>7410</t>
  </si>
  <si>
    <t>1499</t>
  </si>
  <si>
    <t>2032</t>
  </si>
  <si>
    <t>2256</t>
  </si>
  <si>
    <t>2638</t>
  </si>
  <si>
    <t>6121</t>
  </si>
  <si>
    <t>2240</t>
  </si>
  <si>
    <t>3952</t>
  </si>
  <si>
    <t>4334</t>
  </si>
  <si>
    <t>0869</t>
  </si>
  <si>
    <t>0522</t>
  </si>
  <si>
    <t>0952</t>
  </si>
  <si>
    <t>2902</t>
  </si>
  <si>
    <t>2139</t>
  </si>
  <si>
    <t>1848</t>
  </si>
  <si>
    <t>1882</t>
  </si>
  <si>
    <t>8610</t>
  </si>
  <si>
    <t>3411</t>
  </si>
  <si>
    <t>5798</t>
  </si>
  <si>
    <t>5485</t>
  </si>
  <si>
    <t>9832</t>
  </si>
  <si>
    <t>7840</t>
  </si>
  <si>
    <t>0786</t>
  </si>
  <si>
    <t>4155</t>
  </si>
  <si>
    <t>1609</t>
  </si>
  <si>
    <t>7276</t>
  </si>
  <si>
    <t>2034</t>
  </si>
  <si>
    <t>5864</t>
  </si>
  <si>
    <t>2002</t>
  </si>
  <si>
    <t>3481</t>
  </si>
  <si>
    <t>1146</t>
  </si>
  <si>
    <t>0805</t>
  </si>
  <si>
    <t>3630</t>
  </si>
  <si>
    <t>0045</t>
  </si>
  <si>
    <t>6336</t>
  </si>
  <si>
    <t>5112</t>
  </si>
  <si>
    <t>7831</t>
  </si>
  <si>
    <t>5699</t>
  </si>
  <si>
    <t>7981</t>
  </si>
  <si>
    <t>3229</t>
  </si>
  <si>
    <t>2670</t>
  </si>
  <si>
    <t>3323</t>
  </si>
  <si>
    <t>8015</t>
  </si>
  <si>
    <t>0230</t>
  </si>
  <si>
    <t>7411</t>
  </si>
  <si>
    <t>5434</t>
  </si>
  <si>
    <t>2351</t>
  </si>
  <si>
    <t>1147</t>
  </si>
  <si>
    <t>7814</t>
  </si>
  <si>
    <t>8496</t>
  </si>
  <si>
    <t>8914</t>
  </si>
  <si>
    <t>6243</t>
  </si>
  <si>
    <t>1153</t>
  </si>
  <si>
    <t>8020</t>
  </si>
  <si>
    <t>8559</t>
  </si>
  <si>
    <t>8913</t>
  </si>
  <si>
    <t>5407</t>
  </si>
  <si>
    <t>8577</t>
  </si>
  <si>
    <t>3596</t>
  </si>
  <si>
    <t>2636</t>
  </si>
  <si>
    <t>2155</t>
  </si>
  <si>
    <t>0408</t>
  </si>
  <si>
    <t>8462</t>
  </si>
  <si>
    <t>7370</t>
  </si>
  <si>
    <t>2734</t>
  </si>
  <si>
    <t>5739</t>
  </si>
  <si>
    <t>4031</t>
  </si>
  <si>
    <t>2404</t>
  </si>
  <si>
    <t>6194</t>
  </si>
  <si>
    <t>0116</t>
  </si>
  <si>
    <t>3824</t>
  </si>
  <si>
    <t>8041</t>
  </si>
  <si>
    <t>0469</t>
  </si>
  <si>
    <t>4528</t>
  </si>
  <si>
    <t>4760</t>
  </si>
  <si>
    <t>4103</t>
  </si>
  <si>
    <t>2311</t>
  </si>
  <si>
    <t>8227</t>
  </si>
  <si>
    <t>6064</t>
  </si>
  <si>
    <t>7945</t>
  </si>
  <si>
    <t>0382</t>
  </si>
  <si>
    <t>4753</t>
  </si>
  <si>
    <t>0891</t>
  </si>
  <si>
    <t>5062</t>
  </si>
  <si>
    <t>5288</t>
  </si>
  <si>
    <t>0053</t>
  </si>
  <si>
    <t>6783</t>
  </si>
  <si>
    <t>1137</t>
  </si>
  <si>
    <t>2526</t>
  </si>
  <si>
    <t>0908</t>
  </si>
  <si>
    <t>2121</t>
  </si>
  <si>
    <t>0328</t>
  </si>
  <si>
    <t>1463</t>
  </si>
  <si>
    <t>7126</t>
  </si>
  <si>
    <t>4823</t>
  </si>
  <si>
    <t>7154</t>
  </si>
  <si>
    <t>9633</t>
  </si>
  <si>
    <t>0431</t>
  </si>
  <si>
    <t>8587</t>
  </si>
  <si>
    <t>1191</t>
  </si>
  <si>
    <t>4676</t>
  </si>
  <si>
    <t>0076</t>
  </si>
  <si>
    <t>9628</t>
  </si>
  <si>
    <t>9577</t>
  </si>
  <si>
    <t>4018</t>
  </si>
  <si>
    <t>8013</t>
  </si>
  <si>
    <t>5650</t>
  </si>
  <si>
    <t>7091</t>
  </si>
  <si>
    <t>3388</t>
  </si>
  <si>
    <t>7772</t>
  </si>
  <si>
    <t>1865</t>
  </si>
  <si>
    <t>1286</t>
  </si>
  <si>
    <t>7149</t>
  </si>
  <si>
    <t>8104</t>
  </si>
  <si>
    <t>3011</t>
  </si>
  <si>
    <t>8046</t>
  </si>
  <si>
    <t>5316</t>
  </si>
  <si>
    <t>3917</t>
  </si>
  <si>
    <t>9639</t>
  </si>
  <si>
    <t>4806</t>
  </si>
  <si>
    <t>9111</t>
  </si>
  <si>
    <t>3704</t>
  </si>
  <si>
    <t>8537</t>
  </si>
  <si>
    <t>6961</t>
  </si>
  <si>
    <t>2627</t>
  </si>
  <si>
    <t>5824</t>
  </si>
  <si>
    <t>9071</t>
  </si>
  <si>
    <t>3996</t>
  </si>
  <si>
    <t>2362</t>
  </si>
  <si>
    <t>2242</t>
  </si>
  <si>
    <t>5558</t>
  </si>
  <si>
    <t>1484</t>
  </si>
  <si>
    <t>2207</t>
  </si>
  <si>
    <t>6727</t>
  </si>
  <si>
    <t>5478</t>
  </si>
  <si>
    <t>8581</t>
  </si>
  <si>
    <t>4664</t>
  </si>
  <si>
    <t>6039</t>
  </si>
  <si>
    <t>9473</t>
  </si>
  <si>
    <t>2488</t>
  </si>
  <si>
    <t>6861</t>
  </si>
  <si>
    <t>5456</t>
  </si>
  <si>
    <t>5066</t>
  </si>
  <si>
    <t>8779</t>
  </si>
  <si>
    <t>1155</t>
  </si>
  <si>
    <t>0534</t>
  </si>
  <si>
    <t>9699</t>
  </si>
  <si>
    <t>0475</t>
  </si>
  <si>
    <t>8298</t>
  </si>
  <si>
    <t>2348</t>
  </si>
  <si>
    <t>4994</t>
  </si>
  <si>
    <t>1880</t>
  </si>
  <si>
    <t>7459</t>
  </si>
  <si>
    <t>2639</t>
  </si>
  <si>
    <t>3266</t>
  </si>
  <si>
    <t>5952</t>
  </si>
  <si>
    <t>3149</t>
  </si>
  <si>
    <t>7068</t>
  </si>
  <si>
    <t>7080</t>
  </si>
  <si>
    <t>4852</t>
  </si>
  <si>
    <t>5608</t>
  </si>
  <si>
    <t>0987</t>
  </si>
  <si>
    <t>4536</t>
  </si>
  <si>
    <t>8655</t>
  </si>
  <si>
    <t>4376</t>
  </si>
  <si>
    <t>6073</t>
  </si>
  <si>
    <t>7167</t>
  </si>
  <si>
    <t>3002</t>
  </si>
  <si>
    <t>1935</t>
  </si>
  <si>
    <t>2014</t>
  </si>
  <si>
    <t>9847</t>
  </si>
  <si>
    <t>7856</t>
  </si>
  <si>
    <t>4200</t>
  </si>
  <si>
    <t>0122</t>
  </si>
  <si>
    <t>3438</t>
  </si>
  <si>
    <t>1201</t>
  </si>
  <si>
    <t>7432</t>
  </si>
  <si>
    <t>0635</t>
  </si>
  <si>
    <t>7227</t>
  </si>
  <si>
    <t>6346</t>
  </si>
  <si>
    <t>9116</t>
  </si>
  <si>
    <t>9790</t>
  </si>
  <si>
    <t>5248</t>
  </si>
  <si>
    <t>6045</t>
  </si>
  <si>
    <t>6156</t>
  </si>
  <si>
    <t>1606</t>
  </si>
  <si>
    <t>3425</t>
  </si>
  <si>
    <t>9799</t>
  </si>
  <si>
    <t>6578</t>
  </si>
  <si>
    <t>1712</t>
  </si>
  <si>
    <t>3295</t>
  </si>
  <si>
    <t>3716</t>
  </si>
  <si>
    <t>7986</t>
  </si>
  <si>
    <t>5602</t>
  </si>
  <si>
    <t>4701</t>
  </si>
  <si>
    <t>2699</t>
  </si>
  <si>
    <t>9895</t>
  </si>
  <si>
    <t>5842</t>
  </si>
  <si>
    <t>7073</t>
  </si>
  <si>
    <t>1675</t>
  </si>
  <si>
    <t>2567</t>
  </si>
  <si>
    <t>1768</t>
  </si>
  <si>
    <t>3666</t>
  </si>
  <si>
    <t>5984</t>
  </si>
  <si>
    <t>8959</t>
  </si>
  <si>
    <t>5564</t>
  </si>
  <si>
    <t>5518</t>
  </si>
  <si>
    <t>9622</t>
  </si>
  <si>
    <t>1785</t>
  </si>
  <si>
    <t>4359</t>
  </si>
  <si>
    <t>1247</t>
  </si>
  <si>
    <t>7788</t>
  </si>
  <si>
    <t>1197</t>
  </si>
  <si>
    <t>6896</t>
  </si>
  <si>
    <t>4206</t>
  </si>
  <si>
    <t>8965</t>
  </si>
  <si>
    <t>2719</t>
  </si>
  <si>
    <t>1618</t>
  </si>
  <si>
    <t>8858</t>
  </si>
  <si>
    <t>8632</t>
  </si>
  <si>
    <t>3277</t>
  </si>
  <si>
    <t>0559</t>
  </si>
  <si>
    <t>6912</t>
  </si>
  <si>
    <t>3600</t>
  </si>
  <si>
    <t>0425</t>
  </si>
  <si>
    <t>1543</t>
  </si>
  <si>
    <t>4008</t>
  </si>
  <si>
    <t>4395</t>
  </si>
  <si>
    <t>6180</t>
  </si>
  <si>
    <t>5785</t>
  </si>
  <si>
    <t>2016</t>
  </si>
  <si>
    <t>2057</t>
  </si>
  <si>
    <t>6928</t>
  </si>
  <si>
    <t>8887</t>
  </si>
  <si>
    <t>8935</t>
  </si>
  <si>
    <t>2255</t>
  </si>
  <si>
    <t>4367</t>
  </si>
  <si>
    <t>4770</t>
  </si>
  <si>
    <t>2420</t>
  </si>
  <si>
    <t>4017</t>
  </si>
  <si>
    <t>1174</t>
  </si>
  <si>
    <t>2647</t>
  </si>
  <si>
    <t>0592</t>
  </si>
  <si>
    <t>9705</t>
  </si>
  <si>
    <t>0743</t>
  </si>
  <si>
    <t>6167</t>
  </si>
  <si>
    <t>0976</t>
  </si>
  <si>
    <t>1791</t>
  </si>
  <si>
    <t>3045</t>
  </si>
  <si>
    <t>7543</t>
  </si>
  <si>
    <t>2791</t>
  </si>
  <si>
    <t>8323</t>
  </si>
  <si>
    <t>4666</t>
  </si>
  <si>
    <t>4537</t>
  </si>
  <si>
    <t>8745</t>
  </si>
  <si>
    <t>2004</t>
  </si>
  <si>
    <t>3321</t>
  </si>
  <si>
    <t>8593</t>
  </si>
  <si>
    <t>7806</t>
  </si>
  <si>
    <t>9050</t>
  </si>
  <si>
    <t>8968</t>
  </si>
  <si>
    <t>9258</t>
  </si>
  <si>
    <t>9148</t>
  </si>
  <si>
    <t>0537</t>
  </si>
  <si>
    <t>0628</t>
  </si>
  <si>
    <t>4948</t>
  </si>
  <si>
    <t>2419</t>
  </si>
  <si>
    <t>3698</t>
  </si>
  <si>
    <t>8705</t>
  </si>
  <si>
    <t>5191</t>
  </si>
  <si>
    <t>0392</t>
  </si>
  <si>
    <t>5488</t>
  </si>
  <si>
    <t>1444</t>
  </si>
  <si>
    <t>7552</t>
  </si>
  <si>
    <t>4813</t>
  </si>
  <si>
    <t>7099</t>
  </si>
  <si>
    <t>4839</t>
  </si>
  <si>
    <t>2972</t>
  </si>
  <si>
    <t>9195</t>
  </si>
  <si>
    <t>0185</t>
  </si>
  <si>
    <t>3445</t>
  </si>
  <si>
    <t>7698</t>
  </si>
  <si>
    <t>0138</t>
  </si>
  <si>
    <t>5495</t>
  </si>
  <si>
    <t>1552</t>
  </si>
  <si>
    <t>2546</t>
  </si>
  <si>
    <t>3930</t>
  </si>
  <si>
    <t>3027</t>
  </si>
  <si>
    <t>7195</t>
  </si>
  <si>
    <t>9563</t>
  </si>
  <si>
    <t>6157</t>
  </si>
  <si>
    <t>1963</t>
  </si>
  <si>
    <t>1795</t>
  </si>
  <si>
    <t>8409</t>
  </si>
  <si>
    <t>5733</t>
  </si>
  <si>
    <t>5388</t>
  </si>
  <si>
    <t>0288</t>
  </si>
  <si>
    <t>9289</t>
  </si>
  <si>
    <t>0311</t>
  </si>
  <si>
    <t>3676</t>
  </si>
  <si>
    <t>2735</t>
  </si>
  <si>
    <t>7498</t>
  </si>
  <si>
    <t>5536</t>
  </si>
  <si>
    <t>2124</t>
  </si>
  <si>
    <t>8341</t>
  </si>
  <si>
    <t>1646</t>
  </si>
  <si>
    <t>2161</t>
  </si>
  <si>
    <t>7454</t>
  </si>
  <si>
    <t>8344</t>
  </si>
  <si>
    <t>3913</t>
  </si>
  <si>
    <t>6760</t>
  </si>
  <si>
    <t>4711</t>
  </si>
  <si>
    <t>8388</t>
  </si>
  <si>
    <t>5778</t>
  </si>
  <si>
    <t>5791</t>
  </si>
  <si>
    <t>2564</t>
  </si>
  <si>
    <t>0286</t>
  </si>
  <si>
    <t>8600</t>
  </si>
  <si>
    <t>4397</t>
  </si>
  <si>
    <t>6284</t>
  </si>
  <si>
    <t>9740</t>
  </si>
  <si>
    <t>6082</t>
  </si>
  <si>
    <t>7568</t>
  </si>
  <si>
    <t>7884</t>
  </si>
  <si>
    <t>1961</t>
  </si>
  <si>
    <t>4744</t>
  </si>
  <si>
    <t>0221</t>
  </si>
  <si>
    <t>6873</t>
  </si>
  <si>
    <t>3369</t>
  </si>
  <si>
    <t>5290</t>
  </si>
  <si>
    <t>5706</t>
  </si>
  <si>
    <t>5379</t>
  </si>
  <si>
    <t>0593</t>
  </si>
  <si>
    <t>9018</t>
  </si>
  <si>
    <t>4438</t>
  </si>
  <si>
    <t>0745</t>
  </si>
  <si>
    <t>9146</t>
  </si>
  <si>
    <t>4177</t>
  </si>
  <si>
    <t>2210</t>
  </si>
  <si>
    <t>4274</t>
  </si>
  <si>
    <t>8471</t>
  </si>
  <si>
    <t>3511</t>
  </si>
  <si>
    <t>7792</t>
  </si>
  <si>
    <t>6650</t>
  </si>
  <si>
    <t>3963</t>
  </si>
  <si>
    <t>5907</t>
  </si>
  <si>
    <t>4670</t>
  </si>
  <si>
    <t>8065</t>
  </si>
  <si>
    <t>8985</t>
  </si>
  <si>
    <t>3710</t>
  </si>
  <si>
    <t>3896</t>
  </si>
  <si>
    <t>0127</t>
  </si>
  <si>
    <t>3410</t>
  </si>
  <si>
    <t>1782</t>
  </si>
  <si>
    <t>4708</t>
  </si>
  <si>
    <t>0692</t>
  </si>
  <si>
    <t>2665</t>
  </si>
  <si>
    <t>3348</t>
  </si>
  <si>
    <t>5944</t>
  </si>
  <si>
    <t>6942</t>
  </si>
  <si>
    <t>6892</t>
  </si>
  <si>
    <t>1787</t>
  </si>
  <si>
    <t>5308</t>
  </si>
  <si>
    <t>8780</t>
  </si>
  <si>
    <t>1273</t>
  </si>
  <si>
    <t>9311</t>
  </si>
  <si>
    <t>6878</t>
  </si>
  <si>
    <t>5412</t>
  </si>
  <si>
    <t>2330</t>
  </si>
  <si>
    <t>4781</t>
  </si>
  <si>
    <t>3374</t>
  </si>
  <si>
    <t>0721</t>
  </si>
  <si>
    <t>1643</t>
  </si>
  <si>
    <t>4123</t>
  </si>
  <si>
    <t>5810</t>
  </si>
  <si>
    <t>4451</t>
  </si>
  <si>
    <t>7200</t>
  </si>
  <si>
    <t>8009</t>
  </si>
  <si>
    <t>1485</t>
  </si>
  <si>
    <t>2668</t>
  </si>
  <si>
    <t>2694</t>
  </si>
  <si>
    <t>5293</t>
  </si>
  <si>
    <t>9462</t>
  </si>
  <si>
    <t>7598</t>
  </si>
  <si>
    <t>6790</t>
  </si>
  <si>
    <t>6019</t>
  </si>
  <si>
    <t>4444</t>
  </si>
  <si>
    <t>3679</t>
  </si>
  <si>
    <t>3664</t>
  </si>
  <si>
    <t>3534</t>
  </si>
  <si>
    <t>0329</t>
  </si>
  <si>
    <t>4903</t>
  </si>
  <si>
    <t>7624</t>
  </si>
  <si>
    <t>4846</t>
  </si>
  <si>
    <t>1189</t>
  </si>
  <si>
    <t>1166</t>
  </si>
  <si>
    <t>8575</t>
  </si>
  <si>
    <t>8936</t>
  </si>
  <si>
    <t>7170</t>
  </si>
  <si>
    <t>7162</t>
  </si>
  <si>
    <t>4517</t>
  </si>
  <si>
    <t>9263</t>
  </si>
  <si>
    <t>5516</t>
  </si>
  <si>
    <t>9658</t>
  </si>
  <si>
    <t>2163</t>
  </si>
  <si>
    <t>8534</t>
  </si>
  <si>
    <t>4170</t>
  </si>
  <si>
    <t>8984</t>
  </si>
  <si>
    <t>0200</t>
  </si>
  <si>
    <t>0491</t>
  </si>
  <si>
    <t>7916</t>
  </si>
  <si>
    <t>2375</t>
  </si>
  <si>
    <t>7953</t>
  </si>
  <si>
    <t>1390</t>
  </si>
  <si>
    <t>4443</t>
  </si>
  <si>
    <t>5567</t>
  </si>
  <si>
    <t>2971</t>
  </si>
  <si>
    <t>3120</t>
  </si>
  <si>
    <t>1516</t>
  </si>
  <si>
    <t>1412</t>
  </si>
  <si>
    <t>7978</t>
  </si>
  <si>
    <t>9153</t>
  </si>
  <si>
    <t>5528</t>
  </si>
  <si>
    <t>1168</t>
  </si>
  <si>
    <t>3350</t>
  </si>
  <si>
    <t>8736</t>
  </si>
  <si>
    <t>5313</t>
  </si>
  <si>
    <t>9943</t>
  </si>
  <si>
    <t>4132</t>
  </si>
  <si>
    <t>3183</t>
  </si>
  <si>
    <t>1995</t>
  </si>
  <si>
    <t>1475</t>
  </si>
  <si>
    <t>9066</t>
  </si>
  <si>
    <t>1377</t>
  </si>
  <si>
    <t>5041</t>
  </si>
  <si>
    <t>2465</t>
  </si>
  <si>
    <t>3469</t>
  </si>
  <si>
    <t>9173</t>
  </si>
  <si>
    <t>6849</t>
  </si>
  <si>
    <t>5214</t>
  </si>
  <si>
    <t>6023</t>
  </si>
  <si>
    <t>6123</t>
  </si>
  <si>
    <t>3567</t>
  </si>
  <si>
    <t>0334</t>
  </si>
  <si>
    <t>3156</t>
  </si>
  <si>
    <t>2606</t>
  </si>
  <si>
    <t>6938</t>
  </si>
  <si>
    <t>3237</t>
  </si>
  <si>
    <t>3852</t>
  </si>
  <si>
    <t>2833</t>
  </si>
  <si>
    <t>2731</t>
  </si>
  <si>
    <t>4986</t>
  </si>
  <si>
    <t>1327</t>
  </si>
  <si>
    <t>4694</t>
  </si>
  <si>
    <t>5825</t>
  </si>
  <si>
    <t>8677</t>
  </si>
  <si>
    <t>5574</t>
  </si>
  <si>
    <t>2860</t>
  </si>
  <si>
    <t>7579</t>
  </si>
  <si>
    <t>7100</t>
  </si>
  <si>
    <t>0009</t>
  </si>
  <si>
    <t>4777</t>
  </si>
  <si>
    <t>5951</t>
  </si>
  <si>
    <t>2844</t>
  </si>
  <si>
    <t>3932</t>
  </si>
  <si>
    <t>0380</t>
  </si>
  <si>
    <t>8177</t>
  </si>
  <si>
    <t>9056</t>
  </si>
  <si>
    <t>9793</t>
  </si>
  <si>
    <t>9935</t>
  </si>
  <si>
    <t>4804</t>
  </si>
  <si>
    <t>0042</t>
  </si>
  <si>
    <t>8934</t>
  </si>
  <si>
    <t>5229</t>
  </si>
  <si>
    <t>9026</t>
  </si>
  <si>
    <t>5781</t>
  </si>
  <si>
    <t>8201</t>
  </si>
  <si>
    <t>2726</t>
  </si>
  <si>
    <t>8270</t>
  </si>
  <si>
    <t>8908</t>
  </si>
  <si>
    <t>2429</t>
  </si>
  <si>
    <t>2980</t>
  </si>
  <si>
    <t>2651</t>
  </si>
  <si>
    <t>2589</t>
  </si>
  <si>
    <t>0158</t>
  </si>
  <si>
    <t>9544</t>
  </si>
  <si>
    <t>1005</t>
  </si>
  <si>
    <t>3355</t>
  </si>
  <si>
    <t>4506</t>
  </si>
  <si>
    <t>2600</t>
  </si>
  <si>
    <t>4820</t>
  </si>
  <si>
    <t>4482</t>
  </si>
  <si>
    <t>7642</t>
  </si>
  <si>
    <t>7335</t>
  </si>
  <si>
    <t>6266</t>
  </si>
  <si>
    <t>9712</t>
  </si>
  <si>
    <t>2103</t>
  </si>
  <si>
    <t>1922</t>
  </si>
  <si>
    <t>2925</t>
  </si>
  <si>
    <t>1680</t>
  </si>
  <si>
    <t>7699</t>
  </si>
  <si>
    <t>0319</t>
  </si>
  <si>
    <t>4419</t>
  </si>
  <si>
    <t>6295</t>
  </si>
  <si>
    <t>3192</t>
  </si>
  <si>
    <t>2315</t>
  </si>
  <si>
    <t>4605</t>
  </si>
  <si>
    <t>4098</t>
  </si>
  <si>
    <t>4598</t>
  </si>
  <si>
    <t>8964</t>
  </si>
  <si>
    <t>8225</t>
  </si>
  <si>
    <t>9994</t>
  </si>
  <si>
    <t>8983</t>
  </si>
  <si>
    <t>2247</t>
  </si>
  <si>
    <t>7641</t>
  </si>
  <si>
    <t>2117</t>
  </si>
  <si>
    <t>9514</t>
  </si>
  <si>
    <t>8376</t>
  </si>
  <si>
    <t>8164</t>
  </si>
  <si>
    <t>5770</t>
  </si>
  <si>
    <t>5819</t>
  </si>
  <si>
    <t>2577</t>
  </si>
  <si>
    <t>1562</t>
  </si>
  <si>
    <t>8459</t>
  </si>
  <si>
    <t>5337</t>
  </si>
  <si>
    <t>7301</t>
  </si>
  <si>
    <t>9975</t>
  </si>
  <si>
    <t>6437</t>
  </si>
  <si>
    <t>5183</t>
  </si>
  <si>
    <t>7799</t>
  </si>
  <si>
    <t>1359</t>
  </si>
  <si>
    <t>1016</t>
  </si>
  <si>
    <t>4864</t>
  </si>
  <si>
    <t>6792</t>
  </si>
  <si>
    <t>3881</t>
  </si>
  <si>
    <t>9233</t>
  </si>
  <si>
    <t>4959</t>
  </si>
  <si>
    <t>4227</t>
  </si>
  <si>
    <t>1952</t>
  </si>
  <si>
    <t>9264</t>
  </si>
  <si>
    <t>5452</t>
  </si>
  <si>
    <t>7241</t>
  </si>
  <si>
    <t>3870</t>
  </si>
  <si>
    <t>8974</t>
  </si>
  <si>
    <t>8663</t>
  </si>
  <si>
    <t>1389</t>
  </si>
  <si>
    <t>4003</t>
  </si>
  <si>
    <t>4556</t>
  </si>
  <si>
    <t>4830</t>
  </si>
  <si>
    <t>3980</t>
  </si>
  <si>
    <t>2389</t>
  </si>
  <si>
    <t>2118</t>
  </si>
  <si>
    <t>2809</t>
  </si>
  <si>
    <t>5729</t>
  </si>
  <si>
    <t>5657</t>
  </si>
  <si>
    <t>3105</t>
  </si>
  <si>
    <t>1616</t>
  </si>
  <si>
    <t>6230</t>
  </si>
  <si>
    <t>5868</t>
  </si>
  <si>
    <t>7997</t>
  </si>
  <si>
    <t>5581</t>
  </si>
  <si>
    <t>1598</t>
  </si>
  <si>
    <t>8183</t>
  </si>
  <si>
    <t>4167</t>
  </si>
  <si>
    <t>7133</t>
  </si>
  <si>
    <t>7217</t>
  </si>
  <si>
    <t>5499</t>
  </si>
  <si>
    <t>8635</t>
  </si>
  <si>
    <t>1764</t>
  </si>
  <si>
    <t>7781</t>
  </si>
  <si>
    <t>3394</t>
  </si>
  <si>
    <t>8761</t>
  </si>
  <si>
    <t>4393</t>
  </si>
  <si>
    <t>6491</t>
  </si>
  <si>
    <t>9048</t>
  </si>
  <si>
    <t>9383</t>
  </si>
  <si>
    <t>7418</t>
  </si>
  <si>
    <t>9438</t>
  </si>
  <si>
    <t>1587</t>
  </si>
  <si>
    <t>0996</t>
  </si>
  <si>
    <t>2145</t>
  </si>
  <si>
    <t>2607</t>
  </si>
  <si>
    <t>0882</t>
  </si>
  <si>
    <t>4172</t>
  </si>
  <si>
    <t>1002</t>
  </si>
  <si>
    <t>9199</t>
  </si>
  <si>
    <t>5871</t>
  </si>
  <si>
    <t>2705</t>
  </si>
  <si>
    <t>8146</t>
  </si>
  <si>
    <t>3839</t>
  </si>
  <si>
    <t>0124</t>
  </si>
  <si>
    <t>9350</t>
  </si>
  <si>
    <t>2957</t>
  </si>
  <si>
    <t>9430</t>
  </si>
  <si>
    <t>9771</t>
  </si>
  <si>
    <t>8113</t>
  </si>
  <si>
    <t>1890</t>
  </si>
  <si>
    <t>0347</t>
  </si>
  <si>
    <t>7050</t>
  </si>
  <si>
    <t>0477</t>
  </si>
  <si>
    <t>2561</t>
  </si>
  <si>
    <t>8210</t>
  </si>
  <si>
    <t>8929</t>
  </si>
  <si>
    <t>9196</t>
  </si>
  <si>
    <t>7003</t>
  </si>
  <si>
    <t>1280</t>
  </si>
  <si>
    <t>2043</t>
  </si>
  <si>
    <t>4772</t>
  </si>
  <si>
    <t>9844</t>
  </si>
  <si>
    <t>7466</t>
  </si>
  <si>
    <t>8327</t>
  </si>
  <si>
    <t>1509</t>
  </si>
  <si>
    <t>1129</t>
  </si>
  <si>
    <t>0636</t>
  </si>
  <si>
    <t>2996</t>
  </si>
  <si>
    <t>6511</t>
  </si>
  <si>
    <t>6429</t>
  </si>
  <si>
    <t>5286</t>
  </si>
  <si>
    <t>0789</t>
  </si>
  <si>
    <t>#ПомогайВместесSaimaaLife</t>
  </si>
  <si>
    <t>5092</t>
  </si>
  <si>
    <t>1 000,00</t>
  </si>
  <si>
    <t>5 000,00</t>
  </si>
  <si>
    <t>Алена Т.</t>
  </si>
  <si>
    <t>Galina M.</t>
  </si>
  <si>
    <t>Ольга К.</t>
  </si>
  <si>
    <t>Анонимное пожертвование</t>
  </si>
  <si>
    <t>Лена К.</t>
  </si>
  <si>
    <t>Иван З.</t>
  </si>
  <si>
    <t>Неизвестно Неизвестно</t>
  </si>
  <si>
    <t>Владимир М.</t>
  </si>
  <si>
    <t>Аква Доктор</t>
  </si>
  <si>
    <t>Железный Мир ООО</t>
  </si>
  <si>
    <t>Соня М.</t>
  </si>
  <si>
    <t>Евгений С.</t>
  </si>
  <si>
    <t>Stepan K.</t>
  </si>
  <si>
    <t>Яна Е.</t>
  </si>
  <si>
    <t>Татьяна М.</t>
  </si>
  <si>
    <t>Ольга С.</t>
  </si>
  <si>
    <t>Александра С.</t>
  </si>
  <si>
    <t>Евгений Б.</t>
  </si>
  <si>
    <t>Сергей К.</t>
  </si>
  <si>
    <t>Наташа К.</t>
  </si>
  <si>
    <t>Дмитрий Р.</t>
  </si>
  <si>
    <t>Алексей И.</t>
  </si>
  <si>
    <t>Mikhail K.</t>
  </si>
  <si>
    <t>Юлия А.</t>
  </si>
  <si>
    <t>Владимир П.</t>
  </si>
  <si>
    <t>Наталья К.</t>
  </si>
  <si>
    <t>Игорь М.</t>
  </si>
  <si>
    <t>Мила Л.</t>
  </si>
  <si>
    <t>Эдуард И.</t>
  </si>
  <si>
    <t>Наталья Л.</t>
  </si>
  <si>
    <t>Инна К.</t>
  </si>
  <si>
    <t>Ирина К.</t>
  </si>
  <si>
    <t>Максим О.</t>
  </si>
  <si>
    <t>Игорь Ш.</t>
  </si>
  <si>
    <t>Евгения К.</t>
  </si>
  <si>
    <t>Алексей Ф.</t>
  </si>
  <si>
    <t>Igor K.</t>
  </si>
  <si>
    <t>Ирина Ч.</t>
  </si>
  <si>
    <t>1 2</t>
  </si>
  <si>
    <t>Железный мир ООО</t>
  </si>
  <si>
    <t>Вячеслав В.</t>
  </si>
  <si>
    <t>Марина С.</t>
  </si>
  <si>
    <t>Моряк Моряк</t>
  </si>
  <si>
    <t>Наталья Д.</t>
  </si>
  <si>
    <t>Владимир К.</t>
  </si>
  <si>
    <t>Евгений К.</t>
  </si>
  <si>
    <t>Наиль С.</t>
  </si>
  <si>
    <t>Алексей П.</t>
  </si>
  <si>
    <t>Елена П.</t>
  </si>
  <si>
    <t>Андрей g</t>
  </si>
  <si>
    <t>Ольга А.</t>
  </si>
  <si>
    <t>Ира Ж.</t>
  </si>
  <si>
    <t>Дарья Ш.</t>
  </si>
  <si>
    <t>Юрий П.</t>
  </si>
  <si>
    <t>Виктория *</t>
  </si>
  <si>
    <t>Игорь И.</t>
  </si>
  <si>
    <t>Жанна</t>
  </si>
  <si>
    <t>Оксана П.</t>
  </si>
  <si>
    <t>Татьяна А.</t>
  </si>
  <si>
    <t>Медузик</t>
  </si>
  <si>
    <t>Светлана Г.</t>
  </si>
  <si>
    <t>Anatoly R.</t>
  </si>
  <si>
    <t>Таня Клубника</t>
  </si>
  <si>
    <t>Ирка С.</t>
  </si>
  <si>
    <t>Маргарита Х.</t>
  </si>
  <si>
    <t>Елена С.</t>
  </si>
  <si>
    <t>Татьяна С.</t>
  </si>
  <si>
    <t>Жан М.</t>
  </si>
  <si>
    <t>Раиса Р.</t>
  </si>
  <si>
    <t>Анна С.</t>
  </si>
  <si>
    <t>Андрей П.</t>
  </si>
  <si>
    <t>Михаил Ш.</t>
  </si>
  <si>
    <t>Диана С.</t>
  </si>
  <si>
    <t>Valery L.</t>
  </si>
  <si>
    <t>ол тол</t>
  </si>
  <si>
    <t>Анастасия Г.</t>
  </si>
  <si>
    <t>info «Жемчужина»</t>
  </si>
  <si>
    <t>Илья С.</t>
  </si>
  <si>
    <t>ааааааааа б</t>
  </si>
  <si>
    <t>Vanchester United</t>
  </si>
  <si>
    <t>Игорь Г.</t>
  </si>
  <si>
    <t>Oganes P.</t>
  </si>
  <si>
    <t>Daria B.</t>
  </si>
  <si>
    <t>Юлия Ф.</t>
  </si>
  <si>
    <t>Anastasia T.</t>
  </si>
  <si>
    <t>Эльвиз A.</t>
  </si>
  <si>
    <t>Natalia T.</t>
  </si>
  <si>
    <t>Maria S.</t>
  </si>
  <si>
    <t>Liana P.</t>
  </si>
  <si>
    <t>Maria O.</t>
  </si>
  <si>
    <t>Lia S.</t>
  </si>
  <si>
    <t>Vladimir T.</t>
  </si>
  <si>
    <t>Varvara K.</t>
  </si>
  <si>
    <t>Lev K.</t>
  </si>
  <si>
    <t>Аlsu А.</t>
  </si>
  <si>
    <t>Christina L.</t>
  </si>
  <si>
    <t>Гор Н.</t>
  </si>
  <si>
    <t>Юлианна В.</t>
  </si>
  <si>
    <t>Alena M.</t>
  </si>
  <si>
    <t>Konstantine K.</t>
  </si>
  <si>
    <t>Natalia P.</t>
  </si>
  <si>
    <t>Anton S.</t>
  </si>
  <si>
    <t>Levon A.</t>
  </si>
  <si>
    <t>Marjana Z.</t>
  </si>
  <si>
    <t>Zara Z.</t>
  </si>
  <si>
    <t>Alexey T.</t>
  </si>
  <si>
    <t>Anush O.</t>
  </si>
  <si>
    <t>Александр Д.</t>
  </si>
  <si>
    <t>Ira K.</t>
  </si>
  <si>
    <t>Рахиль Б.</t>
  </si>
  <si>
    <t>Elena K.</t>
  </si>
  <si>
    <t>Hayk G.</t>
  </si>
  <si>
    <t>Diana M.</t>
  </si>
  <si>
    <t>Mariam K.</t>
  </si>
  <si>
    <t>Dina N.</t>
  </si>
  <si>
    <t>Kate D.</t>
  </si>
  <si>
    <t>Петр П.</t>
  </si>
  <si>
    <t>Marjana M.</t>
  </si>
  <si>
    <t>Рената Ф.</t>
  </si>
  <si>
    <t>Маргарита Б.</t>
  </si>
  <si>
    <t>Гюльмира Д.</t>
  </si>
  <si>
    <t>Kira L.</t>
  </si>
  <si>
    <t>Ekaterina S.</t>
  </si>
  <si>
    <t>Oxana S.</t>
  </si>
  <si>
    <t>Оксана Б.</t>
  </si>
  <si>
    <t>EVGENIA N.</t>
  </si>
  <si>
    <t>Олег М.</t>
  </si>
  <si>
    <t>Natalija R.</t>
  </si>
  <si>
    <t>Константин К.</t>
  </si>
  <si>
    <t>Leonid B.</t>
  </si>
  <si>
    <t>Alla P.</t>
  </si>
  <si>
    <t>яна а.</t>
  </si>
  <si>
    <t>Полина Ф.</t>
  </si>
  <si>
    <t>Сергей С.</t>
  </si>
  <si>
    <t>Denis A.</t>
  </si>
  <si>
    <t>NIKITA M.</t>
  </si>
  <si>
    <t>Вадим Я.</t>
  </si>
  <si>
    <t>Михаил И.</t>
  </si>
  <si>
    <t>Иван П.</t>
  </si>
  <si>
    <t>Kristina K.</t>
  </si>
  <si>
    <t>VIKTORIYA P.</t>
  </si>
  <si>
    <t>Artem K.</t>
  </si>
  <si>
    <t>Olga S.</t>
  </si>
  <si>
    <t>alina h.</t>
  </si>
  <si>
    <t>Александр Н.</t>
  </si>
  <si>
    <t>Aleksey S.</t>
  </si>
  <si>
    <t>Алексей Т.</t>
  </si>
  <si>
    <t>Виктор Ш.</t>
  </si>
  <si>
    <t>Анна Л.</t>
  </si>
  <si>
    <t>Tatiana M.</t>
  </si>
  <si>
    <t>Maria A.</t>
  </si>
  <si>
    <t>Лилия М.</t>
  </si>
  <si>
    <t>Alexander P.</t>
  </si>
  <si>
    <t>Екатерина С.</t>
  </si>
  <si>
    <t>Olga E.</t>
  </si>
  <si>
    <t>Ульяна Г.</t>
  </si>
  <si>
    <t>Elizaveta P.</t>
  </si>
  <si>
    <t>IRINA D.</t>
  </si>
  <si>
    <t>Ника Б.</t>
  </si>
  <si>
    <t>Aleksandr G.</t>
  </si>
  <si>
    <t>Konstantin L.</t>
  </si>
  <si>
    <t>Anastasia R.</t>
  </si>
  <si>
    <t>Anna T.</t>
  </si>
  <si>
    <t>Людмила Г.</t>
  </si>
  <si>
    <t>Валерия Т.</t>
  </si>
  <si>
    <t>Дмитрий Х.</t>
  </si>
  <si>
    <t>Victor F.</t>
  </si>
  <si>
    <t>Вячеслав К.</t>
  </si>
  <si>
    <t>Anna Z.</t>
  </si>
  <si>
    <t>Viktoriya Y.</t>
  </si>
  <si>
    <t>Анастасия М.</t>
  </si>
  <si>
    <t>Inga S.</t>
  </si>
  <si>
    <t>Svetlana E.</t>
  </si>
  <si>
    <t>KIM B.</t>
  </si>
  <si>
    <t>Artem S.</t>
  </si>
  <si>
    <t>Владимир С.</t>
  </si>
  <si>
    <t>Elena S.</t>
  </si>
  <si>
    <t>Алексей Ч.</t>
  </si>
  <si>
    <t>Alexandra V.</t>
  </si>
  <si>
    <t>Иван К.</t>
  </si>
  <si>
    <t>Kirill G.</t>
  </si>
  <si>
    <t>Konstantin Z.</t>
  </si>
  <si>
    <t>Екатерина Х.</t>
  </si>
  <si>
    <t>Вера П.</t>
  </si>
  <si>
    <t>Pavel G.</t>
  </si>
  <si>
    <t>Drrapo N.</t>
  </si>
  <si>
    <t>Amanda R.</t>
  </si>
  <si>
    <t>Алексей К.</t>
  </si>
  <si>
    <t>Людмила П.</t>
  </si>
  <si>
    <t>Максим В.</t>
  </si>
  <si>
    <t>Алла Х.</t>
  </si>
  <si>
    <t>Тамила К.</t>
  </si>
  <si>
    <t>Илья И.</t>
  </si>
  <si>
    <t>Galina T.</t>
  </si>
  <si>
    <t>Anzor B.</t>
  </si>
  <si>
    <t>Ильгар М.</t>
  </si>
  <si>
    <t>irina s.</t>
  </si>
  <si>
    <t>Zhanna K.</t>
  </si>
  <si>
    <t>Natasha P.</t>
  </si>
  <si>
    <t>Samanta R.</t>
  </si>
  <si>
    <t>Vladislav O.</t>
  </si>
  <si>
    <t>Илья Б.</t>
  </si>
  <si>
    <t>Alexander L.</t>
  </si>
  <si>
    <t>Борис Б.</t>
  </si>
  <si>
    <t>Ksenija I.</t>
  </si>
  <si>
    <t>Roman A.</t>
  </si>
  <si>
    <t>Жора С.</t>
  </si>
  <si>
    <t>khalilov M.</t>
  </si>
  <si>
    <t>Евгений П.</t>
  </si>
  <si>
    <t>Anton B.</t>
  </si>
  <si>
    <t>Brianne R.</t>
  </si>
  <si>
    <t>Владимир Б.</t>
  </si>
  <si>
    <t>Александр Ч.</t>
  </si>
  <si>
    <t>Юлия Б.</t>
  </si>
  <si>
    <t>Сергей П.</t>
  </si>
  <si>
    <t>Galina S.</t>
  </si>
  <si>
    <t>Андрей З.</t>
  </si>
  <si>
    <t>samuel  w.</t>
  </si>
  <si>
    <t>Anna B.</t>
  </si>
  <si>
    <t>Ivan S.</t>
  </si>
  <si>
    <t>А. Руслан</t>
  </si>
  <si>
    <t>ПАО "БИНБАНК"</t>
  </si>
  <si>
    <t>Платежная система ГОРОД</t>
  </si>
  <si>
    <t>ООО НПП ИЖИЦА</t>
  </si>
  <si>
    <t>ИП КОТИН ЮРИЙ ГЕННАДИЕВИЧ</t>
  </si>
  <si>
    <t>Астраханское региональное общественное учреждение "Дорога в мир"</t>
  </si>
  <si>
    <t>ИП Джумаев Леонард Александрович</t>
  </si>
  <si>
    <t>ИП Дерябина Анна Дмитриевна</t>
  </si>
  <si>
    <t>ИП Добронравова Яна Александровна</t>
  </si>
  <si>
    <t>ИП АВГУСТИН Е.И.</t>
  </si>
  <si>
    <t>ООО ТД "ПОВОЛЖЬЕ"</t>
  </si>
  <si>
    <t>ООО ТД "Фортекс"</t>
  </si>
  <si>
    <t>ИП АНДРЕЕВА ИРИНА ЕВГЕНЬЕВНА</t>
  </si>
  <si>
    <t>ИП ГУЛУЕВ АЛИ ЗУЛФИГАР ОГЛЫ</t>
  </si>
  <si>
    <t>ООО МТРЕЙД</t>
  </si>
  <si>
    <t>ООО "Металл-Строй"</t>
  </si>
  <si>
    <t>ООО "Алина"</t>
  </si>
  <si>
    <t>ИП Пантелеев Алексей Юрьевич</t>
  </si>
  <si>
    <t>ООО "КоммонПром"</t>
  </si>
  <si>
    <t>ООО "Гидро"</t>
  </si>
  <si>
    <t>ИП Карманова Юлиана Юрьевна</t>
  </si>
  <si>
    <t>ООО "Тараз"</t>
  </si>
  <si>
    <t>ПО БАЙКАЛ</t>
  </si>
  <si>
    <t>ИП Зорина Юлия Владимировна</t>
  </si>
  <si>
    <t>ИП БЕРЕЗНИЙ АНАТОЛИЙ НИКОЛАЕВИЧ</t>
  </si>
  <si>
    <t>ООО "Сатурн-Трейд"</t>
  </si>
  <si>
    <t>ООО "Промдизельторг"</t>
  </si>
  <si>
    <t>ООО ПБ Инжениус</t>
  </si>
  <si>
    <t>ООО "ТД Шин"</t>
  </si>
  <si>
    <t>ИП Челышев Владимир Александрович</t>
  </si>
  <si>
    <t>ООО "Содействие"</t>
  </si>
  <si>
    <t>ООО НОВЫЙ ПОДХОД</t>
  </si>
  <si>
    <t>ООО "Автотехцентр"У Иваныча"</t>
  </si>
  <si>
    <t>ВТБ 24 (ПАО)                      Расчеты по зачету взаимных требований по переводам физических лиц в пользу Фонда Константина Хабенского</t>
  </si>
  <si>
    <t>ООО"РГС"</t>
  </si>
  <si>
    <t>ООО ЛК ЗЕТА</t>
  </si>
  <si>
    <t>ООО НЭМО</t>
  </si>
  <si>
    <t>ООО СЕВСТРОЙ</t>
  </si>
  <si>
    <t>ИП БОНДАРЕНКО АЛЕКСЕЙ АЛЕКСЕЕВИЧ</t>
  </si>
  <si>
    <t>ИП Кукин Тимофей Юрьевич</t>
  </si>
  <si>
    <t>ООО "ТТП НЛХ Бикин"</t>
  </si>
  <si>
    <t>ИП ПЕРЕЛЫГИНА ЕЛЕНА ГАЛИМЗЯНОВНА</t>
  </si>
  <si>
    <t>ИП Булгаков Сергей Борисович</t>
  </si>
  <si>
    <t>ООО "Хантэр"</t>
  </si>
  <si>
    <t>ИП Филаткин Константин Игоревич</t>
  </si>
  <si>
    <t>ООО ИНФОТЕЛЕКОМ СП</t>
  </si>
  <si>
    <t>ИП ШМАРИН АЛЕКСАНДР АНАТОЛЬЕВИЧ</t>
  </si>
  <si>
    <t>ИП Тубольцев Артем Александрович</t>
  </si>
  <si>
    <t>ИП Белянина Елена Александровна</t>
  </si>
  <si>
    <t>ИП КРАВЧЕНКО ОЛЬГА ВИКТОРОВНА</t>
  </si>
  <si>
    <t>ИП Тилушко Алексей Геннадиевич</t>
  </si>
  <si>
    <t>ИП ДУНЕЦ ГЕННАДИЙ МИХАЙЛОВИЧ</t>
  </si>
  <si>
    <t>ООО НБК МЕНЕДЖМЕНТ</t>
  </si>
  <si>
    <t>ООО "Триколор"</t>
  </si>
  <si>
    <t>ИП СОРОКИН АНТОН НИКОЛАЕВИЧ</t>
  </si>
  <si>
    <t>ООО "ВИРАЖ"</t>
  </si>
  <si>
    <t>ООО "Хазер"</t>
  </si>
  <si>
    <t>ИП Лапшина Ирина Анатольевна</t>
  </si>
  <si>
    <t>ООО СТЭЛС</t>
  </si>
  <si>
    <t>ИП ЛАРИН ЕВГЕНИЙ АЛЕКСАНДРОВИЧ</t>
  </si>
  <si>
    <t>ИП СЛОБОДА АЛЕКСАНДРА ВИКТОРОВНА</t>
  </si>
  <si>
    <t>ИП ПАПАЕВА ЕКАТЕРИНА ЮРЬЕВНА</t>
  </si>
  <si>
    <t>ИП Никифоров Игорь Васильевич</t>
  </si>
  <si>
    <t>ООО "ТРИО"</t>
  </si>
  <si>
    <t>ИП Груздева Елена Васильевна</t>
  </si>
  <si>
    <t>ИП ГРОМОВА ТАТЬЯНА ЛЕОНИДОВНА</t>
  </si>
  <si>
    <t>ИП Евдокимов Юрий Викторович</t>
  </si>
  <si>
    <t>ИП СОЛОВЬЕВ АЛЕКСЕЙ НИКОЛАЕВИЧ</t>
  </si>
  <si>
    <t>ООО "МАКС-ПРО"</t>
  </si>
  <si>
    <t>ИП ПАВЛЮЧКОВА НАТАЛИЯ НИКОЛАЕВНА</t>
  </si>
  <si>
    <t>ИП Бакланова Наталия Сергеевна</t>
  </si>
  <si>
    <t>ООО УПАКПЛАСТ</t>
  </si>
  <si>
    <t>ООО "ЕвроСтрой"</t>
  </si>
  <si>
    <t>ООО "Салон красоты "Имидж люкс"</t>
  </si>
  <si>
    <t>ООО "Грации Мода"</t>
  </si>
  <si>
    <t>ИП ГРИСЕНКО АЛЕКСАНДР ГЕННАДЬЕВИЧ</t>
  </si>
  <si>
    <t>ООО "СТАЙЛ"</t>
  </si>
  <si>
    <t>ООО АСТАРК</t>
  </si>
  <si>
    <t>ООО МОДУЛЬ</t>
  </si>
  <si>
    <t>ООО ДИНАМИКА</t>
  </si>
  <si>
    <t>ИП Балакирева Надежда Александровна</t>
  </si>
  <si>
    <t>ООО "МобМаркет"</t>
  </si>
  <si>
    <t>ООО "ИНДАСТРИ"</t>
  </si>
  <si>
    <t>ООО ВЕКТОР-ЮГ</t>
  </si>
  <si>
    <t>ИП АНДРЕЕВ СЕРГЕЙ АЛЕКСЕЕВИЧ</t>
  </si>
  <si>
    <t>ИП Мартазинова Карина Романовна</t>
  </si>
  <si>
    <t>ИП Юдичев Василий Сергеевич</t>
  </si>
  <si>
    <t>ИП ПОПОВ СЕРГЕЙ НИКОЛАЕВИЧ</t>
  </si>
  <si>
    <t>ООО "ИСК "Ленгорагрострой"</t>
  </si>
  <si>
    <t>ООО МАТРИЦА-ММ</t>
  </si>
  <si>
    <t>ООО "ТЕХНОЛОГИИ МЕТАЛЛООБРАБОТКИ"</t>
  </si>
  <si>
    <t>ИП Дахно Екатерина Геннадьевна</t>
  </si>
  <si>
    <t>ООО "АСА Профит"</t>
  </si>
  <si>
    <t>ИП Смирнов Артем Витальевич</t>
  </si>
  <si>
    <t>ООО "МАСТЕРОК"</t>
  </si>
  <si>
    <t>ООО "РесурсПлюс"</t>
  </si>
  <si>
    <t>ИП Сухомлинова Людмила Михайловна</t>
  </si>
  <si>
    <t>ООО "ВАРИАНТ"</t>
  </si>
  <si>
    <t>ИП МАКСИМОВ ЮРИЙ НИКОЛАЕВИЧ</t>
  </si>
  <si>
    <t>ООО ТОРГСЕРВИС</t>
  </si>
  <si>
    <t>ООО ЛИДЕР</t>
  </si>
  <si>
    <t>ООО "ЭЛЕКТРОН"</t>
  </si>
  <si>
    <t>ООО СЕМЕРКА ДИАЛОГ</t>
  </si>
  <si>
    <t>ИП ЛАВРЯКОВА ИННА ВЛАДИМИРОВНА</t>
  </si>
  <si>
    <t>ИП Смирнов Роман Сергеевич</t>
  </si>
  <si>
    <t>ИП Богомолов Владимир Валерьевич</t>
  </si>
  <si>
    <t>ИП БОРИСОВ АНДРЕЙ СТЕПАНОВИЧ</t>
  </si>
  <si>
    <t>ИП ГАЛКИН ЮРИЙ МИХАЙЛОВИЧ</t>
  </si>
  <si>
    <t>ИП САФРОНОВ Ю.В.</t>
  </si>
  <si>
    <t>ООО АСТРА А</t>
  </si>
  <si>
    <t>ООО "УниверсалПлюс"</t>
  </si>
  <si>
    <t>ИП ГОЛЯНДИНА ТАТЬЯНА АЛЕКСАНДРОВНА</t>
  </si>
  <si>
    <t>ИП Вострякова Наталия Альбертовна</t>
  </si>
  <si>
    <t>ООО "АВТОИНСТРУМЕНТ"</t>
  </si>
  <si>
    <t>ИП МАНЯКОВ СВЯТОСЛАВ ЮСУПОВИЧ</t>
  </si>
  <si>
    <t>ИП Красный Александр Николаевич</t>
  </si>
  <si>
    <t>ИП Кушчу Александра Егоровна</t>
  </si>
  <si>
    <t>ИП ЗОЛОТОВА ЛЮДМИЛА ПЕТРОВНА</t>
  </si>
  <si>
    <t>ИП Гайкина Ирина Николаевна</t>
  </si>
  <si>
    <t>ИП Очиров Жаргал Батоевич</t>
  </si>
  <si>
    <t>ООО ОРЁЛ-Н</t>
  </si>
  <si>
    <t>ООО АСЛАН-ОГЛЫ</t>
  </si>
  <si>
    <t>ООО "СЕВЕРСТРОЙ Ч"</t>
  </si>
  <si>
    <t>ИП Дылдин Виталий Борисович</t>
  </si>
  <si>
    <t>ООО Фортис</t>
  </si>
  <si>
    <t>ООО ТК "МИР"</t>
  </si>
  <si>
    <t>ИП Севостьянова Ольга Сергеевна</t>
  </si>
  <si>
    <t>ИП Голешов Андрей Геннадьевич</t>
  </si>
  <si>
    <t>ИП КЕРИМОВ ГАМИД ГУРБАН ОГЛЫ</t>
  </si>
  <si>
    <t>ООО "ГРИН"</t>
  </si>
  <si>
    <t>ИП Кучерук Александр Витальевич</t>
  </si>
  <si>
    <t>ИП Короленко Максим Евгеньевич</t>
  </si>
  <si>
    <t>ИП Долгин Сергей Алексеевич</t>
  </si>
  <si>
    <t>ООО ТРИ КИТА</t>
  </si>
  <si>
    <t>ИП МонсИгорь Викторович</t>
  </si>
  <si>
    <t>ИП Барыкова Анастасия Геннадьевна</t>
  </si>
  <si>
    <t>ИП АДРОВ СЕРГЕЙ АЛЕКСЕЕВИЧ</t>
  </si>
  <si>
    <t>ИП ФОМИН ЕВГЕНИЙ ВЛАДИМИРОВИЧ</t>
  </si>
  <si>
    <t>ООО КОНТИНЕНТ-ПРОФИЛЬ</t>
  </si>
  <si>
    <t>ИП ПЕРИХАНЯН ХРИСТИАН СЕРГЕЕВИЧ</t>
  </si>
  <si>
    <t>Перьков Андрей Викторович ИП</t>
  </si>
  <si>
    <t>ИП ШЕВЫРИН МИХАИЛ АЛЕКСАНДРОВИЧ</t>
  </si>
  <si>
    <t>ИП Фролов Евгений Александрович</t>
  </si>
  <si>
    <t>ООО ШКАФЕЦ КУПЕЦ</t>
  </si>
  <si>
    <t>ООО "Тиман"</t>
  </si>
  <si>
    <t>ООО "РУБЕЖ 78"</t>
  </si>
  <si>
    <t>ООО "СЭС"</t>
  </si>
  <si>
    <t>ООО "Престиж-НН"</t>
  </si>
  <si>
    <t>ООО РАЙД</t>
  </si>
  <si>
    <t>ООО Визит</t>
  </si>
  <si>
    <t>ООО "Трек"</t>
  </si>
  <si>
    <t>ООО ФАРАНА МЕБЕЛЬ</t>
  </si>
  <si>
    <t>ООО Комплект М</t>
  </si>
  <si>
    <t>ООО СТАНДАРТ-ТРЕЙД</t>
  </si>
  <si>
    <t>ИП Ломтева Марина Витальевна</t>
  </si>
  <si>
    <t>ИП Фефелова Наталья Григорьевна</t>
  </si>
  <si>
    <t>ООО Концепт</t>
  </si>
  <si>
    <t>ООО "МАГИСТР"</t>
  </si>
  <si>
    <t>ИП ПУСТОЛЯКОВ АНДРЕЙ АЛЬБЕРТОВИЧ</t>
  </si>
  <si>
    <t>ООО "ТРАНСМЕГА"</t>
  </si>
  <si>
    <t>ООО "СТРОИТЕЛЬНАЯ КОМПАНИЯ РЕСУРС"</t>
  </si>
  <si>
    <t>ИП АЛОИАРТУР НИКОЛАЕВИЧ</t>
  </si>
  <si>
    <t>ООО ЛИТ</t>
  </si>
  <si>
    <t>ИП Андриянов Евгений Геннадьевич</t>
  </si>
  <si>
    <t>ООО СИЛОВЫЕ МАШИНЫ И АГРЕГАТЫ</t>
  </si>
  <si>
    <t>НО БФ ГИМНАЗИЯ-ЭЛИТ</t>
  </si>
  <si>
    <t>ООО "ФЕРРУМ СПЛАВ"</t>
  </si>
  <si>
    <t>ООО РЕСТОРАННЫЕ ТЕХНОЛОГИИ</t>
  </si>
  <si>
    <t>ИП Дындиков Виталий Вячеславович</t>
  </si>
  <si>
    <t>ИП ТКАЧЕНКО СЕРГЕЙ ЛЕОНИДОВИЧ</t>
  </si>
  <si>
    <t>ИП ЗАГРЫЗЛЫЙ ВАСИЛИЙ ЛЕОНТЬЕВИЧ</t>
  </si>
  <si>
    <t>ООО "НСК ТЕПЛОСТРОЙ"</t>
  </si>
  <si>
    <t>ООО "Ассоль"</t>
  </si>
  <si>
    <t>ООО ОЛТ</t>
  </si>
  <si>
    <t>ООО ЮК ОДИССЕЙ</t>
  </si>
  <si>
    <t>ИП БОЙКОВ АНДРЕЙ ЮРЬЕВИЧ</t>
  </si>
  <si>
    <t>ИП Давидова Илона Анатольевна</t>
  </si>
  <si>
    <t>ООО "АВиК Групп"</t>
  </si>
  <si>
    <t>ООО "ЭКСИМО"</t>
  </si>
  <si>
    <t>ИП КИЯТКИН НИКОЛАЙ ИГОРЕВИЧ</t>
  </si>
  <si>
    <t>ИП ШЕВЦОВА ЕЛЕНА ЮРЬЕВНА</t>
  </si>
  <si>
    <t>ИП РОГУЛИНА Л.А.</t>
  </si>
  <si>
    <t>ИП Шевцов Алексей Викторович</t>
  </si>
  <si>
    <t>ИП Ермошкин А.В.</t>
  </si>
  <si>
    <t>ИП ТУЖИКОВ АЛЕКСАНДР ВЛАДИМИРОВИЧ</t>
  </si>
  <si>
    <t>ООО ИНТЕЛЛ-СЕРВИС</t>
  </si>
  <si>
    <t>ООО РЕФЛОР СИБИРЬ</t>
  </si>
  <si>
    <t>ИП Игошева Нина Евгеньевна</t>
  </si>
  <si>
    <t>ООО "ПСМ"</t>
  </si>
  <si>
    <t>ООО "АКАДЕМТЕКС"</t>
  </si>
  <si>
    <t>ООО ХИВА</t>
  </si>
  <si>
    <t>ООО ЖИЛСТРОЙ</t>
  </si>
  <si>
    <t>ИП БОРИСЕНКО ВИТАЛИЙ ВАСИЛЬЕВИЧ</t>
  </si>
  <si>
    <t>ООО ВОСТОЧНЫЙ АЛЬЯНС-СТРОЙ</t>
  </si>
  <si>
    <t>ООО "УНИСТРОЙ"</t>
  </si>
  <si>
    <t>ИП Салимов Бадрудин Магомедович</t>
  </si>
  <si>
    <t>ООО "Арт-Жалюзи"</t>
  </si>
  <si>
    <t>ООО ТОРГОВЫЙ ДОМ ИНТЕРСИБКАР</t>
  </si>
  <si>
    <t>ООО НПК</t>
  </si>
  <si>
    <t>ООО ОТЛИЧНАЯ КОМПАНИЯ</t>
  </si>
  <si>
    <t>ООО "АЛЬЯНС-СТРОЙ"</t>
  </si>
  <si>
    <t>ООО БелСнабГрупп</t>
  </si>
  <si>
    <t>ООО ТЕХНОПАРК</t>
  </si>
  <si>
    <t>ИП Мешкова Татьяна Анатольевна</t>
  </si>
  <si>
    <t>ИП Кучерян Владимир Константинович</t>
  </si>
  <si>
    <t>ООО КГ "Альтернатива"</t>
  </si>
  <si>
    <t>ООО "Империя"</t>
  </si>
  <si>
    <t>ИП АНТОНЕНКО РОМАН НИКОЛАЕВИЧ</t>
  </si>
  <si>
    <t>ООО "ТЭС Енисей"</t>
  </si>
  <si>
    <t>ООО"ПромАльянс"</t>
  </si>
  <si>
    <t>ИП Васильев Сергей Сергеевич</t>
  </si>
  <si>
    <t>ИП Дмитриев Роман Леонидович</t>
  </si>
  <si>
    <t>ООО ДУБЛЬГИС-ВЛАДИМИР</t>
  </si>
  <si>
    <t>ООО МИР МОЗАИКИ</t>
  </si>
  <si>
    <t>ИП НАЗАРОВА МАРИЯ АЛЕКСАНДРОВНА</t>
  </si>
  <si>
    <t>ИП РАЗИН НИКОЛАЙ ВИКТОРОВИЧ</t>
  </si>
  <si>
    <t>ИП Шиманский Ян Николаевич</t>
  </si>
  <si>
    <t>ООО "ТД "ПродЦентр"</t>
  </si>
  <si>
    <t>ИП ГКФХАладина Раиса Дмитриевна</t>
  </si>
  <si>
    <t>ООО ЮК УСКОВ И ПАРТНЕРЫ</t>
  </si>
  <si>
    <t>ИП ЗОТОВА НАТАЛЬЯ ВЛАДИМИРОВНА</t>
  </si>
  <si>
    <t>Обязательства Банка по средствам, списанным со счетов б/к физ.лиц по закрытым картам</t>
  </si>
  <si>
    <t>ИП Вяткин Савелий Иванович</t>
  </si>
  <si>
    <t>ИП ЗЕЛЬНИКОВ ИЛЬЯ ОЛЕГОВИЧ</t>
  </si>
  <si>
    <t>ООО Ломбард Никольский +</t>
  </si>
  <si>
    <t>ИП Графкина Оксана Владимировна</t>
  </si>
  <si>
    <t>ООО "СТРОЙ СБЫТ"</t>
  </si>
  <si>
    <t>ООО "Оптимаснаб"</t>
  </si>
  <si>
    <t>ООО "АЛЬЯНС"</t>
  </si>
  <si>
    <t>ООО АВИТА</t>
  </si>
  <si>
    <t>ООО ОООАТЛАНТ</t>
  </si>
  <si>
    <t>ООО ГУБЕРНАТОРЪ</t>
  </si>
  <si>
    <t>ООО ВИКТОРИЯ</t>
  </si>
  <si>
    <t>ИП Чижиков Михаил Анатольевич</t>
  </si>
  <si>
    <t>ИП Сапожникова Тамара Васильевна</t>
  </si>
  <si>
    <t>ООО УСПЕХ</t>
  </si>
  <si>
    <t>ИП СКОРОДУМОВ ДЕНИС СТЕФАНОВИЧ</t>
  </si>
  <si>
    <t>ИП МАРАШОВ МАКСИМ НИКОЛАЕВИЧ</t>
  </si>
  <si>
    <t>ООО СТОЛИЧНЫЙ ЛОМБАРД</t>
  </si>
  <si>
    <t>ООО "АлеВанс"</t>
  </si>
  <si>
    <t>ООО "ГРАН ВИА"</t>
  </si>
  <si>
    <t>ИП Уланова Ирина Алексеевна</t>
  </si>
  <si>
    <t>ООО "Техтранс"</t>
  </si>
  <si>
    <t>ИП Шахов Александр Алексеевич</t>
  </si>
  <si>
    <t>ИП ШАБАЛИН ИГОРЬ НИКОЛАЕВИЧ</t>
  </si>
  <si>
    <t>ООО "УРАТОРГ"</t>
  </si>
  <si>
    <t>ООО ГРИН ПАРК</t>
  </si>
  <si>
    <t>ИП Шагалова Наталья Владимировна</t>
  </si>
  <si>
    <t>ООО "Восток"</t>
  </si>
  <si>
    <t>ИП Гурова Марина Васильевна</t>
  </si>
  <si>
    <t>ИП Синеоков Ярослав Юрьевич</t>
  </si>
  <si>
    <t>ИП Хохлов Андрей Александрович</t>
  </si>
  <si>
    <t>ИП Степанян Норик Людвикович</t>
  </si>
  <si>
    <t>ООО АФИНА</t>
  </si>
  <si>
    <t>ООО "ОКСАНА"</t>
  </si>
  <si>
    <t>ИП ЛАВРИШИНА ИРИНА ОЛЕГОВНА</t>
  </si>
  <si>
    <t>ИП ШЕВЧУК Н.Н.</t>
  </si>
  <si>
    <t>ООО "Афина"</t>
  </si>
  <si>
    <t>ИП КЕНКАДЗЕ ГЕННАДИЙ ГЕРМАНОВИЧ</t>
  </si>
  <si>
    <t>ИП АЛЕШИНА ЛИЛИЯ МИХАЙЛОВНА</t>
  </si>
  <si>
    <t>ИП Сергушкин Виталий Анатольевич</t>
  </si>
  <si>
    <t>ООО "Аперитиво"</t>
  </si>
  <si>
    <t>ООО "Дубай-М"</t>
  </si>
  <si>
    <t>ООО "Промтехкомплект"</t>
  </si>
  <si>
    <t>ООО "Релиз"</t>
  </si>
  <si>
    <t>ИП ХАН ЯНА ЛЕОНИДОВНА</t>
  </si>
  <si>
    <t>ООО ВИДЕОЗАВОД</t>
  </si>
  <si>
    <t>ИП Сердечнова Дарья Вячеславовна</t>
  </si>
  <si>
    <t>ООО "ТАНДЕМГРАНИТ"</t>
  </si>
  <si>
    <t>ООО ПРЕМИУМ</t>
  </si>
  <si>
    <t>ИП УСОЛЬЦЕВ ПАВЕЛ ВАДИМОВИЧ</t>
  </si>
  <si>
    <t>ООО "РТГ"</t>
  </si>
  <si>
    <t>ИП АДРОВ С.С.</t>
  </si>
  <si>
    <t>ИП Прокопчина Алина Юрьевна</t>
  </si>
  <si>
    <t>ИП ГОБАНОВ ОЛЕГ ОЛЕГОВИЧ</t>
  </si>
  <si>
    <t>ООО "Авторитет"</t>
  </si>
  <si>
    <t>ИП Губайдуллин Данил Юрьевич</t>
  </si>
  <si>
    <t>ООО ВЕКТОР</t>
  </si>
  <si>
    <t>ООО БЕРЕГ</t>
  </si>
  <si>
    <t>ООО "Сегмент"</t>
  </si>
  <si>
    <t>ИП Буттанов Владислав Русланович</t>
  </si>
  <si>
    <t>ИП Грибова Марина Владимировна</t>
  </si>
  <si>
    <t>ООО "Элитар-консалтинг"</t>
  </si>
  <si>
    <t>ООО ПРЕМИУМ-СИТИ</t>
  </si>
  <si>
    <t>ИП ФАРХЕТДИНОВ АЙДАР ХАЛЯФОВИЧ</t>
  </si>
  <si>
    <t>АО ГК БИЛЯР</t>
  </si>
  <si>
    <t>ИП Филатова Кристина Алексеевна</t>
  </si>
  <si>
    <t>ИП Названов Алексей Михайлович</t>
  </si>
  <si>
    <t>ИП ЗИНАТУЛЛИНА РАМИЛЯ ИСМАГЗАМОВНА</t>
  </si>
  <si>
    <t>ДНТ "Ангара 3"</t>
  </si>
  <si>
    <t>ИП АВРАМЕНКО ВИКТОРИЯ АНАТОЛЬЕВНА</t>
  </si>
  <si>
    <t>ООО "ЮРТЕХ"</t>
  </si>
  <si>
    <t>ИП Зимин Владимир Петрович</t>
  </si>
  <si>
    <t>ООО "Версаль"</t>
  </si>
  <si>
    <t>ИП Малышко Анастасия Антоновна</t>
  </si>
  <si>
    <t>ООО "Дигма"</t>
  </si>
  <si>
    <t>ИП Симонов Александр Михайлович</t>
  </si>
  <si>
    <t>ИП ГРЕБЕНКИН АЛЕКСАНДР ВЯЧЕСЛАВОВИЧ</t>
  </si>
  <si>
    <t>ИП ЕВДОКИМОВА НАДЕЖДА КОНСТАНТИНОВНА</t>
  </si>
  <si>
    <t>ООО "ИДЕЯ-2"</t>
  </si>
  <si>
    <t>ООО ЛОМБАРД ЭЛИТ-А</t>
  </si>
  <si>
    <t>ИП БОРЯК АЛЕКСАНДР СЕРГЕЕВИЧ</t>
  </si>
  <si>
    <t>ИП Исаев Иван Андреевич</t>
  </si>
  <si>
    <t>ИП МИХАЛЕВА ЕВГЕНИЯ АНАТОЛЬЕВНА</t>
  </si>
  <si>
    <t>ИП КРИВОНОСОВ ОЛЕГ СЕРГЕЕВИЧ</t>
  </si>
  <si>
    <t>ООО КРИСТИАН</t>
  </si>
  <si>
    <t>ООО Техно Транс Сервис</t>
  </si>
  <si>
    <t>ООО "Авто База"</t>
  </si>
  <si>
    <t>ИП МОЛЧАНОВ СТАНИСЛАВ ВАЛЕНТИНОВИЧ</t>
  </si>
  <si>
    <t>ООО "РЕМЗОНА"</t>
  </si>
  <si>
    <t>ИП ШВЕЦОВ АНДРЕЙ НИКОЛАЕВИЧ</t>
  </si>
  <si>
    <t>ООО МИР-НЕДВИЖИМОСТЬ</t>
  </si>
  <si>
    <t>ИП БУЛГАК ОЛЕГ ГЕОРГИЕВИЧ</t>
  </si>
  <si>
    <t>ООО РЕНОМЕЕ-РЕКРУТИНГ</t>
  </si>
  <si>
    <t>ИП ЯВДОШАК ОЛЬГА ЯРОСЛАВНА</t>
  </si>
  <si>
    <t>ИП ЖИРОВ О В</t>
  </si>
  <si>
    <t>ООО "Вест-М"</t>
  </si>
  <si>
    <t>ООО УНИСТРОЙ</t>
  </si>
  <si>
    <t>ООО ПОВОЛЖЬЕ ТЕЛЕКОМ</t>
  </si>
  <si>
    <t>ИП Глущенко Евгений Владимирович</t>
  </si>
  <si>
    <t>ООО РЕГИОН-КУЗБАСС СТРОЙ</t>
  </si>
  <si>
    <t>ООО ТД ЭЛЕКТРО</t>
  </si>
  <si>
    <t>ИП Джафаров Вахид Агапанах Оглы</t>
  </si>
  <si>
    <t>ИП ГОЛОВИН ВЛАДИМИР АНАТОЛЬЕВИЧ</t>
  </si>
  <si>
    <t>ИП РАХМАТУЛЛИН ИЛЬГИЗ РАМИЛЕВИЧ</t>
  </si>
  <si>
    <t>СОДНТ "Звездочка"</t>
  </si>
  <si>
    <t>ИП Склярова Инесса Сергеевна</t>
  </si>
  <si>
    <t>ООО "Альянс-Эксперт"</t>
  </si>
  <si>
    <t>ИП Каевич Виктор Александрович</t>
  </si>
  <si>
    <t>ИП Быстров Андрей Николаевич</t>
  </si>
  <si>
    <t>ООО "ПромРесурс"</t>
  </si>
  <si>
    <t>ООО РАШТ</t>
  </si>
  <si>
    <t>ИП Гаджиева Сабина Султан Кызы</t>
  </si>
  <si>
    <t>ООО "РЕАЛТОРГ"</t>
  </si>
  <si>
    <t>ООО "ТОРГОВЫЙ ДОМ АМУР"</t>
  </si>
  <si>
    <t>ИП ПОГАДАЕВ ЕВГЕНИЙ ВЛАДИМИРОВИЧ</t>
  </si>
  <si>
    <t>ООО "СтройСнаб"</t>
  </si>
  <si>
    <t>ООО ДАЛЬФИНАНС</t>
  </si>
  <si>
    <t>ИП Шаронов Владимир Вячеславович</t>
  </si>
  <si>
    <t>ИП Гудкова Надежда Витальевна</t>
  </si>
  <si>
    <t>ООО "Комплект"</t>
  </si>
  <si>
    <t>ООО БТ</t>
  </si>
  <si>
    <t>ООО "СК Витязь"</t>
  </si>
  <si>
    <t>ИП Беззубиков Е.В.</t>
  </si>
  <si>
    <t>ООО "МегаСпорт"</t>
  </si>
  <si>
    <t>ИП Захаров Александр Сергеевич</t>
  </si>
  <si>
    <t>ООО "НАР"</t>
  </si>
  <si>
    <t>ИП КОНДАУРОВ ВАСИЛИЙ ИВАНОВИЧ</t>
  </si>
  <si>
    <t>ИП ЗЮЗИН СЕРГЕЙ ЮРЬЕВИЧ</t>
  </si>
  <si>
    <t>ООО ТЕХПРОЕКТГРУПП</t>
  </si>
  <si>
    <t>ООО АКАДЕМ ЛАЙН</t>
  </si>
  <si>
    <t>ООО "БУРАТ"</t>
  </si>
  <si>
    <t>ООО "КВАНТ"</t>
  </si>
  <si>
    <t>ООО "Перламутр"</t>
  </si>
  <si>
    <t>ООО ОМЕГА</t>
  </si>
  <si>
    <t>ИП ВАТАНСКИЙ НИКОЛАЙ ВИКТОРОВИЧ</t>
  </si>
  <si>
    <t>ООО "Карго"</t>
  </si>
  <si>
    <t>ООО "СОНДЕРО"</t>
  </si>
  <si>
    <t>ИП Елизарова Екатерина Олеговна</t>
  </si>
  <si>
    <t>ИП ПАВЛОВ РОМАН АНАТОЛЬЕВИЧ</t>
  </si>
  <si>
    <t>ИП БАСОВА ЕЛЕНА АЛЕКСАНДРОВНА</t>
  </si>
  <si>
    <t>ИП Соколова Ирина Викторовна</t>
  </si>
  <si>
    <t>ИП Софьина Оксана Владимировна</t>
  </si>
  <si>
    <t>ИП АБЗАЛОВ РИНАТ МАВЛЮТОВИЧ</t>
  </si>
  <si>
    <t>ИП МАРКЕЛЕНКО С.А.</t>
  </si>
  <si>
    <t>ИП Сулейманова Гюзаль Вазыховна</t>
  </si>
  <si>
    <t>ООО "ТЭК "Форвард"</t>
  </si>
  <si>
    <t>ИП КРАВЧЕНКО КАРИНА ГУСМАНОВНА</t>
  </si>
  <si>
    <t>ООО "Чистый Дом"</t>
  </si>
  <si>
    <t>ИП СОКОЛЬНИК О.В.</t>
  </si>
  <si>
    <t>ООО "КАПИТАЛ24"</t>
  </si>
  <si>
    <t>ООО ИНФОРМАЦИОННОЕ ПРОСТРАНСТВО</t>
  </si>
  <si>
    <t>ООО Высота</t>
  </si>
  <si>
    <t>ИП ЯРОЦКИЙ ЯРОСЛАВ ВИТАЛЬЕВИЧ</t>
  </si>
  <si>
    <t>ООО "СМУ9"</t>
  </si>
  <si>
    <t>Нотариус ПАТРАЩУК ЖАННА ВИКТОРОВНА</t>
  </si>
  <si>
    <t>ИП ПАУНОВА ИРИНА ВЯЧЕСЛАВОВНА</t>
  </si>
  <si>
    <t>ООО АЛКОЛЬ</t>
  </si>
  <si>
    <t>ООО ПРАДО</t>
  </si>
  <si>
    <t>ИП Закиров Игорь Гарифович</t>
  </si>
  <si>
    <t>ИП ПРУСАКОВА ЕЛЕНА ВИКТОРОВНА</t>
  </si>
  <si>
    <t>ИП КОНЬКИН ЮРИЙ ВЛАДИМИРОВИЧ</t>
  </si>
  <si>
    <t>ИП ГУСАРОВА МАРИНА СЕРГЕЕВНА</t>
  </si>
  <si>
    <t>ИП ФАСХУТДИНОВ НАИЛ МИНЕХАЛИМОВИЧ</t>
  </si>
  <si>
    <t>ИП Деменская Юлия Викторовна</t>
  </si>
  <si>
    <t>ООО "Техно Партс"</t>
  </si>
  <si>
    <t>ООО ЧОП "Асгард"</t>
  </si>
  <si>
    <t>ООО "Энергия"</t>
  </si>
  <si>
    <t>ООО "Атлант"</t>
  </si>
  <si>
    <t>ИП Таранников Алексей Владимирович</t>
  </si>
  <si>
    <t>ООО "Омнис"</t>
  </si>
  <si>
    <t>ООО ЙЕТИ</t>
  </si>
  <si>
    <t>ООО "ТРАНСВЭЙ"</t>
  </si>
  <si>
    <t>ООО "МИР ОБОРУДОВАНИЯ"</t>
  </si>
  <si>
    <t>ИП ЗАБОЛОЦКИЙ НИКОЛАЙ ВАЛЕРЬЕВИЧ</t>
  </si>
  <si>
    <t>ИП Горчаков Александр Вадимович</t>
  </si>
  <si>
    <t>ООО АМГ</t>
  </si>
  <si>
    <t>ИП ХРУЛЕВА ЛАРИСА ВИКТОРОВНА</t>
  </si>
  <si>
    <t>ООО "Лаборатория Целей"</t>
  </si>
  <si>
    <t>ООО МОРСКАЯ СТРАТЕГИЯ</t>
  </si>
  <si>
    <t>ООО ЮЖНЫЙ МЕТАЛЛ</t>
  </si>
  <si>
    <t>ИП ДАНИЛОВ АЛЕКСАНДР АЛЕКСАНДРОВИЧ</t>
  </si>
  <si>
    <t>ИП КОЗИН СЕРГЕЙ ВЯЧЕСЛАВОВИЧ</t>
  </si>
  <si>
    <t>ООО БОРЕЙ ГРУПП</t>
  </si>
  <si>
    <t>ИП Рассказова Екатерина Юрьевна</t>
  </si>
  <si>
    <t>ИП ВОЛОСТНЫХ ГАЛИНА АНАТОЛЬЕВНА</t>
  </si>
  <si>
    <t>ИП МИРОНЕНКО ПАВЕЛ НИКОЛАЕВИЧ</t>
  </si>
  <si>
    <t>ИП НЕСТЕРЕНКО ЕЛЕНА АЛЕКСАНДРОВНА</t>
  </si>
  <si>
    <t>ИП Дмитриев Евгений Владимирович</t>
  </si>
  <si>
    <t>ИП Склярова Светлана</t>
  </si>
  <si>
    <t>ООО ОРЕХИНО</t>
  </si>
  <si>
    <t>ООО СИБСТРОЙ</t>
  </si>
  <si>
    <t>ООО АРТ ЭЛЕКТРОНИКС</t>
  </si>
  <si>
    <t>ИП ВЕЛИЧКО ВИКТОР НИКОЛАЕВИЧ</t>
  </si>
  <si>
    <t>ИП ШВЕЦЮРИЙ ВАЛЕРЬЕВИЧ</t>
  </si>
  <si>
    <t>ИП Мосолов Антон Александрович</t>
  </si>
  <si>
    <t>ООО ГРАН-СТРОЙ</t>
  </si>
  <si>
    <t>ООО РИАЛАЙН</t>
  </si>
  <si>
    <t>ИП Прохоров Алексей Николаевич</t>
  </si>
  <si>
    <t>ООО Эталон Плюс</t>
  </si>
  <si>
    <t>ООО ТФ СПЕЦОДЕЖДА</t>
  </si>
  <si>
    <t>ООО "ИКЛАТ ПЛЮС"</t>
  </si>
  <si>
    <t>ИП Селезнев Андрей Михайлович</t>
  </si>
  <si>
    <t>ООО НПП"Эстрон"</t>
  </si>
  <si>
    <t>ООО ПРОЕКТ-СЕРВИС</t>
  </si>
  <si>
    <t>ИП Душ Александр Леонидович</t>
  </si>
  <si>
    <t>ООО МЕДИАЛЭНД</t>
  </si>
  <si>
    <t>ИП Макаров Эдуард Владимирович</t>
  </si>
  <si>
    <t>ИП ПАНКРАТОВА АЛИНА РУДОЛЬФОВНА</t>
  </si>
  <si>
    <t>ООО "АРСЕНОЯ"</t>
  </si>
  <si>
    <t>ИП АМОСОВ ВЛАДИМИР ВЛАДИМИРОВИЧ</t>
  </si>
  <si>
    <t>ООО "Атэлас"</t>
  </si>
  <si>
    <t>ИП ДОБРЕЦОВА ИРИНА ВЛАДИМИРОВНА</t>
  </si>
  <si>
    <t>ИП Грехнёв Денис Васильевич</t>
  </si>
  <si>
    <t>ООО "ПАЛИТРА"</t>
  </si>
  <si>
    <t>ООО ЛАЙТ-СЕРВИС</t>
  </si>
  <si>
    <t>ИП Комов Евгений Алексеевич</t>
  </si>
  <si>
    <t>ООО "КАНДАХ-СТРОЙ"</t>
  </si>
  <si>
    <t>ИП ШАЙДУЛЛИН РИШАТ РИНАТОВИЧ</t>
  </si>
  <si>
    <t>ИП ЗЕМЛЯНОЙ ПЕТР БОРИСОВИЧ</t>
  </si>
  <si>
    <t>ИП Бучнева Татьяна Анатольевна</t>
  </si>
  <si>
    <t>ИП Кирюхин Олег Владимирович</t>
  </si>
  <si>
    <t>ООО "ИнжКомТорг"</t>
  </si>
  <si>
    <t>ООО "ЯМАЛ"</t>
  </si>
  <si>
    <t>ИП ИВАНОВ НИКОЛАЙ РИМОВИЧ</t>
  </si>
  <si>
    <t>ИП ЩЕЛОКОВ А.Г.</t>
  </si>
  <si>
    <t>ООО ВЕЛИНГТОН</t>
  </si>
  <si>
    <t>ООО "РХС"</t>
  </si>
  <si>
    <t>ООО АЛЬЯНС</t>
  </si>
  <si>
    <t>ООО ДЕЛЬТА ТРЕЙДИНГ</t>
  </si>
  <si>
    <t>ООО БИЗНЕС-ТЕХНИКА</t>
  </si>
  <si>
    <t>ООО "ДВС Групп"</t>
  </si>
  <si>
    <t>ООО КОМПАНИЯ СТАЛЕР</t>
  </si>
  <si>
    <t>ИП ЕСИПОВА А.С.</t>
  </si>
  <si>
    <t>ИП КОСУРИН ИГОРЬ АНАТОЛЬЕВИЧ</t>
  </si>
  <si>
    <t>ИП Бизенков М.А.</t>
  </si>
  <si>
    <t>ООО "ВИВАТ"</t>
  </si>
  <si>
    <t>ООО ТЭК НЕВА ЦЕНТР</t>
  </si>
  <si>
    <t>ИП Платонов Константин Геннадьевич</t>
  </si>
  <si>
    <t>ГП ПО ПСКОВСКОЕ ЛЕСОПОЖАРНОЕ ПРЕДПРИЯТИЕ</t>
  </si>
  <si>
    <t>ООО ЗАПАСНЫЕ ЧАСТИ</t>
  </si>
  <si>
    <t>ИП Машенков Владимир Вадимович</t>
  </si>
  <si>
    <t>ООО "Лига М"</t>
  </si>
  <si>
    <t>ИП Пак Алексей Евгеньевич</t>
  </si>
  <si>
    <t>ООО ПОДОЛЬСКГАЗРЕСУРС</t>
  </si>
  <si>
    <t>ООО "МеталлПрофит"</t>
  </si>
  <si>
    <t>ИП Алёхина Ольга Борисовна</t>
  </si>
  <si>
    <t>ООО "СтройПлитдрев"</t>
  </si>
  <si>
    <t>ООО ИНТЕР-СТРОЙ</t>
  </si>
  <si>
    <t>ИП ПОЗДНЯКОВА ТАИСА МИХАЙЛОВНА</t>
  </si>
  <si>
    <t>ООО "ПЕНОБЛОК"</t>
  </si>
  <si>
    <t>ООО "Выездная Диагностика"</t>
  </si>
  <si>
    <t>ИП МЕЛЬНИКОВА МАРИНА ВЛАДИМИРОВНА</t>
  </si>
  <si>
    <t>ИП Муслимов Марат Сергеевич</t>
  </si>
  <si>
    <t>ИП ФЕФЕЛОВА АНАСТАСИЯ ВЛАДИМИРОВНА</t>
  </si>
  <si>
    <t>ИП ТЕПЛЫХ МАРИЯ АРКАДЬЕВНА</t>
  </si>
  <si>
    <t>ИП БЕОГЛО СЕРГЕЙ ИВАНОВИЧ</t>
  </si>
  <si>
    <t>ИП КОЛОМЫЦЕВ СЕРГЕЙ ВЛАДИМИРОВИЧ</t>
  </si>
  <si>
    <t>ООО "Горизонт"</t>
  </si>
  <si>
    <t>ИП ЦАЛИКОВА ЛИМКА АЛИМБЕКОВНА</t>
  </si>
  <si>
    <t>ИП Васильева Евгения Викторовна</t>
  </si>
  <si>
    <t>ИП КРАСОВСКАЯ СВЕТЛАНА ФЕДОРОВНА</t>
  </si>
  <si>
    <t>ИП Русанова Ольга Анатольевна</t>
  </si>
  <si>
    <t>ООО "ВЭС"</t>
  </si>
  <si>
    <t>ИП ВАСИН ДМИТРИЙ ВЛАДИМИРОВИЧ</t>
  </si>
  <si>
    <t>ООО Ревизор</t>
  </si>
  <si>
    <t>ООО КИНОСТУДИЯ ЛУЧШИЙ ИЗ МИРОВ</t>
  </si>
  <si>
    <t>ИП Юсупова Оксана Витальевна</t>
  </si>
  <si>
    <t>ООО "Диамант"</t>
  </si>
  <si>
    <t>ИП ВАСИЛЬКОВА ЕЛЕНА ВЛАДИМИРОВНА</t>
  </si>
  <si>
    <t>ООО СКС</t>
  </si>
  <si>
    <t>ИП Баскакова Светлана Александровна</t>
  </si>
  <si>
    <t>ИП Гомбоев Доржо Аюрович</t>
  </si>
  <si>
    <t>ООО ПКФ "ТЕХНИКА"</t>
  </si>
  <si>
    <t>ИП ЧУДИНОВ ВЛАДИМИР АЛЕКСАНДРОВИЧ</t>
  </si>
  <si>
    <t>ИП Переверзев Валерий Петрович</t>
  </si>
  <si>
    <t>ИП Брагин Дмитрий Владимирович</t>
  </si>
  <si>
    <t>ИП Никифоров Кирилл Владимирович</t>
  </si>
  <si>
    <t>ИП Жамхарян Андраник Карапетович</t>
  </si>
  <si>
    <t>ООО "Капричо"</t>
  </si>
  <si>
    <t>ООО "ЛЕКСА"</t>
  </si>
  <si>
    <t>ИП Петров Константин Николаевич</t>
  </si>
  <si>
    <t>ИП Спиридонова Ольга Сергеевна</t>
  </si>
  <si>
    <t>ИП АНДРЕЕВ АЛЕКСЕЙ ГЕОРГИЕВИЧ</t>
  </si>
  <si>
    <t>ИП Борзенко Денис Витальевич</t>
  </si>
  <si>
    <t>ИП Меджитов Адиль Усеинович</t>
  </si>
  <si>
    <t>ИП Зайцев Евгений Владимирович</t>
  </si>
  <si>
    <t>ООО МАСТАК-М</t>
  </si>
  <si>
    <t>ИП Омельченко Константин Евгеньевич</t>
  </si>
  <si>
    <t>ООО "Статус"</t>
  </si>
  <si>
    <t>ООО "Меридиан"</t>
  </si>
  <si>
    <t>ООО ТД ЕВРОСМАЗ</t>
  </si>
  <si>
    <t>ИП Водянов Николай Иванович</t>
  </si>
  <si>
    <t>ООО "ТоргТранс-М"</t>
  </si>
  <si>
    <t>ООО "ПРОМ СПЕЦ МАШ"</t>
  </si>
  <si>
    <t>ИП Лысенко Владимир Николаевич</t>
  </si>
  <si>
    <t>ИП ПЕРЕСЕЛОВ НИКОЛАЙ АЛЕКСАНДРОВИЧ</t>
  </si>
  <si>
    <t>ООО КУПЕЦ И КО</t>
  </si>
  <si>
    <t>ИП МОТРЯ НИКОЛАЙ ВАСИЛЬЕВИЧ</t>
  </si>
  <si>
    <t>ИП ИСТОМИН ОЛЕГ ВАЛЕРЬЕВИЧ</t>
  </si>
  <si>
    <t>ИП Поварёнкин Сергей Анатольевич</t>
  </si>
  <si>
    <t>ИП Ермолаев Сергей Владимирович</t>
  </si>
  <si>
    <t>ИП Чучкова Елена Сергеевна</t>
  </si>
  <si>
    <t>ООО "Фортис"</t>
  </si>
  <si>
    <t>ООО "БЕЛОПТТОРГ"</t>
  </si>
  <si>
    <t>ООО ЧМС КОМПАНИЯ</t>
  </si>
  <si>
    <t>ИП Амплеенков Павел Александрович</t>
  </si>
  <si>
    <t>ООО ТК "Ренко"</t>
  </si>
  <si>
    <t>ИП Хохленков Евгений Валерьевич</t>
  </si>
  <si>
    <t>ИП Степин Игорь Геннадьевич</t>
  </si>
  <si>
    <t>ИП БИБИЛАШВИЛИ КОНСТАНТИНЕ</t>
  </si>
  <si>
    <t>ИП Майоров Алексей Анатольевич</t>
  </si>
  <si>
    <t>ООО КЛОВЕР ТРЕЙД+</t>
  </si>
  <si>
    <t>ИП ЛЕОНОВ МАКСИМ МИХАЙЛОВИЧ</t>
  </si>
  <si>
    <t>ИП ШКЕПУ АНДРЕЙ ВАЛЕРЬЕВИЧ</t>
  </si>
  <si>
    <t>ИП Тюкавин Александр Васильевич</t>
  </si>
  <si>
    <t>ИП Сардарян Ваге Ваникович</t>
  </si>
  <si>
    <t>ООО "МЕБЕЛЬ ШОП"</t>
  </si>
  <si>
    <t>ООО СФЕРА-2В</t>
  </si>
  <si>
    <t>ООО "Партнер"</t>
  </si>
  <si>
    <t>ООО АЛЬПАРИ - Т РУ</t>
  </si>
  <si>
    <t>ИП Пирятинец Антон Алексеевич</t>
  </si>
  <si>
    <t>ИП Мишиева Анна Павловна</t>
  </si>
  <si>
    <t>ИП МОТИН АЛЕКСАНДР ВЯЧЕСЛАВОВИЧ</t>
  </si>
  <si>
    <t>ООО "СДВ"</t>
  </si>
  <si>
    <t>ИП Мартинович Иван Васильевич</t>
  </si>
  <si>
    <t>ИП ШЛЫКОВА РАИСА ПЕТРОВНА</t>
  </si>
  <si>
    <t>ИП Шубин Максим Леонидович</t>
  </si>
  <si>
    <t>ООО АМУР</t>
  </si>
  <si>
    <t>ООО МЕГАСТРОЙ</t>
  </si>
  <si>
    <t>ООО ТРАЙПЛ</t>
  </si>
  <si>
    <t>ИП Фокин Борис Аркадьевич</t>
  </si>
  <si>
    <t>ИП РОСЛОВ ВИКТОР НИКОЛАЕВИЧ</t>
  </si>
  <si>
    <t>ИП Валдаев Иван Михайлович</t>
  </si>
  <si>
    <t>ООО "Азимут"</t>
  </si>
  <si>
    <t>ООО "Доминанта"</t>
  </si>
  <si>
    <t>ИП Сибирцева Евдокия Макаровна</t>
  </si>
  <si>
    <t>ООО КОМПАНИЯ РЕНТ</t>
  </si>
  <si>
    <t>ООО "ТСК Континент"</t>
  </si>
  <si>
    <t>ИП СОРОКИНА ЕЛЕНА АНДРЕЕВНА</t>
  </si>
  <si>
    <t>ИП Ельцова Лариса Александровна</t>
  </si>
  <si>
    <t>ИП Новожилова Эллина Эдуардовна</t>
  </si>
  <si>
    <t>ИП Зеленова Галина Валерьевна</t>
  </si>
  <si>
    <t>ИП Антонова Татьяна Анатольевна</t>
  </si>
  <si>
    <t>ИП Травников Александр Павлович</t>
  </si>
  <si>
    <t>ИП Резник Андрей Яковлевич</t>
  </si>
  <si>
    <t>ИП НЕВСТРУЕВ АЛЕКСАНДР ЕВГЕНЬЕВИЧ</t>
  </si>
  <si>
    <t>ТСН НАБЕРЕЖНАЯ 61 А</t>
  </si>
  <si>
    <t>ООО АСТРУМ</t>
  </si>
  <si>
    <t>ИП Голубкова Лариса Юрьевна</t>
  </si>
  <si>
    <t>ООО "ЛесТех"</t>
  </si>
  <si>
    <t>ООО ДВ Логистик</t>
  </si>
  <si>
    <t>ООО "МАКСТЕЛ"</t>
  </si>
  <si>
    <t>ООО "РегионБурСтрой"</t>
  </si>
  <si>
    <t>ИП ДРУЗИНА ЕЛЕНА ИГОРЕВНА</t>
  </si>
  <si>
    <t>ИП СКУЛЬСКИЙ ПЕТР ПАВЛОВИЧ</t>
  </si>
  <si>
    <t>ИП ИЛЬИН АЛЕКСАНДР ВАЛЕРЬЕВИЧ</t>
  </si>
  <si>
    <t>ООО ОТЕЛЬПРОФИ</t>
  </si>
  <si>
    <t>ИП Евстафьева Екатерина Юрьевна</t>
  </si>
  <si>
    <t>ИП Даровских Анна Владимировна</t>
  </si>
  <si>
    <t>ООО "Прометей"</t>
  </si>
  <si>
    <t>ИП БИРЮКОВ АНАТОЛИЙ ВИКТОРОВИЧ</t>
  </si>
  <si>
    <t>ИП Андреев Вадим Владимирович</t>
  </si>
  <si>
    <t>ИП Ненахов Дмитрий Валерьевич</t>
  </si>
  <si>
    <t>ООО ЛИНК-АВТО</t>
  </si>
  <si>
    <t>ООО "Парт Лайн"</t>
  </si>
  <si>
    <t>ИП ПОМАСКИН НИКОЛАЙ ПРОКОПЬЕВИЧ</t>
  </si>
  <si>
    <t>ИП ДОНСКОВА ЮЛИЯ ИВАНОВНА</t>
  </si>
  <si>
    <t>ИП ФЕДУЛОВ СЕРГЕЙ ВЛАДИМИРОВИЧ</t>
  </si>
  <si>
    <t>ИП ПАНДИН ВЛАДИМИР ЛЕОНИДОВИЧ</t>
  </si>
  <si>
    <t>ИП Мизев Михаил Сергеевич</t>
  </si>
  <si>
    <t>ИП Шахова Елена Евгеньевна</t>
  </si>
  <si>
    <t>ИП ЧЕРНОМЫРДИНА МАРИНА ВАСИЛЬЕВНА</t>
  </si>
  <si>
    <t>ООО "Ясная Поляна" имени Войтенко Алексея Ивановича</t>
  </si>
  <si>
    <t>ИП СМАГИНА КРИСТИНА ВЛАДИМИРОВНА</t>
  </si>
  <si>
    <t>ООО ГЛАВТЕКС</t>
  </si>
  <si>
    <t>ИП Аванесян Овик Жораевич</t>
  </si>
  <si>
    <t>ООО ЭКСПРЕССКЛИНИНГ</t>
  </si>
  <si>
    <t>ИП АТИПВАСЕНКОВА ЛЮДМИЛА ПАВЛОВНА</t>
  </si>
  <si>
    <t>ООО АТЛАНТ - ЭНЕРГО</t>
  </si>
  <si>
    <t>ООО Милениум Голд</t>
  </si>
  <si>
    <t>ИП Боровик Лера Маратовна</t>
  </si>
  <si>
    <t>ООО"Дигитал Миллениум"</t>
  </si>
  <si>
    <t>ООО "ГСК"</t>
  </si>
  <si>
    <t>ВРВПОО "Дружина"</t>
  </si>
  <si>
    <t>ИП НАУМОВ СЕРГЕЙ НИКОЛАЕВИЧ</t>
  </si>
  <si>
    <t>Обязательства Банка по средствам, списанным со счетов закрытых б/к</t>
  </si>
  <si>
    <t>ООО ЦЕНТР КРАСОК-ЮГ</t>
  </si>
  <si>
    <t>ИП ПРИХОДЬКО АЛЕКСЕЙ АЛЕКСАНДРОВИЧ</t>
  </si>
  <si>
    <t>ИП Романов Денис Алексеевич</t>
  </si>
  <si>
    <t>ИП КОЗЛОВА ОЛЬГА НИКОЛАЕВНА</t>
  </si>
  <si>
    <t>ООО "ПакПро"</t>
  </si>
  <si>
    <t>ИП БАРАНОВА ТАМАРА ВЛАДИМИРОВНА</t>
  </si>
  <si>
    <t>ИП Метеля Анатолий Геннадьевич</t>
  </si>
  <si>
    <t>ООО "НОВЫЙ ГОРОД"</t>
  </si>
  <si>
    <t>ИП Малахов Дмитрий Александрович</t>
  </si>
  <si>
    <t>ИП НАЙЧУК ОЛЬГА ВИКТОРОВНА</t>
  </si>
  <si>
    <t>ООО ТРАНЗИТ</t>
  </si>
  <si>
    <t>ООО СТРОЙ ДЕКОР</t>
  </si>
  <si>
    <t>ИП Собянин Дмитрий Иванович</t>
  </si>
  <si>
    <t>ООО "РИВЕР"</t>
  </si>
  <si>
    <t>ООО ОКРУЖНОСТЬ</t>
  </si>
  <si>
    <t>ООО "БУН"</t>
  </si>
  <si>
    <t>ООО "ЗаказСтрой"</t>
  </si>
  <si>
    <t>ИП ПОПОВ АЛЕКСАНДР ДМИТРИЕВИЧ</t>
  </si>
  <si>
    <t>Счет расчетов для списания средств с закрытых б/к</t>
  </si>
  <si>
    <t>ИП Штоль Марина Павловна</t>
  </si>
  <si>
    <t>ИП Филатов Руслан Федорович</t>
  </si>
  <si>
    <t>ООО ТК МАГИСТРАЛЬ</t>
  </si>
  <si>
    <t>ИП Земсков Андрей Валентинович</t>
  </si>
  <si>
    <t>ИП Долгорова Анна Владимировна</t>
  </si>
  <si>
    <t>ООО "Полянка"</t>
  </si>
  <si>
    <t>ИП Сидельников Владимир Витальевич</t>
  </si>
  <si>
    <t>ООО АРНИКА</t>
  </si>
  <si>
    <t>ООО "РТИ-Балтика"</t>
  </si>
  <si>
    <t>ИП ГРАЧЁВ АЛЕКСЕЙ ИВАНОВИЧ</t>
  </si>
  <si>
    <t>ИП Арышев Сергей Владимирович</t>
  </si>
  <si>
    <t>ООО "Электроснаб"</t>
  </si>
  <si>
    <t>ООО "Инвестиционная компания ТРАСТ"</t>
  </si>
  <si>
    <t>ООО ОФИКО</t>
  </si>
  <si>
    <t>ИП БРУНЦЕВА ОЛЕСЯ ВИКТОРОВНА</t>
  </si>
  <si>
    <t>ООО ПЛАСТИК</t>
  </si>
  <si>
    <t>ИП МЕДВЕДЕВ ВЯЧЕСЛАВ ДМИТРИЕВИЧ</t>
  </si>
  <si>
    <t>ИП МАКАРОВА НАТАЛЬЯ ВАДИМОВНА</t>
  </si>
  <si>
    <t>ООО "ЛОГОТЕКС"</t>
  </si>
  <si>
    <t>ООО Элит-Трейд</t>
  </si>
  <si>
    <t>ООО "СК-Гора"</t>
  </si>
  <si>
    <t>ИП Лапшин Сергей Анатольевич</t>
  </si>
  <si>
    <t>ИП ЕВТЕЕВА ЕВГЕНИЯ ВЛАДИМИРОВНА</t>
  </si>
  <si>
    <t>ООО КЕРАМИКА -СТРОЙ</t>
  </si>
  <si>
    <t>ИП Голованов Илья Владимирович</t>
  </si>
  <si>
    <t>ООО СПУТНИК</t>
  </si>
  <si>
    <t>ИП МАЙОРОВ МИХАИЛ ВЛАДИМИРОВИЧ</t>
  </si>
  <si>
    <t>ООО "Алмаз"</t>
  </si>
  <si>
    <t>ООО "РЕГИОНСНАБ"</t>
  </si>
  <si>
    <t>ИП ПРОТАСОВ АНДРЕЙ ВАЛЕНТИНОВИЧ</t>
  </si>
  <si>
    <t>ИП ОРЛОВА Н.В.</t>
  </si>
  <si>
    <t>ООО "Имбер"</t>
  </si>
  <si>
    <t>ИП Булыгин Владимир Анатольевич</t>
  </si>
  <si>
    <t>ООО ПАРУС-М</t>
  </si>
  <si>
    <t>ООО "Инвестартап"</t>
  </si>
  <si>
    <t>ООО "ТОП ФЛОР"</t>
  </si>
  <si>
    <t>ИП Шиленкова Анастасия Владимировна</t>
  </si>
  <si>
    <t>ИП Тихонов Денис Юрьевич</t>
  </si>
  <si>
    <t>ООО ГЛОБАЛ-СПОРТ</t>
  </si>
  <si>
    <t>ИП МИРОШНИКОВ ЕВГЕНИЙ ГЕННАДЬЕВИЧ</t>
  </si>
  <si>
    <t>ООО "Торитек"</t>
  </si>
  <si>
    <t>ООО "ЗОЛОТНИК"</t>
  </si>
  <si>
    <t>ИП Сысоев Максим Александрович</t>
  </si>
  <si>
    <t>ИП Тимашева Лариса Васильевна</t>
  </si>
  <si>
    <t>ИП Арсаланова Лилия Бадмаевна</t>
  </si>
  <si>
    <t>ИП Герасимов Владимир Игоревич</t>
  </si>
  <si>
    <t>ООО "Энергомера-Новосибирск"</t>
  </si>
  <si>
    <t>ООО МЕТАЛЕКС</t>
  </si>
  <si>
    <t>ИП Морозова Ирина Анатольевна</t>
  </si>
  <si>
    <t>ООО УМК</t>
  </si>
  <si>
    <t>ИП Кибизов Марат Сырдонович</t>
  </si>
  <si>
    <t>ИП АННИН МАКСИМ ЕВГЕНЬЕВИЧ</t>
  </si>
  <si>
    <t>ИП МИХАЙЛОВА ОЛЬГА ВЛАДИМИРОВНА</t>
  </si>
  <si>
    <t>ООО "ЛенТехГарант"</t>
  </si>
  <si>
    <t>ООО АМС ТРЕЙЛЕРС</t>
  </si>
  <si>
    <t>ООО "РПК Хамелеон"</t>
  </si>
  <si>
    <t>ИП Колотова Наталья Степановна</t>
  </si>
  <si>
    <t>ООО ИНВЕСТИЦИОННАЯ ТОРГОВАЯ ПЛОЩАДКА</t>
  </si>
  <si>
    <t>ИП Житина Валентина Витальевна</t>
  </si>
  <si>
    <t>ООО "СтройДело"</t>
  </si>
  <si>
    <t>ООО "Альфа"</t>
  </si>
  <si>
    <t>ООО ЭНЕРГОСБЕРЕЖЕНИЕ</t>
  </si>
  <si>
    <t>ООО "Инженерная Геодезия"</t>
  </si>
  <si>
    <t>ООО "Лучший подарок"</t>
  </si>
  <si>
    <t>ИП Гулов Михаил Викторович</t>
  </si>
  <si>
    <t>ООО ОООУПАКСЕРВИС</t>
  </si>
  <si>
    <t>П. ОКСАНА ИВАНОВНА</t>
  </si>
  <si>
    <t>ИП Хромова Мария Александровна</t>
  </si>
  <si>
    <t>ИП Непомнящий Александр Олегович</t>
  </si>
  <si>
    <t>ИП Шуньков Сергей Васильевич</t>
  </si>
  <si>
    <t>ИП ЮДИН ВАЛЕРИЙ ПЕТРОВИЧ</t>
  </si>
  <si>
    <t>ИП Сорокин Андрей Алексеевич</t>
  </si>
  <si>
    <t>ООО "ГЕРМЕС"</t>
  </si>
  <si>
    <t>ИП ГРАФКИНА ОКСАНА ВЛАДИМИРОВНА</t>
  </si>
  <si>
    <t>ИП Беогло Сергей Иванович</t>
  </si>
  <si>
    <t>$185,00</t>
  </si>
  <si>
    <t>Alexey L.</t>
  </si>
  <si>
    <t>Пожертвовать - без адресации</t>
  </si>
  <si>
    <t>Пожертвовать - Арина Абрамова</t>
  </si>
  <si>
    <t>Пожертвовать - Давид Бетеев</t>
  </si>
  <si>
    <t>Пожертвовать - Анастасия Нечипуренко</t>
  </si>
  <si>
    <t>Пожертвовать -   София Лоладзе</t>
  </si>
  <si>
    <t xml:space="preserve">Пожертвовать - Анастасия Решетова </t>
  </si>
  <si>
    <t>Пожертвовать - Сергей Редичкин</t>
  </si>
  <si>
    <t>Пожертвовать - Серафим Гончаров</t>
  </si>
  <si>
    <t>Пожертвовать - Игорь Весельский</t>
  </si>
  <si>
    <t>Пожертвовать -  Александр Скрыпник</t>
  </si>
  <si>
    <t>Пожертвовать - Максим                      Мадар</t>
  </si>
  <si>
    <t>Пожертвовать - Варвара Корнева</t>
  </si>
  <si>
    <t>Пожертвовать - Илья Владимиров</t>
  </si>
  <si>
    <t>Пожертвовать - Леонид Казанов</t>
  </si>
  <si>
    <t>Пожертвовать -  Яна Аджикильдеева</t>
  </si>
  <si>
    <t>Пожертвовать - Арам Аванесян</t>
  </si>
  <si>
    <t>Пожертвовать - Алим Зекиряев</t>
  </si>
  <si>
    <t>Пожертвовать - Марьям Усманова</t>
  </si>
  <si>
    <t>Пожертвовать - Самир Мирзаев</t>
  </si>
  <si>
    <t>Пожертвовать - Александр Гайсаров</t>
  </si>
  <si>
    <t>Пожертвовать - Темиркан Лиев</t>
  </si>
  <si>
    <t xml:space="preserve">Пожертвовать - Амир Габдрахманов </t>
  </si>
  <si>
    <t>Пожертвовать - Роберт Кондрашов</t>
  </si>
  <si>
    <t>Пожертвовать - Алина Гуменная</t>
  </si>
  <si>
    <t>Пожертвовать - Семен Смирнов</t>
  </si>
  <si>
    <t>Пожертвовать - Анастасия Ярош</t>
  </si>
  <si>
    <t>Пожертвовать - Александра Плаксина</t>
  </si>
  <si>
    <t>Пожертвовать - Илья Лозицкий</t>
  </si>
  <si>
    <t>Пожертвовать - Дмитрий Семашкин</t>
  </si>
  <si>
    <t>Пожертвовать - Иоана Ильин</t>
  </si>
  <si>
    <t>Пожертвовать - Мурат Абидов</t>
  </si>
  <si>
    <t>0022</t>
  </si>
  <si>
    <t>9816</t>
  </si>
  <si>
    <t>8497</t>
  </si>
  <si>
    <t>3874</t>
  </si>
  <si>
    <t>0505</t>
  </si>
  <si>
    <t>0225</t>
  </si>
  <si>
    <t>7769</t>
  </si>
  <si>
    <t>9273</t>
  </si>
  <si>
    <t>2048</t>
  </si>
  <si>
    <t>5551</t>
  </si>
  <si>
    <t>8349</t>
  </si>
  <si>
    <t>9120</t>
  </si>
  <si>
    <t>4040</t>
  </si>
  <si>
    <t>5271</t>
  </si>
  <si>
    <t>3663</t>
  </si>
  <si>
    <t>5083</t>
  </si>
  <si>
    <t>0201</t>
  </si>
  <si>
    <t>0826</t>
  </si>
  <si>
    <t>4566</t>
  </si>
  <si>
    <t>3433</t>
  </si>
  <si>
    <t>2895</t>
  </si>
  <si>
    <t>9117</t>
  </si>
  <si>
    <t>3167</t>
  </si>
  <si>
    <t>6580</t>
  </si>
  <si>
    <t>4747</t>
  </si>
  <si>
    <t>5935</t>
  </si>
  <si>
    <t>6921</t>
  </si>
  <si>
    <t>1810</t>
  </si>
  <si>
    <t>5832</t>
  </si>
  <si>
    <t>2317</t>
  </si>
  <si>
    <t>1630</t>
  </si>
  <si>
    <t>7258</t>
  </si>
  <si>
    <t>4660</t>
  </si>
  <si>
    <t>2928</t>
  </si>
  <si>
    <t>6237</t>
  </si>
  <si>
    <t>1416</t>
  </si>
  <si>
    <t>3696</t>
  </si>
  <si>
    <t>6071</t>
  </si>
  <si>
    <t>8907</t>
  </si>
  <si>
    <t>7999</t>
  </si>
  <si>
    <t>1917</t>
  </si>
  <si>
    <t>5002</t>
  </si>
  <si>
    <t>6457</t>
  </si>
  <si>
    <t>4872</t>
  </si>
  <si>
    <t>5297</t>
  </si>
  <si>
    <t>5969</t>
  </si>
  <si>
    <t>1567</t>
  </si>
  <si>
    <t>0991</t>
  </si>
  <si>
    <t>8747</t>
  </si>
  <si>
    <t>8656</t>
  </si>
  <si>
    <t>4004</t>
  </si>
  <si>
    <t>8006</t>
  </si>
  <si>
    <t>0424</t>
  </si>
  <si>
    <t>7275</t>
  </si>
  <si>
    <t>7240</t>
  </si>
  <si>
    <t>6398</t>
  </si>
  <si>
    <t>7234</t>
  </si>
  <si>
    <t>0110</t>
  </si>
  <si>
    <t>0584</t>
  </si>
  <si>
    <t>4500</t>
  </si>
  <si>
    <t>2371</t>
  </si>
  <si>
    <t>4567</t>
  </si>
  <si>
    <t>1874</t>
  </si>
  <si>
    <t>4133</t>
  </si>
  <si>
    <t>6240</t>
  </si>
  <si>
    <t>1975</t>
  </si>
  <si>
    <t>8822</t>
  </si>
  <si>
    <t>5901</t>
  </si>
  <si>
    <t>7168</t>
  </si>
  <si>
    <t>9764</t>
  </si>
  <si>
    <t>7743</t>
  </si>
  <si>
    <t>4150</t>
  </si>
  <si>
    <t>1210</t>
  </si>
  <si>
    <t>0877</t>
  </si>
  <si>
    <t>9575</t>
  </si>
  <si>
    <t>8691</t>
  </si>
  <si>
    <t>7951</t>
  </si>
  <si>
    <t>5072</t>
  </si>
  <si>
    <t>7531</t>
  </si>
  <si>
    <t>1337</t>
  </si>
  <si>
    <t>5809</t>
  </si>
  <si>
    <t>2446</t>
  </si>
  <si>
    <t>5565</t>
  </si>
  <si>
    <t>0959</t>
  </si>
  <si>
    <t>4902</t>
  </si>
  <si>
    <t>7783</t>
  </si>
  <si>
    <t>0087</t>
  </si>
  <si>
    <t>5563</t>
  </si>
  <si>
    <t>7532</t>
  </si>
  <si>
    <t>0368</t>
  </si>
  <si>
    <t>7620</t>
  </si>
  <si>
    <t>5521</t>
  </si>
  <si>
    <t>6422</t>
  </si>
  <si>
    <t>7311</t>
  </si>
  <si>
    <t>5937</t>
  </si>
  <si>
    <t>1006</t>
  </si>
  <si>
    <t>9933</t>
  </si>
  <si>
    <t>3837</t>
  </si>
  <si>
    <t>0846</t>
  </si>
  <si>
    <t>9419</t>
  </si>
  <si>
    <t>1897</t>
  </si>
  <si>
    <t>8549</t>
  </si>
  <si>
    <t>8072</t>
  </si>
  <si>
    <t>1297</t>
  </si>
  <si>
    <t>1229</t>
  </si>
  <si>
    <t>1572</t>
  </si>
  <si>
    <t>1179</t>
  </si>
  <si>
    <t>3123</t>
  </si>
  <si>
    <t>5557</t>
  </si>
  <si>
    <t>0888</t>
  </si>
  <si>
    <t>7776</t>
  </si>
  <si>
    <t>6599</t>
  </si>
  <si>
    <t>3964</t>
  </si>
  <si>
    <t>1492</t>
  </si>
  <si>
    <t>3935</t>
  </si>
  <si>
    <t>5658</t>
  </si>
  <si>
    <t>0250</t>
  </si>
  <si>
    <t>7187</t>
  </si>
  <si>
    <t>0727</t>
  </si>
  <si>
    <t>4315</t>
  </si>
  <si>
    <t>4625</t>
  </si>
  <si>
    <t>9328</t>
  </si>
  <si>
    <t>0771</t>
  </si>
  <si>
    <t>0576</t>
  </si>
  <si>
    <t>7349</t>
  </si>
  <si>
    <t>9178</t>
  </si>
  <si>
    <t>9512</t>
  </si>
  <si>
    <t>9482</t>
  </si>
  <si>
    <t>2664</t>
  </si>
  <si>
    <t>8038</t>
  </si>
  <si>
    <t>9469</t>
  </si>
  <si>
    <t>1624</t>
  </si>
  <si>
    <t>8467</t>
  </si>
  <si>
    <t>5612</t>
  </si>
  <si>
    <t>4458</t>
  </si>
  <si>
    <t>6684</t>
  </si>
  <si>
    <t>6363</t>
  </si>
  <si>
    <t>3726</t>
  </si>
  <si>
    <t>6726</t>
  </si>
  <si>
    <t>5643</t>
  </si>
  <si>
    <t>9431</t>
  </si>
  <si>
    <t>9723</t>
  </si>
  <si>
    <t>1605</t>
  </si>
  <si>
    <t>4570</t>
  </si>
  <si>
    <t>5639</t>
  </si>
  <si>
    <t>6162</t>
  </si>
  <si>
    <t>7201</t>
  </si>
  <si>
    <t>4478</t>
  </si>
  <si>
    <t>6999</t>
  </si>
  <si>
    <t>3709</t>
  </si>
  <si>
    <t>6539</t>
  </si>
  <si>
    <t>8808</t>
  </si>
  <si>
    <t>6481</t>
  </si>
  <si>
    <t>5121</t>
  </si>
  <si>
    <t>9005</t>
  </si>
  <si>
    <t>4738</t>
  </si>
  <si>
    <t>6627</t>
  </si>
  <si>
    <t>0270</t>
  </si>
  <si>
    <t>2080</t>
  </si>
  <si>
    <t>1471</t>
  </si>
  <si>
    <t>1322</t>
  </si>
  <si>
    <t>6496</t>
  </si>
  <si>
    <t>5654</t>
  </si>
  <si>
    <t>3879</t>
  </si>
  <si>
    <t>9078</t>
  </si>
  <si>
    <t>9437</t>
  </si>
  <si>
    <t>3359</t>
  </si>
  <si>
    <t>5572</t>
  </si>
  <si>
    <t>3136</t>
  </si>
  <si>
    <t>6595</t>
  </si>
  <si>
    <t>5671</t>
  </si>
  <si>
    <t>2120</t>
  </si>
  <si>
    <t>0005</t>
  </si>
  <si>
    <t>8199</t>
  </si>
  <si>
    <t>2826</t>
  </si>
  <si>
    <t>1965</t>
  </si>
  <si>
    <t>4978</t>
  </si>
  <si>
    <t>1087</t>
  </si>
  <si>
    <t>6272</t>
  </si>
  <si>
    <t>0119</t>
  </si>
  <si>
    <t>1620</t>
  </si>
  <si>
    <t>1813</t>
  </si>
  <si>
    <t>9976</t>
  </si>
  <si>
    <t>6819</t>
  </si>
  <si>
    <t>5936</t>
  </si>
  <si>
    <t>9791</t>
  </si>
  <si>
    <t>3093</t>
  </si>
  <si>
    <t>3660</t>
  </si>
  <si>
    <t>3121</t>
  </si>
  <si>
    <t>0656</t>
  </si>
  <si>
    <t>5408</t>
  </si>
  <si>
    <t>2339</t>
  </si>
  <si>
    <t>9114</t>
  </si>
  <si>
    <t>4961</t>
  </si>
  <si>
    <t>2676</t>
  </si>
  <si>
    <t>3971</t>
  </si>
  <si>
    <t>2144</t>
  </si>
  <si>
    <t>1876</t>
  </si>
  <si>
    <t>1603</t>
  </si>
  <si>
    <t>5048</t>
  </si>
  <si>
    <t>6009</t>
  </si>
  <si>
    <t>0904</t>
  </si>
  <si>
    <t>9399</t>
  </si>
  <si>
    <t>0645</t>
  </si>
  <si>
    <t>0756</t>
  </si>
  <si>
    <t>3061</t>
  </si>
  <si>
    <t>2020</t>
  </si>
  <si>
    <t>0712</t>
  </si>
  <si>
    <t>6757</t>
  </si>
  <si>
    <t>8105</t>
  </si>
  <si>
    <t>6951</t>
  </si>
  <si>
    <t>4690</t>
  </si>
  <si>
    <t>4445</t>
  </si>
  <si>
    <t>5689</t>
  </si>
  <si>
    <t>1060</t>
  </si>
  <si>
    <t>8560</t>
  </si>
  <si>
    <t>0934</t>
  </si>
  <si>
    <t>2574</t>
  </si>
  <si>
    <t>5113</t>
  </si>
  <si>
    <t>6253</t>
  </si>
  <si>
    <t>1299</t>
  </si>
  <si>
    <t>4454</t>
  </si>
  <si>
    <t>2631</t>
  </si>
  <si>
    <t>1997</t>
  </si>
  <si>
    <t>3089</t>
  </si>
  <si>
    <t>2679</t>
  </si>
  <si>
    <t>0602</t>
  </si>
  <si>
    <t>7745</t>
  </si>
  <si>
    <t>8886</t>
  </si>
  <si>
    <t>1119</t>
  </si>
  <si>
    <t>8825</t>
  </si>
  <si>
    <t>8832</t>
  </si>
  <si>
    <t>7820</t>
  </si>
  <si>
    <t>0048</t>
  </si>
  <si>
    <t>2248</t>
  </si>
  <si>
    <t>7616</t>
  </si>
  <si>
    <t>3918</t>
  </si>
  <si>
    <t>4990</t>
  </si>
  <si>
    <t>3412</t>
  </si>
  <si>
    <t>7256</t>
  </si>
  <si>
    <t>2417</t>
  </si>
  <si>
    <t>1663</t>
  </si>
  <si>
    <t>6404</t>
  </si>
  <si>
    <t>3498</t>
  </si>
  <si>
    <t>3583</t>
  </si>
  <si>
    <t>3360</t>
  </si>
  <si>
    <t>1441</t>
  </si>
  <si>
    <t>2230</t>
  </si>
  <si>
    <t>9589</t>
  </si>
  <si>
    <t>8000</t>
  </si>
  <si>
    <t>8156</t>
  </si>
  <si>
    <t>6910</t>
  </si>
  <si>
    <t>5790</t>
  </si>
  <si>
    <t>3210</t>
  </si>
  <si>
    <t>7048</t>
  </si>
  <si>
    <t>8271</t>
  </si>
  <si>
    <t>1209</t>
  </si>
  <si>
    <t>9318</t>
  </si>
  <si>
    <t>0972</t>
  </si>
  <si>
    <t>9681</t>
  </si>
  <si>
    <t>8573</t>
  </si>
  <si>
    <t>6276</t>
  </si>
  <si>
    <t>1117</t>
  </si>
  <si>
    <t>5252</t>
  </si>
  <si>
    <t>7457</t>
  </si>
  <si>
    <t>3214</t>
  </si>
  <si>
    <t>6822</t>
  </si>
  <si>
    <t>7495</t>
  </si>
  <si>
    <t>5007</t>
  </si>
  <si>
    <t>4243</t>
  </si>
  <si>
    <t>5305</t>
  </si>
  <si>
    <t>3984</t>
  </si>
  <si>
    <t>4821</t>
  </si>
  <si>
    <t>3047</t>
  </si>
  <si>
    <t>2573</t>
  </si>
  <si>
    <t>0698</t>
  </si>
  <si>
    <t>7544</t>
  </si>
  <si>
    <t>5755</t>
  </si>
  <si>
    <t>8269</t>
  </si>
  <si>
    <t>9322</t>
  </si>
  <si>
    <t>4766</t>
  </si>
  <si>
    <t>1480</t>
  </si>
  <si>
    <t>9133</t>
  </si>
  <si>
    <t>4327</t>
  </si>
  <si>
    <t>9200</t>
  </si>
  <si>
    <t>7753</t>
  </si>
  <si>
    <t>1150</t>
  </si>
  <si>
    <t>3468</t>
  </si>
  <si>
    <t>8373</t>
  </si>
  <si>
    <t>1375</t>
  </si>
  <si>
    <t>4457</t>
  </si>
  <si>
    <t>7580</t>
  </si>
  <si>
    <t>2758</t>
  </si>
  <si>
    <t>1670</t>
  </si>
  <si>
    <t>5926</t>
  </si>
  <si>
    <t>8740</t>
  </si>
  <si>
    <t>8338</t>
  </si>
  <si>
    <t>2162</t>
  </si>
  <si>
    <t>5763</t>
  </si>
  <si>
    <t>6525</t>
  </si>
  <si>
    <t>2473</t>
  </si>
  <si>
    <t>5920</t>
  </si>
  <si>
    <t>3439</t>
  </si>
  <si>
    <t>5886</t>
  </si>
  <si>
    <t>0445</t>
  </si>
  <si>
    <t>0083</t>
  </si>
  <si>
    <t>4886</t>
  </si>
  <si>
    <t>6656</t>
  </si>
  <si>
    <t>6111</t>
  </si>
  <si>
    <t>0191</t>
  </si>
  <si>
    <t>3970</t>
  </si>
  <si>
    <t>3507</t>
  </si>
  <si>
    <t>1984</t>
  </si>
  <si>
    <t>9922</t>
  </si>
  <si>
    <t>4951</t>
  </si>
  <si>
    <t>7236</t>
  </si>
  <si>
    <t>7576</t>
  </si>
  <si>
    <t>8011</t>
  </si>
  <si>
    <t>7071</t>
  </si>
  <si>
    <t>7392</t>
  </si>
  <si>
    <t>1824</t>
  </si>
  <si>
    <t>2966</t>
  </si>
  <si>
    <t>5420</t>
  </si>
  <si>
    <t>4333</t>
  </si>
  <si>
    <t>6821</t>
  </si>
  <si>
    <t>1700</t>
  </si>
  <si>
    <t>6507</t>
  </si>
  <si>
    <t>8080</t>
  </si>
  <si>
    <t>5353</t>
  </si>
  <si>
    <t>0822</t>
  </si>
  <si>
    <t>3257</t>
  </si>
  <si>
    <t>9632</t>
  </si>
  <si>
    <t>7474</t>
  </si>
  <si>
    <t>5881</t>
  </si>
  <si>
    <t>1742</t>
  </si>
  <si>
    <t>5771</t>
  </si>
  <si>
    <t>3829</t>
  </si>
  <si>
    <t>9621</t>
  </si>
  <si>
    <t>2962</t>
  </si>
  <si>
    <t>9057</t>
  </si>
  <si>
    <t>5141</t>
  </si>
  <si>
    <t>9011</t>
  </si>
  <si>
    <t>6795</t>
  </si>
  <si>
    <t>5166</t>
  </si>
  <si>
    <t>3580</t>
  </si>
  <si>
    <t>7927</t>
  </si>
  <si>
    <t>5561</t>
  </si>
  <si>
    <t>7931</t>
  </si>
  <si>
    <t>4219</t>
  </si>
  <si>
    <t>0997</t>
  </si>
  <si>
    <t>0677</t>
  </si>
  <si>
    <t>5834</t>
  </si>
  <si>
    <t>3900</t>
  </si>
  <si>
    <t>2768</t>
  </si>
  <si>
    <t>4247</t>
  </si>
  <si>
    <t>9596</t>
  </si>
  <si>
    <t>5454</t>
  </si>
  <si>
    <t>8555</t>
  </si>
  <si>
    <t>5428</t>
  </si>
  <si>
    <t>8784</t>
  </si>
  <si>
    <t>8862</t>
  </si>
  <si>
    <t>4116</t>
  </si>
  <si>
    <t>7777</t>
  </si>
  <si>
    <t>7629</t>
  </si>
  <si>
    <t>4722</t>
  </si>
  <si>
    <t>3737</t>
  </si>
  <si>
    <t>3393</t>
  </si>
  <si>
    <t>1321</t>
  </si>
  <si>
    <t>4189</t>
  </si>
  <si>
    <t>0277</t>
  </si>
  <si>
    <t>6973</t>
  </si>
  <si>
    <t>2038</t>
  </si>
  <si>
    <t>5043</t>
  </si>
  <si>
    <t>7836</t>
  </si>
  <si>
    <t>6576</t>
  </si>
  <si>
    <t>9878</t>
  </si>
  <si>
    <t>5661</t>
  </si>
  <si>
    <t>8157</t>
  </si>
  <si>
    <t>5242</t>
  </si>
  <si>
    <t>9710</t>
  </si>
  <si>
    <t>2483</t>
  </si>
  <si>
    <t>2728</t>
  </si>
  <si>
    <t>1012</t>
  </si>
  <si>
    <t>5273</t>
  </si>
  <si>
    <t>7193</t>
  </si>
  <si>
    <t>0499</t>
  </si>
  <si>
    <t>5784</t>
  </si>
  <si>
    <t>9556</t>
  </si>
  <si>
    <t>9983</t>
  </si>
  <si>
    <t>1216</t>
  </si>
  <si>
    <t>5774</t>
  </si>
  <si>
    <t>4654</t>
  </si>
  <si>
    <t>2776</t>
  </si>
  <si>
    <t>0689</t>
  </si>
  <si>
    <t>2997</t>
  </si>
  <si>
    <t>2116</t>
  </si>
  <si>
    <t>2194</t>
  </si>
  <si>
    <t>9720</t>
  </si>
  <si>
    <t>3336</t>
  </si>
  <si>
    <t>8864</t>
  </si>
  <si>
    <t>0013</t>
  </si>
  <si>
    <t>2287</t>
  </si>
  <si>
    <t>3342</t>
  </si>
  <si>
    <t>1896</t>
  </si>
  <si>
    <t>2522</t>
  </si>
  <si>
    <t>9599</t>
  </si>
  <si>
    <t>3132</t>
  </si>
  <si>
    <t>0695</t>
  </si>
  <si>
    <t>2012</t>
  </si>
  <si>
    <t>6056</t>
  </si>
  <si>
    <t>3623</t>
  </si>
  <si>
    <t>3803</t>
  </si>
  <si>
    <t>3184</t>
  </si>
  <si>
    <t>4837</t>
  </si>
  <si>
    <t>5631</t>
  </si>
  <si>
    <t>2227</t>
  </si>
  <si>
    <t>6198</t>
  </si>
  <si>
    <t>0019</t>
  </si>
  <si>
    <t>8602</t>
  </si>
  <si>
    <t>8553</t>
  </si>
  <si>
    <t>9546</t>
  </si>
  <si>
    <t>0600</t>
  </si>
  <si>
    <t>0401</t>
  </si>
  <si>
    <t>7283</t>
  </si>
  <si>
    <t>3906</t>
  </si>
  <si>
    <t>9138</t>
  </si>
  <si>
    <t>2944</t>
  </si>
  <si>
    <t>6025</t>
  </si>
  <si>
    <t>0802</t>
  </si>
  <si>
    <t>4535</t>
  </si>
  <si>
    <t>9748</t>
  </si>
  <si>
    <t>9833</t>
  </si>
  <si>
    <t>4249</t>
  </si>
  <si>
    <t>8849</t>
  </si>
  <si>
    <t>6729</t>
  </si>
  <si>
    <t>0763</t>
  </si>
  <si>
    <t>8448</t>
  </si>
  <si>
    <t>2677</t>
  </si>
  <si>
    <t>8944</t>
  </si>
  <si>
    <t>3766</t>
  </si>
  <si>
    <t>3091</t>
  </si>
  <si>
    <t>2237</t>
  </si>
  <si>
    <t>2942</t>
  </si>
  <si>
    <t>6680</t>
  </si>
  <si>
    <t>7627</t>
  </si>
  <si>
    <t>8764</t>
  </si>
  <si>
    <t>6273</t>
  </si>
  <si>
    <t>2341</t>
  </si>
  <si>
    <t>7047</t>
  </si>
  <si>
    <t>2703</t>
  </si>
  <si>
    <t>3987</t>
  </si>
  <si>
    <t>4056</t>
  </si>
  <si>
    <t>9040</t>
  </si>
  <si>
    <t>8888</t>
  </si>
  <si>
    <t>1665</t>
  </si>
  <si>
    <t>9047</t>
  </si>
  <si>
    <t>8274</t>
  </si>
  <si>
    <t>4430</t>
  </si>
  <si>
    <t>5013</t>
  </si>
  <si>
    <t>8870</t>
  </si>
  <si>
    <t>1231</t>
  </si>
  <si>
    <t>1232</t>
  </si>
  <si>
    <t>5404</t>
  </si>
  <si>
    <t>0077</t>
  </si>
  <si>
    <t>9634</t>
  </si>
  <si>
    <t>6924</t>
  </si>
  <si>
    <t>2720</t>
  </si>
  <si>
    <t>5208</t>
  </si>
  <si>
    <t>2885</t>
  </si>
  <si>
    <t>5988</t>
  </si>
  <si>
    <t>1041</t>
  </si>
  <si>
    <t>9838</t>
  </si>
  <si>
    <t>2338</t>
  </si>
  <si>
    <t>6618</t>
  </si>
  <si>
    <t>7121</t>
  </si>
  <si>
    <t>4399</t>
  </si>
  <si>
    <t>7391</t>
  </si>
  <si>
    <t>8966</t>
  </si>
  <si>
    <t>0641</t>
  </si>
  <si>
    <t>3631</t>
  </si>
  <si>
    <t>3694</t>
  </si>
  <si>
    <t>6420</t>
  </si>
  <si>
    <t>7101</t>
  </si>
  <si>
    <t>3757</t>
  </si>
  <si>
    <t>3494</t>
  </si>
  <si>
    <t>9670</t>
  </si>
  <si>
    <t>9503</t>
  </si>
  <si>
    <t>4802</t>
  </si>
  <si>
    <t>3019</t>
  </si>
  <si>
    <t>5063</t>
  </si>
  <si>
    <t>1967</t>
  </si>
  <si>
    <t>6761</t>
  </si>
  <si>
    <t>9321</t>
  </si>
  <si>
    <t>8820</t>
  </si>
  <si>
    <t>1435</t>
  </si>
  <si>
    <t>2623</t>
  </si>
  <si>
    <t>7336</t>
  </si>
  <si>
    <t>6503</t>
  </si>
  <si>
    <t>9232</t>
  </si>
  <si>
    <t>1977</t>
  </si>
  <si>
    <t>5082</t>
  </si>
  <si>
    <t>0331</t>
  </si>
  <si>
    <t>7874</t>
  </si>
  <si>
    <t>0447</t>
  </si>
  <si>
    <t>8040</t>
  </si>
  <si>
    <t>0840</t>
  </si>
  <si>
    <t>2395</t>
  </si>
  <si>
    <t>1844</t>
  </si>
  <si>
    <t>0294</t>
  </si>
  <si>
    <t>7096</t>
  </si>
  <si>
    <t>2064</t>
  </si>
  <si>
    <t>9889</t>
  </si>
  <si>
    <t>8580</t>
  </si>
  <si>
    <t>1537</t>
  </si>
  <si>
    <t>4586</t>
  </si>
  <si>
    <t>9613</t>
  </si>
  <si>
    <t>8340</t>
  </si>
  <si>
    <t>7280</t>
  </si>
  <si>
    <t>5840</t>
  </si>
  <si>
    <t>9051</t>
  </si>
  <si>
    <t>1745</t>
  </si>
  <si>
    <t>3166</t>
  </si>
  <si>
    <t>0757</t>
  </si>
  <si>
    <t>4604</t>
  </si>
  <si>
    <t>6614</t>
  </si>
  <si>
    <t>6603</t>
  </si>
  <si>
    <t>6588</t>
  </si>
  <si>
    <t>Пожертвовать - Максим Мадар</t>
  </si>
  <si>
    <t>Пожертвовать - София Лоладзе</t>
  </si>
  <si>
    <t>Пожертвовать - Максим  Мадар</t>
  </si>
  <si>
    <t>К РУФИНА ГЕОРГИЕВНА</t>
  </si>
  <si>
    <t>Б ТАТЬЯНА ФЕДОСЕЕВНА</t>
  </si>
  <si>
    <t>С ТАТЬЯНА АЛЕКСАНДРОВНА</t>
  </si>
  <si>
    <t>П НИКОЛАЙ НИКОЛАЕВИЧ</t>
  </si>
  <si>
    <t>М АЛЕКСАНДР ВИКТОРОВИЧ</t>
  </si>
  <si>
    <t>С ЕВГЕНИЙ ИВАНОВИЧ</t>
  </si>
  <si>
    <t>В ЕКАТЕРИНА ОЛЕГОВНА</t>
  </si>
  <si>
    <t>С КСЕНИЯ АНДРЕЕВНА</t>
  </si>
  <si>
    <t>Л ЛЮДМИЛА НИКОЛАЕВНА</t>
  </si>
  <si>
    <t>Ш ЛИДИЯ ВЛАДИМИРОВНА</t>
  </si>
  <si>
    <t>З ДМИТРИЙ ВЛАДИМИРОВИЧ</t>
  </si>
  <si>
    <t>Ш ЕЛЕНА СЕРГЕЕВНА</t>
  </si>
  <si>
    <t>П АЛЕКСЕЙ ВЛАДИМИРОВИЧ</t>
  </si>
  <si>
    <t>Т АННА АЛЕКСАНДРОВНА</t>
  </si>
  <si>
    <t>Г ЗОЯ ПАВЛОВНА</t>
  </si>
  <si>
    <t>М ИГОРЬ НИКОЛАЕВИЧ</t>
  </si>
  <si>
    <t>Г СВЕТЛАНА ЕВГЕНЬЕВНА</t>
  </si>
  <si>
    <t>С ИЛЬГИЗ ШАУКАТОВИЧ</t>
  </si>
  <si>
    <t>И ЕЛЕНА СТАНИСЛАВОВНА</t>
  </si>
  <si>
    <t>З НАДЕЖДА МИХАЙЛОВНА</t>
  </si>
  <si>
    <t>М КОНСТАНТИН ДМИТРИЕВИЧ</t>
  </si>
  <si>
    <t>П МАРИЯ ВАСИЛЬЕВНА</t>
  </si>
  <si>
    <t>Н ТАТЬЯНА ИВАНОВНА</t>
  </si>
  <si>
    <t>М ЛИЛИАНА МАРСЕЛЬЕВНА</t>
  </si>
  <si>
    <t>К ЕВГЕНИЙ НИКОЛАЕВИЧ</t>
  </si>
  <si>
    <t>С АЛЕНА КОНСТАНТИНОВНА</t>
  </si>
  <si>
    <t>Е НАДЕЖДА ВИТАЛЬЕВНА</t>
  </si>
  <si>
    <t>И МАРИЯ НИКОЛАЕВНА</t>
  </si>
  <si>
    <t>К ЛЮДМИЛА ЕВГЕНЬЕВНА</t>
  </si>
  <si>
    <t>Д ДЕНИС НИКОЛАЕВИЧ</t>
  </si>
  <si>
    <t>В СЕРГЕЙ АЛЕКСАНДРОВИЧ</t>
  </si>
  <si>
    <t>К АРТЁМ СЕРГЕЕВИЧ</t>
  </si>
  <si>
    <t>М ИНГА ВЛАДИМИРОВНА</t>
  </si>
  <si>
    <t>Л ВИКТОР ДОМИНИКОВИЧ</t>
  </si>
  <si>
    <t>Ф ИРИНА ПЕТРОВНА</t>
  </si>
  <si>
    <t>Н НАТАЛИЯ АЛЕКСАНДРОВНА</t>
  </si>
  <si>
    <t>Б ЕВГЕНИЙ ВИКТОРОВИЧ</t>
  </si>
  <si>
    <t>П АНДРЕЙ НИКОЛАЕВИЧ</t>
  </si>
  <si>
    <t>З ТАТЬЯНА ВИКТОРОВНА</t>
  </si>
  <si>
    <t>Б АЛЕКСЕЙ ВАЛЕРЬЕВИЧ</t>
  </si>
  <si>
    <t>Т АЛЕКСАНДР ВЛАДИМИРОВИЧ</t>
  </si>
  <si>
    <t>Ш АЛЬБЕРТ РАШИТОВИЧ</t>
  </si>
  <si>
    <t>Т АНДРЕЙ АЛЕКСАНДРОВИЧ</t>
  </si>
  <si>
    <t>Б ТАТЬЯНА ЛЕОНИДОВНА</t>
  </si>
  <si>
    <t>Р ТАТЬЯНА АНАТОЛЬЕВНА</t>
  </si>
  <si>
    <t>Л ЕЛИЗАВЕТА ЮРЬЕВНА</t>
  </si>
  <si>
    <t>Т ВАСИЛИЙ СЕРГЕЕВИЧ</t>
  </si>
  <si>
    <t>Д ЯНА ВИКТОРОВНА</t>
  </si>
  <si>
    <t>К ДМИТРИЙ ВИКТОРОВИЧ</t>
  </si>
  <si>
    <t>П ВЛАДИМИР БОРИСОВИЧ</t>
  </si>
  <si>
    <t>А ЕЛЕНА НИКОЛАЕВНА</t>
  </si>
  <si>
    <t>О ВАЛЕНТИНА АНДРЕЕВНА</t>
  </si>
  <si>
    <t>М ТАТЬЯНА ГЕННАДЬЕВНА</t>
  </si>
  <si>
    <t>У СЕРГЕЙ ВЛАДИМИРОВИЧ</t>
  </si>
  <si>
    <t>Ф ЕВГЕНИЙ ВАЛЕНТИНОВИЧ</t>
  </si>
  <si>
    <t>Я АНДРЕЙ ЮРЬЕВИЧ</t>
  </si>
  <si>
    <t>И АЛЕКСАНДР ПЕТРОВИЧ</t>
  </si>
  <si>
    <t>Ш ЕЛЕНА АЛЕКСАНДРОВНА</t>
  </si>
  <si>
    <t>А ЮРИЙ ДМИТРИЕВИЧ</t>
  </si>
  <si>
    <t>Б ДАМИР РАФИСОВИЧ</t>
  </si>
  <si>
    <t>К ОЛЬГА АНАТОЛЬЕВНА</t>
  </si>
  <si>
    <t>Б АЛЕКСАНДР СЕРГЕЕВИЧ</t>
  </si>
  <si>
    <t>З АНАТОЛИЙ МИХАЙЛОВИЧ</t>
  </si>
  <si>
    <t>П АНДРЕЙ ВЛАДИМИРОВИЧ</t>
  </si>
  <si>
    <t>З МИХАИЛ ГЕОРГИЕВИЧ</t>
  </si>
  <si>
    <t>Ш АРНОЛЬД ГЕОРГИЕВИЧ</t>
  </si>
  <si>
    <t>В ЕКАТЕРИНА БОРИСОВНА</t>
  </si>
  <si>
    <t>У ЮРИЙ ГЕННАДЬЕВИЧ</t>
  </si>
  <si>
    <t>Ч НИНА НИКОЛАЕВНА</t>
  </si>
  <si>
    <t>И АЛЕКСЕЙ ВЛАДИМИРОВИЧ</t>
  </si>
  <si>
    <t>С СВЕТЛАНА ВЛАДИМИРОВНА</t>
  </si>
  <si>
    <t>М ОЛЬГА АНАТОЛЬЕВНА</t>
  </si>
  <si>
    <t>Ф АЛЕКСЕЙ ВАЛЕРЬЕВИЧ</t>
  </si>
  <si>
    <t>Н НИКОЛАЙ НИКОЛАЕВИЧ</t>
  </si>
  <si>
    <t>Г ДМИТРИЙ СЕРГЕЕВИЧ</t>
  </si>
  <si>
    <t>И НАТАЛЬЯ АНАТОЛЬЕВНА</t>
  </si>
  <si>
    <t>К ТАМАРА СЕРГЕЕВНА</t>
  </si>
  <si>
    <t>О ИРИНА ФЁДОРОВНА</t>
  </si>
  <si>
    <t>Г ВЛАДИСЛАВ ВИКТОРОВИЧ</t>
  </si>
  <si>
    <t>Р ЕЛЕНА АЛЕКСЕЕВНА</t>
  </si>
  <si>
    <t>П МАРИЯ ИВАНОВНА</t>
  </si>
  <si>
    <t>Т ЕЛЕНА ДМИТРИЕВНА</t>
  </si>
  <si>
    <t>Г ЛЮДМИЛА ГРИГОРЬЕВНА</t>
  </si>
  <si>
    <t>Н СЕРГЕЙ ВИКТОРОВИЧ</t>
  </si>
  <si>
    <t>Б ЛЮБОВЬ ИЛЬИНИЧНА</t>
  </si>
  <si>
    <t>К ИГОРЬ ВАЛЕРЬЕВИЧ</t>
  </si>
  <si>
    <t>Ш ОЛЬГА НИКОЛАЕВНА</t>
  </si>
  <si>
    <t>Н АЛЕКСАНДР АНДРЕЕВИЧ</t>
  </si>
  <si>
    <t>Ч АЛЕКСАНДР АЛЕКСАНДРОВИЧ</t>
  </si>
  <si>
    <t>К МАРИНА СЕРГЕЕВНА</t>
  </si>
  <si>
    <t>Г ЕЛЕНА АНАТОЛЬЕВНА</t>
  </si>
  <si>
    <t>А Галина Васильевна</t>
  </si>
  <si>
    <t>А МАРИНА ГЕННАДЬЕВНА</t>
  </si>
  <si>
    <t>Б ОЛЬГА ФАРИДОВНА</t>
  </si>
  <si>
    <t>В ТАТЬЯНА ПЕТРОВНА</t>
  </si>
  <si>
    <t>Г АНДРЕЙ АЛЕКСАНДРОВИЧ</t>
  </si>
  <si>
    <t>Г ЛЮДМИЛА МИХАЙЛОВНА</t>
  </si>
  <si>
    <t>Е ЕЛЕНА ОЛЕГОВНА</t>
  </si>
  <si>
    <t>З ИРИНА ОРЕСТОВНА</t>
  </si>
  <si>
    <t>К ИРИНА НИКОЛАЕВНА</t>
  </si>
  <si>
    <t>К ЖАННА ИОСИФОВНА</t>
  </si>
  <si>
    <t>К НАТАЛЬЯ ВАЛЕРЬЕВНА</t>
  </si>
  <si>
    <t>Л ЛЮБОВЬ ИВАНОВНА</t>
  </si>
  <si>
    <t>М НАТАЛЬЯ АРКАДЬЕВНА</t>
  </si>
  <si>
    <t>Т ОЛЬГА ВИКТОРОВНА</t>
  </si>
  <si>
    <t>В ЕЛЕНА МИХАЙЛОВНА</t>
  </si>
  <si>
    <t>Н МАРИНА ВАЛЕНТИНОВНА</t>
  </si>
  <si>
    <t>П АНАТОЛИЙ АЛЕКСЕЕВИЧ</t>
  </si>
  <si>
    <t>Р ЛИЛИЯ ДМИТРИЕВНА</t>
  </si>
  <si>
    <t>З ИЛЬСУР ФЛАРИТОВИЧ</t>
  </si>
  <si>
    <t>А РЕНАТ РАШИДОВИЧ</t>
  </si>
  <si>
    <t>Б ИРИНА ВЛАДИМИРОВНА</t>
  </si>
  <si>
    <t>А ТАТЬЯНА ВЛАДИМИРОВНА</t>
  </si>
  <si>
    <t>П ЕЛЕНА ВЯЧЕСЛАВОВНА</t>
  </si>
  <si>
    <t>П НИНА АНДРЕЕВНА</t>
  </si>
  <si>
    <t>Т АНЖЕЛИКА РАГИПОВНА</t>
  </si>
  <si>
    <t>В БОРИС ФААТОВИЧ</t>
  </si>
  <si>
    <t>В ОЛЬГА ВАДИМОВНА</t>
  </si>
  <si>
    <t>Р ЕЛЕНА ЛЕОНИДОВНА</t>
  </si>
  <si>
    <t>Ш ОЛЬГА АЛЕКСАНДРОВНА</t>
  </si>
  <si>
    <t>С РАВИЛЯ ВАГАПОВНА</t>
  </si>
  <si>
    <t>К МАРИНА ВЯЧЕСЛАВОВНА</t>
  </si>
  <si>
    <t>С АЛЛА ГЕННАДЬЕВНА</t>
  </si>
  <si>
    <t>К АЛЕКСЕЙ ДМИТРИЕВИЧ</t>
  </si>
  <si>
    <t>О ТАТЬЯНА АНАТОЛЬЕВНА</t>
  </si>
  <si>
    <t>К ТАТЬЯНА МИХАЙЛОВНА</t>
  </si>
  <si>
    <t>С ОЛЬГА НИКОЛАЕВНА</t>
  </si>
  <si>
    <t>К АНТОН МИХАЙЛОВИЧ</t>
  </si>
  <si>
    <t>К ИРИНА ВИКТОРОВНА</t>
  </si>
  <si>
    <t>О АНДРЕЙ ВИТАЛЬЕВИЧ</t>
  </si>
  <si>
    <t>Ш АЛЕКСАНДР НИКОЛАЕВИЧ</t>
  </si>
  <si>
    <t>Ш АНАСТАСИЯ НИКОЛАЕВНА</t>
  </si>
  <si>
    <t>Л ОЛЬГА СЕРГЕЕВНА</t>
  </si>
  <si>
    <t>Б ЮЛИЯ ВИКТОРОВНА</t>
  </si>
  <si>
    <t>У ВАСИЛИЙ АНАТОЛЬЕВИЧ</t>
  </si>
  <si>
    <t>К ЕКАТЕРИНА АЛЕКСАНДРОВНА</t>
  </si>
  <si>
    <t>Б ВИКТОР СЕМЕНОВИЧ</t>
  </si>
  <si>
    <t>К МАРИНА ВИКТОРОВНА</t>
  </si>
  <si>
    <t>К ЕЛЕНА СЕРГЕЕВНА</t>
  </si>
  <si>
    <t>Ж ВЛАДИМИР ПАВЛОВИЧ</t>
  </si>
  <si>
    <t>М НАТАЛЬЯ РАДИЛОВНА</t>
  </si>
  <si>
    <t>Л ЛАРИСА ЮРЬЕВНА</t>
  </si>
  <si>
    <t>С ЕЛЕНА АЛЕКСАНДРОВНА</t>
  </si>
  <si>
    <t>С ОЛЕГ ИВАНОВИЧ</t>
  </si>
  <si>
    <t>Ч НАТАЛЬЯ ЮРЬЕВНА</t>
  </si>
  <si>
    <t>М ВЕРА АЛЕКСАНДРОВНА</t>
  </si>
  <si>
    <t>И СВЕТЛАНА ГЕННАДЬЕВНА</t>
  </si>
  <si>
    <t>Б ТАТЬЯНА АЛЕКСАНДРОВНА</t>
  </si>
  <si>
    <t>З ОЛЬГА ВЛАДИМИРОВНА</t>
  </si>
  <si>
    <t>Ч ЛЮДМИЛА ВЛАДИМИРОВНА</t>
  </si>
  <si>
    <t>Ч СЕРГЕЙ НИКОЛАЕВИЧ</t>
  </si>
  <si>
    <t>Л ЛАРИСА ВАЛЕРЬЕВНА</t>
  </si>
  <si>
    <t>Л ГАЛИНА БОРИСОВНА</t>
  </si>
  <si>
    <t>З СЕРГЕЙ ЕВГЕНЬЕВИЧ</t>
  </si>
  <si>
    <t>Л ПАВЕЛ ВАСИЛЬЕВИЧ</t>
  </si>
  <si>
    <t>Ш АЛЕКСЕЙ ВАЛЕРЬЕВИЧ</t>
  </si>
  <si>
    <t>Ш ГАЛИЮЛЛА</t>
  </si>
  <si>
    <t>Ш АНАСТАСИЯ ОЛЕГОВНА</t>
  </si>
  <si>
    <t>Е ЮЛИЯ СЕРГЕЕВНА</t>
  </si>
  <si>
    <t>К ИГОРЬ ЕВГЕНЬЕВИЧ</t>
  </si>
  <si>
    <t>Б АЛЕКСАНДР ГЕРМАНОВИЧ</t>
  </si>
  <si>
    <t>К АНДРЕЙ ВЯЧЕСЛАВОВИЧ</t>
  </si>
  <si>
    <t>Д ЕКАТЕРИНА ВЛАДИМИРОВНА</t>
  </si>
  <si>
    <t>С ИРИНА ВЛАДИМИРОВНА</t>
  </si>
  <si>
    <t>С ПЕТР ВАСИЛЬЕВИЧ</t>
  </si>
  <si>
    <t>Т ТАТЬЯНА ПЕТРОВНА</t>
  </si>
  <si>
    <t>Р НАТАЛЬЯ СЕРГЕЕВНА</t>
  </si>
  <si>
    <t>Ш СЕРГЕЙ НИКОЛАЕВИЧ</t>
  </si>
  <si>
    <t>Ц ОЛЬГА ВЛАДИМИРОВНА</t>
  </si>
  <si>
    <t>С ВЛАДИМИР ВАСИЛЬЕВИЧ</t>
  </si>
  <si>
    <t>Х РАДИК РАШИТОВИЧ</t>
  </si>
  <si>
    <t>К ЛЮДМИЛА ИВАНОВНА</t>
  </si>
  <si>
    <t>С ТАТЬЯНА ХАРИСОВНА</t>
  </si>
  <si>
    <t>М АЛЕКСАНДР АНАТОЛЬЕВИЧ</t>
  </si>
  <si>
    <t>К ОЛЬГА ВАЛЕНТИНОВНА</t>
  </si>
  <si>
    <t>Б ОЛЬГА ВИКТОРОВНА</t>
  </si>
  <si>
    <t>Б ДАМИР КАЮМОВИЧ</t>
  </si>
  <si>
    <t>Ш НАТАЛЬЯ ПЕТРОВНА</t>
  </si>
  <si>
    <t>П ОКСАНА СЕРГЕЕВНА</t>
  </si>
  <si>
    <t>Г ЛАРИСА ГРИГОРЬЕВНА</t>
  </si>
  <si>
    <t>Д НАДЕЖДА ИВАНОВНА</t>
  </si>
  <si>
    <t>А ДЕНИС АЛЕКСАНДРОВИЧ</t>
  </si>
  <si>
    <t>П ЕВГЕНИЯ ЛЕОНИДОВНА</t>
  </si>
  <si>
    <t>Ш ЕКАТЕРИНА ЮРЬЕВНА</t>
  </si>
  <si>
    <t>К КСЕНИЯ АЛЕКСАНДРОВНА</t>
  </si>
  <si>
    <t>К СВЕТЛАНА ПЕТРОВНА</t>
  </si>
  <si>
    <t>Д СЕРГЕЙ ВАЛЕНТИНОВИЧ</t>
  </si>
  <si>
    <t>З ИГОРЬ ИВАНОВИЧ</t>
  </si>
  <si>
    <t>К АНАТОЛИЙ МИХАЙЛОВИЧ</t>
  </si>
  <si>
    <t>Н ОЛЬГА ЮРЬЕВНА</t>
  </si>
  <si>
    <t>Л ДМИТРИЙ ИГОРЕВИЧ</t>
  </si>
  <si>
    <t>К АЛЕНА ВИКТОРОВНА</t>
  </si>
  <si>
    <t>П НАТАЛЬЯ АЛЕКСАНДРОВНА</t>
  </si>
  <si>
    <t>К КСЕНИЯ СЕРГЕЕВНА</t>
  </si>
  <si>
    <t>С ЮРИЙ СЕРГЕЕВИЧ</t>
  </si>
  <si>
    <t>Ч ВЛАДИМИР АНДРЕЯНОВИЧ</t>
  </si>
  <si>
    <t>М ИРИНА ВАСИЛЬЕВНА</t>
  </si>
  <si>
    <t>А АЛЕКСЕЙ АЛЕКСАНДРОВИЧ</t>
  </si>
  <si>
    <t>К ЕЛЕНА НИКОЛАЕВНА</t>
  </si>
  <si>
    <t>Ч ОЛЬГА АЛЕКСАНДРОВНА</t>
  </si>
  <si>
    <t>Р ЯНА АЛЕКСАНДРОВНА</t>
  </si>
  <si>
    <t>Х НАТАЛЬЯ МИХАЙЛОВНА</t>
  </si>
  <si>
    <t>Л ТАТЬЯНА АРКАДЬЕВНА</t>
  </si>
  <si>
    <t>М РОЗА ГАПТЕРАУФОВНА</t>
  </si>
  <si>
    <t>В ЕЛЕНА ВЛАДИМИРОВНА</t>
  </si>
  <si>
    <t>Г НАТАЛЬЯ АЛЕКСАНДРОВНА</t>
  </si>
  <si>
    <t>М ТАТЬЯНА КОНСТАНТИНОВНА</t>
  </si>
  <si>
    <t>А СТАНИСЛАВ ВЛАДИМИРОВИЧ</t>
  </si>
  <si>
    <t>И АНТОН СЕРГЕЕВИЧ</t>
  </si>
  <si>
    <t>Г ОЛЬГА АНДРЕЕВНА</t>
  </si>
  <si>
    <t>К ЮЛИЯ АНДРЕЕВНА</t>
  </si>
  <si>
    <t>С ОЛЕГ ЛЕОНИДОВИЧ</t>
  </si>
  <si>
    <t>А ЮРИЙ ВИКТОРОВИЧ</t>
  </si>
  <si>
    <t>М НАДЕЖДА ГЕОРГИЕВНА</t>
  </si>
  <si>
    <t>С ДАНИИЛ ГЕННАДЬЕВИЧ</t>
  </si>
  <si>
    <t>А ТЕЙМУР САДИЕВИЧ</t>
  </si>
  <si>
    <t>П ЕВГЕНИЯ АЛЕКСЕЕВНА</t>
  </si>
  <si>
    <t>П АРМЕН АРАИКОВИЧ</t>
  </si>
  <si>
    <t>С АРТЕМ ДМИТРИЕВИЧ</t>
  </si>
  <si>
    <t>К АРТЁМ ЕВГЕНЬЕВИЧ</t>
  </si>
  <si>
    <t>З ИРИНА ИВАНОВНА</t>
  </si>
  <si>
    <t>М ЮЛИЯ ВЯЧЕСЛАВОВНА</t>
  </si>
  <si>
    <t>М ТАТЬЯНА ВЛАДИМИРОВНА</t>
  </si>
  <si>
    <t>С ЕКАТЕРИНА АНДРЕЕВНА</t>
  </si>
  <si>
    <t>Н ВИКТОРИЯ ВЛАДИМИРОВНА</t>
  </si>
  <si>
    <t>М НАТАЛЬЯ ВЯЧЕСЛАВОВНА</t>
  </si>
  <si>
    <t>П ВИКТОРИЯ ВЛАДИМИРОВНА</t>
  </si>
  <si>
    <t>Б ДМИТРИЙ СЕРГЕЕВИЧ</t>
  </si>
  <si>
    <t>М СВЕТЛАНА ВАСИЛЬЕВНА</t>
  </si>
  <si>
    <t>К ТАТЬЯНА ВАСИЛЬЕВНА</t>
  </si>
  <si>
    <t>К ЕЛЕНА ЯКОВЛЕВНА</t>
  </si>
  <si>
    <t>С АННА ЕВГЕНЬЕВНА</t>
  </si>
  <si>
    <t>Ц НАТАЛЬЯ ЮРЬЕВНА</t>
  </si>
  <si>
    <t>К МАРИНА ВАЛЕНТИНОВНА</t>
  </si>
  <si>
    <t>К ВАСИЛИЙ ВЛАДИМИРОВИЧ</t>
  </si>
  <si>
    <t>Т ОЛЬГА ВАЛЕРЬЕВНА</t>
  </si>
  <si>
    <t>С МИХАИЛ АЛЕКСАНДРОВИЧ</t>
  </si>
  <si>
    <t>Ж НАДЕЖДА ВЛАДИМИРОВНА</t>
  </si>
  <si>
    <t>Б АЛЕКСЕЙ ГАВРИЛОВИЧ</t>
  </si>
  <si>
    <t>Т СЕРГЕЙ КИРИЛЛОВИЧ</t>
  </si>
  <si>
    <t>М ОЛЕСЯ АРКАДЬЕВНА</t>
  </si>
  <si>
    <t>Щ ВАСИЛИЙ ТИМОФЕЕВИЧ</t>
  </si>
  <si>
    <t>С АНДРЕЙ ЮРЬЕВИЧ</t>
  </si>
  <si>
    <t>Ц НАДЕЖДА МУНКОЕВНА</t>
  </si>
  <si>
    <t>Б МАРИЯ СЕРГЕЕВНА</t>
  </si>
  <si>
    <t>Р АННА ВИКТОРОВНА</t>
  </si>
  <si>
    <t>Б МАРИНА ПЕТРОВНА</t>
  </si>
  <si>
    <t>А ЮЛИЯ ЛЕОНИДОВНА</t>
  </si>
  <si>
    <t>Ш ЮЛИЯ АНАТОЛЬЕВНА</t>
  </si>
  <si>
    <t>М КСЕНИЯ ВАДИМОВНА</t>
  </si>
  <si>
    <t>Ч АНЖЕЛИКА НИКОЛАЕВНА</t>
  </si>
  <si>
    <t>П ЕКАТЕРИНА АНДРЕЕВНА</t>
  </si>
  <si>
    <t>Г НАТАЛЬЯ ВЛАДИМИРОВНА</t>
  </si>
  <si>
    <t>В ЛИДИЯ ГРИГОРЬЕВНА</t>
  </si>
  <si>
    <t>М ОЛЬГА АЛЕКСАНДРОВНА</t>
  </si>
  <si>
    <t>Ч ЮЛИЯ ВАСИЛЬЕВНА</t>
  </si>
  <si>
    <t>Т ЛЮДМИЛА АЛЕКСАНДРОВНА</t>
  </si>
  <si>
    <t>К ВЛАДИМИР ОЛЕГОВИЧ</t>
  </si>
  <si>
    <t>Д ЕЛЕНА АЛЕКСАНДРОВНА</t>
  </si>
  <si>
    <t>К АЛИСА ДМИТРИЕВНА</t>
  </si>
  <si>
    <t>Г ГУЛЬШАТ ИРШАТОВНА</t>
  </si>
  <si>
    <t>К АНАСТАСИЯ ВЛАДИМИРОВНА</t>
  </si>
  <si>
    <t>Б ОЛЬГА ЮРЬЕВНА</t>
  </si>
  <si>
    <t>Л АЛЕКСАНДР ВЛАДИЛЕНОВИЧ</t>
  </si>
  <si>
    <t>К МАРИЯ АНАТОЛЬЕВНА</t>
  </si>
  <si>
    <t>Б ГАЛИНА ВИКТОРОВНА</t>
  </si>
  <si>
    <t>Т КСЕНИЯ ИГОРЕВНА</t>
  </si>
  <si>
    <t>Б КОНСТАНТИН ЛЕОНИДОВИЧ</t>
  </si>
  <si>
    <t>Т ЕЛЕНА ХАКИМОВНА</t>
  </si>
  <si>
    <t>Р ЮЛИЯ ВЯЧЕСЛАВОВНА</t>
  </si>
  <si>
    <t>Б ОЛЕСЯ СЕРГЕЕВНА</t>
  </si>
  <si>
    <t>К ТАТЬЯНА ФЕДОРОВНА</t>
  </si>
  <si>
    <t>А АЛЕКСАНДР ВИКТОРОВИЧ</t>
  </si>
  <si>
    <t>С БУЛАТ НУРИХАНОВИЧ</t>
  </si>
  <si>
    <t>А ВАЛЕРИЙ АЛЕКСАНДРОВИЧ</t>
  </si>
  <si>
    <t>Н ЛЮДМИЛА СЕРГЕЕВНА</t>
  </si>
  <si>
    <t>Ш НАДЕЖДА СЕРГЕЕВНА</t>
  </si>
  <si>
    <t>Я ВЯЧЕСЛАВ ВЛАДИМИРОВИЧ</t>
  </si>
  <si>
    <t>Ш ВИТАЛИЙ БОРИСОВИЧ</t>
  </si>
  <si>
    <t>К ЕКАТЕРИНА НИКОЛАЕВНА</t>
  </si>
  <si>
    <t>З ИЛЬЯ ВЛАДИМИРОВИЧ</t>
  </si>
  <si>
    <t>П ЛЮДМИЛА НИКОЛАЕВНА</t>
  </si>
  <si>
    <t>Н НАТАЛЬЯ ЮРЬЕВНА</t>
  </si>
  <si>
    <t>Л ЛАЛА ВИТАЛЬЕВНА</t>
  </si>
  <si>
    <t>М МАРИЯ ВЯЧЕСЛАВОВНА</t>
  </si>
  <si>
    <t>С АЗАЛИЯ МАЛИКОВНА</t>
  </si>
  <si>
    <t>Б СЕРГЕЙ НИКОЛАЕВИЧ</t>
  </si>
  <si>
    <t>Д ВАЛЕРИЙ ЕФИМОВИЧ</t>
  </si>
  <si>
    <t>Р ИЛОНА ЗЯМОВНА</t>
  </si>
  <si>
    <t>В ДАРЬЯ АНДРЕЕВНА</t>
  </si>
  <si>
    <t>Г АНАСТАСИЯ АНТОНОВНА</t>
  </si>
  <si>
    <t>З НАТАЛЬЯ ДМИТРИЕВНА</t>
  </si>
  <si>
    <t>Т АКСИНЬЯ ИГОРЕВНА</t>
  </si>
  <si>
    <t>П ПАВЕЛ ГЕРМАНОВИЧ</t>
  </si>
  <si>
    <t>Ш АНТОН ПАВЛОВИЧ</t>
  </si>
  <si>
    <t>Ж АННА СЕРГЕЕВНА</t>
  </si>
  <si>
    <t>Д ТАТЬЯНА ЮРЬЕВНА</t>
  </si>
  <si>
    <t>С ЕЛЕНА ВИКТОРОВНА</t>
  </si>
  <si>
    <t>Н СВЕТЛАНА ИВАНОВНА</t>
  </si>
  <si>
    <t>Ч НАДЕЖДА АНДРЕЕВНА</t>
  </si>
  <si>
    <t>Ч ГАЛИНА СЕРГЕЕВНА</t>
  </si>
  <si>
    <t>Ю ЛИАНА МАНУКОВНА</t>
  </si>
  <si>
    <t>Б ЛЮДМИЛА ВЛАДИМИРОВНА</t>
  </si>
  <si>
    <t>О ЛЮДМИЛА ВАСИЛЬЕВНА</t>
  </si>
  <si>
    <t>Т АНДРЕЙ ВЛАДИМИРОВИЧ</t>
  </si>
  <si>
    <t>К ЛИЛИЯ СЕРГЕЕВНА</t>
  </si>
  <si>
    <t>Ф КРИСТИНА СЕРГЕЕВНА</t>
  </si>
  <si>
    <t>С ОЛЬГА АНДРЕЕВНА</t>
  </si>
  <si>
    <t>В ЕКАТЕРИНА СЕРГЕЕВНА</t>
  </si>
  <si>
    <t>У СЕРГЕЙ СЕРГЕЕВИЧ</t>
  </si>
  <si>
    <t>В НАТАЛЬЯ АЛЕКСАНДРОВНА</t>
  </si>
  <si>
    <t>Ч ЕВГЕНИЙ ВЛАДИМИРОВИЧ</t>
  </si>
  <si>
    <t>К АЛЕНА ВАСИЛЬЕВНА</t>
  </si>
  <si>
    <t>Б МИХАИЛ АЛЕКСАНДРОВИЧ</t>
  </si>
  <si>
    <t>К ПАВЕЛ СЕРГЕЕВИЧ</t>
  </si>
  <si>
    <t>Б ЮРИЙ ИГОРЕВИЧ</t>
  </si>
  <si>
    <t>О ВИКТОР ВЛАДИМИРОВИЧ</t>
  </si>
  <si>
    <t>Х ЕЛЕНА ВЛАДИМИРОВНА</t>
  </si>
  <si>
    <t>К ВЛАДИМИР ВАЛЕРЬЕВИЧ</t>
  </si>
  <si>
    <t>Ц ВЛАДИМИР ВИКТОРОВИЧ</t>
  </si>
  <si>
    <t>А ЕВГЕНИЙ АНАТОЛЬЕВИЧ</t>
  </si>
  <si>
    <t>С АНДРЕЙ АЛЕКСАНДРОВИЧ</t>
  </si>
  <si>
    <t>М ДИНА ВЛАДИМИРОВНА</t>
  </si>
  <si>
    <t>С НАТАЛЬЯ НИКОЛАЕВНА</t>
  </si>
  <si>
    <t>С ОЛЬГА АЛЕКСЕЕВНА</t>
  </si>
  <si>
    <t>Г РУЗИНА ИШБУЛДОВНА</t>
  </si>
  <si>
    <t>Е СЕРГЕЙ СЕРГЕЕВИЧ</t>
  </si>
  <si>
    <t>П АНАСТАСИЯ ВАСИЛЬЕВНА</t>
  </si>
  <si>
    <t>Н АЛЕКСАНДР ВАЛЕРЬЯНОВИЧ</t>
  </si>
  <si>
    <t>В АЛЕНА АЛЕКСЕЕВНА</t>
  </si>
  <si>
    <t>К МАРИЯ АЛЕКСАНДРОВНА</t>
  </si>
  <si>
    <t>Т НИКИТА ВАЛЕРИЕВИЧ</t>
  </si>
  <si>
    <t>М ПАВЕЛ ОЛЕГОВИЧ</t>
  </si>
  <si>
    <t>Н МАРИНА ТАЗАБАЕВНА</t>
  </si>
  <si>
    <t>Г ЛЮДМИЛА ВИЛЬЕВНА</t>
  </si>
  <si>
    <t>Ф ВИКТОРИЯ ВАДИМОВНА</t>
  </si>
  <si>
    <t>М НИКОЛАЙ ВАСИЛЬЕВИЧ</t>
  </si>
  <si>
    <t>С ДАРЬЯ СЕРГЕЕВНА</t>
  </si>
  <si>
    <t>Б ОЛЬГА ЭЛЬХАНОВНА</t>
  </si>
  <si>
    <t>К АНИТА ХАБИБУЛЛОВНА</t>
  </si>
  <si>
    <t>Я ИРИНА ГЕННАДЬЕВНА</t>
  </si>
  <si>
    <t>С НИНА ИГОРЕВНА</t>
  </si>
  <si>
    <t>У АННА АЛЕКСАНДРОВНА</t>
  </si>
  <si>
    <t>П ИРИНА ВИКТОРОВНА</t>
  </si>
  <si>
    <t>П МАРИНА АЛЕКСАНДРОВНА</t>
  </si>
  <si>
    <t>Т ВАЛЕРИЙ МИХАЙЛОВИЧ</t>
  </si>
  <si>
    <t>Г МИХАИЛ МИХАЙЛОВИЧ</t>
  </si>
  <si>
    <t>Д ИРИНА АНДРЕЕВНА</t>
  </si>
  <si>
    <t>Д АНГЕЛИНА ЛЕОНИДОВНА</t>
  </si>
  <si>
    <t>М НАТАЛЬЯ ВЛАДИМИРОВНА</t>
  </si>
  <si>
    <t>Ч КОНСТАНТИН СЕРГЕЕВИЧ</t>
  </si>
  <si>
    <t>И МАРИНА АНАТОЛЬЕВНА</t>
  </si>
  <si>
    <t>М ОЛЕГ ЭДУАРДОВИЧ</t>
  </si>
  <si>
    <t>И ДМИТРИЙ АНДРЕЕВИЧ</t>
  </si>
  <si>
    <t>К АЛЕКСАНДР АНАТОЛЬЕВИЧ</t>
  </si>
  <si>
    <t>К ЮЛИЯ ЮРЬЕВНА</t>
  </si>
  <si>
    <t>П НИНА БОРИСОВНА</t>
  </si>
  <si>
    <t>Ч ЕЛЕНА СЕРГЕЕВНА</t>
  </si>
  <si>
    <t>О ШАХНОЗА РАХМОНОВНА</t>
  </si>
  <si>
    <t>Х ЕВГЕНИЙ ВЛАДИМИРОВИЧ</t>
  </si>
  <si>
    <t>Т ЕЛИЗАВЕТА ВЛАДИМИРОВНА</t>
  </si>
  <si>
    <t>В ДМИТРИЙ АЛЕКСЕЕВИЧ</t>
  </si>
  <si>
    <t>Т ИРИНА АНАТОЛЬЕВНА</t>
  </si>
  <si>
    <t>М АННА АЛЕКСЕЕВНА</t>
  </si>
  <si>
    <t>Л МАРИНА СЕРГЕЕВНА</t>
  </si>
  <si>
    <t>С ЕЛЕНА АЛЕКСЕЕВНА</t>
  </si>
  <si>
    <t>П ВЛАДИСЛАВ МИХАЙЛОВИЧ</t>
  </si>
  <si>
    <t>П ВИКТОРИЯ ИВАНОВНА</t>
  </si>
  <si>
    <t>И ЛАРИСА ЮРЬЕВНА</t>
  </si>
  <si>
    <t>Б АНТОНИНА АНДРЕЕВНА</t>
  </si>
  <si>
    <t>Н СВЕТЛАНА ПЕТРОВНА</t>
  </si>
  <si>
    <t>Е АННА ГРИГОРЬЕВНА</t>
  </si>
  <si>
    <t>К МАРГАРИТА ИГОРЕВНА</t>
  </si>
  <si>
    <t>П АЛЕКСАНДР ЮРЬЕВИЧ</t>
  </si>
  <si>
    <t>Ф СВЕТЛАНА ВЛАДИМИРОВНА</t>
  </si>
  <si>
    <t>К МАРГАРИТА АЛЕКСЕЕВНА</t>
  </si>
  <si>
    <t>М ОЛЬГА ОЛЕГОВНА</t>
  </si>
  <si>
    <t>П ОЛЬГА ИГОРЕВНА</t>
  </si>
  <si>
    <t>Я АЛЕКСАНДРА ВЯЧЕСЛАВОВНА</t>
  </si>
  <si>
    <t>Ш АННА ВЯЧЕСЛАВОВНА</t>
  </si>
  <si>
    <t>В ЛИЛИЯ БУЛАТОВНА</t>
  </si>
  <si>
    <t>Ш ЕКАТЕРИНА АЛЕКСАНДРОВНА</t>
  </si>
  <si>
    <t>Я НИКИТА ГЕННАДЬЕВИЧ</t>
  </si>
  <si>
    <t>В ВЕРА ВАСИЛЬЕВНА</t>
  </si>
  <si>
    <t>Ф ЖАННА СЕРГЕЕВНА</t>
  </si>
  <si>
    <t>Ч МАРИЯ ВАЛЕРЬЕВНА</t>
  </si>
  <si>
    <t>Ф ИРИНА ВАДИМОВНА</t>
  </si>
  <si>
    <t>К ЕВГЕНИЙ ФЕЛИКСОВИЧ</t>
  </si>
  <si>
    <t>Б АЛЕКСАНДР АНАТОЛЬЕВИЧ</t>
  </si>
  <si>
    <t>М АЙ-ТАНА ПАВЛОВНА</t>
  </si>
  <si>
    <t>Г ТАТЬЯНА СЕРГЕЕВНА</t>
  </si>
  <si>
    <t>С ВЛАДИМИР ИВАНОВИЧ</t>
  </si>
  <si>
    <t>М ДМИТРИЙ АЛЕКСАНДРОВИЧ</t>
  </si>
  <si>
    <t>Х АЛИЯ ВЕНИАМИНОВНА</t>
  </si>
  <si>
    <t>Т ЛЮБОВЬ МИХАЙЛОВНА</t>
  </si>
  <si>
    <t>Ж СВЕТЛАНА НИКОЛАЕВНА</t>
  </si>
  <si>
    <t>П ГАВРИЛ АРТЕМОВИЧ</t>
  </si>
  <si>
    <t>С ВЛАДИМИР ВЛАДИМИРОВИЧ</t>
  </si>
  <si>
    <t>Д ТАТЬЯНА НИКОЛАЕВНА</t>
  </si>
  <si>
    <t>С НАТАЛЬЯ ЕВГЕНЬЕВНА</t>
  </si>
  <si>
    <t>С ГАЛИНА АНАТОЛЬЕВНА</t>
  </si>
  <si>
    <t>П АЛЕКСАНДР КЛАВДИЕВИЧ</t>
  </si>
  <si>
    <t>Л АЛЕКСАНДРА ВЛАДИМИРОВНА</t>
  </si>
  <si>
    <t>Л ЕЛЕНА ИВАНОВНА</t>
  </si>
  <si>
    <t>Г НАДЕЖДА БОГДАНОВНА</t>
  </si>
  <si>
    <t>Ш ТАТЬЯНА АНДРИЯНОВНА</t>
  </si>
  <si>
    <t>А НАТАЛЬЯ АНАТОЛЬЕВНА</t>
  </si>
  <si>
    <t>К КСЕНИЯ ГЕННАДЬЕВНА</t>
  </si>
  <si>
    <t>Н ЕЛЕНА НИКОЛАЕВНА</t>
  </si>
  <si>
    <t>Ж ТАТЬЯНА МИХАЙЛОВНА</t>
  </si>
  <si>
    <t>Б ВЕРОНИКА ОЛЕГОВНА</t>
  </si>
  <si>
    <t>Т ЕЛЕНА ВАЛЕРЬЕВНА</t>
  </si>
  <si>
    <t>Ж ЕКАТЕРИНА ОЛЕГОВНА</t>
  </si>
  <si>
    <t>Ч ОЛЕГ НИКОЛАЕВИЧ</t>
  </si>
  <si>
    <t>С ВИКТОР АНАТОЛЬЕВИЧ</t>
  </si>
  <si>
    <t>Р НАТАЛЬЯ ВАЛЕРЬЕВНА</t>
  </si>
  <si>
    <t>Т РИММА ВЛАДИМИРОВНА</t>
  </si>
  <si>
    <t>М АЛЕКСАНДР ПАВЛОВИЧ</t>
  </si>
  <si>
    <t>П ЛАРИСА ОЛЕГОВНА</t>
  </si>
  <si>
    <t>Т АЛЕКСАНДР ФЕДОСЕЕВИЧ</t>
  </si>
  <si>
    <t>П ЕВГЕНИЙ ВИКТОРОВИЧ</t>
  </si>
  <si>
    <t>Н СЕРГЕЙ АЛЕКСАНДРОВИЧ</t>
  </si>
  <si>
    <t>М ЛЮДМИЛА МИХАЙЛОВНА</t>
  </si>
  <si>
    <t>П АЛЕКСАНДР ВЛАДИМИРОВИЧ</t>
  </si>
  <si>
    <t>О НИНА АЛЕКСАНДРОВНА</t>
  </si>
  <si>
    <t>К ЕЛЕНА АЛЕКСАНДРОВНА</t>
  </si>
  <si>
    <t>М АЛИСА ВИКТОРОВНА</t>
  </si>
  <si>
    <t>Б АРКАДИЙ АНАТОЛЬЕВИЧ</t>
  </si>
  <si>
    <t>Г АЛЕКСАНДР ВЛАДИМИРОВИЧ</t>
  </si>
  <si>
    <t>С ЕВГЕНИЙ АЛЕКСАНДРОВИЧ</t>
  </si>
  <si>
    <t>Г АЛЕКСАНДР ВАСИЛЬЕВИЧ</t>
  </si>
  <si>
    <t>З НАДЕЖДА ЛЕОНИДОВНА</t>
  </si>
  <si>
    <t>Б ПЕТР СТЕФАНОВИЧ</t>
  </si>
  <si>
    <t>П АЛЕНА НИКОЛАЕВНА</t>
  </si>
  <si>
    <t>Ш ВЯЧЕСЛАВ СЕМЁНОВИЧ</t>
  </si>
  <si>
    <t>М КОНСТАНТИН ВИКТОРОВИЧ</t>
  </si>
  <si>
    <t>Б ИЛЮС АМИНОВИЧ</t>
  </si>
  <si>
    <t>И НАТАЛЬЯ ЮРЬЕВНА</t>
  </si>
  <si>
    <t>К ИВАН ВЛАДИМИРОВИЧ</t>
  </si>
  <si>
    <t>Ч АЛЕКСАНДР НИКОЛАЕВИЧ</t>
  </si>
  <si>
    <t>Л ТАТЬЯНА ВИКТОРОВНА</t>
  </si>
  <si>
    <t>К ДМИТРИЙ СЕРГЕЕВИЧ</t>
  </si>
  <si>
    <t>В ЕВГЕНИЙ АЛЕКСЕЕВИЧ</t>
  </si>
  <si>
    <t>Т АНДРЕЙ ВИТАЛЬЕВИЧ</t>
  </si>
  <si>
    <t>Х СЕРГЕЙ ВИКТОРОВИЧ</t>
  </si>
  <si>
    <t>И СЕРГЕЙ ОЛЕГОВИЧ</t>
  </si>
  <si>
    <t>К ВЛАДИМИР РЕНАТОВИЧ</t>
  </si>
  <si>
    <t>В ИГОРЬ ВИКТОРОВИЧ</t>
  </si>
  <si>
    <t>Н АЛЕКСЕЙ ВЛАДИМИРОВИЧ</t>
  </si>
  <si>
    <t>Б ЕКАТЕРИНА АЛЕКСАНДРОВНА</t>
  </si>
  <si>
    <t>К АНДРЕЙ ЕВГЕНЬЕВИЧ</t>
  </si>
  <si>
    <t>Г СВЕТЛАНА АЛЕКСАНДРОВНА</t>
  </si>
  <si>
    <t>Н ОЛЕСЯ ВЯЧЕСЛАВОВНА</t>
  </si>
  <si>
    <t>Ш АЛЕКСЕЙ ВЛАДИМИРОВИЧ</t>
  </si>
  <si>
    <t>С МАРГАРИТА ВЛАДИМИРОВНА</t>
  </si>
  <si>
    <t>К ИГОРЬ ВСЕВОЛОДОВИЧ</t>
  </si>
  <si>
    <t>Б ОКСАНА ВИКТОРОВНА</t>
  </si>
  <si>
    <t>Ц ОКСАНА ИГОРЕВНА</t>
  </si>
  <si>
    <t>Л ОЛЬГА ВЛАДИМИРОВНА</t>
  </si>
  <si>
    <t>Г ВАЛЕРИЙ ГИБАДУЛЛОВИЧ</t>
  </si>
  <si>
    <t>Р СВЕТЛАНА ЮРЬЕВНА</t>
  </si>
  <si>
    <t>Б ЕКАТЕРИНА ЮРЬЕВНА</t>
  </si>
  <si>
    <t>Н СВЕТЛАНА ВАСИЛЬЕВНА</t>
  </si>
  <si>
    <t>К АЛЕКСАНДР СЕРГЕЕВИЧ</t>
  </si>
  <si>
    <t>Г ЕЛЕНА ИГОРЕВНА</t>
  </si>
  <si>
    <t>Г АЛИНА РАДИКОВНА</t>
  </si>
  <si>
    <t>В ЕЛЕНА ПЕТРОВНА</t>
  </si>
  <si>
    <t>К НАДЕЖДА ФЕДОРОВНА</t>
  </si>
  <si>
    <t>А НАТАЛЬЯ АЛЕКСАНДРОВНА</t>
  </si>
  <si>
    <t>Ш ГУЛЬНАЗ ФАНИСОВНА</t>
  </si>
  <si>
    <t>А ОКСАНА ЕВГЕНЬЕВНА</t>
  </si>
  <si>
    <t>Х ТАТЬЯНА ФИЛАРИТОВНА</t>
  </si>
  <si>
    <t>А ЕЛЕНА ВИТАЛЬЕВНА</t>
  </si>
  <si>
    <t>П ТАТЬЯНА ФЕДОРОВНА</t>
  </si>
  <si>
    <t>К МАРИНА АЛЕКСАНДРОВНА</t>
  </si>
  <si>
    <t>П АНАСТАСИЯ ИВАНОВНА</t>
  </si>
  <si>
    <t>А ВИКТОР НИКОЛАЕВИЧ</t>
  </si>
  <si>
    <t>П ДЖУЛЬЕТТА РОБЕРТОВНА</t>
  </si>
  <si>
    <t>З ДАРЬЯ ПАВЛОВНА</t>
  </si>
  <si>
    <t>Ч ТАТЬЯНА ИВАНОВНА</t>
  </si>
  <si>
    <t>Ф ИВАН ВЛАДИМИРОВИЧ</t>
  </si>
  <si>
    <t>В ОКСАНА ЛЕОНИДОВНА</t>
  </si>
  <si>
    <t>С НАДЕЖДА ПЕТРОВНА</t>
  </si>
  <si>
    <t>П АЛЕКСАНДР ДМИТРИЕВИЧ</t>
  </si>
  <si>
    <t>Б РОМАН ВАЛЕРЬЕВИЧ</t>
  </si>
  <si>
    <t>П КОНСТАНТИН ВИТАЛЬЕВИЧ</t>
  </si>
  <si>
    <t>Б ИВАН ВЛАДИМИРОВИЧ</t>
  </si>
  <si>
    <t>Д СЕРГЕЙ АЛЕКСАНДРОВИЧ</t>
  </si>
  <si>
    <t>Е АЛЕКСЕЙ ОЛЕГОВИЧ</t>
  </si>
  <si>
    <t>З АНТОН АЛЕКСАНДРОВИЧ</t>
  </si>
  <si>
    <t>И МАКСИМ МИХАЙЛОВИЧ</t>
  </si>
  <si>
    <t>К ДЕНИС ВАЛЕРЬЕВИЧ</t>
  </si>
  <si>
    <t>М СЕРГЕЙ АЛЕКСАНДРОВИЧ</t>
  </si>
  <si>
    <t>Н ИННА ВИКТОРОВНА</t>
  </si>
  <si>
    <t>С ВЯЧЕСЛАВ РУДОЛЬФОВИЧ</t>
  </si>
  <si>
    <t>С ВЛАДИМИР АФАНАСЬЕВИЧ</t>
  </si>
  <si>
    <t>К Лариса Васильевна</t>
  </si>
  <si>
    <t>Ч ГАЛИНА АЛЕКСАНДРОВНА</t>
  </si>
  <si>
    <t>А ЭЛМАН ЮНИС ОГЛЫ</t>
  </si>
  <si>
    <t>А ЛАРИСА ВАЛЕРЬЕВНА</t>
  </si>
  <si>
    <t>Х НАТАЛЬЯ АЛЕКСАНДРОВНА</t>
  </si>
  <si>
    <t>Т РИНАТ ВАЛЕРЬЕВИЧ</t>
  </si>
  <si>
    <t>Щ НАТАЛЬЯ ВАЛЕРЬЕВНА</t>
  </si>
  <si>
    <t>Ч АНДРЕЙ ИВАНОВИЧ</t>
  </si>
  <si>
    <t>С СЕРГЕЙ АНАТОЛЬЕВИЧ</t>
  </si>
  <si>
    <t>Л НАТАЛЬЯ ДМИТРИЕВНА</t>
  </si>
  <si>
    <t>Г АЛЕКСЕЙ ИВАНОВИЧ</t>
  </si>
  <si>
    <t>М ВИЯ ВИКТОРОВНА</t>
  </si>
  <si>
    <t>Р ТАТЬЯНА ВЛАДИМИРОВНА</t>
  </si>
  <si>
    <t>Т АНТОН ИГОРЕВИЧ</t>
  </si>
  <si>
    <t>Л ЕКАТЕРИНА АЛЕКСАНДРОВНА</t>
  </si>
  <si>
    <t>К ЛЮДМИЛА АЛЕКСАНДРОВНА</t>
  </si>
  <si>
    <t>К НАТАЛЬЯ ЮРЬЕВНА</t>
  </si>
  <si>
    <t>В КОНСТАНТИН ВИКТОРОВИЧ</t>
  </si>
  <si>
    <t>О ЕЛЕНА ЮРЬЕВНА</t>
  </si>
  <si>
    <t>С ОЛЬГА АЛЕКСАНДРОВНА</t>
  </si>
  <si>
    <t>Н ДМИТРИЙ ВЯЧЕСЛАВОВИЧ</t>
  </si>
  <si>
    <t>П АНАСТАСИЯ ДМИТРИЕВНА</t>
  </si>
  <si>
    <t>Ш КСЕНИЯ АЛЕКСАНДРОВНА</t>
  </si>
  <si>
    <t>Х СЕРГЕЙ АЛЕКСАНДРОВИЧ</t>
  </si>
  <si>
    <t>К ЕКАТЕРИНА СЕРГЕЕВНА</t>
  </si>
  <si>
    <t>М ЭЛЬВИРА ФАЕЗОВНА</t>
  </si>
  <si>
    <t>П ВАЛЕРИЙ ВАСИЛЬЕВИЧ</t>
  </si>
  <si>
    <t>М НАТАЛЬЯ ПАВЛОВА</t>
  </si>
  <si>
    <t>Л ОКСАНА ВЛАДИМИРОВНА</t>
  </si>
  <si>
    <t>М МАРИНА ВИТАЛЬЕВНА</t>
  </si>
  <si>
    <t>Ш ВАЛЕНТИНА ЮРЬЕВНА</t>
  </si>
  <si>
    <t>А ВИКТОР ИВАНОВИЧ</t>
  </si>
  <si>
    <t>Г АЛЕКСАНДР ИВАНОВИЧ</t>
  </si>
  <si>
    <t>М НАТАЛЬЯ МИХАЙЛОВНА</t>
  </si>
  <si>
    <t>З АЛЕКСЕЙ ВЛАДИМИРОВИЧ</t>
  </si>
  <si>
    <t>П ВЯЧЕСЛАВ ОЛЕГОВИЧ</t>
  </si>
  <si>
    <t>Л АЛЕНА ВЯЧЕСЛАВОВНА</t>
  </si>
  <si>
    <t>А РАУШАНИЯ ДИФИЛОВНА</t>
  </si>
  <si>
    <t>Б МАРИНА ВЯЧЕСЛАВОВНА</t>
  </si>
  <si>
    <t>К АЛЕКСЕЙ ВЛАДИМИРОВИЧ</t>
  </si>
  <si>
    <t>К ЕЛЕНА ВАЛЕРЬЕВНА</t>
  </si>
  <si>
    <t>М МАРИЯ МИНДАУГАВНА</t>
  </si>
  <si>
    <t>Х ЕЛЕНА ЕВГЕНЬЕВНА</t>
  </si>
  <si>
    <t>П ТАТЬЯНА СЕРГЕЕВНА</t>
  </si>
  <si>
    <t>Б АЛЕНА ГЕОРГИЕВНА</t>
  </si>
  <si>
    <t>П ИРИНА ЕФИМОВНА</t>
  </si>
  <si>
    <t>П СВЕТЛАНА ЛЕОНИДОВНА</t>
  </si>
  <si>
    <t>В ТАТЬЯНА ГЕННАДЬЕВНА</t>
  </si>
  <si>
    <t>З ЛЮБОВЬ АЛЕКСАНДРОВНА</t>
  </si>
  <si>
    <t>Л ТАТЬЯНА ТРИФОНОВНА</t>
  </si>
  <si>
    <t>С ЛЕОНИД ПАВЛОВИЧ</t>
  </si>
  <si>
    <t>Ч МАРИЯ НИКОЛАЕВНА</t>
  </si>
  <si>
    <t>Х НЕЛЛИ АЛЬБЕРТОВНА</t>
  </si>
  <si>
    <t>И РОМАН СЕРГЕЕВИЧ</t>
  </si>
  <si>
    <t>С НАТАЛИЯ ВЯЧЕСЛАВОВНА</t>
  </si>
  <si>
    <t>П АННА ВЯЧЕСЛАВОВНА</t>
  </si>
  <si>
    <t>Ш ВАЛЕНТИНА КАЗИМИРОВНА</t>
  </si>
  <si>
    <t>Ч ТАТЬЯНА СЕРАФИМОВНА</t>
  </si>
  <si>
    <t>К СВЕТЛАНА ФЕДОРОВНА</t>
  </si>
  <si>
    <t>К ТАТЬЯНА АФАНАСЬЕВНА</t>
  </si>
  <si>
    <t>О ОЛЕГ АЛЕКСАНДРОВИЧ</t>
  </si>
  <si>
    <t>А АЛЕКСАНДР ЕВДОКИМОВИЧ</t>
  </si>
  <si>
    <t>К АЛЛА ВАСИЛЬЕВНА</t>
  </si>
  <si>
    <t>К ЮРИЙ ЮРЬЕВИЧ</t>
  </si>
  <si>
    <t>Б ВЛАДИМИР ВЯЧЕСЛАВОВИЧ</t>
  </si>
  <si>
    <t>М АЛЕКСАНДР ЮРЬЕВИЧ</t>
  </si>
  <si>
    <t>К НИНА СЕМЕНОВНА</t>
  </si>
  <si>
    <t>Е ИВАН ЮРЬЕВИЧ</t>
  </si>
  <si>
    <t>Ц ГРИГОРИЙ НИКОЛАЕВИЧ</t>
  </si>
  <si>
    <t>Б АЛЛА ИВАНОВНА</t>
  </si>
  <si>
    <t>Ш СВЕТЛАНА ВАЛЕНТИНОВНА</t>
  </si>
  <si>
    <t>К ТАТЬЯНА ЮРЬЕВНА</t>
  </si>
  <si>
    <t>Б НИНА АНДРЕЕВНА</t>
  </si>
  <si>
    <t>А ВИКТОР ИОСИФОВИЧ</t>
  </si>
  <si>
    <t>К ОЛЕГ ВИКТОРОВИЧ</t>
  </si>
  <si>
    <t>Р ИРИНА НИКОЛАЕВНА</t>
  </si>
  <si>
    <t>Д НАДЕЖДА ГЕОРГИЕВНА</t>
  </si>
  <si>
    <t>К НАТАЛИЯ НИКОЛАЕВНА</t>
  </si>
  <si>
    <t>З ЕЛЕНА АНАТОЛЬЕВНА</t>
  </si>
  <si>
    <t>Ш СЕРАФИМА НИКОЛАЕВНА</t>
  </si>
  <si>
    <t>С ТАТЬЯНА МИХАЙЛОВНА</t>
  </si>
  <si>
    <t>Ч АЛЕКСАНДР ГЕОРГИЕВИЧ</t>
  </si>
  <si>
    <t>К ЮРИЙ ВЯЧЕСЛАВОВИЧ</t>
  </si>
  <si>
    <t>Ш РУСЛАН ИЛЬГАМОВИЧ</t>
  </si>
  <si>
    <t>М ОЛЬГА ВИТАЛЬЕВНА</t>
  </si>
  <si>
    <t>Т ЕВГЕНИЙ СЕРГЕЕВИЧ</t>
  </si>
  <si>
    <t>П АЛЕКСАНДРА ЮРЬЕВНА</t>
  </si>
  <si>
    <t>Л ТАТЬЯНА АЛЕКСАНДРОВНА</t>
  </si>
  <si>
    <t>Т ИННА АНАТОЛЬЕВНА</t>
  </si>
  <si>
    <t>В ЛЮДМИЛА БОРИСОВНА</t>
  </si>
  <si>
    <t>О МИХАИЛ ВИКТОРОВИЧ</t>
  </si>
  <si>
    <t>П АЛЕНА ЮРЬЕВНА</t>
  </si>
  <si>
    <t>З ОКСАНА ВЛАДИМИРОВНА</t>
  </si>
  <si>
    <t>Д ЕВГЕНИЯ ВАСИЛЬЕВНА</t>
  </si>
  <si>
    <t>С ЕКАТЕРИНА АЛЕКСЕЕВНА</t>
  </si>
  <si>
    <t>Ф РОМАН ГЕННАДЬЕВИЧ</t>
  </si>
  <si>
    <t>Я ЛЮДМИЛА ДМИТРИЕВНА</t>
  </si>
  <si>
    <t>А ЛЮДМИЛА ЕГОРОВНА</t>
  </si>
  <si>
    <t>Х МАРК ЛЕОНИДОВИЧ</t>
  </si>
  <si>
    <t>Х САИДА РАСУЛОВНА</t>
  </si>
  <si>
    <t>М ВИКТОРИЯ АНДРЕЕВНА</t>
  </si>
  <si>
    <t>В СЕРГЕЙ НИКОЛАЕВИЧ</t>
  </si>
  <si>
    <t>М НИНА ДМИТРИЕВНА</t>
  </si>
  <si>
    <t>Б ДМИТРИЙ ВЛАДИМИРОВИЧ</t>
  </si>
  <si>
    <t>К ОЛЕСЯ АЛЕКСАНДРОВНА</t>
  </si>
  <si>
    <t>М ЮЛИЯ ВЛАДИМИРОВНА</t>
  </si>
  <si>
    <t>Б ТАТЬЯНА ВИКТОРОВНА</t>
  </si>
  <si>
    <t>З СЕРГЕЙ МИХАЙЛОВИЧ</t>
  </si>
  <si>
    <t>Н РУСТАМ ФАНИЛЕВИЧ</t>
  </si>
  <si>
    <t>К ВАЛЕНТИНА АЛЕКСЕЕВНА</t>
  </si>
  <si>
    <t>К АНДРЕЙ ВИКТОРОВИЧ</t>
  </si>
  <si>
    <t>Ш СВЕТЛАНА НИКОЛАЕВНА</t>
  </si>
  <si>
    <t>Б ТАТЬЯНА НИКОЛАЕВНА</t>
  </si>
  <si>
    <t>С ВИКТОР ФЕДОРОВИЧ</t>
  </si>
  <si>
    <t>Б АНДРЕЙ АЛЕКСАНДРОВИЧ</t>
  </si>
  <si>
    <t>Л ВАСИЛИЙ ВАЛЕРЬЕВИЧ</t>
  </si>
  <si>
    <t>И АЛЕСЯ АНАТОЛЬЕВНА</t>
  </si>
  <si>
    <t>С ОЛЬГА ЯРОСЛАВОВНА</t>
  </si>
  <si>
    <t>Л ЮЛИЯ НИКОЛАЕВНА</t>
  </si>
  <si>
    <t>О ВЛАДИМИР АЛЕКСАНДРОВИЧ</t>
  </si>
  <si>
    <t>З ИРИНА АНАТОЛЬЕВНА</t>
  </si>
  <si>
    <t>К ЮРИЙ АЛЕКСАНДРОВИЧ</t>
  </si>
  <si>
    <t>У ТАТЬЯНА ИВАНОВНА</t>
  </si>
  <si>
    <t>К СЕРГЕЙ ИВАНОВИЧ</t>
  </si>
  <si>
    <t>Ш ДМИТРИЙ ВИКТОРОВИЧ</t>
  </si>
  <si>
    <t>К ДМИТРИЙ МИХАЙЛОВИЧ</t>
  </si>
  <si>
    <t>Б ВИТАЛИЙ ВАСИЛЬЕВИЧ</t>
  </si>
  <si>
    <t>К НУРИЯ РАФИЗОВНА</t>
  </si>
  <si>
    <t>С ТАТЬЯНА НИКОЛАЕВНА</t>
  </si>
  <si>
    <t>К ДЕНИС АЛЕКСАНДРОВИЧ</t>
  </si>
  <si>
    <t>О АЛЕКСЕЙ МИХАЙЛОВИЧ</t>
  </si>
  <si>
    <t>Я ИННА ВАЛЕРЬЯНОВНА</t>
  </si>
  <si>
    <t>С ЮЛИЯ ВЯЧЕСЛАВОВНА</t>
  </si>
  <si>
    <t>Ч ДАНИИЛ СЕРГЕЕВИЧ</t>
  </si>
  <si>
    <t>Ч ЕВГЕНИЙ СЕМЕНОВИЧ</t>
  </si>
  <si>
    <t>Б ОЛИМПИАДА МИХАЙЛОВНА</t>
  </si>
  <si>
    <t>К НИКИТА ЕВГЕНЬЕВИЧ</t>
  </si>
  <si>
    <t>Г ОЛЬГА АНАТОЛЬЕВНА</t>
  </si>
  <si>
    <t>Х АЛЬФИЯ РАХИМОВНА</t>
  </si>
  <si>
    <t>У НАТАЛЬЯ НИКОЛАЕВНА</t>
  </si>
  <si>
    <t>Л МАРИНА ВАЛЕРЬЕВНА</t>
  </si>
  <si>
    <t>И АНЖЕЛИНА ВАЛЕРЬЕВНА</t>
  </si>
  <si>
    <t>Н МИХАИЛ МИХАЙЛОВИЧ</t>
  </si>
  <si>
    <t>Н ГАЛИНА ЮРЬЕВНА</t>
  </si>
  <si>
    <t>Т МАРСЕЛЬ НАФИСОВИЧ</t>
  </si>
  <si>
    <t>К НАТАЛИЯ ЕВГЕНЬЕВНА</t>
  </si>
  <si>
    <t>Ц ЕВГЕНИЙ ВЯЧЕСЛАВОВИЧ</t>
  </si>
  <si>
    <t>Б АЛЕКСАНДР ДМИТРИЕВИЧ</t>
  </si>
  <si>
    <t>Т МАРИНА ВЛАДИМИРОВНА</t>
  </si>
  <si>
    <t>К НИКОЛАЙ ВЛАДИМИРОВИЧ</t>
  </si>
  <si>
    <t>К МАКСИМ НИКОЛАЕВИЧ</t>
  </si>
  <si>
    <t>Г ОКСАНА МИХАЙЛОВНА</t>
  </si>
  <si>
    <t>П АНДРЕЙ АНДРЕЕВИЧ</t>
  </si>
  <si>
    <t>К ЛЮДМИЛА МИХАЙЛОВНА</t>
  </si>
  <si>
    <t>Г ЕЛЕНА НАИЛЬЕВНА</t>
  </si>
  <si>
    <t>З ОЛЕГ НИКОЛАЕВИЧ</t>
  </si>
  <si>
    <t>Г Татьяна Павловна</t>
  </si>
  <si>
    <t>Ш АЛЕКСАНДР ЮРЬЕВИЧ</t>
  </si>
  <si>
    <t>П АНДРЕЙ АНАТОЛЬЕВИЧ</t>
  </si>
  <si>
    <t>В наталья алексеевна</t>
  </si>
  <si>
    <t>М АЛЕФТИНА НИКОЛАЕВНА</t>
  </si>
  <si>
    <t>Г ВИТАЛИЙ ВЛАДИМИРОВИЧ</t>
  </si>
  <si>
    <t>Ш ИРИНА ВАСИЛЬЕВНА</t>
  </si>
  <si>
    <t>Г НАТАЛЬЯ НИКОЛАЕВНА</t>
  </si>
  <si>
    <t>Н Лариса Михайловна</t>
  </si>
  <si>
    <t>Г ВЛАДИМИР МИХАЙЛОВИЧ</t>
  </si>
  <si>
    <t>Р ЮРИЙ МИХАЙЛОВИЧ</t>
  </si>
  <si>
    <t>Г ГАЛИНА АЛЕКСАНДРОВНА</t>
  </si>
  <si>
    <t>С СЕРГЕЙ НИКОЛАЕВИЧ</t>
  </si>
  <si>
    <t>Ж АННА ИВАНОВНА</t>
  </si>
  <si>
    <t>В ЕЛЕНА БОРИСОВНА</t>
  </si>
  <si>
    <t>П НАТАЛЬЯ ПЕТРОВНА</t>
  </si>
  <si>
    <t>П ВЛАДИМИР ЮРЬЕВИЧ</t>
  </si>
  <si>
    <t>В НАТАЛЬЯ АНАТОЛЬЕВНА</t>
  </si>
  <si>
    <t>Ю МАРИЯ НИКОЛАЕВНА</t>
  </si>
  <si>
    <t>А ИРИНА АЛЕКСАНДРОВНА</t>
  </si>
  <si>
    <t>Б ЮЛИЯ АНАТОЛЬЕВНА</t>
  </si>
  <si>
    <t>Л ЛЮДМИЛА ПЕТРОВНА</t>
  </si>
  <si>
    <t>В ОЛЕГ ШАКИЕВИЧ</t>
  </si>
  <si>
    <t>Р АЛЕКСАНДР БОРИСОВИЧ</t>
  </si>
  <si>
    <t>О ВАЛЕНТИН АНТОНОВИЧ</t>
  </si>
  <si>
    <t>В НАТАЛЬЯ ВЛАДИМИРОВНА</t>
  </si>
  <si>
    <t>А ГАЛИНА МИХАЙЛОВНА</t>
  </si>
  <si>
    <t>Я СЕРГЕЙ ВАСИЛЬЕВИЧ</t>
  </si>
  <si>
    <t>М ИРИНА НИКОЛАЕВНА</t>
  </si>
  <si>
    <t>С СВЕТЛАНА АРКАДЬЕВНА</t>
  </si>
  <si>
    <t>П ЕВГЕНИЙ АЛЕКСАНДРОВИЧ</t>
  </si>
  <si>
    <t>Ж АНДРЕЙ АНАТОЛЬЕВИЧ</t>
  </si>
  <si>
    <t>П АЛЕКСАНДР СЕРГЕЕВИЧ</t>
  </si>
  <si>
    <t>Р ВАСИЛИЙ ИВАНОВИЧ</t>
  </si>
  <si>
    <t>М НАДЕЖДА АЛЕКСЕЕВНА</t>
  </si>
  <si>
    <t>Д РИММА ВЛАДИМИРОВНА</t>
  </si>
  <si>
    <t>Д АНАСТАСИЯ ВАДИМОВНА</t>
  </si>
  <si>
    <t>М АЛЬБИНА ВАЛЕРЬЕВНА</t>
  </si>
  <si>
    <t>К ВАЛЕНТИНА МИХАЙЛОВНА</t>
  </si>
  <si>
    <t>Ч ВЛАДИМИР ПАВЛОВИЧ</t>
  </si>
  <si>
    <t>Г ИРИНА ЕГОРОВНА</t>
  </si>
  <si>
    <t>Г ВИКТОР НИКОЛАЕВИЧ</t>
  </si>
  <si>
    <t>Б НАТАЛЬЯ ОЛЕГОВНА</t>
  </si>
  <si>
    <t>Л ОЛЬГА НИКОЛАЕВНА</t>
  </si>
  <si>
    <t>К АНДРЕЙ ВЛАДИМИРОВИЧ</t>
  </si>
  <si>
    <t>П СВЕТЛАНА НИКОЛАЕВНА</t>
  </si>
  <si>
    <t>Г ГЕННАДИЙ ГРИГОРЬЕВИЧ</t>
  </si>
  <si>
    <t>И ИГОРЬ ВИКТОРОВИЧ</t>
  </si>
  <si>
    <t>Б ВЛАДИСЛАВ ОЛЕГОВИЧ</t>
  </si>
  <si>
    <t>З Александр Александрович</t>
  </si>
  <si>
    <t>Г САЛАВАТ САЛИХОВИЧ</t>
  </si>
  <si>
    <t>С ГАЛИНА ИВАНОВНА</t>
  </si>
  <si>
    <t>М ЕВГЕНИЯ СЕРГЕЕВНА</t>
  </si>
  <si>
    <t>С РАИСА МИХАЙЛОВНА</t>
  </si>
  <si>
    <t>Ш ГУЛАЗИМА РАФХАТОВНА</t>
  </si>
  <si>
    <t>К ВЛАДИМИР АЛЕКСАНДРОВИЧ</t>
  </si>
  <si>
    <t>Ю КСЕНИЯ АНАТОЛЬЕВНА</t>
  </si>
  <si>
    <t>Н ОЛЬГА ОЛЕГОВНА</t>
  </si>
  <si>
    <t>П ИРИНА ВЛАДИМИРОВНА</t>
  </si>
  <si>
    <t>К АННА ВИКТОРОВНА</t>
  </si>
  <si>
    <t>Б САНЖАР СОБИРОВИЧ</t>
  </si>
  <si>
    <t>Н ОЛЬГА СЕРГЕЕВНА</t>
  </si>
  <si>
    <t>С РОМАН ВЛАДИМИРОВИЧ</t>
  </si>
  <si>
    <t>С АННА АЛЕКСАНДРОВНА</t>
  </si>
  <si>
    <t>Х СЕВДА ИЛХАМОВНА</t>
  </si>
  <si>
    <t>Б ОЛЬГА ВЛАДИМИРОВНА</t>
  </si>
  <si>
    <t>П СЕРГЕЙ АЛЕКСАНДРОВИЧ</t>
  </si>
  <si>
    <t>Б МАРИНА ВЛАДИМИРОВНА</t>
  </si>
  <si>
    <t>НИЖФ ПАО "БИНБАНК"</t>
  </si>
  <si>
    <t>ЕФ ПАО "БИНБАНК"</t>
  </si>
  <si>
    <t>КФ ПАО "БИНБАНК"</t>
  </si>
  <si>
    <t>НОВОСИБИРСКИЙ ФИЛИАЛ ПАО "БИНБАНК"</t>
  </si>
  <si>
    <t>СПБФ ПАО "БИНБАНК"</t>
  </si>
  <si>
    <t>ХФ ПАО "БИНБАНК"</t>
  </si>
  <si>
    <t>ВФ ПАО "БИНБАНК"</t>
  </si>
  <si>
    <t>Конс.СКС.кл.межд.карт.МДМ-Банка</t>
  </si>
  <si>
    <t>И ТАТЬЯНА БОРИСОВНА</t>
  </si>
  <si>
    <t>С МАРИЯ АЛЕКСАНДРОВНА</t>
  </si>
  <si>
    <t>Т ЛЮДМИЛА ВЛАДИМИРОВНА</t>
  </si>
  <si>
    <t>А Николай Олегович</t>
  </si>
  <si>
    <t>Н ДМИТРИЙ АЛЕКСАНДРОВИЧ</t>
  </si>
  <si>
    <t>О АНДРЕЕВНА РАДЮШИНА</t>
  </si>
  <si>
    <t>Б ЮРИЙ АНДРЕЕВИЧ</t>
  </si>
  <si>
    <t>Ш Лания Фарисовна</t>
  </si>
  <si>
    <t>Л АЛЕКСАНДРА ПАВЛОВНА</t>
  </si>
  <si>
    <t>Н Виталий Александрович</t>
  </si>
  <si>
    <t>Л Евгений Алексеевич</t>
  </si>
  <si>
    <t>Т ТАТЬЯНА ВЛАДИМИРОВНА</t>
  </si>
  <si>
    <t>Г НИКИТА ВИКТОРОВИЧ</t>
  </si>
  <si>
    <t>Х СВЕТЛАНА ВЛАДИМИРОВНА</t>
  </si>
  <si>
    <t>М ЮРИЙ АЛЕКСАНДРОВИЧ</t>
  </si>
  <si>
    <t>М Альбина Наильевна</t>
  </si>
  <si>
    <t>Л АННА ВЛАДИМИРОВНА</t>
  </si>
  <si>
    <t>С КСЕНИЯ ВАЛЕРЬЕВНА</t>
  </si>
  <si>
    <t>С МИХАИЛ АНДРЕЕВИЧ</t>
  </si>
  <si>
    <t>Г Ирина Александровна</t>
  </si>
  <si>
    <t>Л МАКСИМ АЛЕКСАНДРОВИЧ</t>
  </si>
  <si>
    <t>М ДМИТРИЙ ЮРЬЕВИЧ</t>
  </si>
  <si>
    <t>Л ТАТЬЯНА ВЛАДИМИРОВНА</t>
  </si>
  <si>
    <t>Л КОНСТАНТИН ВЛАДИМИРОВИЧ</t>
  </si>
  <si>
    <t>Б АЛЕКСАНДРА БОРИСОВНА</t>
  </si>
  <si>
    <t>Е Вадим Львович</t>
  </si>
  <si>
    <t>Л ОЛЬГА МАРКОВНА</t>
  </si>
  <si>
    <t>Ф НАДЕЖДА ВИКТОРОВНА</t>
  </si>
  <si>
    <t>К ИГОРЬ ВЛАДИМИРОВИЧ</t>
  </si>
  <si>
    <t>И Алексей Витальевич</t>
  </si>
  <si>
    <t>С ВАРВАРА ВЛАДИМИРОВНА</t>
  </si>
  <si>
    <t>Б ИВАН ПАВЛОВИЧ</t>
  </si>
  <si>
    <t>Ф АНДРЕЙ ВЛАДИМИРОВИЧ</t>
  </si>
  <si>
    <t>С ВИТАЛИЙ ВИКТОРОВИЧ</t>
  </si>
  <si>
    <t>Б Алексей Михайлович</t>
  </si>
  <si>
    <t>К АЛЕКСЕЙ ЕВГЕНЬЕВИЧ</t>
  </si>
  <si>
    <t>Л ИРИНА АНДРЕЕВНА</t>
  </si>
  <si>
    <t>М ВЛАДИМИР СЕРГЕЕВИЧ</t>
  </si>
  <si>
    <t>К ВИКТОРИЯ СЕРГЕЕВНА</t>
  </si>
  <si>
    <t>С ТАТЬЯНА БААТЫРОВНА</t>
  </si>
  <si>
    <t>К ПАВЕЛ ВЕНИАМИНОВИЧ</t>
  </si>
  <si>
    <t>Щ ЕЛЕНА АЛЕКСЕЕВНА</t>
  </si>
  <si>
    <t>Ш БОРИС ВЛАДИМИРОВИЧ</t>
  </si>
  <si>
    <t>П ЕЛЕНА АЛЕКСАНДРОВНА</t>
  </si>
  <si>
    <t>К РОМАН ВЛАДИМИРОВИЧ</t>
  </si>
  <si>
    <t>В КСЕНИЯ ЮРЬЕВНА</t>
  </si>
  <si>
    <t>Л НИКОЛАЙ АЛЕКСАНДРОВИЧ</t>
  </si>
  <si>
    <t>Б ЕЛЕНА АЛЕКСЕЕВНА</t>
  </si>
  <si>
    <t>М ТАТЬЯНА АЛЕКСЕЕВНА</t>
  </si>
  <si>
    <t>Б НАТАЛЬЯ ВИКТОРОВНА</t>
  </si>
  <si>
    <t>К ИРИНА ВЛАДИМИРОВНА</t>
  </si>
  <si>
    <t>Н АННА ВАСИЛЬЕВНА</t>
  </si>
  <si>
    <t>У Юлия Геннадьевна</t>
  </si>
  <si>
    <t>Л АНТОН АЛЕКСАНДРОВИЧ</t>
  </si>
  <si>
    <t>О ЕЛЕНА АНДРЕЕВНА</t>
  </si>
  <si>
    <t>К ЕЛЕНА ВЛАДИМИРОВНА</t>
  </si>
  <si>
    <t>К СВЕТЛАНА НИКОЛАЕВНА</t>
  </si>
  <si>
    <t>К ВИТАЛИЙ ВАЛЕРЬЕВИЧ</t>
  </si>
  <si>
    <t>С Ольга  Валентиновна</t>
  </si>
  <si>
    <t>И ИРИНА БОРИСОВНА</t>
  </si>
  <si>
    <t>б дмитрий  валериевич</t>
  </si>
  <si>
    <t>Р Анна Александровна</t>
  </si>
  <si>
    <t>З ОЛЕСЯ ВИТАЛЬЕВНА</t>
  </si>
  <si>
    <t>К ПАВЕЛ ВЛАДИМИРОВИЧ</t>
  </si>
  <si>
    <t>С ИГОРЬ ПЕТРОВИЧ</t>
  </si>
  <si>
    <t>А МАКСИМ ФААТОВИЧ</t>
  </si>
  <si>
    <t>Б АНДРЕЙ АЛЕКСЕЕВИЧ</t>
  </si>
  <si>
    <t>В МАРФА ЮРЬЕВНА</t>
  </si>
  <si>
    <t>У НАТАЛИЯ АЛЕКСАНДРОВНА</t>
  </si>
  <si>
    <t>С АНДРЕЙ ВИКТОРОВИЧ</t>
  </si>
  <si>
    <t>Я Андрей Геннадиевич</t>
  </si>
  <si>
    <t>Н ВИКТОРОВНА ЖУКОВА</t>
  </si>
  <si>
    <t>Г МАРИЯ ИГОРЕВНА</t>
  </si>
  <si>
    <t>А АНДРЕЙ АНДРЕЕВИЧ</t>
  </si>
  <si>
    <t>Ф МАКСИМ АЛЕКСАНДРОВИЧ</t>
  </si>
  <si>
    <t>И Татьяна Валентиновна</t>
  </si>
  <si>
    <t>У ЮЛИЯ ВЛАДИМИРОВНА</t>
  </si>
  <si>
    <t>Ш Алексей Алексеевич</t>
  </si>
  <si>
    <t>Л АЛЕКСЕЙ ВЛАДИМИРОВИЧ</t>
  </si>
  <si>
    <t>К НАТАЛЬЯ АНАТОЛЬЕВНА</t>
  </si>
  <si>
    <t>И АЛЕКСЕЙ ФЕДОРОВИЧ</t>
  </si>
  <si>
    <t>С ЮЛИЯ НИКОЛАЕВНА</t>
  </si>
  <si>
    <t>А Мария Петровна</t>
  </si>
  <si>
    <t>Э СЕРГЕЙ ОЛЕГОВИЧ</t>
  </si>
  <si>
    <t>Ч ВИТАЛИЙ ВЯЧЕСЛАВОВИЧ</t>
  </si>
  <si>
    <t>Ж ОЛЬГА АНАТОЛЬЕВНА</t>
  </si>
  <si>
    <t>М АЛЛА ДМИТРИЕВНА</t>
  </si>
  <si>
    <t>Е ОЛЬГА АЛЕКСАНДРОВНА</t>
  </si>
  <si>
    <t>Я СЕРГЕЙ МИХАЙЛОВИЧ</t>
  </si>
  <si>
    <t>Л АЛЕКСЕЙ АЛЕКСАНДРОВИЧ</t>
  </si>
  <si>
    <t>В Валентина Анатольевна</t>
  </si>
  <si>
    <t>Л ИЛЬЯ ПЕТРОВИЧ</t>
  </si>
  <si>
    <t>Л МИХАИЛ ЮРЬЕВИЧ</t>
  </si>
  <si>
    <t>П ЮЛИЯ ВЛАДИМИРОВНА</t>
  </si>
  <si>
    <t>Ф ЕЛЕНА ВИКТОРОВНА</t>
  </si>
  <si>
    <t>З ЕЛЕНА ВАСИЛЬЕВНА</t>
  </si>
  <si>
    <t>К ВЕРА ВИКТОРОВНА</t>
  </si>
  <si>
    <t>З СЕРГЕЙ РАТМИРОВИЧ</t>
  </si>
  <si>
    <t>Р ИНГА ЛЬВОВНА</t>
  </si>
  <si>
    <t>С Константин Юрьевич</t>
  </si>
  <si>
    <t>С ЕКАТЕРИНА НИКОЛАЕВНА</t>
  </si>
  <si>
    <t>Г СЕРГЕЙ НИКОЛАЕВИЧ</t>
  </si>
  <si>
    <t>Я АЛЕКСАНДР АНДРЕЕВИЧ</t>
  </si>
  <si>
    <t>К АРТУР ТАЛАПОВИЧ</t>
  </si>
  <si>
    <t>К ДМИТРИЙ ИГОРЕВИЧ</t>
  </si>
  <si>
    <t>К ИРИНА ИВАНОВНА</t>
  </si>
  <si>
    <t>Т ДМИТРИЙ АЛЕКСАНДРОВИЧ</t>
  </si>
  <si>
    <t>В ЮЛИЯ ВАДИМОВНА</t>
  </si>
  <si>
    <t>Ю Светлана Борисовна</t>
  </si>
  <si>
    <t>С Виталий Витальевич</t>
  </si>
  <si>
    <t>Х ДЕНИС ВИКТОРОВИЧ</t>
  </si>
  <si>
    <t>Е АЛЕКСАНДРА АЛЕКСАНДРОВНА</t>
  </si>
  <si>
    <t>Г ЛЮБОВЬ ВЛАДИМИРОВНА</t>
  </si>
  <si>
    <t>М ВИТАЛИЙ ПЕТРОВИЧ</t>
  </si>
  <si>
    <t>Н БОТЫР КАХРАМАНОВИЧ</t>
  </si>
  <si>
    <t>К АЛЁНА АЛЕКСЕЕВНА</t>
  </si>
  <si>
    <t>П НИКОЛАЙ ПЕТРОВИЧ</t>
  </si>
  <si>
    <t>К ДМИТРИЙ НИКОЛАЕВИЧ</t>
  </si>
  <si>
    <t>Д АЛЕКСАНДР СЕРГЕЕВИЧ</t>
  </si>
  <si>
    <t>Г МИХАИЛ АНАТОЛЬЕВИЧ</t>
  </si>
  <si>
    <t>У НАТАЛЬЯ АНАТОЛЬЕВНА</t>
  </si>
  <si>
    <t>З ОКСАНА ГЕННАДЬЕВНА</t>
  </si>
  <si>
    <t>М ВАРЛАМОВНА ХУБУА</t>
  </si>
  <si>
    <t>С ДМИТРИЙ КОНСТАНТИНОВИЧ</t>
  </si>
  <si>
    <t>Е ИГОРЬ НИКОЛАЕВИЧ</t>
  </si>
  <si>
    <t>К КОНСТАНТИН ВИКТОРОВИЧ</t>
  </si>
  <si>
    <t>Ф Владислав Феликсович</t>
  </si>
  <si>
    <t>Ж Елена Юрьевна</t>
  </si>
  <si>
    <t>М АРТЕМ НИКОЛАЕВИЧ</t>
  </si>
  <si>
    <t>А АЛЕКСАНДРОВНА РОДЬКИНА</t>
  </si>
  <si>
    <t>О АЛЕКСАНДР СЕРГЕЕВИЧ</t>
  </si>
  <si>
    <t>Н ЕЛЕНА ВЛАДИМИРОВНА</t>
  </si>
  <si>
    <t>К КАМИЛЛА ЗАМИРОВНА</t>
  </si>
  <si>
    <t>Б СВЕТЛАНА ВИКТОРОВНА</t>
  </si>
  <si>
    <t>А АЛЕКСЕЙ НИКОЛАЕВИЧ</t>
  </si>
  <si>
    <t>З ВЛАДИМИР ЛЕОНИДОВИЧ</t>
  </si>
  <si>
    <t>Г ГИЛАНА ВАДИМОВНА</t>
  </si>
  <si>
    <t>Е ЖАННА ВЛАДИМИРОВНА</t>
  </si>
  <si>
    <t>Л ИГОРЬ ГЕННАДЬЕВИЧ</t>
  </si>
  <si>
    <t>Д Лилия Сергеевна</t>
  </si>
  <si>
    <t>К Нана Сергеевна</t>
  </si>
  <si>
    <t>Б АЛЕКСЕЙ СЕРГЕЕВИЧ</t>
  </si>
  <si>
    <t>Ч ЕЛЕНА ЮРЬЕВНА</t>
  </si>
  <si>
    <t>И ИНГА НОДАРОВНА</t>
  </si>
  <si>
    <t>В ДМИТРИЙ ПЕТРОВИЧ</t>
  </si>
  <si>
    <t>Х ИГОРЬ БОРИСОВИЧ</t>
  </si>
  <si>
    <t>А ЕГОР ВАДИМОВИЧ</t>
  </si>
  <si>
    <t>Ш СВЕТЛАНА ЕВГЕНЬЕВНА</t>
  </si>
  <si>
    <t>Р АЛЕКСАНДР ГРИГОРЬЕВИЧ</t>
  </si>
  <si>
    <t>Л ВАЛЕНТИНА ЕВГЕНЬЕВНА</t>
  </si>
  <si>
    <t>Р АННА АНДРЕЕВНА</t>
  </si>
  <si>
    <t>Ф ВЕРА ВЛАДИМИРОВНА</t>
  </si>
  <si>
    <t>Л ЛАРИСА АНДРЕЕВНА</t>
  </si>
  <si>
    <t>Я ИВАН АНАТОЛЬЕВИЧ</t>
  </si>
  <si>
    <t>В НИКИТА ВАЛЕРЬЕВИЧ</t>
  </si>
  <si>
    <t>М АЛЕКСЕЙ АНАТОЛЬЕВИЧ</t>
  </si>
  <si>
    <t>Л АННА ВАСИЛЬЕВНА</t>
  </si>
  <si>
    <t>Ш Ирина Владимировна</t>
  </si>
  <si>
    <t>М Тимур Ринатович</t>
  </si>
  <si>
    <t>К ЕЛЕНА АНАТОЛЬЕВНА</t>
  </si>
  <si>
    <t>Ч ОКСАНА ЮРЬЕВНА</t>
  </si>
  <si>
    <t>Т ВИКТОРИЯ ВЛАДИМИРОВНА</t>
  </si>
  <si>
    <t>У ВЛАДИСЛАВ АЛЕКСАНДРОВИЧ</t>
  </si>
  <si>
    <t>М ИРИНА АЛЕКСЕЕВНА</t>
  </si>
  <si>
    <t>П ИРИНА ВАЛЕРЬЕВНА</t>
  </si>
  <si>
    <t>А СЕРГЕЕВИЧ ЧИРКОВ</t>
  </si>
  <si>
    <t>М ВИКТОР БОРИСОВИЧ</t>
  </si>
  <si>
    <t>П Данила Александрович</t>
  </si>
  <si>
    <t>Т ВАДИМ ВИКТОРОВИЧ</t>
  </si>
  <si>
    <t>Т ЮЛИЯ СЕРГЕЕВНА</t>
  </si>
  <si>
    <t>Б ДЕНИС ВАСИЛЬЕВИЧ</t>
  </si>
  <si>
    <t>Е ЛАРИСА АЛЕКСАНДРОВНА</t>
  </si>
  <si>
    <t>Д ОЛЬГА АЛЕКСАНДРОВНА</t>
  </si>
  <si>
    <t>Н МИХАЙЛОВНА ДАНИЛОВА</t>
  </si>
  <si>
    <t>М ИВАН ЕВГЕНЬЕВИЧ</t>
  </si>
  <si>
    <t>Е Валентин Витальевич</t>
  </si>
  <si>
    <t>К ЮЛИЯ ВЛАДИМИРОВНА</t>
  </si>
  <si>
    <t>С ОЛЬГА ИВАНОВНА</t>
  </si>
  <si>
    <t>К АНДРЕЙ ВАСИЛЬЕВИЧ</t>
  </si>
  <si>
    <t>О Георгий Валериевич</t>
  </si>
  <si>
    <t>К АННА АЛЕКСАНДРОВНА</t>
  </si>
  <si>
    <t>В ЕЛЕНА КОНСТАНТИНОВНА</t>
  </si>
  <si>
    <t>А АЛЕКСАНДРОВНА РОМАНОВА</t>
  </si>
  <si>
    <t>К НИКОЛАЙ НИКОЛАЕВИЧ</t>
  </si>
  <si>
    <t>К ВАЛЕНТИНА ВЛАДИМИРОВНА</t>
  </si>
  <si>
    <t>М ДЕНИС ВЛАДИМИРОВИЧ</t>
  </si>
  <si>
    <t>Б ЮЛИЯ НИКОЛАЕВНА</t>
  </si>
  <si>
    <t>Л Антон Семенович</t>
  </si>
  <si>
    <t>Г ПОЛИНА ЭДИКОВНА</t>
  </si>
  <si>
    <t>Б АЛЕКСАНДРА ВЛАДИМИРОВНА</t>
  </si>
  <si>
    <t>Г РУСЛАН БОРИСОВИЧ</t>
  </si>
  <si>
    <t>Х МАРИЯ ВАЛЕРЬЕВНА</t>
  </si>
  <si>
    <t>С Ксения Евгеньевна</t>
  </si>
  <si>
    <t>З Ксения Владимировна</t>
  </si>
  <si>
    <t>П СЕРГЕЙ СЕРГЕЕВИЧ</t>
  </si>
  <si>
    <t>С АЛЕКСЕЙ ВИКТОРОВИЧ</t>
  </si>
  <si>
    <t>С Алина Сергеевна</t>
  </si>
  <si>
    <t>К КОНСТАНТИН ВИТАЛЬЕВИЧ</t>
  </si>
  <si>
    <t>Ю САБИНА БАШИРОВНА</t>
  </si>
  <si>
    <t>Р Серикжан Кайратович</t>
  </si>
  <si>
    <t>Н Рафаэль Александрович</t>
  </si>
  <si>
    <t>И ЕЛЕНА ИГОРЕВНА</t>
  </si>
  <si>
    <t>В Нурия Рустамовна</t>
  </si>
  <si>
    <t>С АСХАТ МАНСУРОВИЧ</t>
  </si>
  <si>
    <t>Б НАДЕЖДА АЛЕКСАНДРОВНА</t>
  </si>
  <si>
    <t>Л  Ольга Ивановна</t>
  </si>
  <si>
    <t>Ш РЕЗЕДА ЗИНУРОВНА</t>
  </si>
  <si>
    <t>М АМИНАТ МАГОМЕТОВНА</t>
  </si>
  <si>
    <t>А АЛЬБЕРТ НИКОЛАЕВИЧ</t>
  </si>
  <si>
    <t>Ч ИРИНА АЛЕКСАНДРОВНА</t>
  </si>
  <si>
    <t>В Галина Афанасьевна</t>
  </si>
  <si>
    <t>Б ТАТЬЯНА ИВАНОВНА</t>
  </si>
  <si>
    <t>К ЕЛЕНА ВИКТОРОВНА</t>
  </si>
  <si>
    <t>Л Татьяна Евгеньевна</t>
  </si>
  <si>
    <t>Б КОНСТАНТИН НИКОЛАЕВИЧ</t>
  </si>
  <si>
    <t>А Илья Владимирович</t>
  </si>
  <si>
    <t>И иван Иванович</t>
  </si>
  <si>
    <t>П ТАТЬЯНА НИКОЛАЕВНА</t>
  </si>
  <si>
    <t>Х ЮЛИЯ ВЛАДИМИРОВНА</t>
  </si>
  <si>
    <t>Я ОЛЬГА ВАЛЕРЬЕВНА</t>
  </si>
  <si>
    <t>Л МАРИЯ СЕРГЕЕВНА</t>
  </si>
  <si>
    <t>Д Илья Петрович</t>
  </si>
  <si>
    <t>П Анастасия Евгеньевна</t>
  </si>
  <si>
    <t>Т Максим Викторович</t>
  </si>
  <si>
    <t>М ЭЛЬВИРА ЮЛАЕВНА</t>
  </si>
  <si>
    <t>Петрова Екатерина Николаевна (ИП)</t>
  </si>
  <si>
    <t>Конорев Дмитрий Николаевич (ИП)</t>
  </si>
  <si>
    <t>КБ "ЛОКО-Банк" (АО)</t>
  </si>
  <si>
    <t>ШПАК ЕВГЕНИЙ ГЕННАДЬЕВИЧ (ИП)</t>
  </si>
  <si>
    <t>ООО "Инженерная практика"</t>
  </si>
  <si>
    <t>ИП Писарев В.В.</t>
  </si>
  <si>
    <t>ООО АВАНГАРД СИСТЕМС</t>
  </si>
  <si>
    <t>ООО "Сэндекс"</t>
  </si>
  <si>
    <t>ИП Славная Екатерина Ильинична</t>
  </si>
  <si>
    <t>ИП Лагутина Ирина Витальевна</t>
  </si>
  <si>
    <t>ООО "Аксиома"</t>
  </si>
  <si>
    <t>ИП Гуськова Дарья Александровна</t>
  </si>
  <si>
    <t>КИВИ Банк (акционерное общество)</t>
  </si>
  <si>
    <t>ООО "Шекспир"</t>
  </si>
  <si>
    <t>ООО ТИАНДЭ</t>
  </si>
  <si>
    <t>ООО "ТКФ "Корпас"</t>
  </si>
  <si>
    <t>ООО "Базелевс Прокат"</t>
  </si>
  <si>
    <t>Кошелева Ольга Егоровна (ИП)</t>
  </si>
  <si>
    <t>ООО РЕАЛ</t>
  </si>
  <si>
    <t>ООО РЕАЛЛАЙТ</t>
  </si>
  <si>
    <t>ООО "БАУРЗ"</t>
  </si>
  <si>
    <t>ИП Кравченко Алексей Александрович</t>
  </si>
  <si>
    <t>ООО "ОПТ ЭКСПЕРТ"</t>
  </si>
  <si>
    <t>ООО "АКВИЛОН"</t>
  </si>
  <si>
    <t>УФК по г.Москве (ФГБУ "27 ЦНИИ" МИНОБОРОНЫ РОССИИ)</t>
  </si>
  <si>
    <t>ООО "СТД-Пиксель"</t>
  </si>
  <si>
    <t>ООО "ТКПФ "БИЗНЕС ЛИНИИ"</t>
  </si>
  <si>
    <t>Савостьянов Степан Александрович (ИП)</t>
  </si>
  <si>
    <t>БФ "Нужна помощь"</t>
  </si>
  <si>
    <t>УФК по Ульяновской области (ФКУ ИК-4 УФСИН РОССИИ ПО УЛЬЯНОВСКОЙ ОБЛАСТИ)</t>
  </si>
  <si>
    <t>УФК по Свердловской области (ФКУ ИК-52 ГУФСИН РОССИИ ПО СВЕРДЛОВСКОЙ ОБЛАСТИ)</t>
  </si>
  <si>
    <t>ООО "ДКМ"</t>
  </si>
  <si>
    <t>ООО "АЭЛИТА"</t>
  </si>
  <si>
    <t>ООО "Альтернатива в энергетике"</t>
  </si>
  <si>
    <t>ООО "Домашний Интерьер"</t>
  </si>
  <si>
    <t>Благотворительный фонд "Территория совести"</t>
  </si>
  <si>
    <t>УФК по Пермскому краю (ФКУ ИК-40 ГУФСИН РОССИИ ПО ПЕРМСКОМУ КРАЮ)</t>
  </si>
  <si>
    <t>ООО МОНТАЖСПЕЦ</t>
  </si>
  <si>
    <t>ООО НПФ Пакер</t>
  </si>
  <si>
    <t>ООО "МОНТАЖСПЕЦ"</t>
  </si>
  <si>
    <t>ООО "МетроМет"</t>
  </si>
  <si>
    <t>НП "СРТС"</t>
  </si>
  <si>
    <t>ООО ЭЛЕКТРОГАЗСТРОЙ</t>
  </si>
  <si>
    <t>ООО "ЭКСПЕРТ"</t>
  </si>
  <si>
    <t>ООО "Строительно-Производственная Компания "Д-Строй"</t>
  </si>
  <si>
    <t>ООО "Спейс"</t>
  </si>
  <si>
    <t>Филиал ГлавУпДК при МИД России МЗК Москоу Кантри Клаб</t>
  </si>
  <si>
    <t>Кайгородцев Петр Владимирович (ИП)</t>
  </si>
  <si>
    <t>ПЕТРОВ ЮРИЙ МИХАЙЛОВИЧ (ИП)</t>
  </si>
  <si>
    <t>ИП Курышева Елена Васильевна</t>
  </si>
  <si>
    <t>ИП Савинцева Юлия Анатольевна</t>
  </si>
  <si>
    <t>ИП Лузанов Юрий Васильевич</t>
  </si>
  <si>
    <t>ИП Варельджян Врам Тигранович</t>
  </si>
  <si>
    <t>ИП Титов Николай Юрьевич</t>
  </si>
  <si>
    <t>ИП Полетаева Елена Владимировна</t>
  </si>
  <si>
    <t>ИП Варданян Сергей Самвелович</t>
  </si>
  <si>
    <t>ИП ЕПИФАНОВ ДМИТРИЙ АЛЕКСАНДРОВИЧ</t>
  </si>
  <si>
    <t>ИП Безрукова Ксения Валериевна</t>
  </si>
  <si>
    <t>ИП Задорожный Александр Валерьевич</t>
  </si>
  <si>
    <t>ИП Чечеков Аюб Эльбрусович</t>
  </si>
  <si>
    <t>ИП Литвиненко Илья Яковлевич</t>
  </si>
  <si>
    <t>ООО "Мейн Пипл"</t>
  </si>
  <si>
    <t>ООО "МАГИЯ СВЕТА"</t>
  </si>
  <si>
    <t>ООО "ГИФТЕРИ.РУ"</t>
  </si>
  <si>
    <t>ООО "Менеджер Теплоизоляция"</t>
  </si>
  <si>
    <t>ООО "ТОРГОВЫЙ ДОМ "ШЕРЕМЕТЬЕВСКИЕТОРТЫ"</t>
  </si>
  <si>
    <t>ООО "Тотал Архитектс"</t>
  </si>
  <si>
    <t>ООО "АлМет"</t>
  </si>
  <si>
    <t>ООО "ПРОМО ТРЕЙД ТОЙЗ"</t>
  </si>
  <si>
    <t>ИП Шинкевич Лариса Викторовна</t>
  </si>
  <si>
    <t>К ОЛЕГ ПАВЛОВИЧ</t>
  </si>
  <si>
    <t>Г ТАТЬЯНА АНАТОЛЬЕВНА</t>
  </si>
  <si>
    <t>С ЕКАТЕРИНА ИВАНОВНА</t>
  </si>
  <si>
    <t>В АЛЕКСАНДР ЮРЬЕВИЧ</t>
  </si>
  <si>
    <t>Б ВЕРА АНАТОЛЬЕВНА</t>
  </si>
  <si>
    <t>Т АЛЕКСЕЙ ПЕТРОВИЧ</t>
  </si>
  <si>
    <t>М ДМИТРИЙ ВАСИЛЬЕВИЧ</t>
  </si>
  <si>
    <t>Ч ВЕРА КОРНИЛИЕВНА</t>
  </si>
  <si>
    <t>А АНДРЕЙ ВЯЧЕСЛАВОВИЧ</t>
  </si>
  <si>
    <t>С АНАСТАСИЯ ВАЛЕРЬЕВНА</t>
  </si>
  <si>
    <t>П ВИКТОР АНАТОЛЬЕВИЧ</t>
  </si>
  <si>
    <t>Р КОНСТАНТИН АЛЕКСАНДРОВИЧ</t>
  </si>
  <si>
    <t>К СВЕТЛАНА ВЛАДИМИРОВНА</t>
  </si>
  <si>
    <t>Д ЮЛИЯ АЛЕКСЕЕВНА</t>
  </si>
  <si>
    <t>Ж ДМИТРИЙ АЛЕКСАНДРОВИЧ</t>
  </si>
  <si>
    <t>П ЕВДОКИЯ АПЛЕКАЕВНА</t>
  </si>
  <si>
    <t>Т ЕЛЕНА НИКОЛАЕВНА</t>
  </si>
  <si>
    <t>М Елена Николаевна</t>
  </si>
  <si>
    <t>Н ЛАРИСА ИВАНОВНА</t>
  </si>
  <si>
    <t>С ГУЛЬНАРА ШАМИЛЕВНА</t>
  </si>
  <si>
    <t>Е ТАТЬЯНА ДМИТРИЕВНА</t>
  </si>
  <si>
    <t>Х ФИДАН ГАЛИМЬЯНОВИЧ</t>
  </si>
  <si>
    <t>Р НИГОРА НУСРАТУЛЛОЕВНА</t>
  </si>
  <si>
    <t>П ОЛЬГА ПЕТРОВНА</t>
  </si>
  <si>
    <t>Н ОЛЖАС ЕРГОНЫСОВИЧ</t>
  </si>
  <si>
    <t>С ТАТЬЯНА ВИКТОРОВНА</t>
  </si>
  <si>
    <t>Л ОЛЕГ ВИКТОРОВИЧ</t>
  </si>
  <si>
    <t>К ЕГОР АНДРЕЕВИЧ</t>
  </si>
  <si>
    <t>З ОКСАНА НИКОЛАЕВНА</t>
  </si>
  <si>
    <t>Е КСЕНИЯ АНДРЕЕВНА</t>
  </si>
  <si>
    <t>Ш Надежда Александровна</t>
  </si>
  <si>
    <t>Т НАДЕЖДА ВЛАДИМИРОВНА</t>
  </si>
  <si>
    <t>Г НАДЕЖДА АНДРЕЕВНА</t>
  </si>
  <si>
    <t>М Оксана Владимировна</t>
  </si>
  <si>
    <t>Н ИГОРЬ АЛЕКСАНДРОВИЧ</t>
  </si>
  <si>
    <t>К ИГОРЬ ЮРЬЕВИЧ</t>
  </si>
  <si>
    <t>Г АРТЕМ ВЛАДИМИРОВИЧ</t>
  </si>
  <si>
    <t>ИП ГОММЕРШТАДТ М. Л.</t>
  </si>
  <si>
    <t>П Александра Евгеньевна</t>
  </si>
  <si>
    <t>Сдача наличных денежных средств в банк</t>
  </si>
  <si>
    <t>На уставную деятельность</t>
  </si>
  <si>
    <t>С ТАТЬЯНА АНАТОЛЬЕВНА</t>
  </si>
  <si>
    <t>В СЕРГЕЙ ВЛАДИМИРОВИЧ</t>
  </si>
  <si>
    <t>Я ВЛАДИМИР МИХАЙЛОВИЧ</t>
  </si>
  <si>
    <t>ИП Михайлов Сергей Гавриилович</t>
  </si>
  <si>
    <t>АНО социокультурной, cоциально-психологической адаптации человека "Cоциально- Художественный Театр"</t>
  </si>
  <si>
    <t>Б Светлана Сергеевна</t>
  </si>
  <si>
    <t>А МАРИНА ВЛАДИМИРОВНА</t>
  </si>
  <si>
    <t>К НИКИТА АЛЕКСАНДРОВИЧ</t>
  </si>
  <si>
    <t>Ш ТИМУР РУСТАМБЕКОВИЧ</t>
  </si>
  <si>
    <t>Х ОЛЕГ ИГОРЕВИЧ</t>
  </si>
  <si>
    <t>П ИВАН ЮРЬЕВИЧ</t>
  </si>
  <si>
    <t>М А В</t>
  </si>
  <si>
    <t>М ОЛЕСЯ АНАТОЛЬЕВНА</t>
  </si>
  <si>
    <t xml:space="preserve">К НАТАЛЬЯ ЛЕОНИДОВНА </t>
  </si>
  <si>
    <t>Н АЛЕКСЕЙ БОРИСОВИЧ</t>
  </si>
  <si>
    <t>Б ИВАН ИГОРЕВИЧ</t>
  </si>
  <si>
    <t>А НАТАЛИЯ ИЛЬИНИЧНА</t>
  </si>
  <si>
    <t>К ДЕНИС НИКОЛАЕВИЧ</t>
  </si>
  <si>
    <t>Ц Егор Владимирович</t>
  </si>
  <si>
    <t>ИП Шалаева Ирина Ивановна</t>
  </si>
  <si>
    <t>ООО Торговый Дом "ПРОФСНАБ"</t>
  </si>
  <si>
    <t>Прасолов Станислав Сергеевич (ИП)</t>
  </si>
  <si>
    <t>Г АННА ИЛЬИНИЧНА</t>
  </si>
  <si>
    <t>П СВЕТЛАНА ЮРЬЕВНА</t>
  </si>
  <si>
    <t>С ЭДУАРД ЕВГЕНЬЕВИЧ</t>
  </si>
  <si>
    <t>Б ВЯЧЕСЛАВ ВЛАДИМИРОВИЧ</t>
  </si>
  <si>
    <t>Б Э Х</t>
  </si>
  <si>
    <t>Д МИХАИЛ ВИКТОРОВИЧ</t>
  </si>
  <si>
    <t>ООО "СТИЛЛЕР"</t>
  </si>
  <si>
    <t>ООО "ЖилКом"</t>
  </si>
  <si>
    <t>ООО ЖИЛКОМ</t>
  </si>
  <si>
    <t xml:space="preserve"> Ю ЛЕВ ШАЛЬМИЕВИЧ</t>
  </si>
  <si>
    <t>ИП Скибина Татьяна Станиславовна</t>
  </si>
  <si>
    <t>ООО "Трансолеум М"</t>
  </si>
  <si>
    <t>ООО "Альтаир"</t>
  </si>
  <si>
    <t>ООО "ЭСКом"</t>
  </si>
  <si>
    <t>Л Лидия Анатольевна</t>
  </si>
  <si>
    <t>Е Вадим Викторович</t>
  </si>
  <si>
    <t>АКБ "Ижкомбанк" (ПАО)</t>
  </si>
  <si>
    <t>Ж Наталья Викторовна</t>
  </si>
  <si>
    <t>О Н С</t>
  </si>
  <si>
    <t>Л Т В</t>
  </si>
  <si>
    <t>Кудряков Владимир Кайюмович (ИП)</t>
  </si>
  <si>
    <t>Г Владимир Андреевич</t>
  </si>
  <si>
    <t>И СЕРГЕЙ АНДРЕЕВИЧ</t>
  </si>
  <si>
    <t>К РОМАН ЕВГЕНЬЕВИЧ</t>
  </si>
  <si>
    <t>С ВИТАЛИЙ ВАЛЕРЬЕВИЧ</t>
  </si>
  <si>
    <t>Носенко Наталья Владимировна (ИП)</t>
  </si>
  <si>
    <t>КАФ ФОНД ПОДДЕРЖКИ И РАЗВИТИЯ ФИЛАНТРОПИИ</t>
  </si>
  <si>
    <t>ООО "Рекламная группа "Сарафан"</t>
  </si>
  <si>
    <t>А Роман Павлович</t>
  </si>
  <si>
    <t>К ЕЛЕНА ВАСИЛЬЕВНА</t>
  </si>
  <si>
    <t>ООО "ЕВРО АКЦЕНТ САБА"</t>
  </si>
  <si>
    <t>С НАДЕЖДА НИКОЛАЕВНА</t>
  </si>
  <si>
    <t>ИП БЕСПАЛОВА НАТАЛЬЯ ВАЛЕНТИНОВНА</t>
  </si>
  <si>
    <t>ООО "Группа компаний "Профзнание"</t>
  </si>
  <si>
    <t>ООО "ОРТОТРАНС"</t>
  </si>
  <si>
    <t>Банковский перевод</t>
  </si>
  <si>
    <t>Яндекс.Деньги</t>
  </si>
  <si>
    <t>Благотворительные пожертвования, собранные в ящики для сбора пожертвований, 31.05.17 на мероприятии "Благотворительная ярмарка БинБанка" по адресу: г. Москва, Котельническая наб., д. 33, стр.1</t>
  </si>
  <si>
    <t>Благотворительные пожертвования, собранные в ящик для сбора пожертвований, 13.06.17 в Школе Трех Искусств Алексея Кортнева по адресу: г. Химки, мкрн. Новогорск, ул. Заречная, д. 4, корп. 2, пом. 071</t>
  </si>
  <si>
    <t>Благотворительные пожертвования, собранные в ящик для сбора пожертвований, 10.06.17 на свадьбе Ким Данилы и Виктории в Soho Country Club по адресу: г. Москва, 1-ый км Новорижского шоссе, Живописная бухта</t>
  </si>
  <si>
    <t>Благотворительные пожертвования, собранные в ящики для сбора пожертвований, на спектакле "Новый. Хороший. Плохой. Злой" 29.06.17 в ММДМ по адресу: г. Москва, Космодамианская наб., д. 52, стр. 8</t>
  </si>
  <si>
    <t>Благотворительные пожертвования, собранные в ящик для сбора пожертвований на Дне рождения Долгоруковой Галины 23.06.17 в баре "Mondriaan" по адресу: г. Москва, ул. Петровка, д. 30/7</t>
  </si>
  <si>
    <t>Благотворительные пожертвования, собранные в ящики для сбора пожертвований в МГС "Эрмитаж" по адресу: г. Москва, ул. Каретный ряд, д. 3 на концерте Леонида Агутина 24.06.2017 г.</t>
  </si>
  <si>
    <t>Благотворительные пожертвования, собранные в ящики для сбора пожертвований в МГС "Эрмитаж" по адресу: г. Москва, ул. Каретный ряд, д. 3 на концерте группы "ЧайФ" 23.06.2017 г.</t>
  </si>
  <si>
    <t>На лечение Серафима Гончарова</t>
  </si>
  <si>
    <t>На лечение Александра Скрыпника</t>
  </si>
  <si>
    <t>На лечение Анастасии Решетовой</t>
  </si>
  <si>
    <t>На лечение Ильи Владимирова</t>
  </si>
  <si>
    <t>На лечение Мирзаева Самира</t>
  </si>
  <si>
    <t>На лечение Александры Плаксиной, Ильи Лозицкого, Иоаны Ильина, Гумерова Ирека</t>
  </si>
  <si>
    <t>На лечение Самбиева Ислама Ризвановича</t>
  </si>
  <si>
    <t>На лечение Сергея Редичкина</t>
  </si>
  <si>
    <t>Б АНАСТАСИЯ МИХАЙЛОВНА</t>
  </si>
  <si>
    <t>Ш АЛЕКСЕЙ ЮРЬЕВИЧ</t>
  </si>
  <si>
    <t>С ТИГРАН ВИКТОРОВИЧ</t>
  </si>
  <si>
    <t>М НОДАРИ ЗУРАБОВИЧ</t>
  </si>
  <si>
    <t>К АЛЕКСАНДР АЛЕКСЕЕВИЧ</t>
  </si>
  <si>
    <t>К ОЛЕСЯ ЕВГЕНЬЕВНА</t>
  </si>
  <si>
    <t>Д ВЛАДИМИР ВАЛЕРЬЕВИЧ</t>
  </si>
  <si>
    <t>Д ОЛЬГА ВЛАДИМИРОВНА</t>
  </si>
  <si>
    <t>Г НАТАЛЬЯ ДМИТРИЕВНА</t>
  </si>
  <si>
    <t>С СЕРГЕЙ ВЛАДИМИРОВИЧ</t>
  </si>
  <si>
    <t>Г АННА ГЕННАДЬЕВНА</t>
  </si>
  <si>
    <t>Ф ИЛЬЯ НИКОЛАЕВИЧ</t>
  </si>
  <si>
    <t>Ш НЕЛЛИ ГЕННАДЬЕВНА</t>
  </si>
  <si>
    <t>К ЮЛИЯ МИРКЕРИМОВНА</t>
  </si>
  <si>
    <t>А АНВАР ХАБИБУЛОВИЧ</t>
  </si>
  <si>
    <t>Ш ТАТЬЯНА ВИКТОРОВНА</t>
  </si>
  <si>
    <t>В НАДЕЖДА ПАВЛОВНА</t>
  </si>
  <si>
    <t>Р ДЕНИС АЛЕКСАНДРОВИЧ</t>
  </si>
  <si>
    <t>У НАТАЛЬЯ ПЕТРОВНА</t>
  </si>
  <si>
    <t>Ж МАРИНА ВЛАДИМИРОВНА</t>
  </si>
  <si>
    <t>К СТАНИСЛАВ СЕРГЕЕВИЧ</t>
  </si>
  <si>
    <t>Г АЛЕКСАНДР АЛЕКСАНДРОВИЧ</t>
  </si>
  <si>
    <t>М ОЛЬГА ВАЛЕРИАНОВНА</t>
  </si>
  <si>
    <t>А ИГОРЬ ВЛАДИМИРОВИЧ</t>
  </si>
  <si>
    <t>Р НИНА СТЕПАНОВНА</t>
  </si>
  <si>
    <t>К ЛЮДМИЛА БОРИСОВНА</t>
  </si>
  <si>
    <t>Л ДАНИЛА АЛЕКСАНДРОВИЧ</t>
  </si>
  <si>
    <t>Б МАРИЯ АЛЕКСАНДРОВНА</t>
  </si>
  <si>
    <t>М АЛЕКСЕЙ НИКОЛАЕВИЧ</t>
  </si>
  <si>
    <t>А АНАСТАСИЯ АЛЕКСАНДРОВНА</t>
  </si>
  <si>
    <t>Д ЮРИЙ АЛЕКСАНДРОВИЧ</t>
  </si>
  <si>
    <t>С НИКИТА МИХАЙЛОВИЧ</t>
  </si>
  <si>
    <t>Е КОНСТАНТИН АЛЕКСАНДРОВИЧ</t>
  </si>
  <si>
    <t>Р МАРИЯ АЛЕКСАНДРОВНА</t>
  </si>
  <si>
    <t>К АЛЕКСЕЙ СЕРГЕЕВИЧ</t>
  </si>
  <si>
    <t>К АЛЕКСАНДР ЛЕОНИДОВИЧ</t>
  </si>
  <si>
    <t>Б МИХАИЛ ВИТАЛЬЕВИЧ</t>
  </si>
  <si>
    <t>А ВИКТОР АНДРЕЕВИЧ</t>
  </si>
  <si>
    <t>Г ЕЛЕНА НИКОЛАЕВНА</t>
  </si>
  <si>
    <t>З РАМИЛЬ РАИСОВИЧ</t>
  </si>
  <si>
    <t>К ВЛАДИМИР ЕВГЕНЬЕВИЧ</t>
  </si>
  <si>
    <t>Л ИГОРЬ ВЛАДИМИРОВИЧ</t>
  </si>
  <si>
    <t>Б СТЕПАН РАЯНОВИЧ</t>
  </si>
  <si>
    <t>Ф ОЛЬГА ВИКТОРОВНА</t>
  </si>
  <si>
    <t>Х ЛЮДМИЛА ВАСИЛЬЕВНА</t>
  </si>
  <si>
    <t>С ВАСИЛИЙ ВЛАДИМИРОВИЧ</t>
  </si>
  <si>
    <t>Р ЛАРИСА ГАВРИЛОВНА</t>
  </si>
  <si>
    <t>С СЕРГЕЙ АЛЕКСАНДРОВИЧ</t>
  </si>
  <si>
    <t>А ЛИЛИТ ВАЧАГАНОВНА</t>
  </si>
  <si>
    <t>Р ЕЛЕНА ВАЛЕРЬЕВНА</t>
  </si>
  <si>
    <t>С ОЛИЯ КАНДИЛГИЛЕМОВНА</t>
  </si>
  <si>
    <t>Б ЛЮДМИЛА СЕРГЕЕВНА</t>
  </si>
  <si>
    <t>С АЛЕКСЕЙ ВАЛЕНТИНОВИЧ</t>
  </si>
  <si>
    <t>С ДЕНИС НИКОЛАЕВИЧ</t>
  </si>
  <si>
    <t>М ЗИНАИДА НИКОЛАЕВНА</t>
  </si>
  <si>
    <t>В ЕВГЕНИЙ ВИКТОРОВИЧ</t>
  </si>
  <si>
    <t>М ОЛЬГА ЕВГЕНЬЕВНА</t>
  </si>
  <si>
    <t>К МАКСИМ АЛЕКСАНДРОВИЧ</t>
  </si>
  <si>
    <t>Е ЕКАТЕРИНА ПАВЛОВНА</t>
  </si>
  <si>
    <t>Н АЗАМАТ ВИЛЬЕВИЧ</t>
  </si>
  <si>
    <t>Г НАТАЛЬЯ ЮРЬЕВНА</t>
  </si>
  <si>
    <t>Ч НАТАЛЬЯ НИКОЛАЕВНА</t>
  </si>
  <si>
    <t>Б ЭМИЛЬ СУЛЕЙМАНОВИЧ</t>
  </si>
  <si>
    <t>А МИХАИЛ ВАСИЛЬЕВИЧ</t>
  </si>
  <si>
    <t>З КИРИЛЛ ВАЛЕРЬЕВИЧ</t>
  </si>
  <si>
    <t>Ю АЛИСА ВЛАДИМИРОВНА</t>
  </si>
  <si>
    <t>Т ВИТАЛИЙ ЛЬВОВИЧ</t>
  </si>
  <si>
    <t>З КСЕНИЯ ТИМУРОВНА</t>
  </si>
  <si>
    <t>П ТАТЬЯНА ИГОРЬЕВНА</t>
  </si>
  <si>
    <t>Р ЕЛЕНА ВИКТОРОВНА</t>
  </si>
  <si>
    <t>Г АЛЕКСАНДР СЕРГЕЕВИЧ</t>
  </si>
  <si>
    <t>Л Сергей Михайлович</t>
  </si>
  <si>
    <t>А МАКСИМ БОРИСОВИЧ</t>
  </si>
  <si>
    <t>К ИРИНА СЕРГЕЕВНА</t>
  </si>
  <si>
    <t>К МАРИЯ ЕВГЕНЬЕВНА</t>
  </si>
  <si>
    <t>Е ЕКАТЕРИНА ГЕННАДЬЕВНА</t>
  </si>
  <si>
    <t>Е НИКИТА ОЛЕГОВИЧ</t>
  </si>
  <si>
    <t>С КОНСТАНТИН АНДРЕЕВИЧ</t>
  </si>
  <si>
    <t>З РИММА ЗУЛЬФАТОВНА</t>
  </si>
  <si>
    <t>Л ТАТЬЯНА АНАТОЛЬЕВНА</t>
  </si>
  <si>
    <t>Р ЕЛЕНА ВЕНИАМИНОВНА</t>
  </si>
  <si>
    <t>М ВИКТОР АЛЕКСЕЕВИЧ</t>
  </si>
  <si>
    <t>Н ЖАННА ВЛАДИМИРОВНА</t>
  </si>
  <si>
    <t>О АЛЕКСАНДР АЛЕКСЕЕВИЧ</t>
  </si>
  <si>
    <t>Д ОКСАНА ВАЛЕНТИНОВНА</t>
  </si>
  <si>
    <t>К ЛАДА ИВАНОВНА</t>
  </si>
  <si>
    <t>Х АМИРХАН АБДУШУКУРОВИЧ</t>
  </si>
  <si>
    <t>П ВИКТОРИЯ МИХАЙЛОВНА</t>
  </si>
  <si>
    <t>Т МАКСИМ ВЯЧЕСЛАВОВИЧ</t>
  </si>
  <si>
    <t>Г Юлия Николаевна</t>
  </si>
  <si>
    <t>П МАРИНА ВЛАДИМИРОВНА</t>
  </si>
  <si>
    <t>М ЛЮДМИЛА СЕРГЕЕВНА</t>
  </si>
  <si>
    <t>А ЕЛИСЕЙ ЮРЬЕВИЧ</t>
  </si>
  <si>
    <t>Н ЕЛЕНА СЕРГЕЕВНА</t>
  </si>
  <si>
    <t>А рустам элесович</t>
  </si>
  <si>
    <t>Г ОЛЬГА СЕРГЕЕВНА</t>
  </si>
  <si>
    <t>М ЭЛЬВИРА РАИСОВНА</t>
  </si>
  <si>
    <t>К АННА НИКОЛАЕВНА</t>
  </si>
  <si>
    <t>С ЕЛЕНА ПЕТРОВНА</t>
  </si>
  <si>
    <t>Н ТАТЬЯНА ВИКТОРОВНА</t>
  </si>
  <si>
    <t>Б ДЕНИС НИКОЛАЕВИЧ</t>
  </si>
  <si>
    <t>О ВАЛЕНТИНА НИКОЛАЕВНА</t>
  </si>
  <si>
    <t>Д ЕКАТЕРИНА ЮРЬЕВНА</t>
  </si>
  <si>
    <t>Т ЭЛЛА ЕВГЕНЬЕВНА</t>
  </si>
  <si>
    <t>К ЕВГЕНИЙ ЮРЬЕВИЧ</t>
  </si>
  <si>
    <t>В ГУЛЬШАТ ЮРЬЕВНА</t>
  </si>
  <si>
    <t>О СВЯТОСЛАВ АЛЕКСАНДРОВИЧ</t>
  </si>
  <si>
    <t>П МАРИЯ ВАЛЕРЬЕВНА</t>
  </si>
  <si>
    <t>Л ТАТЬЯНА СЕРГЕЕВНА</t>
  </si>
  <si>
    <t>Г МАКСИМ БОРИСОВИЧ</t>
  </si>
  <si>
    <t>С ЭМИЛИЯ НИКОЛАЕВНА</t>
  </si>
  <si>
    <t>М ИВАН НИКОЛАЕВИЧ</t>
  </si>
  <si>
    <t>Л ОЛЬГА АНАТОЛЬЕВНА</t>
  </si>
  <si>
    <t>Г ЛИЛИЯ БОРИСОВНА</t>
  </si>
  <si>
    <t>Ш ИРИНА ЕВГЕНЬЕВНА</t>
  </si>
  <si>
    <t>М ИРИНА ГЕННАДЬЕВНА</t>
  </si>
  <si>
    <t>К НАТАЛЬЯ АЛЕКСАНДРОВНА</t>
  </si>
  <si>
    <t>З СЕРГЕЙ ВЯЧЕСЛАВОВИЧ</t>
  </si>
  <si>
    <t>Л ЮЛИЯ ИГОРЕВНА</t>
  </si>
  <si>
    <t>О ИРИНА ГЕННАДИЕВНА</t>
  </si>
  <si>
    <t>Б ОЛЕГ АНАТОЛЬЕВИЧ</t>
  </si>
  <si>
    <t>У ЕВГЕНИЙ ВИКТОРОВИЧ</t>
  </si>
  <si>
    <t>У АЛЕКСАНДР ВЛАДИМИРОВИЧ</t>
  </si>
  <si>
    <t>Л МИРОСЛАВА МИХАЙЛОВНА</t>
  </si>
  <si>
    <t>Б ВАЛЕНТИНА ИВАНОВНА</t>
  </si>
  <si>
    <t>В АЛЕКСЕЙ ВИТАЛЬЕВИЧ</t>
  </si>
  <si>
    <t>З ЕКАТЕРИНА ВЯЧЕСЛАВОВНА</t>
  </si>
  <si>
    <t>М РЕНАТ НУРГАЗИЗОВИЧ</t>
  </si>
  <si>
    <t>С АНДРЕЙ АНАТОЛЬЕВИЧ</t>
  </si>
  <si>
    <t>Г МАРГАРИТА ГЕННАДЬЕВНА</t>
  </si>
  <si>
    <t>Ш НАТАЛЬЯ АНАТОЛЬЕВНА</t>
  </si>
  <si>
    <t>Ш СОФЬЯ ВЛАДИСЛАВОВНА</t>
  </si>
  <si>
    <t>М ИРИНА ШАМИЛЬЕВНА</t>
  </si>
  <si>
    <t>Ж АНДРЕЙ ЛЕОНИДОВИЧ</t>
  </si>
  <si>
    <t>Щ АЛЕКСАНДР ВАСИЛЬЕВИЧ</t>
  </si>
  <si>
    <t>К ОЛЬГА ВЛАДИМИРОВНА</t>
  </si>
  <si>
    <t>Л АЛЕКСАНДР ЮРЬЕВИЧ</t>
  </si>
  <si>
    <t>Б ЕЛЕНА ЮРЬЕВНА</t>
  </si>
  <si>
    <t>Д ВЕНЕРА ТОТРАЗОВНА</t>
  </si>
  <si>
    <t>В ЮРИЙ ВЛАДИМИРОВИЧ</t>
  </si>
  <si>
    <t>У ВЛАДИСЛАВ ЭДУАРДОВИЧ</t>
  </si>
  <si>
    <t>П АЛЕКСЕЙ ВАЛЕРЬЕВИЧ</t>
  </si>
  <si>
    <t>М ВЛАДИСЛАВ СТАНИСЛАВОВИЧ</t>
  </si>
  <si>
    <t>С ПАВЕЛ ВЛАДИМИРОВИЧ</t>
  </si>
  <si>
    <t>Р СЕРГЕЙ ОЛЕГОВИЧ</t>
  </si>
  <si>
    <t>К ДМИТРИЙ БОРИСОВИЧ</t>
  </si>
  <si>
    <t>С НАТАЛЬЯ АЛЕКСАНДРОВНА</t>
  </si>
  <si>
    <t>Г ЛАРИСА ИВАНОВНА</t>
  </si>
  <si>
    <t>С СЕРГЕЙ ДМИТРИЕВИЧ</t>
  </si>
  <si>
    <t>М АНДРЕЙ ВИКТОРОВИЧ</t>
  </si>
  <si>
    <t>Ц ВАСИЛИЙ ВЛАДИМИРОВИЧ</t>
  </si>
  <si>
    <t>Т СВЕТЛАНА ИВАНОВНА</t>
  </si>
  <si>
    <t>С МАРТА МИХАЙЛОВНА</t>
  </si>
  <si>
    <t>А НАТАЛИЯ АЛЕКСЕЕВНА</t>
  </si>
  <si>
    <t>Н СЕРГЕЙ НИКОЛАЕВИЧ</t>
  </si>
  <si>
    <t>Г ДАНИЯ ЖИГАНШЕВНА</t>
  </si>
  <si>
    <t>Р НИКИТА ВЛАДИМИРОВИЧ</t>
  </si>
  <si>
    <t>З НАДЕЖДА АНАТОЛЬЕВНА</t>
  </si>
  <si>
    <t>К ИРИНА ГЕННАДИЕВНА</t>
  </si>
  <si>
    <t>Н ЮЛИЯ ВАЛЕРЬЕВНА</t>
  </si>
  <si>
    <t>К ЕКАТЕРИНА АНАТОЛЬЕВНА</t>
  </si>
  <si>
    <t>Р АНТОН ВЛАДИМИРОВИЧ</t>
  </si>
  <si>
    <t>А АЛЕКСЕЙ ИГОРЕВИЧ</t>
  </si>
  <si>
    <t>Б АННА АЛЕКСАНДРОВНА</t>
  </si>
  <si>
    <t>Т ЕКАТЕРИНА ИВАНОВНА</t>
  </si>
  <si>
    <t>Г РАСИМ ЭМИЛЕВИЧ</t>
  </si>
  <si>
    <t>Ш МАРИНА СЕРГЕЕВНА</t>
  </si>
  <si>
    <t>Д ЕЛЕНА ПЕТРОВНА</t>
  </si>
  <si>
    <t>Ш ГАЛИНА ВЛАДИМИРОВНА</t>
  </si>
  <si>
    <t>С МАРИЯ КОНСТАНТИНОВНА</t>
  </si>
  <si>
    <t>М НАТАЛЬЯ ЮРЬЕВНА</t>
  </si>
  <si>
    <t>В АЛЕНА ОЛЕГОВНА</t>
  </si>
  <si>
    <t>Б АЛЕКСАНДР ВЛАДИМИРОВИЧ</t>
  </si>
  <si>
    <t>К ЕВГЕНИЯ ВЛАДИМИРОВНА</t>
  </si>
  <si>
    <t>Я ОКСАНА ВАЛЕРИЕВНА</t>
  </si>
  <si>
    <t>Ж ЮЛИЯ ВАЛЕРЬЕВНА</t>
  </si>
  <si>
    <t>Г ИГОРЬ МИХАЙЛОВИЧ</t>
  </si>
  <si>
    <t>Е АНАСТАСИЯ СЕРГЕЕВНА</t>
  </si>
  <si>
    <t>А АНАСТАСИЯ ВИКТОРОВНА</t>
  </si>
  <si>
    <t>К ЮЛИЯ СЕРГЕЕВНА</t>
  </si>
  <si>
    <t>С АЛЕКСАНДРА СЕРГЕЕВНА</t>
  </si>
  <si>
    <t>Х ГЮЛЬНАРА АРТУРОВНА</t>
  </si>
  <si>
    <t>С СВЕТЛАНА НИКОЛАЕВНА</t>
  </si>
  <si>
    <t>Р ЮЛИЯ МИХАЙЛОВНА</t>
  </si>
  <si>
    <t>К ВЕРА МИХАЙЛОВНА</t>
  </si>
  <si>
    <t>Ч ДЕНИС АЛЕКСАНДРОВИЧ</t>
  </si>
  <si>
    <t>С ЕЛЕНА ВАЛЕРИЕВНА</t>
  </si>
  <si>
    <t>Ш ТУМЕН-ОЛЗЕЙ ДЕМЬЯНОВИЧ</t>
  </si>
  <si>
    <t>Т ТАТЬЯНА НИКОЛАЕВНА</t>
  </si>
  <si>
    <t>С ЕЛЕНА ЕВГЕНЬЕВНА</t>
  </si>
  <si>
    <t>К АЛЕКСАНДР ВЛАДИМИРОВИЧ</t>
  </si>
  <si>
    <t>З ЮЛИЯ АНДРЕЕВНА</t>
  </si>
  <si>
    <t>Л СЕРГЕЙ ВИКТОРОВИЧ</t>
  </si>
  <si>
    <t>К ДАРЬЯ ЕВГЕНЬЕВНА</t>
  </si>
  <si>
    <t>З АЛЕКСЕЙ АЛЕКСАНДРОВИЧ</t>
  </si>
  <si>
    <t>Б Ольга Евгеньевна</t>
  </si>
  <si>
    <t>Б ТАТЬЯНА ВЛАДИМИРОВНА</t>
  </si>
  <si>
    <t>С НАТАЛЬЯ ИВАНОВНА</t>
  </si>
  <si>
    <t>Б ИРИНА ВАЛЕРЬЕВНА</t>
  </si>
  <si>
    <t>С НАДЕЖДА СЕРГЕЕВНА</t>
  </si>
  <si>
    <t>Х ЕЛЕНА НИКОЛАЕВНА</t>
  </si>
  <si>
    <t>Е АЛЕКСЕЙ ЗАЙДУЛАЕВИЧ</t>
  </si>
  <si>
    <t>К АНАСТАСИЯ НИКОЛАЕВНА</t>
  </si>
  <si>
    <t>С ДЕНИС ЮРЬЕВИЧ</t>
  </si>
  <si>
    <t>К ЕВГЕНИЙ ВЛАДИМИРОВИЧ</t>
  </si>
  <si>
    <t>Т РОМАН ИВАНОВИЧ</t>
  </si>
  <si>
    <t>Р ЮЛИЯ ЮРЬЕВНА</t>
  </si>
  <si>
    <t>Е АННА АЛЕКСАНДРОВНА</t>
  </si>
  <si>
    <t>Е РОМАН АНАТОЛЬЕВИЧ</t>
  </si>
  <si>
    <t>П МАРИНА ПАВЛОВНА</t>
  </si>
  <si>
    <t>Х ВАДИМ АЛЕКСАНДРОВИЧ</t>
  </si>
  <si>
    <t>П ДМИТРИЙ АЛЕКСАНДРОВИЧ</t>
  </si>
  <si>
    <t>П ОЛЕГ МИХАЙЛОВИЧ</t>
  </si>
  <si>
    <t>А АЙДАР РАВИЛОВИЧ</t>
  </si>
  <si>
    <t>К МАКСИМ ВЛАДИМИРОВИЧ</t>
  </si>
  <si>
    <t>С ИВАН НИКОЛАЕВИЧ</t>
  </si>
  <si>
    <t>Г ИРИНА ВЯЧЕСЛАВОВНА</t>
  </si>
  <si>
    <t>П ВАДИМ ПЕТРОВИЧ</t>
  </si>
  <si>
    <t>Б ЕКАТЕРИНА ВЛАДИМИРОВНА</t>
  </si>
  <si>
    <t>Ш АЛЕКСАНДР ГЕННАДЬЕВИЧ</t>
  </si>
  <si>
    <t>О ВЛАДИМИР ВАЛЕРЬЕВИЧ</t>
  </si>
  <si>
    <t>О РОМАН ВИКТОРОВИЧ</t>
  </si>
  <si>
    <t>Н НАДЕЖДА АНАТОЛЬЕВНА</t>
  </si>
  <si>
    <t>А АРМЕН ФЕЛИКСОВИЧ</t>
  </si>
  <si>
    <t>Г МИХАИЛ ВЛАДИМИРОВИЧ</t>
  </si>
  <si>
    <t>М ВИКТОРИЯ АЛЕКСАНДРОВНА</t>
  </si>
  <si>
    <t>А ИННА ЮРЬЕВНА</t>
  </si>
  <si>
    <t>О МАРИЯ ВЯЧЕСЛАВОВНА</t>
  </si>
  <si>
    <t>П ЕЛЕНА ВИКТОРОВНА</t>
  </si>
  <si>
    <t>Г МАРАТ МАНСУРОВИЧ</t>
  </si>
  <si>
    <t>В ВЛАДИСЛАВ ВАЛЕРЬЕВИЧ</t>
  </si>
  <si>
    <t>С ЛЮДМИЛА ИВАНОВНА</t>
  </si>
  <si>
    <t>А ВИТАЛИЙ ЕВГЕНЬЕВИЧ</t>
  </si>
  <si>
    <t>Х БЕЛА НИКОЛАЕВНА</t>
  </si>
  <si>
    <t>К МАДИНА АНИУАРОВНА</t>
  </si>
  <si>
    <t>Г ВАЛЕРИЙ НИКОЛАЕВИЧ</t>
  </si>
  <si>
    <t>К НАТАЛЬЯ ОЛЕГОВНА</t>
  </si>
  <si>
    <t>В АЛЕКСАНДР АЛЕКСАНДРОВИЧ</t>
  </si>
  <si>
    <t>В ЛЮДМИЛА АЛЕКСЕЕВНА</t>
  </si>
  <si>
    <t>З АННА НИКОЛАЕВНА</t>
  </si>
  <si>
    <t>А РУСЛАН ВИКТОРОВИЧ</t>
  </si>
  <si>
    <t>2656</t>
  </si>
  <si>
    <t>9990</t>
  </si>
  <si>
    <t>4507</t>
  </si>
  <si>
    <t>1290</t>
  </si>
  <si>
    <t>3713</t>
  </si>
  <si>
    <t>2084</t>
  </si>
  <si>
    <t>4832</t>
  </si>
  <si>
    <t>0369</t>
  </si>
  <si>
    <t>2503</t>
  </si>
  <si>
    <t>8766</t>
  </si>
  <si>
    <t>5101</t>
  </si>
  <si>
    <t>3424</t>
  </si>
  <si>
    <t>5261</t>
  </si>
  <si>
    <t>1683</t>
  </si>
  <si>
    <t>1334</t>
  </si>
  <si>
    <t>02.06.2017 12:00:00</t>
  </si>
  <si>
    <t>05.06.2017 12:00:10</t>
  </si>
  <si>
    <t>05.06.2017 12:00:00</t>
  </si>
  <si>
    <t>13.06.2017 17:57:33</t>
  </si>
  <si>
    <t>20.06.2017 12:00:14</t>
  </si>
  <si>
    <t>20.06.2017 12:00:19</t>
  </si>
  <si>
    <t>20.06.2017 12:00:32</t>
  </si>
  <si>
    <t>20.06.2017 12:00:10</t>
  </si>
  <si>
    <t>20.06.2017 12:00:17</t>
  </si>
  <si>
    <t>20.06.2017 12:00:26</t>
  </si>
  <si>
    <t>20.06.2017 12:00:30</t>
  </si>
  <si>
    <t>20.06.2017 12:00:29</t>
  </si>
  <si>
    <t>20.06.2017 12:00:25</t>
  </si>
  <si>
    <t>20.06.2017 12:00:04</t>
  </si>
  <si>
    <t>20.06.2017 12:00:27</t>
  </si>
  <si>
    <t>20.06.2017 12:00:07</t>
  </si>
  <si>
    <t>20.06.2017 12:00:05</t>
  </si>
  <si>
    <t>20.06.2017 12:00:22</t>
  </si>
  <si>
    <t>20.06.2017 12:00:09</t>
  </si>
  <si>
    <t>20.06.2017 12:00:08</t>
  </si>
  <si>
    <t>20.06.2017 12:00:23</t>
  </si>
  <si>
    <t>20.06.2017 12:00:15</t>
  </si>
  <si>
    <t>20.06.2017 12:00:21</t>
  </si>
  <si>
    <t>20.06.2017 12:00:12</t>
  </si>
  <si>
    <t>20.06.2017 12:00:02</t>
  </si>
  <si>
    <t>20.06.2017 12:00:13</t>
  </si>
  <si>
    <t>20.06.2017 12:00:34</t>
  </si>
  <si>
    <t>20.06.2017 12:00:20</t>
  </si>
  <si>
    <t>20.06.2017 12:00:33</t>
  </si>
  <si>
    <t>20.06.2017 12:00:16</t>
  </si>
  <si>
    <t>20.06.2017 12:00:11</t>
  </si>
  <si>
    <t>20.06.2017 12:00:18</t>
  </si>
  <si>
    <t>20.06.2017 12:00:28</t>
  </si>
  <si>
    <t>20.06.2017 12:00:31</t>
  </si>
  <si>
    <t>22.06.2017 12:00:18</t>
  </si>
  <si>
    <t>22.06.2017 12:00:19</t>
  </si>
  <si>
    <t>22.06.2017 12:00:02</t>
  </si>
  <si>
    <t>22.06.2017 12:00:11</t>
  </si>
  <si>
    <t>22.06.2017 12:00:03</t>
  </si>
  <si>
    <t>22.06.2017 12:00:04</t>
  </si>
  <si>
    <t>22.06.2017 12:00:05</t>
  </si>
  <si>
    <t>22.06.2017 12:00:06</t>
  </si>
  <si>
    <t>22.06.2017 12:00:24</t>
  </si>
  <si>
    <t>22.06.2017 12:00:21</t>
  </si>
  <si>
    <t>22.06.2017 12:00:13</t>
  </si>
  <si>
    <t>22.06.2017 12:00:20</t>
  </si>
  <si>
    <t>22.06.2017 12:00:12</t>
  </si>
  <si>
    <t>22.06.2017 12:00:10</t>
  </si>
  <si>
    <t>22.06.2017 12:00:23</t>
  </si>
  <si>
    <t>22.06.2017 12:00:22</t>
  </si>
  <si>
    <t>22.06.2017 12:00:14</t>
  </si>
  <si>
    <t>22.06.2017 12:00:16</t>
  </si>
  <si>
    <t>22.06.2017 12:00:17</t>
  </si>
  <si>
    <t>22.06.2017 12:00:27</t>
  </si>
  <si>
    <t>22.06.2017 12:00:25</t>
  </si>
  <si>
    <t>22.06.2017 12:00:15</t>
  </si>
  <si>
    <t>22.06.2017 12:00:26</t>
  </si>
  <si>
    <t>22.06.2017 12:00:07</t>
  </si>
  <si>
    <t>22.06.2017 12:00:08</t>
  </si>
  <si>
    <t>22.06.2017 12:00:09</t>
  </si>
  <si>
    <t>27.06.2017 14:49:08</t>
  </si>
  <si>
    <t>27.06.2017 14:49:29</t>
  </si>
  <si>
    <t>27.06.2017 14:49:10</t>
  </si>
  <si>
    <t>27.06.2017 14:49:18</t>
  </si>
  <si>
    <t>27.06.2017 14:49:30</t>
  </si>
  <si>
    <t>27.06.2017 14:49:12</t>
  </si>
  <si>
    <t>27.06.2017 14:49:13</t>
  </si>
  <si>
    <t>27.06.2017 14:49:15</t>
  </si>
  <si>
    <t>27.06.2017 14:49:21</t>
  </si>
  <si>
    <t>27.06.2017 14:49:27</t>
  </si>
  <si>
    <t>27.06.2017 14:49:22</t>
  </si>
  <si>
    <t>27.06.2017 14:49:33</t>
  </si>
  <si>
    <t>27.06.2017 14:49:11</t>
  </si>
  <si>
    <t>27.06.2017 14:49:31</t>
  </si>
  <si>
    <t>27.06.2017 14:49:23</t>
  </si>
  <si>
    <t>27.06.2017 14:49:19</t>
  </si>
  <si>
    <t>27.06.2017 14:49:24</t>
  </si>
  <si>
    <t>27.06.2017 14:49:26</t>
  </si>
  <si>
    <t>27.06.2017 14:49:28</t>
  </si>
  <si>
    <t>27.06.2017 14:49:32</t>
  </si>
  <si>
    <t>27.06.2017 14:49:17</t>
  </si>
  <si>
    <t>27.06.2017 14:49:25</t>
  </si>
  <si>
    <t>27.06.2017 14:49:14</t>
  </si>
  <si>
    <t>27.06.2017 14:49:07</t>
  </si>
  <si>
    <t>27.06.2017 14:49:06</t>
  </si>
  <si>
    <t>27.06.2017 14:49:16</t>
  </si>
  <si>
    <t>27.06.2017 14:49:05</t>
  </si>
  <si>
    <t>28.06.2017 16:40:24</t>
  </si>
  <si>
    <t>28.06.2017 16:40:26</t>
  </si>
  <si>
    <t>28.06.2017 16:40:23</t>
  </si>
  <si>
    <t>28.06.2017 16:40:28</t>
  </si>
  <si>
    <t>28.06.2017 16:40:19</t>
  </si>
  <si>
    <t>28.06.2017 16:40:21</t>
  </si>
  <si>
    <t>28.06.2017 16:40:16</t>
  </si>
  <si>
    <t>28.06.2017 16:40:29</t>
  </si>
  <si>
    <t>28.06.2017 16:40:15</t>
  </si>
  <si>
    <t>28.06.2017 16:40:14</t>
  </si>
  <si>
    <t>28.06.2017 16:40:20</t>
  </si>
  <si>
    <t>28.06.2017 16:40:18</t>
  </si>
  <si>
    <t>28.06.2017 16:40:25</t>
  </si>
  <si>
    <t>28.06.2017 16:40:22</t>
  </si>
  <si>
    <t>30.06.2017 14:15:14</t>
  </si>
  <si>
    <t>30.06.2017 14:14:54</t>
  </si>
  <si>
    <t>30.06.2017 14:14:55</t>
  </si>
  <si>
    <t>30.06.2017 14:15:03</t>
  </si>
  <si>
    <t>30.06.2017 14:15:08</t>
  </si>
  <si>
    <t>30.06.2017 14:15:11</t>
  </si>
  <si>
    <t>30.06.2017 14:15:05</t>
  </si>
  <si>
    <t>30.06.2017 14:14:56</t>
  </si>
  <si>
    <t>30.06.2017 14:15:00</t>
  </si>
  <si>
    <t>30.06.2017 14:14:59</t>
  </si>
  <si>
    <t>30.06.2017 14:15:09</t>
  </si>
  <si>
    <t>30.06.2017 14:15:10</t>
  </si>
  <si>
    <t>30.06.2017 14:15:07</t>
  </si>
  <si>
    <t>30.06.2017 14:14:57</t>
  </si>
  <si>
    <t>30.06.2017 14:15:06</t>
  </si>
  <si>
    <t>30.06.2017 14:15:13</t>
  </si>
  <si>
    <t>30.06.2017 14:15:04</t>
  </si>
  <si>
    <t>30.06.2017 14:14:58</t>
  </si>
  <si>
    <t>01.06.2017 12:00:00</t>
  </si>
  <si>
    <t>01.06.2017 12:00:02</t>
  </si>
  <si>
    <t>01.06.2017 12:00:01</t>
  </si>
  <si>
    <t>02.06.2017 12:00:02</t>
  </si>
  <si>
    <t>08.06.2017 12:00:00</t>
  </si>
  <si>
    <t>21.06.2017 12:00:06</t>
  </si>
  <si>
    <t>21.06.2017 12:00:05</t>
  </si>
  <si>
    <t>21.06.2017 12:00:04</t>
  </si>
  <si>
    <t>21.06.2017 12:00:03</t>
  </si>
  <si>
    <t>22.06.2017 12:00:01</t>
  </si>
  <si>
    <t>27.06.2017 14:49:09</t>
  </si>
  <si>
    <t>27.06.2017 14:49:20</t>
  </si>
  <si>
    <t>28.06.2017 16:40:27</t>
  </si>
  <si>
    <t>30.06.2017 14:14:52</t>
  </si>
  <si>
    <t>30.06.2017 14:15:02</t>
  </si>
  <si>
    <t>30.06.2017 14:14:50</t>
  </si>
  <si>
    <t>30.06.2017 14:15:01</t>
  </si>
  <si>
    <t>30.06.2017 14:14:51</t>
  </si>
  <si>
    <t>30.06.2017 14:14:53</t>
  </si>
  <si>
    <t>05.06.2017 12:00:09</t>
  </si>
  <si>
    <t>05.06.2017 12:00:05</t>
  </si>
  <si>
    <t>05.06.2017 12:00:07</t>
  </si>
  <si>
    <t>05.06.2017 12:00:06</t>
  </si>
  <si>
    <t>05.06.2017 12:00:02</t>
  </si>
  <si>
    <t>19.06.2017 12:00:16</t>
  </si>
  <si>
    <t>29.06.2017 12:00:12</t>
  </si>
  <si>
    <t>30.06.2017 14:15:12</t>
  </si>
  <si>
    <t>Оплата за обследование Горбачева Виктора</t>
  </si>
  <si>
    <t>Оплата за лечение Шакирова Амира</t>
  </si>
  <si>
    <t>Оплата медицинских препаратов для Бацян Анны</t>
  </si>
  <si>
    <t>Оплата медицинских препаратов для Марчевой Полины</t>
  </si>
  <si>
    <t>Оплата медицинских расходных материалов для Кузьмина Юрия</t>
  </si>
  <si>
    <t>Оплата медицинских препаратов для Джамбековой Марьям</t>
  </si>
  <si>
    <t>Оплата за лечение Каманина Александра</t>
  </si>
  <si>
    <t>Оплата за лечение Черепковой Юлии</t>
  </si>
  <si>
    <t>Оплата за лечение Скрыпника Александра</t>
  </si>
  <si>
    <t>Оплата за лечение Мартиросян Наре</t>
  </si>
  <si>
    <t>Оплата медицинских препаратов для Петровой Виктории</t>
  </si>
  <si>
    <t>Оплата за лечение Катаева Егора</t>
  </si>
  <si>
    <t>Оплата медицинских препаратов для Токаевой Амиры</t>
  </si>
  <si>
    <t>Оплата медицинских препаратов для Белякова Сергея</t>
  </si>
  <si>
    <t>Оплата медицинских препаратов для Корнюхина Михаила</t>
  </si>
  <si>
    <t>Оплата медицинских препаратов для Спиридонова Ивана</t>
  </si>
  <si>
    <t>Оплата медицинских препаратов для Клименко Валерии</t>
  </si>
  <si>
    <t>Оплата за обследование Попыванова Артемия</t>
  </si>
  <si>
    <t>Оплата медицинских препаратов для Функ Варвары</t>
  </si>
  <si>
    <t>Оплата медицинских препаратов для Твердохлебова Евгения</t>
  </si>
  <si>
    <t>Оплата медицинских расходных материалов для Твердохлебова Евгения</t>
  </si>
  <si>
    <t>Оплата за обследование Акбаева Керама</t>
  </si>
  <si>
    <t>Оплата за лечение Джамбековой Марьям</t>
  </si>
  <si>
    <t>Оплата медицинских препаратов для Аверьянова Алексея</t>
  </si>
  <si>
    <t>Оплата медицинских препаратов для Лысенко Антона</t>
  </si>
  <si>
    <t>Оплата медицинских препаратов для Балашовой Елизаветы</t>
  </si>
  <si>
    <t>Оплата медицинских препаратов для Ивановой Анны</t>
  </si>
  <si>
    <t>Оплата за лечение Агаева Романа</t>
  </si>
  <si>
    <t>Оплата за лечение Мазаевой Ольги</t>
  </si>
  <si>
    <t>Оплата за обследование Клёвина Михаила</t>
  </si>
  <si>
    <t>Оплата за обследование Каримовой Эльвиры</t>
  </si>
  <si>
    <t>Оплата за медицинское оборудование для Лозицкого Ильи</t>
  </si>
  <si>
    <t>Оплата медицинских препаратов для Синенко Алексея</t>
  </si>
  <si>
    <t>Оплата за обследование Разуковой Миланы</t>
  </si>
  <si>
    <t>Оплата за обследование Ускова Егора</t>
  </si>
  <si>
    <t>Оплата за обследование Грошева Кирилла</t>
  </si>
  <si>
    <t>Оплата за обследование Фортуновой Ольги</t>
  </si>
  <si>
    <t>Оплата за лечение Гичиева Мохмада</t>
  </si>
  <si>
    <t>Оплата медицинских препаратов для Зеленского Богдана</t>
  </si>
  <si>
    <t>Оплата медицинских препаратов для Гаськовой Ольги</t>
  </si>
  <si>
    <t>Оплата за обследование Мадояна Вартана</t>
  </si>
  <si>
    <t>Оплата за обследование Твердохлеба Андрея</t>
  </si>
  <si>
    <t>Оплата медицинских препаратов для Кривенко Ивана</t>
  </si>
  <si>
    <t>Оплата за обследование Челышева Алексея</t>
  </si>
  <si>
    <t>Оплата за обследование Джамелошвили Алексея</t>
  </si>
  <si>
    <t>Оплата медицинских расходных материалов для Иванова Олега</t>
  </si>
  <si>
    <t>Оплата за лечение Мирзаева Самира</t>
  </si>
  <si>
    <t>Оплата за медицинскую рабилитацию Свистунова Богдана</t>
  </si>
  <si>
    <t>Оплата за авиа билеты для Горбачева Виктора и сопровождающего лица</t>
  </si>
  <si>
    <t>Оплата за обследование Прохоровой Варвары</t>
  </si>
  <si>
    <t>Оплата за обследование Баева Евгения</t>
  </si>
  <si>
    <t>Оплата за обследование Сушковой Юлии</t>
  </si>
  <si>
    <t>Оплата за медицинское оборудование для Аржакова Александра</t>
  </si>
  <si>
    <t>Оплата медицинских препаратов для Хахулина Серафима</t>
  </si>
  <si>
    <t>Оплата медицинских препаратов для Анисимова Романа</t>
  </si>
  <si>
    <t>Оплата медицинских препаратов для Баткаева Дениса</t>
  </si>
  <si>
    <t>Оплата медицинских препаратов для Хардашевой Камиллы</t>
  </si>
  <si>
    <t>Оплата за ж/д билеты для Загоровской Дарьи и сопровождающего лица</t>
  </si>
  <si>
    <t>Оплата за обследование Алексеева Александра</t>
  </si>
  <si>
    <t>Оплата за обследование Мартиросова Ивана</t>
  </si>
  <si>
    <t>Оплата медицинских препаратов для Синякина Никиты</t>
  </si>
  <si>
    <t>Оплата за обследование Ладцева Дмитрия</t>
  </si>
  <si>
    <t>Оплата за медицинское оборудование для Зиновьева Даниила</t>
  </si>
  <si>
    <t>Оплата медицинских препаратов для Богатыревой Камили</t>
  </si>
  <si>
    <t>Оплата медицинских препаратов для Решетовой Анастасии</t>
  </si>
  <si>
    <t>Оплата за обследование Шахбанова Курбана</t>
  </si>
  <si>
    <t>Оплата за обследование Карташева Юрия</t>
  </si>
  <si>
    <t>Оплата за лечение Птица Варвары</t>
  </si>
  <si>
    <t>Оплата за лечение Горбачева Виктора</t>
  </si>
  <si>
    <t>Оплата за обследование Тимиршиной Валерии</t>
  </si>
  <si>
    <t>Оплата за обследование Харчук Галины</t>
  </si>
  <si>
    <t>Оплата за обследование Загоровской Дарьи</t>
  </si>
  <si>
    <t>Оплата за обследование Добичевой Дарьи</t>
  </si>
  <si>
    <t>Оплата медицинских препаратов для Акбаева Керама</t>
  </si>
  <si>
    <t>Оплата медицинских расходных материалов для Хардашевой Камиллы</t>
  </si>
  <si>
    <t>Оплата за лечение Владимирова Ильи</t>
  </si>
  <si>
    <t>Оплата за лечение Турдубаева Аргена</t>
  </si>
  <si>
    <t>Оплата за лечение Абрамовой Арины</t>
  </si>
  <si>
    <t>Оплата за лечение Пьянкова Константина</t>
  </si>
  <si>
    <t>Оплата за обследование Ливаренко Евгении</t>
  </si>
  <si>
    <t>Оплата за обследование Беляева Данилы</t>
  </si>
  <si>
    <t>Оплата за обследование Базина Даниила</t>
  </si>
  <si>
    <t>Оплата за лечение Мирошниченко Александры</t>
  </si>
  <si>
    <t>Оплата медицинских препаратов для Беляева Данилы</t>
  </si>
  <si>
    <t>Оплата медицинских препаратов для Беляева Кирилла</t>
  </si>
  <si>
    <t>Оплата за обследование Колчаевой Елизаветы</t>
  </si>
  <si>
    <t>Оплата за лечение Свинцова Алексея</t>
  </si>
  <si>
    <t>Оплата за лечение Лоладзе Софии</t>
  </si>
  <si>
    <t>Оплата за лечение Бадикян Моники</t>
  </si>
  <si>
    <t>Оплата за обследование Чуракиной Вероники</t>
  </si>
  <si>
    <t>Оплата за обследование Михеевой Варвары</t>
  </si>
  <si>
    <t>Оплата за лечение Бадмаева Бэлигто</t>
  </si>
  <si>
    <t>Оплата за обследование Сагитовой Салихат</t>
  </si>
  <si>
    <t>Оплата за обследование Мирзаевой Амины</t>
  </si>
  <si>
    <t>Оплата за обследование Епифанова Артёма</t>
  </si>
  <si>
    <t>Оплата за лечение Гончарова Серафима</t>
  </si>
  <si>
    <t>Оплата за лечение Хворостяной Эммы</t>
  </si>
  <si>
    <t>Оплата за лечение Оганесяна Давита</t>
  </si>
  <si>
    <t>Оплата за обследование Хачатрян Элен</t>
  </si>
  <si>
    <t>Оплата за лечение Клочковой Олеси</t>
  </si>
  <si>
    <t>Оплата за обследование Ахмадовой Фатимой, Ревякиной Елизаветы, Реутова Данилы, Майорова Степана, Скрыпника Александра</t>
  </si>
  <si>
    <t>Оплата за обследование Ысаковой Адеми, Тимиршиной Валерии, Гранкина Степана, Реутова Данилы, Симоненко Евы, Овсепян Романа, Аванесян Арама</t>
  </si>
  <si>
    <t>Оплата за обследование Ротаря Роберта, Кочетова Даниила, Аверьянова Алексея</t>
  </si>
  <si>
    <t>Оплата за обследование Стороженко Анастасии, Морозова Кирилла, Петрунина Георгия, Мехоношиной Елизаветы</t>
  </si>
  <si>
    <t>Оплата за обследование Токаевой Амиры, Серенко Ярослава, Феттаевой Ясмины, Чесноковой Ксении, Мукимова Муродшера</t>
  </si>
  <si>
    <t>Оплата за системную семейную психофизическую диагностику и реабилитацию для Петрунина Георгия</t>
  </si>
  <si>
    <t>Оплата за реабилитационную программу в отделении онкологии в Морозовской ДГКБ</t>
  </si>
  <si>
    <t>Оплата за поставку детских кроватей в отделение онкологии в НПЦ спец.мед.помощи детям им. В.Ф. Войно-Ясенецкого</t>
  </si>
  <si>
    <t>Оплата за доменное имя neuroonco.ru</t>
  </si>
  <si>
    <t>Оплата за доменное имя oncobrain.ru</t>
  </si>
  <si>
    <t>Оплата за доменное имя oncobrain.net</t>
  </si>
  <si>
    <t>Оплата за производство видеоролика для проекта Oncobrain</t>
  </si>
  <si>
    <t>Расходы на регистрацию товарных знаков Фонда для правовой защиты средств индивидуализации Фонда</t>
  </si>
  <si>
    <t>Оплата логистических расходов (ж/д билеты) для  участника Форума "Белые Ночи", проводимого в г. Санкт-Петербург 23.06-25.06.2017, Горбатых С.В., специалиста Морозовской ДГКБ</t>
  </si>
  <si>
    <t>Оплата логистических расходов (гостиница) для участника Форума "Белые Ночи", проводимого г. Санкт-Петербург 24.06-25.06.2018, Есипенко А., специалиста Краевой клинической больницы №2 г. Хабаровск</t>
  </si>
  <si>
    <t>Оплата расходов для прохождения курса повышения квалификации по циклу "Детская онкология", Геворгян А.Г., специалиста НИИДОГиТ им. Р.М. Горбачевой</t>
  </si>
  <si>
    <t>Cумма, руб</t>
  </si>
  <si>
    <t>Административные расходы на реализацию программы "Адресная благотворительная помощь"</t>
  </si>
  <si>
    <t>Оплата за психологическую и логопедическую реабилитационную программу для Дедовой Александры</t>
  </si>
  <si>
    <t>Оплата за психологическую и логопедическую реабилитационную программу для Панина Александра</t>
  </si>
  <si>
    <t>Оплата за психологическую и логопедическую реабилитационную программу для Мясниковой Елизаветы</t>
  </si>
  <si>
    <t>Оплата за психологическую и логопедическую реабилитационную программу для Марчевой Полины</t>
  </si>
  <si>
    <t>Оплата за организацию выездной реабилитационной программы</t>
  </si>
  <si>
    <t>Оплата логистических расходов (гостиница) для участника IPOS, 19 Международного Конгресса по онкопсихологии, г.Берлин (Германия), 14.08.2017-18.08.2017,  Гусевой М.А., специалиста ЛРНЦ «Русское поле»</t>
  </si>
  <si>
    <t>Оплата логистических расходов (гостиница) для участника IPOS, 19 Международного Конгресса по онкопсихологии, г.Берлин (Германия), 14.08.2017-18.08.2017, Цейтлина Г.Я., специалиста ЛРНЦ «Русское поле»</t>
  </si>
  <si>
    <t>Оплата логистических расходов (авиабилеты) для обеспечения участника Форума "Белые Ночи", г. Санкт-Петербург, 23.06.2017-25.06.2017, Есипенко А.М., специалиста Хабаровской краевой больницы №2</t>
  </si>
  <si>
    <t>Оплата логистических расходов (бронь гостиницы) для участника Форума "Белые Ночи", г. Санкт-Петербург 24.06.2017-25.06.2017, Есипенко А., специалиста Хабаровской краевой больницы №2</t>
  </si>
  <si>
    <t>Оплата логистических расходов (бронь гостиницы) для участника Форума "Белые Ночи", г. Санкт-Петербург, 24.06.2017-25.06.2017, Горбатых С.В., специалиста Морозовской ДГКБ</t>
  </si>
  <si>
    <t>Оплата логистических расходов (бронь гостиницы) для участия сотрудника Фонда в Форуме "Белые Ночи", г. Санкт-Петербург 24.06.2017-25.06.2017</t>
  </si>
  <si>
    <t>Оплата логистических расходов (ж/д билеты) для обеспечения участия сотрудника Фонда в Форуме "Белые Ночи", г. Санкт-Петербург, 23.06.2017-25.06.2017</t>
  </si>
  <si>
    <t>Компенсация логистических расходов (ж/д билеты) для участника в VIII Межрегиональном совещании НОДГО, г. Москва, 25.05.2017-28.05.2017, Геворгян А.Г., специалиста НИИДОГиТ им. Р.М. Горбачевой</t>
  </si>
  <si>
    <t>Компенсация логистических расходов (ж/д билеты) для участника в VIII Межрегиональном совещании НОДГО, г. Москва, 25.05.2017-28.05.2017, Толкуновой П.С., специалиста НИИДОГиТ им. Р.М. Горбачевой</t>
  </si>
  <si>
    <t>Оплата логистических расходов (ж/д билеты) для  участика Форума "Белые Ночи", г. Санкт-Петербург, 23.06.2017-25.06.2017, Горбатых С.В., специалиста Морозовской ДГКБ</t>
  </si>
  <si>
    <t>Оплата логистических расходов (ж/д билеты) для  участика Форума "Белые Ночи", г. Санкт-Петербург, 23.06.2017-25.06.2017, Емцовой В.В., специалиста ФНКЦ</t>
  </si>
  <si>
    <t>Оплата  участия в семинаре "Дальние регионы", г. Санкт-Петербург, 14.06.2017-15.06.2017, Карачунского А.И., специалиста ННПЦ ДГОИ им. Дмитрия Рогачева</t>
  </si>
  <si>
    <t>Компенсация расходов (регистрационный сбор) для участника SNO Pediatric Neuro-Oncology Basic and Translational Research Conference, г. Нью-Йорк (США), 15.06.2017-16.06 2017, Валиахметовой Э.Ф., специалиста НМИЦ нейрохирургиии им. Н. Н. Бурденко</t>
  </si>
  <si>
    <t>Оплата расходов для обеспечения участия в WFNOS, г. Цюрих, 03.05.2017-07.05.2017, Бабеляна С.С., специалиста РОНЦ им. Н. Н. Блохина</t>
  </si>
  <si>
    <t>Оплата логистических расходов (авиабилеты) для обеспечения участия в Форуме "Белые Ночи", г. Санкт-Петербур, 23.06.2017-25.06.2017, Горбатых С.В., специалиста Морозовской ДГКБ</t>
  </si>
  <si>
    <t>Оплата логистических расходов (гостиница) для участия сотрудника Фонда в Форуме "Белые Ночи", г. Санкт-Петербург, 24.06.2017-25.06.2017</t>
  </si>
  <si>
    <t>Оплата логистических расходов (гостиница) для участника Форума "Белые Ночи", г. Санкт-Петербург 24.06.2017-25.06.2017, Горбатых С.В., специалиста Морозовской ДГКБ</t>
  </si>
  <si>
    <t>Оплата логистических расходов (гостиница) для участника Форума "Белые Ночи", г. Санкт-Петербург, 24.06.2017-25.06.2017,  Емцовой В., специалиста ННПЦ ДГОИ им. Дмитрия Рогачева</t>
  </si>
  <si>
    <t>Компенсация расходов для обеспечения участия в WFNOS, в г. Цюрих (Швейцария) 03.05.2017-07.05.2017, Аббасовой Е.В., специалиста РНЦРР</t>
  </si>
  <si>
    <t>Стоимость сервисных СМС  сообщений</t>
  </si>
  <si>
    <t>Благотворительная программа "Адресная благотворительная помощь"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</si>
</sst>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  <numFmt numFmtId="167" formatCode="dd\.mm\.yyyy;@"/>
    <numFmt numFmtId="168" formatCode="###\ ###\ ###\ ##0.00"/>
    <numFmt numFmtId="169" formatCode="yyyy\-mm\-dd\ hh:mm:ss"/>
    <numFmt numFmtId="170" formatCode="#,##0.00&quot;р.&quot;"/>
    <numFmt numFmtId="171" formatCode="#,##0.00;[Red]#,##0.00"/>
    <numFmt numFmtId="172" formatCode="_-* #,##0.00_р_._-;\-* #,##0.00_р_._-;_-* \-??_р_._-;_-@_-"/>
    <numFmt numFmtId="173" formatCode="[$$-409]#,##0.00"/>
    <numFmt numFmtId="174" formatCode="#\ ##0.00"/>
    <numFmt numFmtId="175" formatCode="#,##0.00\ _₽"/>
    <numFmt numFmtId="176" formatCode="dd/mm/yy;@"/>
  </numFmts>
  <fonts count="8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1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3" tint="-0.249977111117893"/>
      <name val="Tahoma"/>
      <family val="2"/>
      <charset val="204"/>
    </font>
    <font>
      <b/>
      <sz val="9"/>
      <color theme="1"/>
      <name val="Tahoma"/>
      <family val="2"/>
      <charset val="204"/>
    </font>
    <font>
      <sz val="10"/>
      <color theme="0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0"/>
      <color indexed="8"/>
      <name val="Arial"/>
      <family val="2"/>
    </font>
    <font>
      <sz val="11"/>
      <color theme="5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indexed="9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62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theme="4" tint="-0.249977111117893"/>
      <name val="Tahoma"/>
      <family val="2"/>
      <charset val="204"/>
    </font>
    <font>
      <b/>
      <sz val="8"/>
      <color theme="3" tint="-0.249977111117893"/>
      <name val="Tahoma"/>
      <family val="2"/>
      <charset val="204"/>
    </font>
    <font>
      <b/>
      <sz val="9"/>
      <color theme="3"/>
      <name val="Tahoma"/>
      <family val="2"/>
      <charset val="20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94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6" fillId="0" borderId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0" applyNumberFormat="0" applyAlignment="0" applyProtection="0"/>
    <xf numFmtId="0" fontId="16" fillId="8" borderId="11" applyNumberFormat="0" applyAlignment="0" applyProtection="0"/>
    <xf numFmtId="0" fontId="17" fillId="8" borderId="10" applyNumberFormat="0" applyAlignment="0" applyProtection="0"/>
    <xf numFmtId="0" fontId="18" fillId="0" borderId="12" applyNumberFormat="0" applyFill="0" applyAlignment="0" applyProtection="0"/>
    <xf numFmtId="0" fontId="19" fillId="9" borderId="13" applyNumberFormat="0" applyAlignment="0" applyProtection="0"/>
    <xf numFmtId="0" fontId="20" fillId="0" borderId="0" applyNumberFormat="0" applyFill="0" applyBorder="0" applyAlignment="0" applyProtection="0"/>
    <xf numFmtId="0" fontId="1" fillId="10" borderId="1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49" fontId="35" fillId="0" borderId="0" applyNumberFormat="0" applyFill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/>
    <xf numFmtId="164" fontId="37" fillId="0" borderId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9" fontId="39" fillId="0" borderId="0"/>
    <xf numFmtId="0" fontId="40" fillId="0" borderId="0" applyNumberFormat="0" applyFill="0" applyBorder="0" applyAlignment="0" applyProtection="0"/>
    <xf numFmtId="0" fontId="42" fillId="0" borderId="0" applyFill="0" applyProtection="0"/>
    <xf numFmtId="0" fontId="47" fillId="0" borderId="0"/>
    <xf numFmtId="0" fontId="48" fillId="0" borderId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0" fontId="58" fillId="0" borderId="0"/>
    <xf numFmtId="0" fontId="49" fillId="0" borderId="0"/>
    <xf numFmtId="0" fontId="59" fillId="0" borderId="0" applyNumberFormat="0" applyFill="0" applyBorder="0" applyAlignment="0" applyProtection="0"/>
    <xf numFmtId="0" fontId="60" fillId="0" borderId="0"/>
    <xf numFmtId="0" fontId="62" fillId="0" borderId="0"/>
    <xf numFmtId="172" fontId="62" fillId="0" borderId="0" applyFill="0" applyBorder="0" applyAlignment="0" applyProtection="0"/>
    <xf numFmtId="0" fontId="63" fillId="36" borderId="0" applyNumberFormat="0" applyBorder="0" applyAlignment="0" applyProtection="0"/>
    <xf numFmtId="0" fontId="64" fillId="35" borderId="28" applyNumberFormat="0" applyAlignment="0" applyProtection="0"/>
    <xf numFmtId="0" fontId="65" fillId="0" borderId="29" applyNumberFormat="0" applyFill="0" applyAlignment="0" applyProtection="0"/>
    <xf numFmtId="0" fontId="66" fillId="39" borderId="30" applyNumberFormat="0" applyAlignment="0" applyProtection="0"/>
    <xf numFmtId="0" fontId="67" fillId="0" borderId="0" applyNumberFormat="0" applyFill="0" applyBorder="0" applyAlignment="0" applyProtection="0"/>
    <xf numFmtId="0" fontId="68" fillId="38" borderId="0" applyNumberFormat="0" applyBorder="0" applyAlignment="0" applyProtection="0"/>
    <xf numFmtId="0" fontId="69" fillId="40" borderId="0" applyNumberFormat="0" applyBorder="0" applyAlignment="0" applyProtection="0"/>
    <xf numFmtId="0" fontId="70" fillId="0" borderId="0" applyNumberFormat="0" applyFill="0" applyBorder="0" applyAlignment="0" applyProtection="0"/>
    <xf numFmtId="0" fontId="62" fillId="37" borderId="31" applyNumberFormat="0" applyAlignment="0" applyProtection="0"/>
    <xf numFmtId="0" fontId="71" fillId="0" borderId="32" applyNumberFormat="0" applyFill="0" applyAlignment="0" applyProtection="0"/>
    <xf numFmtId="0" fontId="72" fillId="0" borderId="0" applyNumberFormat="0" applyFill="0" applyBorder="0" applyAlignment="0" applyProtection="0"/>
    <xf numFmtId="0" fontId="73" fillId="41" borderId="0" applyNumberFormat="0" applyBorder="0" applyAlignment="0" applyProtection="0"/>
    <xf numFmtId="0" fontId="75" fillId="0" borderId="0">
      <alignment vertical="top"/>
    </xf>
    <xf numFmtId="0" fontId="64" fillId="35" borderId="37" applyNumberFormat="0" applyAlignment="0" applyProtection="0"/>
    <xf numFmtId="0" fontId="65" fillId="0" borderId="38" applyNumberFormat="0" applyFill="0" applyAlignment="0" applyProtection="0"/>
    <xf numFmtId="0" fontId="62" fillId="37" borderId="39" applyNumberFormat="0" applyAlignment="0" applyProtection="0"/>
    <xf numFmtId="165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62" fillId="37" borderId="46" applyNumberFormat="0" applyAlignment="0" applyProtection="0"/>
    <xf numFmtId="0" fontId="65" fillId="0" borderId="45" applyNumberFormat="0" applyFill="0" applyAlignment="0" applyProtection="0"/>
    <xf numFmtId="0" fontId="64" fillId="35" borderId="44" applyNumberFormat="0" applyAlignment="0" applyProtection="0"/>
  </cellStyleXfs>
  <cellXfs count="383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4" fillId="2" borderId="0" xfId="0" applyFont="1" applyFill="1" applyBorder="1" applyAlignment="1">
      <alignment horizontal="center"/>
    </xf>
    <xf numFmtId="165" fontId="4" fillId="3" borderId="3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4" fillId="2" borderId="0" xfId="0" applyFont="1" applyFill="1"/>
    <xf numFmtId="165" fontId="3" fillId="2" borderId="0" xfId="2" applyFont="1" applyFill="1" applyAlignment="1">
      <alignment horizontal="center"/>
    </xf>
    <xf numFmtId="0" fontId="28" fillId="2" borderId="0" xfId="0" applyFont="1" applyFill="1" applyAlignment="1"/>
    <xf numFmtId="0" fontId="28" fillId="2" borderId="0" xfId="0" applyFont="1" applyFill="1"/>
    <xf numFmtId="0" fontId="3" fillId="2" borderId="0" xfId="0" applyFont="1" applyFill="1" applyAlignment="1"/>
    <xf numFmtId="0" fontId="30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/>
    <xf numFmtId="165" fontId="5" fillId="3" borderId="4" xfId="2" applyFont="1" applyFill="1" applyBorder="1" applyAlignment="1"/>
    <xf numFmtId="0" fontId="4" fillId="0" borderId="0" xfId="0" applyFont="1" applyFill="1" applyBorder="1" applyAlignment="1">
      <alignment horizontal="center"/>
    </xf>
    <xf numFmtId="165" fontId="33" fillId="3" borderId="3" xfId="2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4" fontId="3" fillId="2" borderId="0" xfId="2" applyNumberFormat="1" applyFont="1" applyFill="1" applyAlignment="1">
      <alignment horizontal="right" indent="1"/>
    </xf>
    <xf numFmtId="0" fontId="7" fillId="2" borderId="0" xfId="0" applyFont="1" applyFill="1"/>
    <xf numFmtId="14" fontId="3" fillId="2" borderId="0" xfId="0" applyNumberFormat="1" applyFont="1" applyFill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33" fillId="3" borderId="4" xfId="0" applyFont="1" applyFill="1" applyBorder="1" applyAlignment="1">
      <alignment horizontal="center" wrapText="1"/>
    </xf>
    <xf numFmtId="0" fontId="7" fillId="2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/>
    </xf>
    <xf numFmtId="165" fontId="3" fillId="0" borderId="0" xfId="2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165" fontId="33" fillId="3" borderId="4" xfId="2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45" fillId="2" borderId="0" xfId="0" applyFont="1" applyFill="1" applyAlignment="1">
      <alignment wrapText="1"/>
    </xf>
    <xf numFmtId="165" fontId="4" fillId="3" borderId="4" xfId="2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165" fontId="33" fillId="3" borderId="3" xfId="2" applyFont="1" applyFill="1" applyBorder="1" applyAlignment="1">
      <alignment horizontal="left" wrapText="1"/>
    </xf>
    <xf numFmtId="165" fontId="46" fillId="3" borderId="3" xfId="2" applyFont="1" applyFill="1" applyBorder="1" applyAlignment="1">
      <alignment wrapText="1"/>
    </xf>
    <xf numFmtId="0" fontId="43" fillId="2" borderId="0" xfId="0" applyFont="1" applyFill="1" applyAlignment="1">
      <alignment wrapText="1"/>
    </xf>
    <xf numFmtId="165" fontId="7" fillId="2" borderId="0" xfId="0" applyNumberFormat="1" applyFont="1" applyFill="1" applyAlignment="1">
      <alignment horizontal="left" wrapText="1"/>
    </xf>
    <xf numFmtId="0" fontId="0" fillId="0" borderId="0" xfId="0" applyAlignment="1">
      <alignment horizontal="right"/>
    </xf>
    <xf numFmtId="0" fontId="0" fillId="0" borderId="0" xfId="0"/>
    <xf numFmtId="0" fontId="32" fillId="3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/>
    <xf numFmtId="0" fontId="27" fillId="3" borderId="3" xfId="0" applyFont="1" applyFill="1" applyBorder="1" applyAlignment="1"/>
    <xf numFmtId="165" fontId="44" fillId="3" borderId="4" xfId="2" applyFont="1" applyFill="1" applyBorder="1" applyAlignment="1">
      <alignment horizontal="right" wrapText="1"/>
    </xf>
    <xf numFmtId="0" fontId="3" fillId="0" borderId="0" xfId="0" applyFont="1" applyFill="1" applyAlignment="1">
      <alignment wrapText="1"/>
    </xf>
    <xf numFmtId="3" fontId="0" fillId="0" borderId="0" xfId="0" applyNumberFormat="1"/>
    <xf numFmtId="0" fontId="7" fillId="0" borderId="0" xfId="0" applyFont="1" applyFill="1" applyAlignment="1">
      <alignment horizontal="center"/>
    </xf>
    <xf numFmtId="0" fontId="50" fillId="0" borderId="0" xfId="0" applyFont="1" applyAlignment="1">
      <alignment horizontal="right"/>
    </xf>
    <xf numFmtId="0" fontId="50" fillId="0" borderId="0" xfId="0" applyFont="1"/>
    <xf numFmtId="165" fontId="7" fillId="0" borderId="0" xfId="2" applyFont="1" applyFill="1" applyAlignment="1">
      <alignment horizontal="center"/>
    </xf>
    <xf numFmtId="4" fontId="7" fillId="2" borderId="0" xfId="2" applyNumberFormat="1" applyFont="1" applyFill="1" applyAlignment="1">
      <alignment horizontal="right" indent="1"/>
    </xf>
    <xf numFmtId="0" fontId="50" fillId="0" borderId="0" xfId="0" applyFont="1" applyFill="1"/>
    <xf numFmtId="0" fontId="51" fillId="0" borderId="0" xfId="0" applyFont="1" applyAlignment="1">
      <alignment vertical="center"/>
    </xf>
    <xf numFmtId="0" fontId="4" fillId="3" borderId="4" xfId="2" applyNumberFormat="1" applyFont="1" applyFill="1" applyBorder="1" applyAlignment="1">
      <alignment horizontal="right"/>
    </xf>
    <xf numFmtId="0" fontId="3" fillId="2" borderId="0" xfId="0" applyNumberFormat="1" applyFont="1" applyFill="1" applyAlignment="1">
      <alignment horizontal="right"/>
    </xf>
    <xf numFmtId="22" fontId="0" fillId="0" borderId="0" xfId="0" applyNumberFormat="1" applyBorder="1"/>
    <xf numFmtId="0" fontId="3" fillId="0" borderId="0" xfId="0" applyFont="1" applyFill="1" applyBorder="1" applyAlignment="1">
      <alignment horizontal="center"/>
    </xf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4" fillId="3" borderId="16" xfId="0" applyFont="1" applyFill="1" applyBorder="1" applyAlignment="1"/>
    <xf numFmtId="165" fontId="4" fillId="3" borderId="3" xfId="2" applyFont="1" applyFill="1" applyBorder="1" applyAlignment="1">
      <alignment vertical="center"/>
    </xf>
    <xf numFmtId="165" fontId="4" fillId="3" borderId="16" xfId="2" applyFont="1" applyFill="1" applyBorder="1" applyAlignment="1">
      <alignment vertical="center"/>
    </xf>
    <xf numFmtId="0" fontId="55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0" fillId="2" borderId="0" xfId="0" applyFill="1"/>
    <xf numFmtId="0" fontId="0" fillId="0" borderId="0" xfId="0" applyFill="1"/>
    <xf numFmtId="0" fontId="0" fillId="0" borderId="0" xfId="0" applyBorder="1"/>
    <xf numFmtId="49" fontId="7" fillId="0" borderId="0" xfId="0" quotePrefix="1" applyNumberFormat="1" applyFont="1" applyFill="1" applyBorder="1" applyAlignment="1" applyProtection="1">
      <alignment horizontal="right"/>
    </xf>
    <xf numFmtId="4" fontId="7" fillId="0" borderId="0" xfId="0" applyNumberFormat="1" applyFont="1" applyFill="1" applyBorder="1" applyAlignment="1" applyProtection="1">
      <alignment horizontal="right" indent="1"/>
      <protection locked="0"/>
    </xf>
    <xf numFmtId="4" fontId="7" fillId="2" borderId="0" xfId="2" applyNumberFormat="1" applyFont="1" applyFill="1" applyBorder="1" applyAlignment="1">
      <alignment horizontal="right" indent="1"/>
    </xf>
    <xf numFmtId="0" fontId="7" fillId="0" borderId="0" xfId="0" applyFont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horizontal="right" indent="1"/>
    </xf>
    <xf numFmtId="167" fontId="7" fillId="0" borderId="0" xfId="0" applyNumberFormat="1" applyFont="1" applyFill="1" applyBorder="1" applyAlignment="1" applyProtection="1">
      <alignment horizontal="center"/>
      <protection locked="0"/>
    </xf>
    <xf numFmtId="165" fontId="7" fillId="0" borderId="0" xfId="2" applyFont="1" applyFill="1" applyBorder="1" applyAlignment="1">
      <alignment horizontal="center"/>
    </xf>
    <xf numFmtId="0" fontId="7" fillId="0" borderId="0" xfId="0" applyFont="1" applyBorder="1" applyAlignment="1">
      <alignment horizontal="right" wrapText="1"/>
    </xf>
    <xf numFmtId="0" fontId="3" fillId="2" borderId="0" xfId="0" applyNumberFormat="1" applyFont="1" applyFill="1" applyAlignment="1">
      <alignment horizontal="right"/>
    </xf>
    <xf numFmtId="4" fontId="7" fillId="2" borderId="0" xfId="2" applyNumberFormat="1" applyFont="1" applyFill="1" applyAlignment="1"/>
    <xf numFmtId="4" fontId="5" fillId="3" borderId="2" xfId="2" applyNumberFormat="1" applyFont="1" applyFill="1" applyBorder="1" applyAlignment="1"/>
    <xf numFmtId="4" fontId="3" fillId="2" borderId="0" xfId="2" applyNumberFormat="1" applyFont="1" applyFill="1" applyAlignment="1">
      <alignment horizontal="right" indent="2"/>
    </xf>
    <xf numFmtId="4" fontId="3" fillId="2" borderId="0" xfId="2" applyNumberFormat="1" applyFont="1" applyFill="1" applyAlignment="1">
      <alignment horizontal="right"/>
    </xf>
    <xf numFmtId="4" fontId="4" fillId="2" borderId="0" xfId="2" applyNumberFormat="1" applyFont="1" applyFill="1" applyBorder="1" applyAlignment="1">
      <alignment horizontal="right"/>
    </xf>
    <xf numFmtId="4" fontId="3" fillId="2" borderId="0" xfId="2" applyNumberFormat="1" applyFont="1" applyFill="1" applyBorder="1" applyAlignment="1">
      <alignment horizontal="right"/>
    </xf>
    <xf numFmtId="4" fontId="3" fillId="2" borderId="0" xfId="0" applyNumberFormat="1" applyFont="1" applyFill="1"/>
    <xf numFmtId="4" fontId="0" fillId="0" borderId="0" xfId="0" applyNumberFormat="1"/>
    <xf numFmtId="4" fontId="55" fillId="2" borderId="0" xfId="2" applyNumberFormat="1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49" fontId="56" fillId="2" borderId="0" xfId="0" applyNumberFormat="1" applyFont="1" applyFill="1"/>
    <xf numFmtId="0" fontId="26" fillId="2" borderId="0" xfId="0" applyFont="1" applyFill="1" applyAlignment="1">
      <alignment horizontal="right" vertical="center"/>
    </xf>
    <xf numFmtId="0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" fontId="3" fillId="2" borderId="0" xfId="2" applyNumberFormat="1" applyFon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8" fillId="2" borderId="0" xfId="0" applyFont="1" applyFill="1" applyBorder="1" applyAlignment="1"/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right" wrapText="1"/>
    </xf>
    <xf numFmtId="14" fontId="3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right"/>
    </xf>
    <xf numFmtId="0" fontId="55" fillId="3" borderId="21" xfId="0" applyFont="1" applyFill="1" applyBorder="1" applyAlignment="1">
      <alignment horizontal="center" vertical="center"/>
    </xf>
    <xf numFmtId="0" fontId="55" fillId="3" borderId="21" xfId="0" applyFont="1" applyFill="1" applyBorder="1" applyAlignment="1">
      <alignment horizontal="center" vertical="center" wrapText="1"/>
    </xf>
    <xf numFmtId="4" fontId="55" fillId="3" borderId="21" xfId="2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9" fontId="56" fillId="2" borderId="0" xfId="0" applyNumberFormat="1" applyFont="1" applyFill="1" applyAlignment="1">
      <alignment horizontal="right"/>
    </xf>
    <xf numFmtId="14" fontId="3" fillId="2" borderId="0" xfId="0" applyNumberFormat="1" applyFont="1" applyFill="1" applyBorder="1" applyAlignment="1">
      <alignment horizontal="center"/>
    </xf>
    <xf numFmtId="165" fontId="33" fillId="3" borderId="22" xfId="2" applyFont="1" applyFill="1" applyBorder="1" applyAlignment="1">
      <alignment horizontal="center" vertical="center" wrapText="1"/>
    </xf>
    <xf numFmtId="4" fontId="0" fillId="0" borderId="0" xfId="0" applyNumberFormat="1" applyBorder="1"/>
    <xf numFmtId="49" fontId="26" fillId="2" borderId="0" xfId="0" applyNumberFormat="1" applyFont="1" applyFill="1" applyAlignment="1">
      <alignment vertical="center"/>
    </xf>
    <xf numFmtId="49" fontId="53" fillId="2" borderId="0" xfId="0" applyNumberFormat="1" applyFont="1" applyFill="1" applyBorder="1"/>
    <xf numFmtId="49" fontId="3" fillId="2" borderId="0" xfId="0" applyNumberFormat="1" applyFont="1" applyFill="1" applyBorder="1"/>
    <xf numFmtId="169" fontId="7" fillId="0" borderId="0" xfId="57" applyNumberFormat="1" applyFont="1" applyBorder="1" applyAlignment="1">
      <alignment horizontal="center"/>
    </xf>
    <xf numFmtId="4" fontId="7" fillId="0" borderId="0" xfId="57" applyNumberFormat="1" applyFont="1" applyBorder="1"/>
    <xf numFmtId="49" fontId="7" fillId="0" borderId="0" xfId="57" applyNumberFormat="1" applyFont="1" applyBorder="1" applyAlignment="1">
      <alignment horizontal="right"/>
    </xf>
    <xf numFmtId="4" fontId="5" fillId="3" borderId="3" xfId="2" applyNumberFormat="1" applyFont="1" applyFill="1" applyBorder="1" applyAlignment="1"/>
    <xf numFmtId="0" fontId="8" fillId="3" borderId="3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4" fontId="41" fillId="3" borderId="22" xfId="2" applyNumberFormat="1" applyFont="1" applyFill="1" applyBorder="1" applyAlignment="1">
      <alignment horizontal="right" indent="1"/>
    </xf>
    <xf numFmtId="165" fontId="55" fillId="3" borderId="22" xfId="2" applyFont="1" applyFill="1" applyBorder="1" applyAlignment="1">
      <alignment horizontal="center"/>
    </xf>
    <xf numFmtId="4" fontId="46" fillId="3" borderId="23" xfId="2" applyNumberFormat="1" applyFont="1" applyFill="1" applyBorder="1" applyAlignment="1">
      <alignment horizontal="right"/>
    </xf>
    <xf numFmtId="4" fontId="0" fillId="0" borderId="0" xfId="0" applyNumberFormat="1" applyFill="1"/>
    <xf numFmtId="0" fontId="0" fillId="0" borderId="0" xfId="0" applyFill="1" applyBorder="1"/>
    <xf numFmtId="2" fontId="3" fillId="2" borderId="0" xfId="0" applyNumberFormat="1" applyFont="1" applyFill="1"/>
    <xf numFmtId="0" fontId="59" fillId="2" borderId="0" xfId="69" applyFill="1" applyBorder="1"/>
    <xf numFmtId="49" fontId="7" fillId="0" borderId="22" xfId="0" quotePrefix="1" applyNumberFormat="1" applyFont="1" applyFill="1" applyBorder="1" applyAlignment="1" applyProtection="1">
      <alignment horizontal="left"/>
    </xf>
    <xf numFmtId="0" fontId="50" fillId="0" borderId="0" xfId="0" applyFont="1"/>
    <xf numFmtId="0" fontId="61" fillId="0" borderId="0" xfId="0" applyFont="1"/>
    <xf numFmtId="0" fontId="52" fillId="0" borderId="0" xfId="0" applyFont="1"/>
    <xf numFmtId="4" fontId="52" fillId="0" borderId="0" xfId="0" applyNumberFormat="1" applyFont="1"/>
    <xf numFmtId="0" fontId="46" fillId="3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left" wrapText="1"/>
    </xf>
    <xf numFmtId="2" fontId="0" fillId="0" borderId="0" xfId="0" applyNumberFormat="1"/>
    <xf numFmtId="49" fontId="4" fillId="3" borderId="34" xfId="59" applyNumberFormat="1" applyFont="1" applyFill="1" applyBorder="1" applyAlignment="1">
      <alignment horizontal="center"/>
    </xf>
    <xf numFmtId="4" fontId="4" fillId="2" borderId="0" xfId="59" applyNumberFormat="1" applyFont="1" applyFill="1" applyBorder="1" applyAlignment="1">
      <alignment horizontal="right"/>
    </xf>
    <xf numFmtId="0" fontId="4" fillId="3" borderId="27" xfId="0" applyFont="1" applyFill="1" applyBorder="1" applyAlignment="1">
      <alignment horizontal="center"/>
    </xf>
    <xf numFmtId="4" fontId="4" fillId="3" borderId="27" xfId="59" applyNumberFormat="1" applyFont="1" applyFill="1" applyBorder="1" applyAlignment="1">
      <alignment horizontal="right" indent="1"/>
    </xf>
    <xf numFmtId="0" fontId="26" fillId="3" borderId="27" xfId="0" applyFont="1" applyFill="1" applyBorder="1" applyAlignment="1">
      <alignment horizontal="center"/>
    </xf>
    <xf numFmtId="4" fontId="26" fillId="3" borderId="27" xfId="59" applyNumberFormat="1" applyFont="1" applyFill="1" applyBorder="1" applyAlignment="1">
      <alignment horizontal="right" indent="1"/>
    </xf>
    <xf numFmtId="4" fontId="41" fillId="3" borderId="33" xfId="46" applyNumberFormat="1" applyFont="1" applyFill="1" applyBorder="1" applyAlignment="1"/>
    <xf numFmtId="170" fontId="57" fillId="3" borderId="34" xfId="46" applyNumberFormat="1" applyFont="1" applyFill="1" applyBorder="1" applyAlignment="1">
      <alignment horizontal="center"/>
    </xf>
    <xf numFmtId="4" fontId="4" fillId="2" borderId="0" xfId="46" applyNumberFormat="1" applyFont="1" applyFill="1" applyBorder="1" applyAlignment="1">
      <alignment horizontal="right"/>
    </xf>
    <xf numFmtId="4" fontId="32" fillId="3" borderId="5" xfId="46" applyNumberFormat="1" applyFont="1" applyFill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/>
    </xf>
    <xf numFmtId="171" fontId="3" fillId="0" borderId="27" xfId="0" applyNumberFormat="1" applyFont="1" applyBorder="1" applyAlignment="1">
      <alignment horizontal="right"/>
    </xf>
    <xf numFmtId="171" fontId="7" fillId="0" borderId="27" xfId="0" applyNumberFormat="1" applyFont="1" applyBorder="1" applyAlignment="1">
      <alignment horizontal="right"/>
    </xf>
    <xf numFmtId="0" fontId="32" fillId="3" borderId="27" xfId="0" applyFont="1" applyFill="1" applyBorder="1" applyAlignment="1">
      <alignment horizontal="center" vertical="center" wrapText="1"/>
    </xf>
    <xf numFmtId="166" fontId="4" fillId="3" borderId="34" xfId="46" applyFont="1" applyFill="1" applyBorder="1" applyAlignment="1">
      <alignment horizontal="center"/>
    </xf>
    <xf numFmtId="49" fontId="3" fillId="0" borderId="27" xfId="0" applyNumberFormat="1" applyFont="1" applyBorder="1" applyAlignment="1">
      <alignment horizontal="right"/>
    </xf>
    <xf numFmtId="0" fontId="7" fillId="2" borderId="27" xfId="0" applyFont="1" applyFill="1" applyBorder="1" applyAlignment="1">
      <alignment horizontal="right" wrapText="1"/>
    </xf>
    <xf numFmtId="49" fontId="0" fillId="0" borderId="0" xfId="0" applyNumberFormat="1" applyBorder="1"/>
    <xf numFmtId="0" fontId="3" fillId="2" borderId="27" xfId="0" applyFont="1" applyFill="1" applyBorder="1" applyAlignment="1">
      <alignment horizontal="right"/>
    </xf>
    <xf numFmtId="0" fontId="3" fillId="0" borderId="27" xfId="0" applyFont="1" applyBorder="1" applyAlignment="1">
      <alignment wrapText="1"/>
    </xf>
    <xf numFmtId="167" fontId="7" fillId="0" borderId="27" xfId="0" applyNumberFormat="1" applyFont="1" applyFill="1" applyBorder="1" applyAlignment="1" applyProtection="1">
      <alignment horizontal="center"/>
      <protection locked="0"/>
    </xf>
    <xf numFmtId="4" fontId="3" fillId="0" borderId="27" xfId="0" applyNumberFormat="1" applyFont="1" applyBorder="1"/>
    <xf numFmtId="165" fontId="44" fillId="3" borderId="36" xfId="2" applyFont="1" applyFill="1" applyBorder="1" applyAlignment="1">
      <alignment horizontal="right" wrapText="1"/>
    </xf>
    <xf numFmtId="0" fontId="0" fillId="0" borderId="0" xfId="0"/>
    <xf numFmtId="0" fontId="28" fillId="2" borderId="0" xfId="0" applyFont="1" applyFill="1"/>
    <xf numFmtId="0" fontId="76" fillId="3" borderId="2" xfId="0" applyFont="1" applyFill="1" applyBorder="1" applyAlignment="1">
      <alignment horizontal="left"/>
    </xf>
    <xf numFmtId="0" fontId="76" fillId="3" borderId="2" xfId="0" applyFont="1" applyFill="1" applyBorder="1" applyAlignment="1"/>
    <xf numFmtId="0" fontId="55" fillId="3" borderId="27" xfId="0" applyFont="1" applyFill="1" applyBorder="1" applyAlignment="1">
      <alignment horizontal="center" vertical="center"/>
    </xf>
    <xf numFmtId="0" fontId="55" fillId="3" borderId="27" xfId="0" applyFont="1" applyFill="1" applyBorder="1" applyAlignment="1">
      <alignment horizontal="center" vertical="center" wrapText="1"/>
    </xf>
    <xf numFmtId="167" fontId="7" fillId="0" borderId="40" xfId="0" applyNumberFormat="1" applyFont="1" applyFill="1" applyBorder="1" applyAlignment="1" applyProtection="1">
      <alignment horizontal="center"/>
      <protection locked="0"/>
    </xf>
    <xf numFmtId="168" fontId="7" fillId="0" borderId="27" xfId="0" applyNumberFormat="1" applyFont="1" applyFill="1" applyBorder="1" applyAlignment="1" applyProtection="1">
      <protection locked="0"/>
    </xf>
    <xf numFmtId="0" fontId="5" fillId="3" borderId="40" xfId="0" applyFont="1" applyFill="1" applyBorder="1" applyAlignment="1">
      <alignment horizontal="center"/>
    </xf>
    <xf numFmtId="4" fontId="5" fillId="3" borderId="40" xfId="0" applyNumberFormat="1" applyFont="1" applyFill="1" applyBorder="1" applyAlignment="1">
      <alignment horizontal="center"/>
    </xf>
    <xf numFmtId="14" fontId="46" fillId="3" borderId="27" xfId="0" applyNumberFormat="1" applyFont="1" applyFill="1" applyBorder="1" applyAlignment="1">
      <alignment horizontal="center" vertical="center"/>
    </xf>
    <xf numFmtId="4" fontId="46" fillId="3" borderId="27" xfId="2" applyNumberFormat="1" applyFont="1" applyFill="1" applyBorder="1" applyAlignment="1">
      <alignment horizontal="center" vertical="center"/>
    </xf>
    <xf numFmtId="173" fontId="7" fillId="0" borderId="27" xfId="0" applyNumberFormat="1" applyFont="1" applyFill="1" applyBorder="1" applyAlignment="1" applyProtection="1">
      <protection locked="0"/>
    </xf>
    <xf numFmtId="173" fontId="7" fillId="3" borderId="27" xfId="0" applyNumberFormat="1" applyFont="1" applyFill="1" applyBorder="1" applyAlignment="1" applyProtection="1">
      <protection locked="0"/>
    </xf>
    <xf numFmtId="4" fontId="7" fillId="0" borderId="27" xfId="0" applyNumberFormat="1" applyFont="1" applyFill="1" applyBorder="1" applyAlignment="1" applyProtection="1">
      <protection locked="0"/>
    </xf>
    <xf numFmtId="4" fontId="33" fillId="3" borderId="27" xfId="0" applyNumberFormat="1" applyFont="1" applyFill="1" applyBorder="1" applyAlignment="1" applyProtection="1">
      <protection locked="0"/>
    </xf>
    <xf numFmtId="165" fontId="55" fillId="3" borderId="27" xfId="2" applyFont="1" applyFill="1" applyBorder="1" applyAlignment="1">
      <alignment horizontal="center" vertical="center"/>
    </xf>
    <xf numFmtId="4" fontId="55" fillId="3" borderId="27" xfId="2" applyNumberFormat="1" applyFont="1" applyFill="1" applyBorder="1" applyAlignment="1">
      <alignment horizontal="center" vertical="center"/>
    </xf>
    <xf numFmtId="165" fontId="55" fillId="3" borderId="27" xfId="2" applyFont="1" applyFill="1" applyBorder="1" applyAlignment="1">
      <alignment horizontal="center" vertical="center" wrapText="1"/>
    </xf>
    <xf numFmtId="165" fontId="55" fillId="3" borderId="21" xfId="2" applyFont="1" applyFill="1" applyBorder="1" applyAlignment="1">
      <alignment horizontal="center"/>
    </xf>
    <xf numFmtId="165" fontId="43" fillId="3" borderId="21" xfId="2" applyFont="1" applyFill="1" applyBorder="1" applyAlignment="1">
      <alignment horizontal="center"/>
    </xf>
    <xf numFmtId="4" fontId="55" fillId="3" borderId="21" xfId="2" applyNumberFormat="1" applyFont="1" applyFill="1" applyBorder="1" applyAlignment="1"/>
    <xf numFmtId="4" fontId="55" fillId="3" borderId="35" xfId="2" applyNumberFormat="1" applyFont="1" applyFill="1" applyBorder="1" applyAlignment="1"/>
    <xf numFmtId="14" fontId="3" fillId="0" borderId="27" xfId="0" applyNumberFormat="1" applyFont="1" applyFill="1" applyBorder="1" applyAlignment="1">
      <alignment horizontal="center"/>
    </xf>
    <xf numFmtId="165" fontId="55" fillId="3" borderId="18" xfId="2" applyFont="1" applyFill="1" applyBorder="1" applyAlignment="1">
      <alignment horizontal="center"/>
    </xf>
    <xf numFmtId="4" fontId="5" fillId="3" borderId="36" xfId="2" applyNumberFormat="1" applyFont="1" applyFill="1" applyBorder="1" applyAlignment="1">
      <alignment horizontal="right" indent="1"/>
    </xf>
    <xf numFmtId="165" fontId="55" fillId="3" borderId="26" xfId="2" applyFont="1" applyFill="1" applyBorder="1" applyAlignment="1">
      <alignment horizontal="center" vertical="center"/>
    </xf>
    <xf numFmtId="4" fontId="55" fillId="3" borderId="26" xfId="2" applyNumberFormat="1" applyFont="1" applyFill="1" applyBorder="1" applyAlignment="1">
      <alignment horizontal="center" vertical="center"/>
    </xf>
    <xf numFmtId="165" fontId="55" fillId="3" borderId="26" xfId="2" applyFont="1" applyFill="1" applyBorder="1" applyAlignment="1">
      <alignment horizontal="center" vertical="center" wrapText="1"/>
    </xf>
    <xf numFmtId="14" fontId="7" fillId="0" borderId="27" xfId="0" applyNumberFormat="1" applyFont="1" applyFill="1" applyBorder="1" applyAlignment="1">
      <alignment horizontal="center" vertical="center" wrapText="1"/>
    </xf>
    <xf numFmtId="4" fontId="7" fillId="0" borderId="27" xfId="2" applyNumberFormat="1" applyFont="1" applyFill="1" applyBorder="1" applyAlignment="1" applyProtection="1">
      <alignment horizontal="right" vertical="center" wrapText="1" shrinkToFit="1"/>
    </xf>
    <xf numFmtId="0" fontId="7" fillId="2" borderId="27" xfId="0" applyFont="1" applyFill="1" applyBorder="1" applyAlignment="1">
      <alignment horizontal="right"/>
    </xf>
    <xf numFmtId="165" fontId="55" fillId="3" borderId="27" xfId="2" applyFont="1" applyFill="1" applyBorder="1" applyAlignment="1">
      <alignment horizontal="center"/>
    </xf>
    <xf numFmtId="4" fontId="55" fillId="3" borderId="27" xfId="2" applyNumberFormat="1" applyFont="1" applyFill="1" applyBorder="1" applyAlignment="1">
      <alignment horizontal="right" indent="2"/>
    </xf>
    <xf numFmtId="4" fontId="55" fillId="3" borderId="26" xfId="2" applyNumberFormat="1" applyFont="1" applyFill="1" applyBorder="1" applyAlignment="1">
      <alignment horizontal="right" indent="2"/>
    </xf>
    <xf numFmtId="4" fontId="55" fillId="3" borderId="27" xfId="2" applyNumberFormat="1" applyFont="1" applyFill="1" applyBorder="1" applyAlignment="1">
      <alignment horizontal="right" vertical="center" indent="1"/>
    </xf>
    <xf numFmtId="0" fontId="46" fillId="3" borderId="27" xfId="0" applyFont="1" applyFill="1" applyBorder="1" applyAlignment="1">
      <alignment horizontal="right" vertical="center" wrapText="1"/>
    </xf>
    <xf numFmtId="0" fontId="3" fillId="0" borderId="27" xfId="0" applyFont="1" applyBorder="1" applyAlignment="1">
      <alignment horizontal="center"/>
    </xf>
    <xf numFmtId="4" fontId="3" fillId="0" borderId="27" xfId="0" applyNumberFormat="1" applyFont="1" applyBorder="1" applyAlignment="1">
      <alignment horizontal="right"/>
    </xf>
    <xf numFmtId="4" fontId="55" fillId="3" borderId="26" xfId="2" applyNumberFormat="1" applyFont="1" applyFill="1" applyBorder="1" applyAlignment="1"/>
    <xf numFmtId="0" fontId="34" fillId="2" borderId="0" xfId="0" applyFont="1" applyFill="1" applyBorder="1" applyAlignment="1">
      <alignment vertical="center" wrapText="1"/>
    </xf>
    <xf numFmtId="165" fontId="46" fillId="3" borderId="1" xfId="2" applyFont="1" applyFill="1" applyBorder="1" applyAlignment="1">
      <alignment horizontal="center" vertical="center"/>
    </xf>
    <xf numFmtId="4" fontId="46" fillId="3" borderId="1" xfId="2" applyNumberFormat="1" applyFont="1" applyFill="1" applyBorder="1" applyAlignment="1">
      <alignment horizontal="center" vertical="center"/>
    </xf>
    <xf numFmtId="165" fontId="46" fillId="3" borderId="1" xfId="2" applyFont="1" applyFill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right"/>
    </xf>
    <xf numFmtId="4" fontId="55" fillId="3" borderId="18" xfId="2" applyNumberFormat="1" applyFont="1" applyFill="1" applyBorder="1" applyAlignment="1"/>
    <xf numFmtId="0" fontId="0" fillId="0" borderId="42" xfId="0" applyFont="1" applyBorder="1" applyAlignment="1">
      <alignment horizontal="right" wrapText="1"/>
    </xf>
    <xf numFmtId="0" fontId="55" fillId="3" borderId="27" xfId="0" applyNumberFormat="1" applyFont="1" applyFill="1" applyBorder="1" applyAlignment="1">
      <alignment horizontal="center" vertical="center" wrapText="1"/>
    </xf>
    <xf numFmtId="4" fontId="7" fillId="0" borderId="27" xfId="57" applyNumberFormat="1" applyFont="1" applyBorder="1"/>
    <xf numFmtId="0" fontId="54" fillId="3" borderId="1" xfId="0" applyFont="1" applyFill="1" applyBorder="1" applyAlignment="1">
      <alignment horizontal="center"/>
    </xf>
    <xf numFmtId="4" fontId="54" fillId="3" borderId="1" xfId="0" applyNumberFormat="1" applyFont="1" applyFill="1" applyBorder="1" applyAlignment="1">
      <alignment horizontal="center"/>
    </xf>
    <xf numFmtId="0" fontId="54" fillId="3" borderId="23" xfId="0" applyFont="1" applyFill="1" applyBorder="1" applyAlignment="1">
      <alignment horizontal="center"/>
    </xf>
    <xf numFmtId="4" fontId="54" fillId="3" borderId="23" xfId="0" applyNumberFormat="1" applyFont="1" applyFill="1" applyBorder="1" applyAlignment="1">
      <alignment horizontal="center"/>
    </xf>
    <xf numFmtId="4" fontId="43" fillId="0" borderId="0" xfId="57" applyNumberFormat="1" applyFont="1" applyBorder="1"/>
    <xf numFmtId="0" fontId="78" fillId="3" borderId="23" xfId="0" applyFont="1" applyFill="1" applyBorder="1" applyAlignment="1">
      <alignment horizontal="left"/>
    </xf>
    <xf numFmtId="165" fontId="28" fillId="3" borderId="21" xfId="2" applyFont="1" applyFill="1" applyBorder="1" applyAlignment="1">
      <alignment horizontal="center"/>
    </xf>
    <xf numFmtId="14" fontId="55" fillId="3" borderId="5" xfId="2" applyNumberFormat="1" applyFont="1" applyFill="1" applyBorder="1" applyAlignment="1">
      <alignment horizontal="center" vertical="center"/>
    </xf>
    <xf numFmtId="4" fontId="55" fillId="3" borderId="5" xfId="2" applyNumberFormat="1" applyFont="1" applyFill="1" applyBorder="1" applyAlignment="1">
      <alignment horizontal="center" vertical="center"/>
    </xf>
    <xf numFmtId="4" fontId="55" fillId="3" borderId="25" xfId="2" applyNumberFormat="1" applyFont="1" applyFill="1" applyBorder="1" applyAlignment="1">
      <alignment horizontal="center" vertical="center"/>
    </xf>
    <xf numFmtId="0" fontId="46" fillId="3" borderId="6" xfId="0" applyFont="1" applyFill="1" applyBorder="1" applyAlignment="1">
      <alignment horizontal="center" vertical="center" wrapText="1"/>
    </xf>
    <xf numFmtId="0" fontId="55" fillId="3" borderId="5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right"/>
    </xf>
    <xf numFmtId="0" fontId="3" fillId="0" borderId="27" xfId="0" applyNumberFormat="1" applyFont="1" applyBorder="1" applyAlignment="1">
      <alignment horizontal="right"/>
    </xf>
    <xf numFmtId="14" fontId="54" fillId="3" borderId="1" xfId="0" applyNumberFormat="1" applyFont="1" applyFill="1" applyBorder="1" applyAlignment="1">
      <alignment horizontal="center"/>
    </xf>
    <xf numFmtId="4" fontId="54" fillId="3" borderId="21" xfId="2" applyNumberFormat="1" applyFont="1" applyFill="1" applyBorder="1" applyAlignment="1"/>
    <xf numFmtId="0" fontId="55" fillId="3" borderId="1" xfId="0" applyFont="1" applyFill="1" applyBorder="1" applyAlignment="1">
      <alignment horizontal="center" vertical="center"/>
    </xf>
    <xf numFmtId="4" fontId="55" fillId="3" borderId="1" xfId="2" applyNumberFormat="1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horizontal="center"/>
    </xf>
    <xf numFmtId="4" fontId="55" fillId="3" borderId="1" xfId="2" applyNumberFormat="1" applyFont="1" applyFill="1" applyBorder="1" applyAlignment="1">
      <alignment horizontal="right"/>
    </xf>
    <xf numFmtId="0" fontId="28" fillId="3" borderId="1" xfId="0" applyFont="1" applyFill="1" applyBorder="1" applyAlignment="1">
      <alignment horizontal="center"/>
    </xf>
    <xf numFmtId="14" fontId="3" fillId="2" borderId="27" xfId="0" applyNumberFormat="1" applyFont="1" applyFill="1" applyBorder="1" applyAlignment="1">
      <alignment horizontal="center"/>
    </xf>
    <xf numFmtId="165" fontId="3" fillId="0" borderId="27" xfId="0" applyNumberFormat="1" applyFont="1" applyBorder="1" applyAlignment="1">
      <alignment horizontal="right" wrapText="1"/>
    </xf>
    <xf numFmtId="14" fontId="3" fillId="0" borderId="27" xfId="0" applyNumberFormat="1" applyFont="1" applyBorder="1" applyAlignment="1">
      <alignment horizontal="center" wrapText="1"/>
    </xf>
    <xf numFmtId="4" fontId="3" fillId="0" borderId="27" xfId="0" applyNumberFormat="1" applyFont="1" applyBorder="1" applyAlignment="1">
      <alignment horizontal="right" wrapText="1"/>
    </xf>
    <xf numFmtId="14" fontId="3" fillId="0" borderId="27" xfId="0" applyNumberFormat="1" applyFont="1" applyBorder="1" applyAlignment="1">
      <alignment horizontal="right" wrapText="1"/>
    </xf>
    <xf numFmtId="0" fontId="55" fillId="3" borderId="5" xfId="0" applyFont="1" applyFill="1" applyBorder="1" applyAlignment="1">
      <alignment horizontal="center" vertical="center"/>
    </xf>
    <xf numFmtId="4" fontId="55" fillId="3" borderId="5" xfId="59" applyNumberFormat="1" applyFont="1" applyFill="1" applyBorder="1" applyAlignment="1">
      <alignment horizontal="center" vertical="center"/>
    </xf>
    <xf numFmtId="49" fontId="55" fillId="3" borderId="5" xfId="0" applyNumberFormat="1" applyFont="1" applyFill="1" applyBorder="1" applyAlignment="1">
      <alignment horizontal="center" vertical="center" wrapText="1"/>
    </xf>
    <xf numFmtId="0" fontId="55" fillId="3" borderId="18" xfId="0" applyFont="1" applyFill="1" applyBorder="1" applyAlignment="1">
      <alignment horizontal="center"/>
    </xf>
    <xf numFmtId="0" fontId="28" fillId="3" borderId="27" xfId="0" applyFont="1" applyFill="1" applyBorder="1" applyAlignment="1">
      <alignment horizontal="center"/>
    </xf>
    <xf numFmtId="0" fontId="28" fillId="3" borderId="5" xfId="0" applyFont="1" applyFill="1" applyBorder="1" applyAlignment="1">
      <alignment horizontal="center"/>
    </xf>
    <xf numFmtId="4" fontId="55" fillId="3" borderId="18" xfId="59" applyNumberFormat="1" applyFont="1" applyFill="1" applyBorder="1" applyAlignment="1"/>
    <xf numFmtId="4" fontId="28" fillId="3" borderId="5" xfId="59" applyNumberFormat="1" applyFont="1" applyFill="1" applyBorder="1" applyAlignment="1"/>
    <xf numFmtId="4" fontId="28" fillId="3" borderId="27" xfId="59" applyNumberFormat="1" applyFont="1" applyFill="1" applyBorder="1" applyAlignment="1"/>
    <xf numFmtId="0" fontId="55" fillId="3" borderId="27" xfId="0" applyFont="1" applyFill="1" applyBorder="1" applyAlignment="1">
      <alignment horizontal="center"/>
    </xf>
    <xf numFmtId="4" fontId="55" fillId="3" borderId="27" xfId="59" applyNumberFormat="1" applyFont="1" applyFill="1" applyBorder="1" applyAlignment="1"/>
    <xf numFmtId="0" fontId="29" fillId="2" borderId="17" xfId="0" applyFont="1" applyFill="1" applyBorder="1" applyAlignment="1">
      <alignment vertical="center" wrapText="1"/>
    </xf>
    <xf numFmtId="4" fontId="55" fillId="3" borderId="5" xfId="46" applyNumberFormat="1" applyFont="1" applyFill="1" applyBorder="1" applyAlignment="1">
      <alignment horizontal="center" vertical="center"/>
    </xf>
    <xf numFmtId="0" fontId="55" fillId="3" borderId="5" xfId="0" applyFont="1" applyFill="1" applyBorder="1" applyAlignment="1">
      <alignment horizontal="center" vertical="center" wrapText="1"/>
    </xf>
    <xf numFmtId="14" fontId="55" fillId="3" borderId="27" xfId="0" applyNumberFormat="1" applyFont="1" applyFill="1" applyBorder="1" applyAlignment="1">
      <alignment horizontal="left" wrapText="1"/>
    </xf>
    <xf numFmtId="171" fontId="46" fillId="3" borderId="27" xfId="0" applyNumberFormat="1" applyFont="1" applyFill="1" applyBorder="1" applyAlignment="1">
      <alignment horizontal="right"/>
    </xf>
    <xf numFmtId="4" fontId="55" fillId="3" borderId="27" xfId="46" applyNumberFormat="1" applyFont="1" applyFill="1" applyBorder="1" applyAlignment="1">
      <alignment horizontal="right"/>
    </xf>
    <xf numFmtId="4" fontId="55" fillId="3" borderId="27" xfId="46" applyNumberFormat="1" applyFont="1" applyFill="1" applyBorder="1" applyAlignment="1"/>
    <xf numFmtId="166" fontId="4" fillId="3" borderId="36" xfId="46" applyFont="1" applyFill="1" applyBorder="1" applyAlignment="1">
      <alignment horizontal="center"/>
    </xf>
    <xf numFmtId="14" fontId="3" fillId="0" borderId="0" xfId="0" applyNumberFormat="1" applyFont="1" applyBorder="1" applyAlignment="1">
      <alignment horizontal="right" wrapText="1"/>
    </xf>
    <xf numFmtId="4" fontId="32" fillId="3" borderId="27" xfId="46" applyNumberFormat="1" applyFont="1" applyFill="1" applyBorder="1" applyAlignment="1">
      <alignment horizontal="center" vertical="center"/>
    </xf>
    <xf numFmtId="0" fontId="22" fillId="43" borderId="27" xfId="0" applyFont="1" applyFill="1" applyBorder="1"/>
    <xf numFmtId="173" fontId="22" fillId="43" borderId="27" xfId="0" applyNumberFormat="1" applyFont="1" applyFill="1" applyBorder="1"/>
    <xf numFmtId="14" fontId="3" fillId="0" borderId="27" xfId="0" applyNumberFormat="1" applyFont="1" applyBorder="1" applyAlignment="1">
      <alignment horizontal="left" wrapText="1"/>
    </xf>
    <xf numFmtId="49" fontId="7" fillId="0" borderId="0" xfId="0" quotePrefix="1" applyNumberFormat="1" applyFont="1" applyFill="1" applyBorder="1" applyAlignment="1" applyProtection="1">
      <alignment horizontal="right" wrapText="1"/>
      <protection locked="0"/>
    </xf>
    <xf numFmtId="22" fontId="3" fillId="0" borderId="27" xfId="0" applyNumberFormat="1" applyFont="1" applyBorder="1"/>
    <xf numFmtId="169" fontId="3" fillId="0" borderId="27" xfId="0" applyNumberFormat="1" applyFont="1" applyBorder="1"/>
    <xf numFmtId="174" fontId="3" fillId="0" borderId="27" xfId="0" applyNumberFormat="1" applyFont="1" applyBorder="1"/>
    <xf numFmtId="49" fontId="0" fillId="0" borderId="0" xfId="0" applyNumberFormat="1"/>
    <xf numFmtId="49" fontId="3" fillId="0" borderId="27" xfId="0" applyNumberFormat="1" applyFont="1" applyBorder="1"/>
    <xf numFmtId="175" fontId="3" fillId="0" borderId="27" xfId="0" applyNumberFormat="1" applyFont="1" applyBorder="1"/>
    <xf numFmtId="49" fontId="3" fillId="0" borderId="27" xfId="0" applyNumberFormat="1" applyFont="1" applyBorder="1" applyAlignment="1">
      <alignment horizontal="right" wrapText="1"/>
    </xf>
    <xf numFmtId="2" fontId="3" fillId="2" borderId="27" xfId="0" applyNumberFormat="1" applyFont="1" applyFill="1" applyBorder="1" applyAlignment="1">
      <alignment horizontal="right"/>
    </xf>
    <xf numFmtId="14" fontId="7" fillId="0" borderId="27" xfId="0" applyNumberFormat="1" applyFont="1" applyFill="1" applyBorder="1" applyAlignment="1" applyProtection="1">
      <alignment horizontal="center"/>
      <protection locked="0"/>
    </xf>
    <xf numFmtId="0" fontId="3" fillId="0" borderId="42" xfId="0" applyFont="1" applyBorder="1" applyAlignment="1">
      <alignment horizontal="right" wrapText="1"/>
    </xf>
    <xf numFmtId="14" fontId="0" fillId="0" borderId="0" xfId="0" applyNumberFormat="1"/>
    <xf numFmtId="49" fontId="49" fillId="0" borderId="0" xfId="0" quotePrefix="1" applyNumberFormat="1" applyFont="1" applyFill="1" applyBorder="1" applyAlignment="1" applyProtection="1">
      <alignment horizontal="right"/>
      <protection locked="0"/>
    </xf>
    <xf numFmtId="14" fontId="7" fillId="2" borderId="27" xfId="0" applyNumberFormat="1" applyFont="1" applyFill="1" applyBorder="1" applyAlignment="1">
      <alignment horizontal="center"/>
    </xf>
    <xf numFmtId="4" fontId="7" fillId="2" borderId="27" xfId="2" applyNumberFormat="1" applyFont="1" applyFill="1" applyBorder="1" applyAlignment="1"/>
    <xf numFmtId="49" fontId="7" fillId="0" borderId="43" xfId="0" quotePrefix="1" applyNumberFormat="1" applyFont="1" applyFill="1" applyBorder="1" applyAlignment="1" applyProtection="1">
      <alignment horizontal="right" wrapText="1"/>
      <protection locked="0"/>
    </xf>
    <xf numFmtId="49" fontId="7" fillId="0" borderId="18" xfId="0" quotePrefix="1" applyNumberFormat="1" applyFont="1" applyFill="1" applyBorder="1" applyAlignment="1" applyProtection="1">
      <alignment horizontal="right" wrapText="1"/>
      <protection locked="0"/>
    </xf>
    <xf numFmtId="0" fontId="43" fillId="2" borderId="27" xfId="0" quotePrefix="1" applyFont="1" applyFill="1" applyBorder="1" applyAlignment="1">
      <alignment horizontal="right" wrapText="1"/>
    </xf>
    <xf numFmtId="0" fontId="43" fillId="2" borderId="27" xfId="0" applyFont="1" applyFill="1" applyBorder="1" applyAlignment="1">
      <alignment horizontal="right" wrapText="1"/>
    </xf>
    <xf numFmtId="165" fontId="46" fillId="3" borderId="3" xfId="2" applyFont="1" applyFill="1" applyBorder="1" applyAlignment="1">
      <alignment horizontal="right" wrapText="1"/>
    </xf>
    <xf numFmtId="0" fontId="43" fillId="2" borderId="0" xfId="0" applyFont="1" applyFill="1" applyAlignment="1">
      <alignment horizontal="right" wrapText="1"/>
    </xf>
    <xf numFmtId="165" fontId="33" fillId="3" borderId="22" xfId="2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27" xfId="0" quotePrefix="1" applyFont="1" applyFill="1" applyBorder="1" applyAlignment="1">
      <alignment horizontal="right" vertical="center" wrapText="1"/>
    </xf>
    <xf numFmtId="0" fontId="7" fillId="2" borderId="0" xfId="0" quotePrefix="1" applyFont="1" applyFill="1" applyBorder="1" applyAlignment="1">
      <alignment horizontal="right" vertical="center" wrapText="1"/>
    </xf>
    <xf numFmtId="165" fontId="7" fillId="2" borderId="0" xfId="0" applyNumberFormat="1" applyFont="1" applyFill="1" applyAlignment="1">
      <alignment horizontal="right" wrapText="1"/>
    </xf>
    <xf numFmtId="14" fontId="7" fillId="2" borderId="18" xfId="0" applyNumberFormat="1" applyFont="1" applyFill="1" applyBorder="1" applyAlignment="1">
      <alignment horizontal="center"/>
    </xf>
    <xf numFmtId="4" fontId="7" fillId="2" borderId="18" xfId="2" applyNumberFormat="1" applyFont="1" applyFill="1" applyBorder="1" applyAlignment="1"/>
    <xf numFmtId="4" fontId="3" fillId="0" borderId="18" xfId="0" applyNumberFormat="1" applyFont="1" applyFill="1" applyBorder="1" applyAlignment="1">
      <alignment horizontal="right"/>
    </xf>
    <xf numFmtId="0" fontId="43" fillId="2" borderId="43" xfId="0" quotePrefix="1" applyFont="1" applyFill="1" applyBorder="1" applyAlignment="1">
      <alignment horizontal="right" wrapText="1"/>
    </xf>
    <xf numFmtId="0" fontId="7" fillId="2" borderId="43" xfId="0" quotePrefix="1" applyFont="1" applyFill="1" applyBorder="1" applyAlignment="1">
      <alignment horizontal="right" vertical="center" wrapText="1"/>
    </xf>
    <xf numFmtId="49" fontId="7" fillId="0" borderId="27" xfId="0" quotePrefix="1" applyNumberFormat="1" applyFont="1" applyFill="1" applyBorder="1" applyAlignment="1" applyProtection="1">
      <alignment horizontal="right" wrapText="1"/>
      <protection locked="0"/>
    </xf>
    <xf numFmtId="0" fontId="7" fillId="0" borderId="27" xfId="0" quotePrefix="1" applyFont="1" applyFill="1" applyBorder="1" applyAlignment="1">
      <alignment horizontal="right" vertical="center" wrapText="1"/>
    </xf>
    <xf numFmtId="0" fontId="3" fillId="0" borderId="27" xfId="0" applyFont="1" applyBorder="1" applyAlignment="1">
      <alignment horizontal="right" wrapText="1"/>
    </xf>
    <xf numFmtId="4" fontId="7" fillId="0" borderId="0" xfId="57" applyNumberFormat="1" applyFont="1" applyBorder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176" fontId="74" fillId="42" borderId="27" xfId="0" applyNumberFormat="1" applyFont="1" applyFill="1" applyBorder="1" applyAlignment="1">
      <alignment horizontal="center" vertical="top"/>
    </xf>
    <xf numFmtId="0" fontId="5" fillId="3" borderId="47" xfId="0" applyFont="1" applyFill="1" applyBorder="1" applyAlignment="1">
      <alignment horizontal="center"/>
    </xf>
    <xf numFmtId="173" fontId="5" fillId="3" borderId="47" xfId="46" applyNumberFormat="1" applyFont="1" applyFill="1" applyBorder="1" applyAlignment="1"/>
    <xf numFmtId="166" fontId="4" fillId="3" borderId="48" xfId="46" applyFont="1" applyFill="1" applyBorder="1" applyAlignment="1">
      <alignment horizontal="center"/>
    </xf>
    <xf numFmtId="166" fontId="4" fillId="3" borderId="49" xfId="46" applyFont="1" applyFill="1" applyBorder="1" applyAlignment="1">
      <alignment horizontal="center"/>
    </xf>
    <xf numFmtId="165" fontId="43" fillId="3" borderId="27" xfId="2" applyFont="1" applyFill="1" applyBorder="1" applyAlignment="1">
      <alignment horizontal="center"/>
    </xf>
    <xf numFmtId="4" fontId="46" fillId="3" borderId="27" xfId="2" applyNumberFormat="1" applyFont="1" applyFill="1" applyBorder="1" applyAlignment="1">
      <alignment horizontal="right"/>
    </xf>
    <xf numFmtId="4" fontId="55" fillId="3" borderId="27" xfId="2" applyNumberFormat="1" applyFont="1" applyFill="1" applyBorder="1" applyAlignment="1"/>
    <xf numFmtId="4" fontId="3" fillId="0" borderId="18" xfId="0" quotePrefix="1" applyNumberFormat="1" applyFont="1" applyBorder="1" applyAlignment="1">
      <alignment horizontal="right"/>
    </xf>
    <xf numFmtId="4" fontId="3" fillId="0" borderId="18" xfId="0" quotePrefix="1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right"/>
    </xf>
    <xf numFmtId="0" fontId="3" fillId="2" borderId="0" xfId="0" quotePrefix="1" applyFont="1" applyFill="1" applyAlignment="1">
      <alignment horizontal="right"/>
    </xf>
    <xf numFmtId="0" fontId="43" fillId="0" borderId="27" xfId="0" applyFont="1" applyFill="1" applyBorder="1" applyAlignment="1">
      <alignment horizontal="right" wrapText="1"/>
    </xf>
    <xf numFmtId="0" fontId="3" fillId="0" borderId="35" xfId="0" applyFont="1" applyFill="1" applyBorder="1" applyAlignment="1">
      <alignment wrapText="1"/>
    </xf>
    <xf numFmtId="0" fontId="3" fillId="0" borderId="27" xfId="0" applyFont="1" applyFill="1" applyBorder="1" applyAlignment="1">
      <alignment wrapText="1"/>
    </xf>
    <xf numFmtId="4" fontId="0" fillId="0" borderId="0" xfId="0" applyNumberFormat="1" applyAlignment="1">
      <alignment horizontal="left"/>
    </xf>
    <xf numFmtId="14" fontId="3" fillId="2" borderId="0" xfId="0" applyNumberFormat="1" applyFont="1" applyFill="1"/>
    <xf numFmtId="173" fontId="7" fillId="0" borderId="27" xfId="0" applyNumberFormat="1" applyFont="1" applyFill="1" applyBorder="1" applyAlignment="1" applyProtection="1">
      <alignment horizontal="right"/>
      <protection locked="0"/>
    </xf>
    <xf numFmtId="173" fontId="33" fillId="3" borderId="27" xfId="0" applyNumberFormat="1" applyFont="1" applyFill="1" applyBorder="1" applyAlignment="1" applyProtection="1">
      <alignment horizontal="right"/>
      <protection locked="0"/>
    </xf>
    <xf numFmtId="0" fontId="50" fillId="0" borderId="0" xfId="0" quotePrefix="1" applyFont="1"/>
    <xf numFmtId="4" fontId="75" fillId="0" borderId="0" xfId="0" quotePrefix="1" applyNumberFormat="1" applyFont="1" applyAlignment="1">
      <alignment horizontal="right" vertical="top"/>
    </xf>
    <xf numFmtId="167" fontId="49" fillId="0" borderId="0" xfId="0" applyNumberFormat="1" applyFont="1" applyProtection="1">
      <protection locked="0"/>
    </xf>
    <xf numFmtId="167" fontId="49" fillId="0" borderId="0" xfId="0" applyNumberFormat="1" applyFont="1" applyAlignment="1" applyProtection="1">
      <alignment horizontal="left"/>
      <protection locked="0"/>
    </xf>
    <xf numFmtId="2" fontId="3" fillId="0" borderId="18" xfId="0" applyNumberFormat="1" applyFont="1" applyBorder="1" applyAlignment="1">
      <alignment horizontal="right"/>
    </xf>
    <xf numFmtId="0" fontId="43" fillId="0" borderId="27" xfId="0" quotePrefix="1" applyFont="1" applyFill="1" applyBorder="1" applyAlignment="1">
      <alignment horizontal="right" wrapText="1"/>
    </xf>
    <xf numFmtId="0" fontId="7" fillId="2" borderId="27" xfId="0" applyFont="1" applyFill="1" applyBorder="1" applyAlignment="1">
      <alignment horizontal="right" vertical="center" wrapText="1"/>
    </xf>
    <xf numFmtId="49" fontId="7" fillId="0" borderId="27" xfId="0" quotePrefix="1" applyNumberFormat="1" applyFont="1" applyFill="1" applyBorder="1" applyAlignment="1" applyProtection="1">
      <alignment wrapText="1"/>
      <protection locked="0"/>
    </xf>
    <xf numFmtId="0" fontId="28" fillId="3" borderId="50" xfId="0" applyFont="1" applyFill="1" applyBorder="1" applyAlignment="1">
      <alignment horizontal="center"/>
    </xf>
    <xf numFmtId="4" fontId="28" fillId="3" borderId="50" xfId="59" applyNumberFormat="1" applyFont="1" applyFill="1" applyBorder="1" applyAlignment="1"/>
    <xf numFmtId="0" fontId="7" fillId="0" borderId="27" xfId="0" applyFont="1" applyFill="1" applyBorder="1" applyAlignment="1">
      <alignment horizontal="center" wrapText="1"/>
    </xf>
    <xf numFmtId="0" fontId="7" fillId="0" borderId="35" xfId="0" applyFont="1" applyFill="1" applyBorder="1" applyAlignment="1">
      <alignment horizontal="left" wrapText="1"/>
    </xf>
    <xf numFmtId="0" fontId="3" fillId="0" borderId="35" xfId="0" applyFont="1" applyFill="1" applyBorder="1"/>
    <xf numFmtId="168" fontId="7" fillId="0" borderId="27" xfId="0" applyNumberFormat="1" applyFont="1" applyFill="1" applyBorder="1" applyAlignment="1" applyProtection="1">
      <alignment wrapText="1"/>
      <protection locked="0"/>
    </xf>
    <xf numFmtId="165" fontId="3" fillId="0" borderId="27" xfId="2" applyFont="1" applyFill="1" applyBorder="1" applyAlignment="1">
      <alignment horizontal="left" wrapText="1"/>
    </xf>
    <xf numFmtId="0" fontId="3" fillId="0" borderId="35" xfId="0" applyFont="1" applyFill="1" applyBorder="1" applyAlignment="1">
      <alignment horizontal="left" wrapText="1"/>
    </xf>
    <xf numFmtId="176" fontId="74" fillId="42" borderId="50" xfId="0" applyNumberFormat="1" applyFont="1" applyFill="1" applyBorder="1" applyAlignment="1">
      <alignment horizontal="center" vertical="top"/>
    </xf>
    <xf numFmtId="168" fontId="7" fillId="0" borderId="50" xfId="0" applyNumberFormat="1" applyFont="1" applyFill="1" applyBorder="1" applyAlignment="1" applyProtection="1">
      <protection locked="0"/>
    </xf>
    <xf numFmtId="0" fontId="3" fillId="0" borderId="50" xfId="0" applyFont="1" applyFill="1" applyBorder="1" applyAlignment="1">
      <alignment wrapText="1"/>
    </xf>
    <xf numFmtId="168" fontId="7" fillId="2" borderId="27" xfId="0" applyNumberFormat="1" applyFont="1" applyFill="1" applyBorder="1" applyAlignment="1" applyProtection="1">
      <protection locked="0"/>
    </xf>
    <xf numFmtId="0" fontId="3" fillId="2" borderId="27" xfId="0" applyFont="1" applyFill="1" applyBorder="1" applyAlignment="1">
      <alignment wrapText="1"/>
    </xf>
    <xf numFmtId="4" fontId="54" fillId="3" borderId="50" xfId="0" applyNumberFormat="1" applyFont="1" applyFill="1" applyBorder="1" applyAlignment="1">
      <alignment horizontal="center"/>
    </xf>
    <xf numFmtId="0" fontId="27" fillId="3" borderId="2" xfId="0" applyFont="1" applyFill="1" applyBorder="1" applyAlignment="1">
      <alignment horizontal="left"/>
    </xf>
    <xf numFmtId="0" fontId="27" fillId="3" borderId="3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right" vertical="center" wrapText="1"/>
    </xf>
    <xf numFmtId="0" fontId="77" fillId="2" borderId="17" xfId="0" applyFont="1" applyFill="1" applyBorder="1" applyAlignment="1">
      <alignment horizontal="center" vertical="center" wrapText="1"/>
    </xf>
    <xf numFmtId="4" fontId="41" fillId="3" borderId="27" xfId="2" applyNumberFormat="1" applyFont="1" applyFill="1" applyBorder="1" applyAlignment="1">
      <alignment horizontal="center"/>
    </xf>
    <xf numFmtId="165" fontId="76" fillId="3" borderId="19" xfId="2" applyFont="1" applyFill="1" applyBorder="1" applyAlignment="1">
      <alignment horizontal="center" vertical="center" wrapText="1"/>
    </xf>
    <xf numFmtId="165" fontId="76" fillId="3" borderId="3" xfId="2" applyFont="1" applyFill="1" applyBorder="1" applyAlignment="1">
      <alignment horizontal="center" vertical="center" wrapText="1"/>
    </xf>
    <xf numFmtId="165" fontId="76" fillId="3" borderId="20" xfId="2" applyFont="1" applyFill="1" applyBorder="1" applyAlignment="1">
      <alignment horizontal="center" vertical="center" wrapText="1"/>
    </xf>
    <xf numFmtId="165" fontId="76" fillId="3" borderId="24" xfId="2" applyFont="1" applyFill="1" applyBorder="1" applyAlignment="1">
      <alignment horizontal="center" vertical="center" wrapText="1"/>
    </xf>
    <xf numFmtId="165" fontId="76" fillId="3" borderId="22" xfId="2" applyFont="1" applyFill="1" applyBorder="1" applyAlignment="1">
      <alignment horizontal="center" vertical="center" wrapText="1"/>
    </xf>
    <xf numFmtId="0" fontId="79" fillId="2" borderId="0" xfId="0" applyFont="1" applyFill="1" applyBorder="1" applyAlignment="1">
      <alignment horizontal="center" vertical="center" wrapText="1"/>
    </xf>
    <xf numFmtId="165" fontId="33" fillId="3" borderId="40" xfId="2" applyFont="1" applyFill="1" applyBorder="1" applyAlignment="1">
      <alignment horizontal="center" vertical="center" wrapText="1"/>
    </xf>
    <xf numFmtId="165" fontId="33" fillId="3" borderId="48" xfId="2" applyFont="1" applyFill="1" applyBorder="1" applyAlignment="1">
      <alignment horizontal="center" vertical="center" wrapText="1"/>
    </xf>
    <xf numFmtId="165" fontId="33" fillId="3" borderId="49" xfId="2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165" fontId="41" fillId="3" borderId="2" xfId="2" applyFont="1" applyFill="1" applyBorder="1" applyAlignment="1">
      <alignment horizontal="center" vertical="center" wrapText="1"/>
    </xf>
    <xf numFmtId="165" fontId="41" fillId="3" borderId="3" xfId="2" applyFont="1" applyFill="1" applyBorder="1" applyAlignment="1">
      <alignment horizontal="center" vertical="center" wrapText="1"/>
    </xf>
    <xf numFmtId="165" fontId="41" fillId="3" borderId="4" xfId="2" applyFont="1" applyFill="1" applyBorder="1" applyAlignment="1">
      <alignment horizontal="center" vertical="center" wrapText="1"/>
    </xf>
    <xf numFmtId="165" fontId="41" fillId="3" borderId="47" xfId="2" applyFont="1" applyFill="1" applyBorder="1" applyAlignment="1">
      <alignment horizontal="center" vertical="center" wrapText="1"/>
    </xf>
    <xf numFmtId="165" fontId="41" fillId="3" borderId="48" xfId="2" applyFont="1" applyFill="1" applyBorder="1" applyAlignment="1">
      <alignment horizontal="center" vertical="center" wrapText="1"/>
    </xf>
    <xf numFmtId="165" fontId="41" fillId="3" borderId="49" xfId="2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78" fillId="3" borderId="47" xfId="0" applyFont="1" applyFill="1" applyBorder="1" applyAlignment="1">
      <alignment horizontal="left"/>
    </xf>
    <xf numFmtId="0" fontId="78" fillId="3" borderId="49" xfId="0" applyFont="1" applyFill="1" applyBorder="1" applyAlignment="1">
      <alignment horizontal="left"/>
    </xf>
    <xf numFmtId="0" fontId="30" fillId="2" borderId="0" xfId="0" applyFont="1" applyFill="1" applyAlignment="1">
      <alignment horizontal="center" vertical="center" wrapText="1"/>
    </xf>
    <xf numFmtId="0" fontId="76" fillId="3" borderId="40" xfId="0" applyFont="1" applyFill="1" applyBorder="1" applyAlignment="1">
      <alignment horizontal="center" vertical="center" wrapText="1"/>
    </xf>
    <xf numFmtId="0" fontId="76" fillId="3" borderId="41" xfId="0" applyFont="1" applyFill="1" applyBorder="1" applyAlignment="1">
      <alignment horizontal="center" vertical="center" wrapText="1"/>
    </xf>
    <xf numFmtId="0" fontId="76" fillId="3" borderId="36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</cellXfs>
  <cellStyles count="94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Default" xfId="49"/>
    <cellStyle name="Heading" xfId="52"/>
    <cellStyle name="Heading1" xfId="53"/>
    <cellStyle name="Result" xfId="50"/>
    <cellStyle name="Result2" xfId="51"/>
    <cellStyle name="Result2 2" xfId="60"/>
    <cellStyle name="Result2 3" xfId="62"/>
    <cellStyle name="Result2 4" xfId="64"/>
    <cellStyle name="Result2 5" xfId="66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69" builtinId="8"/>
    <cellStyle name="Гиперссылка 2" xfId="48"/>
    <cellStyle name="Гиперссылка 3" xfId="55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азвание 3" xfId="90"/>
    <cellStyle name="Нейтральный" xfId="10" builtinId="28" customBuiltin="1"/>
    <cellStyle name="Обычный" xfId="0" builtinId="0"/>
    <cellStyle name="Обычный 10" xfId="68"/>
    <cellStyle name="Обычный 11" xfId="70"/>
    <cellStyle name="Обычный 12" xfId="71"/>
    <cellStyle name="Обычный 13" xfId="85"/>
    <cellStyle name="Обычный 2" xfId="1"/>
    <cellStyle name="Обычный 3" xfId="3"/>
    <cellStyle name="Обычный 4" xfId="47"/>
    <cellStyle name="Обычный 5" xfId="54"/>
    <cellStyle name="Обычный 6" xfId="56"/>
    <cellStyle name="Обычный 7" xfId="57"/>
    <cellStyle name="Обычный 8" xfId="58"/>
    <cellStyle name="Обычный 9" xfId="67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Финансовый 3" xfId="59"/>
    <cellStyle name="Финансовый 4" xfId="61"/>
    <cellStyle name="Финансовый 5" xfId="63"/>
    <cellStyle name="Финансовый 6" xfId="65"/>
    <cellStyle name="Финансовый 7" xfId="72"/>
    <cellStyle name="Финансовый 8" xfId="89"/>
    <cellStyle name="Хороший" xfId="8" builtinId="26" customBuiltin="1"/>
    <cellStyle name="㼿㼿" xfId="75"/>
    <cellStyle name="㼿㼿 2" xfId="87"/>
    <cellStyle name="㼿㼿 3" xfId="92"/>
    <cellStyle name="㼿㼿?" xfId="74"/>
    <cellStyle name="㼿㼿? 2" xfId="86"/>
    <cellStyle name="㼿㼿? 3" xfId="93"/>
    <cellStyle name="㼿㼿㼿" xfId="79"/>
    <cellStyle name="㼿㼿㼿?" xfId="84"/>
    <cellStyle name="㼿㼿㼿㼿" xfId="77"/>
    <cellStyle name="㼿㼿㼿㼿?" xfId="80"/>
    <cellStyle name="㼿㼿㼿㼿㼿" xfId="81"/>
    <cellStyle name="㼿㼿㼿㼿㼿 2" xfId="88"/>
    <cellStyle name="㼿㼿㼿㼿㼿 3" xfId="91"/>
    <cellStyle name="㼿㼿㼿㼿㼿?" xfId="78"/>
    <cellStyle name="㼿㼿㼿㼿㼿㼿?" xfId="73"/>
    <cellStyle name="㼿㼿㼿㼿㼿㼿㼿㼿" xfId="82"/>
    <cellStyle name="㼿㼿㼿㼿㼿㼿㼿㼿㼿" xfId="76"/>
    <cellStyle name="㼿㼿㼿㼿㼿㼿㼿㼿㼿㼿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1194435</xdr:colOff>
      <xdr:row>0</xdr:row>
      <xdr:rowOff>452149</xdr:rowOff>
    </xdr:to>
    <xdr:pic>
      <xdr:nvPicPr>
        <xdr:cNvPr id="4" name="Рисунок 2">
          <a:extLst>
            <a:ext uri="{FF2B5EF4-FFF2-40B4-BE49-F238E27FC236}">
              <a16:creationId xmlns="" xmlns:a16="http://schemas.microsoft.com/office/drawing/2014/main" id="{6437CF42-18FD-4581-9B83-FA86E3EA6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8785" cy="4521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1191260</xdr:colOff>
      <xdr:row>0</xdr:row>
      <xdr:rowOff>452149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94871232-833A-46CD-9654-78CF9E8EE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5610" cy="45214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1</xdr:col>
      <xdr:colOff>1356360</xdr:colOff>
      <xdr:row>0</xdr:row>
      <xdr:rowOff>477549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C8D5879F-B407-4CE7-93A4-A7BF8E671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00"/>
          <a:ext cx="1870710" cy="45214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0</xdr:colOff>
      <xdr:row>0</xdr:row>
      <xdr:rowOff>536448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7EA39825-0EF0-495D-84A9-D5170C176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892300" cy="52374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1211963</xdr:colOff>
      <xdr:row>0</xdr:row>
      <xdr:rowOff>445689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DBD90E2F-3D5A-4C62-87AF-5B6B39BF9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13613" cy="432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1069088</xdr:colOff>
      <xdr:row>0</xdr:row>
      <xdr:rowOff>445689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F299F4AB-8FE2-45B2-B519-1B5D9A09D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70738" cy="43298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989713</xdr:colOff>
      <xdr:row>0</xdr:row>
      <xdr:rowOff>445689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0A87DFE9-21E5-46D0-9920-68C49DD71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86613" cy="432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967488</xdr:colOff>
      <xdr:row>0</xdr:row>
      <xdr:rowOff>445689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BCC6983E-CC97-4334-A8DD-9B391D555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64388" cy="432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25400</xdr:rowOff>
    </xdr:from>
    <xdr:to>
      <xdr:col>2</xdr:col>
      <xdr:colOff>2288</xdr:colOff>
      <xdr:row>1</xdr:row>
      <xdr:rowOff>1189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BFDF723-7DC8-4689-ADAB-EDB6A2811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400"/>
          <a:ext cx="1577088" cy="4425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942088</xdr:colOff>
      <xdr:row>0</xdr:row>
      <xdr:rowOff>445689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B7BC65D1-65ED-49E7-8F94-3C0D84D5C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86613" cy="43298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1</xdr:col>
      <xdr:colOff>942088</xdr:colOff>
      <xdr:row>0</xdr:row>
      <xdr:rowOff>445689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B7BC65D1-65ED-49E7-8F94-3C0D84D5C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86613" cy="432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1283970</xdr:colOff>
      <xdr:row>0</xdr:row>
      <xdr:rowOff>459770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5E2452D4-1C28-4F8E-A2E9-17E444E54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870710" cy="452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12700</xdr:rowOff>
    </xdr:from>
    <xdr:to>
      <xdr:col>1</xdr:col>
      <xdr:colOff>1115060</xdr:colOff>
      <xdr:row>0</xdr:row>
      <xdr:rowOff>464849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39FFDA4D-5B88-47E5-A6C4-DC9FEBC77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700"/>
          <a:ext cx="1699260" cy="4521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1254760</xdr:colOff>
      <xdr:row>0</xdr:row>
      <xdr:rowOff>464849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BB5260CC-707B-479A-B18D-EFB4A26B9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851660" cy="4521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1123950</xdr:colOff>
      <xdr:row>0</xdr:row>
      <xdr:rowOff>480995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F565C943-A0BB-49A2-8A65-9D5621BC8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3550" cy="4809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1130935</xdr:colOff>
      <xdr:row>0</xdr:row>
      <xdr:rowOff>464849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A1C6A1B3-B347-4122-B59C-D33FE3236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27835" cy="4521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1246967</xdr:colOff>
      <xdr:row>0</xdr:row>
      <xdr:rowOff>519545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95853E25-CBED-475F-9007-FD0F4F496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757853" cy="519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1127760</xdr:colOff>
      <xdr:row>0</xdr:row>
      <xdr:rowOff>464849</xdr:rowOff>
    </xdr:to>
    <xdr:pic>
      <xdr:nvPicPr>
        <xdr:cNvPr id="4" name="Рисунок 2">
          <a:extLst>
            <a:ext uri="{FF2B5EF4-FFF2-40B4-BE49-F238E27FC236}">
              <a16:creationId xmlns="" xmlns:a16="http://schemas.microsoft.com/office/drawing/2014/main" id="{3B1CF91B-8A0B-4CEE-A043-45E63FBC4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05610" cy="4521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979170</xdr:colOff>
      <xdr:row>0</xdr:row>
      <xdr:rowOff>448231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BA7007E3-B35A-4093-8E53-52F36AAC2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569720" cy="432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617"/>
  <sheetViews>
    <sheetView tabSelected="1" zoomScaleNormal="100"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3" width="21.7109375" style="2" customWidth="1"/>
    <col min="4" max="4" width="78.42578125" style="37" customWidth="1"/>
    <col min="5" max="16384" width="9.140625" style="1"/>
  </cols>
  <sheetData>
    <row r="1" spans="1:4" s="13" customFormat="1" ht="36.6" customHeight="1">
      <c r="A1" s="12"/>
      <c r="B1" s="12"/>
      <c r="C1" s="354" t="s">
        <v>55</v>
      </c>
      <c r="D1" s="354"/>
    </row>
    <row r="2" spans="1:4" ht="9" customHeight="1">
      <c r="B2" s="17"/>
      <c r="C2" s="18"/>
      <c r="D2" s="34"/>
    </row>
    <row r="3" spans="1:4" s="10" customFormat="1" ht="15">
      <c r="B3" s="352" t="s">
        <v>56</v>
      </c>
      <c r="C3" s="353"/>
      <c r="D3" s="175">
        <f>'Поступления Райффайзенбанк'!C2+'Валютные пост-я'!C2+'Поступления МТС USSD'!C2+'Поступления с мобильных тел.'!C2+'Поступления МКБ'!C2+'Поступления БИНБАНК'!C2+'Поступления Platron'!C2+'Поступления СКБ-Банк'!C2+'Поступления ВТБ 24'!C2+'Поступления МДМ Банк'!C2+'Поступления ПАО Сбербанк'!C2+'Поступления Благо.ру'!C2+'Поступления РБК-Money'!C2+'Поступления CloudPayments'!C2+PayPal!C2+Элекснет!C2+Dobro.mail.ru!C3</f>
        <v>15046154.441200001</v>
      </c>
    </row>
    <row r="4" spans="1:4" ht="9" customHeight="1">
      <c r="B4" s="17"/>
      <c r="C4" s="18"/>
      <c r="D4" s="43"/>
    </row>
    <row r="5" spans="1:4" s="10" customFormat="1" ht="15">
      <c r="B5" s="55" t="s">
        <v>57</v>
      </c>
      <c r="C5" s="56"/>
      <c r="D5" s="57">
        <f>SUM(C10:C179)</f>
        <v>16230506.546233999</v>
      </c>
    </row>
    <row r="6" spans="1:4" s="5" customFormat="1" ht="9" customHeight="1">
      <c r="B6" s="8"/>
      <c r="C6" s="4"/>
      <c r="D6" s="35"/>
    </row>
    <row r="7" spans="1:4" ht="14.45" customHeight="1">
      <c r="B7" s="178" t="s">
        <v>0</v>
      </c>
      <c r="C7" s="7"/>
      <c r="D7" s="36"/>
    </row>
    <row r="8" spans="1:4" ht="15" customHeight="1">
      <c r="B8" s="179" t="s">
        <v>5329</v>
      </c>
      <c r="C8" s="72"/>
      <c r="D8" s="73"/>
    </row>
    <row r="9" spans="1:4">
      <c r="B9" s="180" t="s">
        <v>1</v>
      </c>
      <c r="C9" s="181" t="s">
        <v>5302</v>
      </c>
      <c r="D9" s="181" t="s">
        <v>2</v>
      </c>
    </row>
    <row r="10" spans="1:4">
      <c r="B10" s="182" t="s">
        <v>5040</v>
      </c>
      <c r="C10" s="183">
        <v>6000</v>
      </c>
      <c r="D10" s="151" t="s">
        <v>5186</v>
      </c>
    </row>
    <row r="11" spans="1:4">
      <c r="B11" s="182" t="s">
        <v>5041</v>
      </c>
      <c r="C11" s="183">
        <v>260000</v>
      </c>
      <c r="D11" s="151" t="s">
        <v>5187</v>
      </c>
    </row>
    <row r="12" spans="1:4" s="28" customFormat="1">
      <c r="B12" s="182" t="s">
        <v>5042</v>
      </c>
      <c r="C12" s="183">
        <v>7650</v>
      </c>
      <c r="D12" s="151" t="s">
        <v>5186</v>
      </c>
    </row>
    <row r="13" spans="1:4">
      <c r="B13" s="182" t="s">
        <v>5043</v>
      </c>
      <c r="C13" s="183">
        <v>410400</v>
      </c>
      <c r="D13" s="151" t="s">
        <v>5188</v>
      </c>
    </row>
    <row r="14" spans="1:4">
      <c r="B14" s="182" t="s">
        <v>5044</v>
      </c>
      <c r="C14" s="183">
        <v>11800</v>
      </c>
      <c r="D14" s="151" t="s">
        <v>5189</v>
      </c>
    </row>
    <row r="15" spans="1:4">
      <c r="B15" s="182" t="s">
        <v>5045</v>
      </c>
      <c r="C15" s="183">
        <v>33000</v>
      </c>
      <c r="D15" s="151" t="s">
        <v>5190</v>
      </c>
    </row>
    <row r="16" spans="1:4" ht="13.35" customHeight="1">
      <c r="B16" s="182" t="s">
        <v>5046</v>
      </c>
      <c r="C16" s="183">
        <v>584000</v>
      </c>
      <c r="D16" s="151" t="s">
        <v>5191</v>
      </c>
    </row>
    <row r="17" spans="2:4" ht="13.35" customHeight="1">
      <c r="B17" s="182" t="s">
        <v>5047</v>
      </c>
      <c r="C17" s="183">
        <v>8000</v>
      </c>
      <c r="D17" s="151" t="s">
        <v>5191</v>
      </c>
    </row>
    <row r="18" spans="2:4">
      <c r="B18" s="182" t="s">
        <v>5048</v>
      </c>
      <c r="C18" s="183">
        <v>23500</v>
      </c>
      <c r="D18" s="151" t="s">
        <v>5191</v>
      </c>
    </row>
    <row r="19" spans="2:4" s="28" customFormat="1">
      <c r="B19" s="182" t="s">
        <v>5049</v>
      </c>
      <c r="C19" s="183">
        <v>185000</v>
      </c>
      <c r="D19" s="151" t="s">
        <v>5192</v>
      </c>
    </row>
    <row r="20" spans="2:4" s="28" customFormat="1">
      <c r="B20" s="182" t="s">
        <v>5050</v>
      </c>
      <c r="C20" s="183">
        <v>212930</v>
      </c>
      <c r="D20" s="151" t="s">
        <v>5193</v>
      </c>
    </row>
    <row r="21" spans="2:4">
      <c r="B21" s="182" t="s">
        <v>5051</v>
      </c>
      <c r="C21" s="183">
        <v>209100</v>
      </c>
      <c r="D21" s="151" t="s">
        <v>5194</v>
      </c>
    </row>
    <row r="22" spans="2:4" ht="13.35" customHeight="1">
      <c r="B22" s="182" t="s">
        <v>5052</v>
      </c>
      <c r="C22" s="183">
        <v>123720</v>
      </c>
      <c r="D22" s="151" t="s">
        <v>5195</v>
      </c>
    </row>
    <row r="23" spans="2:4" ht="13.35" customHeight="1">
      <c r="B23" s="182" t="s">
        <v>5053</v>
      </c>
      <c r="C23" s="183">
        <v>1570</v>
      </c>
      <c r="D23" s="151" t="s">
        <v>5196</v>
      </c>
    </row>
    <row r="24" spans="2:4">
      <c r="B24" s="182" t="s">
        <v>5054</v>
      </c>
      <c r="C24" s="183">
        <v>195000</v>
      </c>
      <c r="D24" s="151" t="s">
        <v>5197</v>
      </c>
    </row>
    <row r="25" spans="2:4">
      <c r="B25" s="182" t="s">
        <v>5055</v>
      </c>
      <c r="C25" s="183">
        <v>2150</v>
      </c>
      <c r="D25" s="151" t="s">
        <v>5198</v>
      </c>
    </row>
    <row r="26" spans="2:4">
      <c r="B26" s="182" t="s">
        <v>5056</v>
      </c>
      <c r="C26" s="183">
        <v>1836</v>
      </c>
      <c r="D26" s="151" t="s">
        <v>5199</v>
      </c>
    </row>
    <row r="27" spans="2:4" s="28" customFormat="1">
      <c r="B27" s="182" t="s">
        <v>5057</v>
      </c>
      <c r="C27" s="183">
        <v>54550</v>
      </c>
      <c r="D27" s="151" t="s">
        <v>5188</v>
      </c>
    </row>
    <row r="28" spans="2:4" s="28" customFormat="1">
      <c r="B28" s="182" t="s">
        <v>5058</v>
      </c>
      <c r="C28" s="183">
        <v>7300</v>
      </c>
      <c r="D28" s="151" t="s">
        <v>5200</v>
      </c>
    </row>
    <row r="29" spans="2:4">
      <c r="B29" s="182" t="s">
        <v>5059</v>
      </c>
      <c r="C29" s="183">
        <v>7130</v>
      </c>
      <c r="D29" s="151" t="s">
        <v>5201</v>
      </c>
    </row>
    <row r="30" spans="2:4">
      <c r="B30" s="182" t="s">
        <v>5060</v>
      </c>
      <c r="C30" s="183">
        <v>70700</v>
      </c>
      <c r="D30" s="151" t="s">
        <v>5202</v>
      </c>
    </row>
    <row r="31" spans="2:4">
      <c r="B31" s="182" t="s">
        <v>5061</v>
      </c>
      <c r="C31" s="183">
        <v>13450</v>
      </c>
      <c r="D31" s="151" t="s">
        <v>5203</v>
      </c>
    </row>
    <row r="32" spans="2:4">
      <c r="B32" s="182" t="s">
        <v>5062</v>
      </c>
      <c r="C32" s="183">
        <v>45300</v>
      </c>
      <c r="D32" s="151" t="s">
        <v>5204</v>
      </c>
    </row>
    <row r="33" spans="2:4" ht="13.35" customHeight="1">
      <c r="B33" s="182" t="s">
        <v>5063</v>
      </c>
      <c r="C33" s="183">
        <v>10380</v>
      </c>
      <c r="D33" s="151" t="s">
        <v>5205</v>
      </c>
    </row>
    <row r="34" spans="2:4" ht="13.35" customHeight="1">
      <c r="B34" s="182" t="s">
        <v>5064</v>
      </c>
      <c r="C34" s="183">
        <v>261.44</v>
      </c>
      <c r="D34" s="151" t="s">
        <v>5206</v>
      </c>
    </row>
    <row r="35" spans="2:4" s="28" customFormat="1">
      <c r="B35" s="182" t="s">
        <v>5065</v>
      </c>
      <c r="C35" s="183">
        <v>10700</v>
      </c>
      <c r="D35" s="151" t="s">
        <v>5207</v>
      </c>
    </row>
    <row r="36" spans="2:4">
      <c r="B36" s="182" t="s">
        <v>5066</v>
      </c>
      <c r="C36" s="183">
        <v>630690</v>
      </c>
      <c r="D36" s="151" t="s">
        <v>5208</v>
      </c>
    </row>
    <row r="37" spans="2:4" ht="13.35" customHeight="1">
      <c r="B37" s="182" t="s">
        <v>5067</v>
      </c>
      <c r="C37" s="183">
        <v>39340</v>
      </c>
      <c r="D37" s="151" t="s">
        <v>5209</v>
      </c>
    </row>
    <row r="38" spans="2:4" ht="13.35" customHeight="1">
      <c r="B38" s="182" t="s">
        <v>5068</v>
      </c>
      <c r="C38" s="183">
        <v>599900</v>
      </c>
      <c r="D38" s="151" t="s">
        <v>5210</v>
      </c>
    </row>
    <row r="39" spans="2:4" ht="13.35" customHeight="1">
      <c r="B39" s="182" t="s">
        <v>5069</v>
      </c>
      <c r="C39" s="183">
        <v>13640</v>
      </c>
      <c r="D39" s="151" t="s">
        <v>5211</v>
      </c>
    </row>
    <row r="40" spans="2:4" ht="13.35" customHeight="1">
      <c r="B40" s="182" t="s">
        <v>5070</v>
      </c>
      <c r="C40" s="183">
        <v>8900</v>
      </c>
      <c r="D40" s="151" t="s">
        <v>5212</v>
      </c>
    </row>
    <row r="41" spans="2:4">
      <c r="B41" s="182" t="s">
        <v>5071</v>
      </c>
      <c r="C41" s="183">
        <v>31830</v>
      </c>
      <c r="D41" s="151" t="s">
        <v>5197</v>
      </c>
    </row>
    <row r="42" spans="2:4">
      <c r="B42" s="182" t="s">
        <v>5072</v>
      </c>
      <c r="C42" s="183">
        <v>198280</v>
      </c>
      <c r="D42" s="151" t="s">
        <v>5213</v>
      </c>
    </row>
    <row r="43" spans="2:4">
      <c r="B43" s="182" t="s">
        <v>5073</v>
      </c>
      <c r="C43" s="183">
        <v>220650</v>
      </c>
      <c r="D43" s="151" t="s">
        <v>5214</v>
      </c>
    </row>
    <row r="44" spans="2:4">
      <c r="B44" s="182" t="s">
        <v>5074</v>
      </c>
      <c r="C44" s="183">
        <v>32030</v>
      </c>
      <c r="D44" s="151" t="s">
        <v>5215</v>
      </c>
    </row>
    <row r="45" spans="2:4">
      <c r="B45" s="182" t="s">
        <v>5075</v>
      </c>
      <c r="C45" s="183">
        <v>38000</v>
      </c>
      <c r="D45" s="151" t="s">
        <v>5216</v>
      </c>
    </row>
    <row r="46" spans="2:4">
      <c r="B46" s="182" t="s">
        <v>5076</v>
      </c>
      <c r="C46" s="183">
        <v>15000</v>
      </c>
      <c r="D46" s="151" t="s">
        <v>5217</v>
      </c>
    </row>
    <row r="47" spans="2:4">
      <c r="B47" s="182" t="s">
        <v>5077</v>
      </c>
      <c r="C47" s="183">
        <v>21900</v>
      </c>
      <c r="D47" s="151" t="s">
        <v>5218</v>
      </c>
    </row>
    <row r="48" spans="2:4" s="28" customFormat="1">
      <c r="B48" s="182" t="s">
        <v>5078</v>
      </c>
      <c r="C48" s="183">
        <v>21250</v>
      </c>
      <c r="D48" s="151" t="s">
        <v>5219</v>
      </c>
    </row>
    <row r="49" spans="2:4">
      <c r="B49" s="182" t="s">
        <v>5079</v>
      </c>
      <c r="C49" s="183">
        <v>21250</v>
      </c>
      <c r="D49" s="151" t="s">
        <v>5220</v>
      </c>
    </row>
    <row r="50" spans="2:4" ht="13.35" customHeight="1">
      <c r="B50" s="182" t="s">
        <v>5080</v>
      </c>
      <c r="C50" s="183">
        <v>21250</v>
      </c>
      <c r="D50" s="151" t="s">
        <v>5221</v>
      </c>
    </row>
    <row r="51" spans="2:4" ht="13.35" customHeight="1">
      <c r="B51" s="182" t="s">
        <v>5081</v>
      </c>
      <c r="C51" s="183">
        <v>21250</v>
      </c>
      <c r="D51" s="151" t="s">
        <v>5222</v>
      </c>
    </row>
    <row r="52" spans="2:4">
      <c r="B52" s="182" t="s">
        <v>5082</v>
      </c>
      <c r="C52" s="183">
        <v>129643.06</v>
      </c>
      <c r="D52" s="151" t="s">
        <v>5223</v>
      </c>
    </row>
    <row r="53" spans="2:4">
      <c r="B53" s="182" t="s">
        <v>5083</v>
      </c>
      <c r="C53" s="183">
        <v>49800</v>
      </c>
      <c r="D53" s="151" t="s">
        <v>5224</v>
      </c>
    </row>
    <row r="54" spans="2:4">
      <c r="B54" s="182" t="s">
        <v>5084</v>
      </c>
      <c r="C54" s="183">
        <v>23940</v>
      </c>
      <c r="D54" s="151" t="s">
        <v>5225</v>
      </c>
    </row>
    <row r="55" spans="2:4" ht="13.35" customHeight="1">
      <c r="B55" s="182" t="s">
        <v>5085</v>
      </c>
      <c r="C55" s="183">
        <v>43800</v>
      </c>
      <c r="D55" s="151" t="s">
        <v>5192</v>
      </c>
    </row>
    <row r="56" spans="2:4" ht="13.35" customHeight="1">
      <c r="B56" s="182" t="s">
        <v>5086</v>
      </c>
      <c r="C56" s="183">
        <v>23000</v>
      </c>
      <c r="D56" s="151" t="s">
        <v>5226</v>
      </c>
    </row>
    <row r="57" spans="2:4" ht="13.35" customHeight="1">
      <c r="B57" s="182" t="s">
        <v>5087</v>
      </c>
      <c r="C57" s="183">
        <v>21530</v>
      </c>
      <c r="D57" s="151" t="s">
        <v>5227</v>
      </c>
    </row>
    <row r="58" spans="2:4" ht="25.5">
      <c r="B58" s="182" t="s">
        <v>5088</v>
      </c>
      <c r="C58" s="183">
        <v>124900</v>
      </c>
      <c r="D58" s="151" t="s">
        <v>5286</v>
      </c>
    </row>
    <row r="59" spans="2:4">
      <c r="B59" s="182" t="s">
        <v>5089</v>
      </c>
      <c r="C59" s="183">
        <v>74870</v>
      </c>
      <c r="D59" s="151" t="s">
        <v>5228</v>
      </c>
    </row>
    <row r="60" spans="2:4" s="28" customFormat="1">
      <c r="B60" s="182" t="s">
        <v>5090</v>
      </c>
      <c r="C60" s="183">
        <v>24120</v>
      </c>
      <c r="D60" s="151" t="s">
        <v>5229</v>
      </c>
    </row>
    <row r="61" spans="2:4" s="28" customFormat="1">
      <c r="B61" s="182" t="s">
        <v>5091</v>
      </c>
      <c r="C61" s="183">
        <v>25700</v>
      </c>
      <c r="D61" s="151" t="s">
        <v>5230</v>
      </c>
    </row>
    <row r="62" spans="2:4" s="28" customFormat="1">
      <c r="B62" s="182" t="s">
        <v>5092</v>
      </c>
      <c r="C62" s="183">
        <v>28000</v>
      </c>
      <c r="D62" s="151" t="s">
        <v>5231</v>
      </c>
    </row>
    <row r="63" spans="2:4" s="28" customFormat="1">
      <c r="B63" s="182" t="s">
        <v>5093</v>
      </c>
      <c r="C63" s="183">
        <v>1524090</v>
      </c>
      <c r="D63" s="151" t="s">
        <v>5232</v>
      </c>
    </row>
    <row r="64" spans="2:4" s="28" customFormat="1">
      <c r="B64" s="182" t="s">
        <v>5094</v>
      </c>
      <c r="C64" s="183">
        <v>219287.5</v>
      </c>
      <c r="D64" s="151" t="s">
        <v>5233</v>
      </c>
    </row>
    <row r="65" spans="2:4" s="28" customFormat="1">
      <c r="B65" s="182" t="s">
        <v>5095</v>
      </c>
      <c r="C65" s="183">
        <v>24388</v>
      </c>
      <c r="D65" s="151" t="s">
        <v>5234</v>
      </c>
    </row>
    <row r="66" spans="2:4" ht="25.5">
      <c r="B66" s="182" t="s">
        <v>5096</v>
      </c>
      <c r="C66" s="183">
        <v>464400</v>
      </c>
      <c r="D66" s="151" t="s">
        <v>5287</v>
      </c>
    </row>
    <row r="67" spans="2:4">
      <c r="B67" s="182" t="s">
        <v>5097</v>
      </c>
      <c r="C67" s="183">
        <v>21250</v>
      </c>
      <c r="D67" s="151" t="s">
        <v>5235</v>
      </c>
    </row>
    <row r="68" spans="2:4">
      <c r="B68" s="182" t="s">
        <v>5098</v>
      </c>
      <c r="C68" s="183">
        <v>21250</v>
      </c>
      <c r="D68" s="151" t="s">
        <v>5236</v>
      </c>
    </row>
    <row r="69" spans="2:4" s="28" customFormat="1">
      <c r="B69" s="182" t="s">
        <v>5099</v>
      </c>
      <c r="C69" s="183">
        <v>21250</v>
      </c>
      <c r="D69" s="151" t="s">
        <v>5237</v>
      </c>
    </row>
    <row r="70" spans="2:4">
      <c r="B70" s="182" t="s">
        <v>5100</v>
      </c>
      <c r="C70" s="183">
        <v>6000</v>
      </c>
      <c r="D70" s="151" t="s">
        <v>5186</v>
      </c>
    </row>
    <row r="71" spans="2:4">
      <c r="B71" s="182" t="s">
        <v>5101</v>
      </c>
      <c r="C71" s="183">
        <v>61200</v>
      </c>
      <c r="D71" s="151" t="s">
        <v>5238</v>
      </c>
    </row>
    <row r="72" spans="2:4">
      <c r="B72" s="182" t="s">
        <v>5102</v>
      </c>
      <c r="C72" s="183">
        <v>7850</v>
      </c>
      <c r="D72" s="151" t="s">
        <v>5239</v>
      </c>
    </row>
    <row r="73" spans="2:4">
      <c r="B73" s="182" t="s">
        <v>5103</v>
      </c>
      <c r="C73" s="183">
        <v>19340</v>
      </c>
      <c r="D73" s="151" t="s">
        <v>5240</v>
      </c>
    </row>
    <row r="74" spans="2:4" ht="13.35" customHeight="1">
      <c r="B74" s="182" t="s">
        <v>5104</v>
      </c>
      <c r="C74" s="183">
        <v>107260</v>
      </c>
      <c r="D74" s="151" t="s">
        <v>5242</v>
      </c>
    </row>
    <row r="75" spans="2:4">
      <c r="B75" s="182" t="s">
        <v>5105</v>
      </c>
      <c r="C75" s="183">
        <v>10350</v>
      </c>
      <c r="D75" s="151" t="s">
        <v>5205</v>
      </c>
    </row>
    <row r="76" spans="2:4">
      <c r="B76" s="182" t="s">
        <v>5106</v>
      </c>
      <c r="C76" s="183">
        <v>10465.1</v>
      </c>
      <c r="D76" s="151" t="s">
        <v>5243</v>
      </c>
    </row>
    <row r="77" spans="2:4" ht="13.35" customHeight="1">
      <c r="B77" s="182" t="s">
        <v>5107</v>
      </c>
      <c r="C77" s="183">
        <v>11830</v>
      </c>
      <c r="D77" s="151" t="s">
        <v>5244</v>
      </c>
    </row>
    <row r="78" spans="2:4" ht="13.35" customHeight="1">
      <c r="B78" s="182" t="s">
        <v>5108</v>
      </c>
      <c r="C78" s="183">
        <v>21250</v>
      </c>
      <c r="D78" s="151" t="s">
        <v>5245</v>
      </c>
    </row>
    <row r="79" spans="2:4">
      <c r="B79" s="182" t="s">
        <v>5109</v>
      </c>
      <c r="C79" s="183">
        <v>47550</v>
      </c>
      <c r="D79" s="151" t="s">
        <v>5246</v>
      </c>
    </row>
    <row r="80" spans="2:4">
      <c r="B80" s="182" t="s">
        <v>5110</v>
      </c>
      <c r="C80" s="183">
        <v>21250</v>
      </c>
      <c r="D80" s="151" t="s">
        <v>5247</v>
      </c>
    </row>
    <row r="81" spans="2:4">
      <c r="B81" s="182" t="s">
        <v>5111</v>
      </c>
      <c r="C81" s="183">
        <v>283000</v>
      </c>
      <c r="D81" s="151" t="s">
        <v>5248</v>
      </c>
    </row>
    <row r="82" spans="2:4" s="28" customFormat="1">
      <c r="B82" s="182" t="s">
        <v>5112</v>
      </c>
      <c r="C82" s="183">
        <v>8615</v>
      </c>
      <c r="D82" s="151" t="s">
        <v>5201</v>
      </c>
    </row>
    <row r="83" spans="2:4">
      <c r="B83" s="182" t="s">
        <v>5113</v>
      </c>
      <c r="C83" s="183">
        <v>130530</v>
      </c>
      <c r="D83" s="151" t="s">
        <v>5249</v>
      </c>
    </row>
    <row r="84" spans="2:4">
      <c r="B84" s="182" t="s">
        <v>5114</v>
      </c>
      <c r="C84" s="183">
        <v>24240</v>
      </c>
      <c r="D84" s="151" t="s">
        <v>5241</v>
      </c>
    </row>
    <row r="85" spans="2:4">
      <c r="B85" s="182" t="s">
        <v>5115</v>
      </c>
      <c r="C85" s="183">
        <v>20120</v>
      </c>
      <c r="D85" s="151" t="s">
        <v>5250</v>
      </c>
    </row>
    <row r="86" spans="2:4" ht="13.35" customHeight="1">
      <c r="B86" s="182" t="s">
        <v>5116</v>
      </c>
      <c r="C86" s="183">
        <v>25700</v>
      </c>
      <c r="D86" s="151" t="s">
        <v>5251</v>
      </c>
    </row>
    <row r="87" spans="2:4" ht="13.35" customHeight="1">
      <c r="B87" s="182" t="s">
        <v>5117</v>
      </c>
      <c r="C87" s="183">
        <v>32030</v>
      </c>
      <c r="D87" s="151" t="s">
        <v>5252</v>
      </c>
    </row>
    <row r="88" spans="2:4" ht="25.5">
      <c r="B88" s="182" t="s">
        <v>5118</v>
      </c>
      <c r="C88" s="183">
        <v>49504</v>
      </c>
      <c r="D88" s="151" t="s">
        <v>5290</v>
      </c>
    </row>
    <row r="89" spans="2:4" s="28" customFormat="1">
      <c r="B89" s="182" t="s">
        <v>5119</v>
      </c>
      <c r="C89" s="183">
        <v>243741.1</v>
      </c>
      <c r="D89" s="151" t="s">
        <v>5253</v>
      </c>
    </row>
    <row r="90" spans="2:4" s="28" customFormat="1">
      <c r="B90" s="182" t="s">
        <v>5120</v>
      </c>
      <c r="C90" s="183">
        <v>18090</v>
      </c>
      <c r="D90" s="151" t="s">
        <v>5254</v>
      </c>
    </row>
    <row r="91" spans="2:4">
      <c r="B91" s="182" t="s">
        <v>5121</v>
      </c>
      <c r="C91" s="183">
        <v>25700</v>
      </c>
      <c r="D91" s="151" t="s">
        <v>5255</v>
      </c>
    </row>
    <row r="92" spans="2:4" ht="13.35" customHeight="1">
      <c r="B92" s="182" t="s">
        <v>5122</v>
      </c>
      <c r="C92" s="183">
        <v>10700</v>
      </c>
      <c r="D92" s="151" t="s">
        <v>5256</v>
      </c>
    </row>
    <row r="93" spans="2:4" ht="13.35" customHeight="1">
      <c r="B93" s="182" t="s">
        <v>5123</v>
      </c>
      <c r="C93" s="183">
        <v>1690</v>
      </c>
      <c r="D93" s="151" t="s">
        <v>5257</v>
      </c>
    </row>
    <row r="94" spans="2:4">
      <c r="B94" s="182" t="s">
        <v>5124</v>
      </c>
      <c r="C94" s="183">
        <v>1310</v>
      </c>
      <c r="D94" s="151" t="s">
        <v>5258</v>
      </c>
    </row>
    <row r="95" spans="2:4">
      <c r="B95" s="182" t="s">
        <v>5125</v>
      </c>
      <c r="C95" s="183">
        <v>17305</v>
      </c>
      <c r="D95" s="151" t="s">
        <v>5259</v>
      </c>
    </row>
    <row r="96" spans="2:4">
      <c r="B96" s="182" t="s">
        <v>5126</v>
      </c>
      <c r="C96" s="183">
        <v>1000</v>
      </c>
      <c r="D96" s="151" t="s">
        <v>5260</v>
      </c>
    </row>
    <row r="97" spans="2:4" s="28" customFormat="1">
      <c r="B97" s="182" t="s">
        <v>5127</v>
      </c>
      <c r="C97" s="183">
        <v>48272.6</v>
      </c>
      <c r="D97" s="151" t="s">
        <v>5261</v>
      </c>
    </row>
    <row r="98" spans="2:4" s="28" customFormat="1">
      <c r="B98" s="182" t="s">
        <v>5128</v>
      </c>
      <c r="C98" s="183">
        <v>50572.6</v>
      </c>
      <c r="D98" s="151" t="s">
        <v>5262</v>
      </c>
    </row>
    <row r="99" spans="2:4">
      <c r="B99" s="182" t="s">
        <v>5129</v>
      </c>
      <c r="C99" s="183">
        <v>48243.55</v>
      </c>
      <c r="D99" s="151" t="s">
        <v>5263</v>
      </c>
    </row>
    <row r="100" spans="2:4">
      <c r="B100" s="182" t="s">
        <v>5130</v>
      </c>
      <c r="C100" s="183">
        <v>115444.9</v>
      </c>
      <c r="D100" s="151" t="s">
        <v>5264</v>
      </c>
    </row>
    <row r="101" spans="2:4">
      <c r="B101" s="182" t="s">
        <v>5131</v>
      </c>
      <c r="C101" s="183">
        <v>25700</v>
      </c>
      <c r="D101" s="151" t="s">
        <v>5265</v>
      </c>
    </row>
    <row r="102" spans="2:4">
      <c r="B102" s="182" t="s">
        <v>5132</v>
      </c>
      <c r="C102" s="183">
        <v>32030</v>
      </c>
      <c r="D102" s="151" t="s">
        <v>5266</v>
      </c>
    </row>
    <row r="103" spans="2:4" ht="13.35" customHeight="1">
      <c r="B103" s="182" t="s">
        <v>5133</v>
      </c>
      <c r="C103" s="183">
        <v>10700</v>
      </c>
      <c r="D103" s="151" t="s">
        <v>5267</v>
      </c>
    </row>
    <row r="104" spans="2:4" ht="13.35" customHeight="1">
      <c r="B104" s="182" t="s">
        <v>5134</v>
      </c>
      <c r="C104" s="183">
        <v>160073.60000000001</v>
      </c>
      <c r="D104" s="151" t="s">
        <v>5268</v>
      </c>
    </row>
    <row r="105" spans="2:4" s="28" customFormat="1">
      <c r="B105" s="182" t="s">
        <v>5135</v>
      </c>
      <c r="C105" s="183">
        <v>8650</v>
      </c>
      <c r="D105" s="151" t="s">
        <v>5269</v>
      </c>
    </row>
    <row r="106" spans="2:4">
      <c r="B106" s="182" t="s">
        <v>5136</v>
      </c>
      <c r="C106" s="183">
        <v>5220</v>
      </c>
      <c r="D106" s="151" t="s">
        <v>5270</v>
      </c>
    </row>
    <row r="107" spans="2:4" ht="13.35" customHeight="1">
      <c r="B107" s="182" t="s">
        <v>5137</v>
      </c>
      <c r="C107" s="183">
        <v>26800</v>
      </c>
      <c r="D107" s="151" t="s">
        <v>5271</v>
      </c>
    </row>
    <row r="108" spans="2:4" ht="13.35" customHeight="1">
      <c r="B108" s="182" t="s">
        <v>5138</v>
      </c>
      <c r="C108" s="183">
        <v>24140</v>
      </c>
      <c r="D108" s="151" t="s">
        <v>5239</v>
      </c>
    </row>
    <row r="109" spans="2:4" ht="13.35" customHeight="1">
      <c r="B109" s="182" t="s">
        <v>5139</v>
      </c>
      <c r="C109" s="183">
        <v>48320</v>
      </c>
      <c r="D109" s="151" t="s">
        <v>5272</v>
      </c>
    </row>
    <row r="110" spans="2:4" ht="13.35" customHeight="1">
      <c r="B110" s="182" t="s">
        <v>5140</v>
      </c>
      <c r="C110" s="183">
        <v>42755.9</v>
      </c>
      <c r="D110" s="151" t="s">
        <v>5273</v>
      </c>
    </row>
    <row r="111" spans="2:4">
      <c r="B111" s="182" t="s">
        <v>5141</v>
      </c>
      <c r="C111" s="183">
        <v>730598.7</v>
      </c>
      <c r="D111" s="151" t="s">
        <v>5274</v>
      </c>
    </row>
    <row r="112" spans="2:4">
      <c r="B112" s="182" t="s">
        <v>5142</v>
      </c>
      <c r="C112" s="183">
        <v>21250</v>
      </c>
      <c r="D112" s="151" t="s">
        <v>5275</v>
      </c>
    </row>
    <row r="113" spans="2:4">
      <c r="B113" s="182" t="s">
        <v>5143</v>
      </c>
      <c r="C113" s="183">
        <v>22080</v>
      </c>
      <c r="D113" s="151" t="s">
        <v>5276</v>
      </c>
    </row>
    <row r="114" spans="2:4">
      <c r="B114" s="182" t="s">
        <v>5144</v>
      </c>
      <c r="C114" s="183">
        <v>72888.3</v>
      </c>
      <c r="D114" s="151" t="s">
        <v>5253</v>
      </c>
    </row>
    <row r="115" spans="2:4">
      <c r="B115" s="182" t="s">
        <v>5145</v>
      </c>
      <c r="C115" s="183">
        <v>141785.46</v>
      </c>
      <c r="D115" s="151" t="s">
        <v>5277</v>
      </c>
    </row>
    <row r="116" spans="2:4">
      <c r="B116" s="182" t="s">
        <v>5146</v>
      </c>
      <c r="C116" s="183">
        <v>312814.78999999998</v>
      </c>
      <c r="D116" s="151" t="s">
        <v>5264</v>
      </c>
    </row>
    <row r="117" spans="2:4">
      <c r="B117" s="182" t="s">
        <v>5147</v>
      </c>
      <c r="C117" s="183">
        <v>113723.06</v>
      </c>
      <c r="D117" s="151" t="s">
        <v>5223</v>
      </c>
    </row>
    <row r="118" spans="2:4" s="28" customFormat="1">
      <c r="B118" s="182" t="s">
        <v>5148</v>
      </c>
      <c r="C118" s="183">
        <v>25700</v>
      </c>
      <c r="D118" s="151" t="s">
        <v>5278</v>
      </c>
    </row>
    <row r="119" spans="2:4">
      <c r="B119" s="182" t="s">
        <v>5149</v>
      </c>
      <c r="C119" s="183">
        <v>32480</v>
      </c>
      <c r="D119" s="151" t="s">
        <v>5279</v>
      </c>
    </row>
    <row r="120" spans="2:4" ht="13.35" customHeight="1">
      <c r="B120" s="182" t="s">
        <v>5150</v>
      </c>
      <c r="C120" s="183">
        <v>32030</v>
      </c>
      <c r="D120" s="151" t="s">
        <v>5280</v>
      </c>
    </row>
    <row r="121" spans="2:4" ht="13.35" customHeight="1">
      <c r="B121" s="182" t="s">
        <v>5151</v>
      </c>
      <c r="C121" s="183">
        <v>184852.43</v>
      </c>
      <c r="D121" s="151" t="s">
        <v>5281</v>
      </c>
    </row>
    <row r="122" spans="2:4">
      <c r="B122" s="182" t="s">
        <v>5152</v>
      </c>
      <c r="C122" s="183">
        <v>224427.78</v>
      </c>
      <c r="D122" s="151" t="s">
        <v>5282</v>
      </c>
    </row>
    <row r="123" spans="2:4">
      <c r="B123" s="182" t="s">
        <v>5153</v>
      </c>
      <c r="C123" s="183">
        <v>133430</v>
      </c>
      <c r="D123" s="151" t="s">
        <v>5283</v>
      </c>
    </row>
    <row r="124" spans="2:4">
      <c r="B124" s="182" t="s">
        <v>5154</v>
      </c>
      <c r="C124" s="183">
        <v>25700</v>
      </c>
      <c r="D124" s="151" t="s">
        <v>5284</v>
      </c>
    </row>
    <row r="125" spans="2:4">
      <c r="B125" s="182" t="s">
        <v>5155</v>
      </c>
      <c r="C125" s="183">
        <v>120581.86</v>
      </c>
      <c r="D125" s="151" t="s">
        <v>5262</v>
      </c>
    </row>
    <row r="126" spans="2:4">
      <c r="B126" s="182" t="s">
        <v>5156</v>
      </c>
      <c r="C126" s="183">
        <v>434360.08</v>
      </c>
      <c r="D126" s="151" t="s">
        <v>5285</v>
      </c>
    </row>
    <row r="127" spans="2:4">
      <c r="B127" s="182" t="s">
        <v>5157</v>
      </c>
      <c r="C127" s="183">
        <v>103970</v>
      </c>
      <c r="D127" s="151" t="s">
        <v>5274</v>
      </c>
    </row>
    <row r="128" spans="2:4">
      <c r="B128" s="182" t="s">
        <v>5158</v>
      </c>
      <c r="C128" s="183">
        <v>25700</v>
      </c>
      <c r="D128" s="151" t="s">
        <v>5251</v>
      </c>
    </row>
    <row r="129" spans="2:4">
      <c r="B129" s="182">
        <v>42916</v>
      </c>
      <c r="C129" s="183">
        <v>223667.030466</v>
      </c>
      <c r="D129" s="151" t="s">
        <v>5288</v>
      </c>
    </row>
    <row r="130" spans="2:4" ht="25.5">
      <c r="B130" s="182">
        <v>42916</v>
      </c>
      <c r="C130" s="183">
        <v>276190.93576800002</v>
      </c>
      <c r="D130" s="151" t="s">
        <v>5289</v>
      </c>
    </row>
    <row r="131" spans="2:4" ht="25.5">
      <c r="B131" s="340" t="s">
        <v>58</v>
      </c>
      <c r="C131" s="183">
        <v>793708.78449999995</v>
      </c>
      <c r="D131" s="344" t="s">
        <v>5303</v>
      </c>
    </row>
    <row r="132" spans="2:4" ht="15" customHeight="1">
      <c r="B132" s="71" t="s">
        <v>3</v>
      </c>
      <c r="C132" s="72"/>
      <c r="D132" s="73"/>
    </row>
    <row r="133" spans="2:4" s="28" customFormat="1">
      <c r="B133" s="182" t="s">
        <v>5178</v>
      </c>
      <c r="C133" s="183">
        <v>64800</v>
      </c>
      <c r="D133" s="337" t="s">
        <v>5292</v>
      </c>
    </row>
    <row r="134" spans="2:4" s="28" customFormat="1" ht="25.5">
      <c r="B134" s="182" t="s">
        <v>5179</v>
      </c>
      <c r="C134" s="183">
        <v>21600</v>
      </c>
      <c r="D134" s="337" t="s">
        <v>5304</v>
      </c>
    </row>
    <row r="135" spans="2:4" s="28" customFormat="1" ht="25.5">
      <c r="B135" s="182" t="s">
        <v>5180</v>
      </c>
      <c r="C135" s="183">
        <v>35100</v>
      </c>
      <c r="D135" s="337" t="s">
        <v>5305</v>
      </c>
    </row>
    <row r="136" spans="2:4" s="28" customFormat="1" ht="25.5">
      <c r="B136" s="182" t="s">
        <v>5181</v>
      </c>
      <c r="C136" s="183">
        <v>21600</v>
      </c>
      <c r="D136" s="337" t="s">
        <v>5306</v>
      </c>
    </row>
    <row r="137" spans="2:4" s="28" customFormat="1" ht="25.5">
      <c r="B137" s="182" t="s">
        <v>5182</v>
      </c>
      <c r="C137" s="183">
        <v>10800</v>
      </c>
      <c r="D137" s="337" t="s">
        <v>5307</v>
      </c>
    </row>
    <row r="138" spans="2:4" s="28" customFormat="1">
      <c r="B138" s="182" t="s">
        <v>5183</v>
      </c>
      <c r="C138" s="183">
        <v>517735</v>
      </c>
      <c r="D138" s="337" t="s">
        <v>5308</v>
      </c>
    </row>
    <row r="139" spans="2:4" s="28" customFormat="1" ht="25.5">
      <c r="B139" s="182" t="s">
        <v>5184</v>
      </c>
      <c r="C139" s="183">
        <v>43500</v>
      </c>
      <c r="D139" s="337" t="s">
        <v>5291</v>
      </c>
    </row>
    <row r="140" spans="2:4" s="28" customFormat="1">
      <c r="B140" s="340" t="s">
        <v>58</v>
      </c>
      <c r="C140" s="183">
        <v>183998.6875</v>
      </c>
      <c r="D140" s="337" t="s">
        <v>43</v>
      </c>
    </row>
    <row r="141" spans="2:4" ht="15" customHeight="1">
      <c r="B141" s="71" t="s">
        <v>20</v>
      </c>
      <c r="C141" s="74"/>
      <c r="D141" s="74"/>
    </row>
    <row r="142" spans="2:4" s="33" customFormat="1" ht="14.25" customHeight="1">
      <c r="B142" s="311" t="s">
        <v>5159</v>
      </c>
      <c r="C142" s="183">
        <v>749</v>
      </c>
      <c r="D142" s="324" t="s">
        <v>5294</v>
      </c>
    </row>
    <row r="143" spans="2:4" s="33" customFormat="1" ht="16.5" customHeight="1">
      <c r="B143" s="311" t="s">
        <v>5160</v>
      </c>
      <c r="C143" s="183">
        <v>1091</v>
      </c>
      <c r="D143" s="324" t="s">
        <v>5296</v>
      </c>
    </row>
    <row r="144" spans="2:4" s="33" customFormat="1" ht="15">
      <c r="B144" s="311" t="s">
        <v>5161</v>
      </c>
      <c r="C144" s="183">
        <v>749</v>
      </c>
      <c r="D144" s="324" t="s">
        <v>5295</v>
      </c>
    </row>
    <row r="145" spans="2:4" s="33" customFormat="1" ht="15">
      <c r="B145" s="311" t="s">
        <v>5162</v>
      </c>
      <c r="C145" s="183">
        <v>44656</v>
      </c>
      <c r="D145" s="324" t="s">
        <v>5297</v>
      </c>
    </row>
    <row r="146" spans="2:4" s="33" customFormat="1" ht="38.25">
      <c r="B146" s="311" t="s">
        <v>5163</v>
      </c>
      <c r="C146" s="183">
        <v>24750</v>
      </c>
      <c r="D146" s="324" t="s">
        <v>5309</v>
      </c>
    </row>
    <row r="147" spans="2:4" s="33" customFormat="1" ht="38.25">
      <c r="B147" s="311" t="s">
        <v>5163</v>
      </c>
      <c r="C147" s="347">
        <v>24750</v>
      </c>
      <c r="D147" s="324" t="s">
        <v>5310</v>
      </c>
    </row>
    <row r="148" spans="2:4" s="33" customFormat="1" ht="38.25">
      <c r="B148" s="311" t="s">
        <v>5164</v>
      </c>
      <c r="C148" s="349">
        <v>44278.5</v>
      </c>
      <c r="D148" s="325" t="s">
        <v>5311</v>
      </c>
    </row>
    <row r="149" spans="2:4" s="33" customFormat="1" ht="38.25">
      <c r="B149" s="311" t="s">
        <v>5165</v>
      </c>
      <c r="C149" s="183">
        <v>9936</v>
      </c>
      <c r="D149" s="350" t="s">
        <v>5312</v>
      </c>
    </row>
    <row r="150" spans="2:4" s="33" customFormat="1" ht="38.25">
      <c r="B150" s="346" t="s">
        <v>5165</v>
      </c>
      <c r="C150" s="347">
        <v>9936</v>
      </c>
      <c r="D150" s="325" t="s">
        <v>5313</v>
      </c>
    </row>
    <row r="151" spans="2:4" s="33" customFormat="1" ht="25.5">
      <c r="B151" s="346" t="s">
        <v>5165</v>
      </c>
      <c r="C151" s="347">
        <v>3312</v>
      </c>
      <c r="D151" s="348" t="s">
        <v>5314</v>
      </c>
    </row>
    <row r="152" spans="2:4" s="33" customFormat="1" ht="25.5">
      <c r="B152" s="311" t="s">
        <v>5166</v>
      </c>
      <c r="C152" s="349">
        <v>12296.1</v>
      </c>
      <c r="D152" s="325" t="s">
        <v>5315</v>
      </c>
    </row>
    <row r="153" spans="2:4" s="33" customFormat="1" ht="25.5">
      <c r="B153" s="311" t="s">
        <v>5167</v>
      </c>
      <c r="C153" s="349">
        <v>12000</v>
      </c>
      <c r="D153" s="325" t="s">
        <v>5315</v>
      </c>
    </row>
    <row r="154" spans="2:4" s="33" customFormat="1" ht="38.25">
      <c r="B154" s="311" t="s">
        <v>5168</v>
      </c>
      <c r="C154" s="183">
        <v>2999.5</v>
      </c>
      <c r="D154" s="325" t="s">
        <v>5316</v>
      </c>
    </row>
    <row r="155" spans="2:4" s="33" customFormat="1" ht="38.25">
      <c r="B155" s="311" t="s">
        <v>5168</v>
      </c>
      <c r="C155" s="347">
        <v>2999.5</v>
      </c>
      <c r="D155" s="325" t="s">
        <v>5317</v>
      </c>
    </row>
    <row r="156" spans="2:4" s="33" customFormat="1" ht="36" customHeight="1">
      <c r="B156" s="311" t="s">
        <v>5169</v>
      </c>
      <c r="C156" s="349">
        <v>6784.9</v>
      </c>
      <c r="D156" s="325" t="s">
        <v>5299</v>
      </c>
    </row>
    <row r="157" spans="2:4" s="33" customFormat="1" ht="27" customHeight="1">
      <c r="B157" s="311" t="s">
        <v>5170</v>
      </c>
      <c r="C157" s="183">
        <v>11205</v>
      </c>
      <c r="D157" s="325" t="s">
        <v>5318</v>
      </c>
    </row>
    <row r="158" spans="2:4" s="33" customFormat="1" ht="25.5">
      <c r="B158" s="346" t="s">
        <v>5170</v>
      </c>
      <c r="C158" s="347">
        <v>9555.2000000000007</v>
      </c>
      <c r="D158" s="325" t="s">
        <v>5319</v>
      </c>
    </row>
    <row r="159" spans="2:4" s="33" customFormat="1" ht="25.5">
      <c r="B159" s="311" t="s">
        <v>5171</v>
      </c>
      <c r="C159" s="349">
        <v>71536.44</v>
      </c>
      <c r="D159" s="350" t="s">
        <v>5320</v>
      </c>
    </row>
    <row r="160" spans="2:4" s="33" customFormat="1" ht="38.25">
      <c r="B160" s="311" t="s">
        <v>5172</v>
      </c>
      <c r="C160" s="349">
        <v>19728.150000000001</v>
      </c>
      <c r="D160" s="325" t="s">
        <v>5321</v>
      </c>
    </row>
    <row r="161" spans="2:4" s="33" customFormat="1" ht="25.5">
      <c r="B161" s="311" t="s">
        <v>5173</v>
      </c>
      <c r="C161" s="349">
        <v>59118.5</v>
      </c>
      <c r="D161" s="325" t="s">
        <v>5322</v>
      </c>
    </row>
    <row r="162" spans="2:4" s="33" customFormat="1" ht="38.25">
      <c r="B162" s="311" t="s">
        <v>5174</v>
      </c>
      <c r="C162" s="349">
        <v>4770</v>
      </c>
      <c r="D162" s="325" t="s">
        <v>5323</v>
      </c>
    </row>
    <row r="163" spans="2:4" s="33" customFormat="1" ht="25.5">
      <c r="B163" s="311" t="s">
        <v>5175</v>
      </c>
      <c r="C163" s="183">
        <v>5700</v>
      </c>
      <c r="D163" s="348" t="s">
        <v>5324</v>
      </c>
    </row>
    <row r="164" spans="2:4" s="33" customFormat="1" ht="38.25">
      <c r="B164" s="346" t="s">
        <v>5175</v>
      </c>
      <c r="C164" s="347">
        <v>16966</v>
      </c>
      <c r="D164" s="350" t="s">
        <v>5300</v>
      </c>
    </row>
    <row r="165" spans="2:4" s="33" customFormat="1" ht="25.5">
      <c r="B165" s="346" t="s">
        <v>5175</v>
      </c>
      <c r="C165" s="347">
        <v>16966</v>
      </c>
      <c r="D165" s="325" t="s">
        <v>5325</v>
      </c>
    </row>
    <row r="166" spans="2:4" s="33" customFormat="1" ht="38.25">
      <c r="B166" s="346" t="s">
        <v>5175</v>
      </c>
      <c r="C166" s="347">
        <v>16016</v>
      </c>
      <c r="D166" s="350" t="s">
        <v>5326</v>
      </c>
    </row>
    <row r="167" spans="2:4" s="33" customFormat="1" ht="25.5">
      <c r="B167" s="311" t="s">
        <v>5176</v>
      </c>
      <c r="C167" s="349">
        <v>10736.01</v>
      </c>
      <c r="D167" s="325" t="s">
        <v>5327</v>
      </c>
    </row>
    <row r="168" spans="2:4" s="33" customFormat="1" ht="25.5">
      <c r="B168" s="311" t="s">
        <v>5177</v>
      </c>
      <c r="C168" s="349">
        <v>20000</v>
      </c>
      <c r="D168" s="325" t="s">
        <v>5301</v>
      </c>
    </row>
    <row r="169" spans="2:4" s="33" customFormat="1">
      <c r="B169" s="340" t="s">
        <v>58</v>
      </c>
      <c r="C169" s="183">
        <v>298369.68700000003</v>
      </c>
      <c r="D169" s="325" t="s">
        <v>44</v>
      </c>
    </row>
    <row r="170" spans="2:4" ht="15" customHeight="1">
      <c r="B170" s="71" t="s">
        <v>4</v>
      </c>
      <c r="C170" s="74"/>
      <c r="D170" s="74"/>
    </row>
    <row r="171" spans="2:4" s="58" customFormat="1" ht="25.5">
      <c r="B171" s="173" t="s">
        <v>5185</v>
      </c>
      <c r="C171" s="183">
        <v>420000</v>
      </c>
      <c r="D171" s="172" t="s">
        <v>5293</v>
      </c>
    </row>
    <row r="172" spans="2:4" s="58" customFormat="1" ht="25.5">
      <c r="B172" s="173" t="s">
        <v>58</v>
      </c>
      <c r="C172" s="183">
        <v>183137.80300000001</v>
      </c>
      <c r="D172" s="325" t="s">
        <v>45</v>
      </c>
    </row>
    <row r="173" spans="2:4" s="13" customFormat="1" ht="15" customHeight="1">
      <c r="B173" s="71" t="s">
        <v>5</v>
      </c>
      <c r="C173" s="75"/>
      <c r="D173" s="76"/>
    </row>
    <row r="174" spans="2:4" s="33" customFormat="1">
      <c r="B174" s="340" t="s">
        <v>58</v>
      </c>
      <c r="C174" s="183">
        <v>228272.128</v>
      </c>
      <c r="D174" s="345" t="s">
        <v>50</v>
      </c>
    </row>
    <row r="175" spans="2:4" s="33" customFormat="1">
      <c r="B175" s="340" t="s">
        <v>58</v>
      </c>
      <c r="C175" s="183">
        <v>58354.31</v>
      </c>
      <c r="D175" s="345" t="s">
        <v>51</v>
      </c>
    </row>
    <row r="176" spans="2:4" s="33" customFormat="1">
      <c r="B176" s="340" t="s">
        <v>58</v>
      </c>
      <c r="C176" s="183">
        <v>161152.92000000001</v>
      </c>
      <c r="D176" s="341" t="s">
        <v>52</v>
      </c>
    </row>
    <row r="177" spans="2:4" s="33" customFormat="1">
      <c r="B177" s="340" t="s">
        <v>58</v>
      </c>
      <c r="C177" s="183">
        <v>125000</v>
      </c>
      <c r="D177" s="341" t="s">
        <v>53</v>
      </c>
    </row>
    <row r="178" spans="2:4" s="58" customFormat="1" ht="25.5">
      <c r="B178" s="340" t="s">
        <v>58</v>
      </c>
      <c r="C178" s="343">
        <v>125800</v>
      </c>
      <c r="D178" s="324" t="s">
        <v>5298</v>
      </c>
    </row>
    <row r="179" spans="2:4" s="33" customFormat="1">
      <c r="B179" s="340" t="s">
        <v>58</v>
      </c>
      <c r="C179" s="183">
        <v>55412.65</v>
      </c>
      <c r="D179" s="342" t="s">
        <v>54</v>
      </c>
    </row>
    <row r="180" spans="2:4" s="5" customFormat="1">
      <c r="B180" s="8"/>
      <c r="C180" s="4"/>
      <c r="D180" s="35"/>
    </row>
    <row r="181" spans="2:4" s="5" customFormat="1" ht="15">
      <c r="B181" s="8"/>
      <c r="C181" s="326"/>
      <c r="D181" s="35"/>
    </row>
    <row r="182" spans="2:4" s="5" customFormat="1">
      <c r="B182" s="8"/>
      <c r="C182" s="4"/>
      <c r="D182" s="35"/>
    </row>
    <row r="183" spans="2:4" s="5" customFormat="1">
      <c r="B183" s="8"/>
      <c r="C183" s="4"/>
      <c r="D183" s="35"/>
    </row>
    <row r="184" spans="2:4" s="5" customFormat="1">
      <c r="B184" s="8"/>
      <c r="C184" s="4"/>
      <c r="D184" s="35"/>
    </row>
    <row r="185" spans="2:4" s="5" customFormat="1">
      <c r="B185" s="8"/>
      <c r="C185" s="4"/>
      <c r="D185" s="35"/>
    </row>
    <row r="186" spans="2:4" s="5" customFormat="1">
      <c r="B186" s="8"/>
      <c r="C186" s="4"/>
      <c r="D186" s="35"/>
    </row>
    <row r="187" spans="2:4" s="5" customFormat="1">
      <c r="B187" s="8"/>
      <c r="C187" s="4"/>
      <c r="D187" s="35"/>
    </row>
    <row r="188" spans="2:4" s="5" customFormat="1">
      <c r="B188" s="8"/>
      <c r="C188" s="4"/>
      <c r="D188" s="35"/>
    </row>
    <row r="189" spans="2:4" s="5" customFormat="1">
      <c r="B189" s="8"/>
      <c r="C189" s="4"/>
      <c r="D189" s="35"/>
    </row>
    <row r="190" spans="2:4" s="5" customFormat="1">
      <c r="B190" s="8"/>
      <c r="C190" s="4"/>
      <c r="D190" s="35"/>
    </row>
    <row r="191" spans="2:4" s="5" customFormat="1">
      <c r="B191" s="8"/>
      <c r="C191" s="4"/>
      <c r="D191" s="35"/>
    </row>
    <row r="192" spans="2:4" s="5" customFormat="1">
      <c r="B192" s="8"/>
      <c r="C192" s="4"/>
      <c r="D192" s="35"/>
    </row>
    <row r="193" spans="2:4" s="5" customFormat="1">
      <c r="B193" s="8"/>
      <c r="C193" s="4"/>
      <c r="D193" s="35"/>
    </row>
    <row r="194" spans="2:4" s="5" customFormat="1">
      <c r="B194" s="8"/>
      <c r="C194" s="4"/>
      <c r="D194" s="35"/>
    </row>
    <row r="195" spans="2:4" s="5" customFormat="1">
      <c r="B195" s="8"/>
      <c r="C195" s="4"/>
      <c r="D195" s="35"/>
    </row>
    <row r="196" spans="2:4" s="5" customFormat="1">
      <c r="B196" s="8"/>
      <c r="C196" s="4"/>
      <c r="D196" s="35"/>
    </row>
    <row r="197" spans="2:4" s="5" customFormat="1">
      <c r="B197" s="8"/>
      <c r="C197" s="4"/>
      <c r="D197" s="35"/>
    </row>
    <row r="198" spans="2:4" s="5" customFormat="1">
      <c r="B198" s="8"/>
      <c r="C198" s="4"/>
      <c r="D198" s="35"/>
    </row>
    <row r="199" spans="2:4" s="5" customFormat="1">
      <c r="B199" s="8"/>
      <c r="C199" s="4"/>
      <c r="D199" s="35"/>
    </row>
    <row r="200" spans="2:4" s="5" customFormat="1">
      <c r="B200" s="8"/>
      <c r="C200" s="4"/>
      <c r="D200" s="35"/>
    </row>
    <row r="201" spans="2:4" s="5" customFormat="1">
      <c r="B201" s="8"/>
      <c r="C201" s="4"/>
      <c r="D201" s="35"/>
    </row>
    <row r="202" spans="2:4" s="5" customFormat="1">
      <c r="B202" s="8"/>
      <c r="C202" s="4"/>
      <c r="D202" s="35"/>
    </row>
    <row r="203" spans="2:4" s="5" customFormat="1">
      <c r="B203" s="8"/>
      <c r="C203" s="4"/>
      <c r="D203" s="35"/>
    </row>
    <row r="204" spans="2:4" s="5" customFormat="1">
      <c r="B204" s="8"/>
      <c r="C204" s="4"/>
      <c r="D204" s="35"/>
    </row>
    <row r="205" spans="2:4" s="5" customFormat="1">
      <c r="B205" s="8"/>
      <c r="C205" s="4"/>
      <c r="D205" s="35"/>
    </row>
    <row r="206" spans="2:4" s="5" customFormat="1">
      <c r="B206" s="8"/>
      <c r="C206" s="4"/>
      <c r="D206" s="35"/>
    </row>
    <row r="207" spans="2:4" s="5" customFormat="1">
      <c r="B207" s="8"/>
      <c r="C207" s="4"/>
      <c r="D207" s="35"/>
    </row>
    <row r="208" spans="2:4" s="5" customFormat="1">
      <c r="B208" s="8"/>
      <c r="C208" s="4"/>
      <c r="D208" s="35"/>
    </row>
    <row r="209" spans="2:4" s="5" customFormat="1">
      <c r="B209" s="8"/>
      <c r="C209" s="4"/>
      <c r="D209" s="35"/>
    </row>
    <row r="210" spans="2:4" s="5" customFormat="1">
      <c r="B210" s="8"/>
      <c r="C210" s="4"/>
      <c r="D210" s="35"/>
    </row>
    <row r="211" spans="2:4" s="5" customFormat="1">
      <c r="B211" s="8"/>
      <c r="C211" s="4"/>
      <c r="D211" s="35"/>
    </row>
    <row r="212" spans="2:4" s="5" customFormat="1">
      <c r="B212" s="8"/>
      <c r="C212" s="4"/>
      <c r="D212" s="35"/>
    </row>
    <row r="213" spans="2:4" s="5" customFormat="1">
      <c r="B213" s="8"/>
      <c r="C213" s="4"/>
      <c r="D213" s="35"/>
    </row>
    <row r="214" spans="2:4" s="5" customFormat="1">
      <c r="B214" s="8"/>
      <c r="C214" s="4"/>
      <c r="D214" s="35"/>
    </row>
    <row r="215" spans="2:4" s="5" customFormat="1">
      <c r="B215" s="8"/>
      <c r="C215" s="4"/>
      <c r="D215" s="35"/>
    </row>
    <row r="216" spans="2:4" s="5" customFormat="1">
      <c r="B216" s="8"/>
      <c r="C216" s="4"/>
      <c r="D216" s="35"/>
    </row>
    <row r="217" spans="2:4" s="5" customFormat="1">
      <c r="B217" s="8"/>
      <c r="C217" s="4"/>
      <c r="D217" s="35"/>
    </row>
    <row r="218" spans="2:4" s="5" customFormat="1">
      <c r="B218" s="8"/>
      <c r="C218" s="4"/>
      <c r="D218" s="35"/>
    </row>
    <row r="219" spans="2:4" s="5" customFormat="1">
      <c r="B219" s="8"/>
      <c r="C219" s="4"/>
      <c r="D219" s="35"/>
    </row>
    <row r="220" spans="2:4" s="5" customFormat="1">
      <c r="B220" s="8"/>
      <c r="C220" s="4"/>
      <c r="D220" s="35"/>
    </row>
    <row r="221" spans="2:4" s="5" customFormat="1">
      <c r="B221" s="8"/>
      <c r="C221" s="4"/>
      <c r="D221" s="35"/>
    </row>
    <row r="222" spans="2:4" s="5" customFormat="1">
      <c r="B222" s="8"/>
      <c r="C222" s="4"/>
      <c r="D222" s="35"/>
    </row>
    <row r="223" spans="2:4" s="5" customFormat="1">
      <c r="B223" s="8"/>
      <c r="C223" s="4"/>
      <c r="D223" s="35"/>
    </row>
    <row r="224" spans="2:4" s="5" customFormat="1">
      <c r="B224" s="8"/>
      <c r="C224" s="4"/>
      <c r="D224" s="35"/>
    </row>
    <row r="225" spans="2:4" s="5" customFormat="1">
      <c r="B225" s="8"/>
      <c r="C225" s="4"/>
      <c r="D225" s="35"/>
    </row>
    <row r="226" spans="2:4" s="5" customFormat="1">
      <c r="B226" s="8"/>
      <c r="C226" s="4"/>
      <c r="D226" s="35"/>
    </row>
    <row r="227" spans="2:4" s="5" customFormat="1">
      <c r="B227" s="8"/>
      <c r="C227" s="4"/>
      <c r="D227" s="35"/>
    </row>
    <row r="228" spans="2:4" s="5" customFormat="1">
      <c r="B228" s="8"/>
      <c r="C228" s="4"/>
      <c r="D228" s="35"/>
    </row>
    <row r="229" spans="2:4" s="5" customFormat="1">
      <c r="B229" s="8"/>
      <c r="C229" s="4"/>
      <c r="D229" s="35"/>
    </row>
    <row r="230" spans="2:4" s="5" customFormat="1">
      <c r="B230" s="8"/>
      <c r="C230" s="4"/>
      <c r="D230" s="35"/>
    </row>
    <row r="231" spans="2:4" s="5" customFormat="1">
      <c r="B231" s="8"/>
      <c r="C231" s="4"/>
      <c r="D231" s="35"/>
    </row>
    <row r="232" spans="2:4" s="5" customFormat="1">
      <c r="B232" s="8"/>
      <c r="C232" s="4"/>
      <c r="D232" s="35"/>
    </row>
    <row r="233" spans="2:4" s="5" customFormat="1">
      <c r="B233" s="8"/>
      <c r="C233" s="4"/>
      <c r="D233" s="35"/>
    </row>
    <row r="234" spans="2:4" s="5" customFormat="1">
      <c r="B234" s="8"/>
      <c r="C234" s="4"/>
      <c r="D234" s="35"/>
    </row>
    <row r="235" spans="2:4" s="5" customFormat="1">
      <c r="B235" s="8"/>
      <c r="C235" s="4"/>
      <c r="D235" s="35"/>
    </row>
    <row r="236" spans="2:4" s="5" customFormat="1">
      <c r="B236" s="8"/>
      <c r="C236" s="4"/>
      <c r="D236" s="35"/>
    </row>
    <row r="237" spans="2:4" s="5" customFormat="1">
      <c r="B237" s="8"/>
      <c r="C237" s="4"/>
      <c r="D237" s="35"/>
    </row>
    <row r="238" spans="2:4" s="5" customFormat="1">
      <c r="B238" s="8"/>
      <c r="C238" s="4"/>
      <c r="D238" s="35"/>
    </row>
    <row r="239" spans="2:4" s="5" customFormat="1">
      <c r="B239" s="8"/>
      <c r="C239" s="4"/>
      <c r="D239" s="35"/>
    </row>
    <row r="240" spans="2:4" s="5" customFormat="1">
      <c r="B240" s="8"/>
      <c r="C240" s="4"/>
      <c r="D240" s="35"/>
    </row>
    <row r="241" spans="2:4" s="5" customFormat="1">
      <c r="B241" s="8"/>
      <c r="C241" s="4"/>
      <c r="D241" s="35"/>
    </row>
    <row r="242" spans="2:4" s="5" customFormat="1">
      <c r="B242" s="8"/>
      <c r="C242" s="4"/>
      <c r="D242" s="35"/>
    </row>
    <row r="243" spans="2:4" s="5" customFormat="1">
      <c r="B243" s="8"/>
      <c r="C243" s="4"/>
      <c r="D243" s="35"/>
    </row>
    <row r="244" spans="2:4" s="5" customFormat="1">
      <c r="B244" s="8"/>
      <c r="C244" s="4"/>
      <c r="D244" s="35"/>
    </row>
    <row r="245" spans="2:4" s="5" customFormat="1">
      <c r="B245" s="8"/>
      <c r="C245" s="4"/>
      <c r="D245" s="35"/>
    </row>
    <row r="246" spans="2:4" s="5" customFormat="1">
      <c r="B246" s="8"/>
      <c r="C246" s="4"/>
      <c r="D246" s="35"/>
    </row>
    <row r="247" spans="2:4" s="5" customFormat="1">
      <c r="B247" s="8"/>
      <c r="C247" s="4"/>
      <c r="D247" s="35"/>
    </row>
    <row r="248" spans="2:4" s="5" customFormat="1">
      <c r="B248" s="8"/>
      <c r="C248" s="4"/>
      <c r="D248" s="35"/>
    </row>
    <row r="249" spans="2:4" s="5" customFormat="1">
      <c r="B249" s="8"/>
      <c r="C249" s="4"/>
      <c r="D249" s="35"/>
    </row>
    <row r="250" spans="2:4" s="5" customFormat="1">
      <c r="B250" s="8"/>
      <c r="C250" s="4"/>
      <c r="D250" s="35"/>
    </row>
    <row r="251" spans="2:4" s="5" customFormat="1">
      <c r="B251" s="8"/>
      <c r="C251" s="4"/>
      <c r="D251" s="35"/>
    </row>
    <row r="252" spans="2:4" s="5" customFormat="1">
      <c r="B252" s="8"/>
      <c r="C252" s="4"/>
      <c r="D252" s="35"/>
    </row>
    <row r="253" spans="2:4" s="5" customFormat="1">
      <c r="B253" s="8"/>
      <c r="C253" s="4"/>
      <c r="D253" s="35"/>
    </row>
    <row r="254" spans="2:4" s="5" customFormat="1">
      <c r="B254" s="8"/>
      <c r="C254" s="4"/>
      <c r="D254" s="35"/>
    </row>
    <row r="255" spans="2:4" s="5" customFormat="1">
      <c r="B255" s="8"/>
      <c r="C255" s="4"/>
      <c r="D255" s="35"/>
    </row>
    <row r="256" spans="2:4" s="5" customFormat="1">
      <c r="B256" s="8"/>
      <c r="C256" s="4"/>
      <c r="D256" s="35"/>
    </row>
    <row r="257" spans="2:4" s="5" customFormat="1">
      <c r="B257" s="8"/>
      <c r="C257" s="4"/>
      <c r="D257" s="35"/>
    </row>
    <row r="258" spans="2:4" s="5" customFormat="1">
      <c r="B258" s="8"/>
      <c r="C258" s="4"/>
      <c r="D258" s="35"/>
    </row>
    <row r="259" spans="2:4" s="5" customFormat="1">
      <c r="B259" s="8"/>
      <c r="C259" s="4"/>
      <c r="D259" s="35"/>
    </row>
    <row r="260" spans="2:4" s="5" customFormat="1">
      <c r="B260" s="8"/>
      <c r="C260" s="4"/>
      <c r="D260" s="35"/>
    </row>
    <row r="261" spans="2:4" s="5" customFormat="1">
      <c r="B261" s="8"/>
      <c r="C261" s="4"/>
      <c r="D261" s="35"/>
    </row>
    <row r="262" spans="2:4" s="5" customFormat="1">
      <c r="B262" s="8"/>
      <c r="C262" s="4"/>
      <c r="D262" s="35"/>
    </row>
    <row r="263" spans="2:4" s="5" customFormat="1">
      <c r="B263" s="8"/>
      <c r="C263" s="4"/>
      <c r="D263" s="35"/>
    </row>
    <row r="264" spans="2:4" s="5" customFormat="1">
      <c r="B264" s="8"/>
      <c r="C264" s="4"/>
      <c r="D264" s="35"/>
    </row>
    <row r="265" spans="2:4" s="5" customFormat="1">
      <c r="B265" s="8"/>
      <c r="C265" s="4"/>
      <c r="D265" s="35"/>
    </row>
    <row r="266" spans="2:4" s="5" customFormat="1">
      <c r="B266" s="8"/>
      <c r="C266" s="4"/>
      <c r="D266" s="35"/>
    </row>
    <row r="267" spans="2:4" s="5" customFormat="1">
      <c r="B267" s="8"/>
      <c r="C267" s="4"/>
      <c r="D267" s="35"/>
    </row>
    <row r="268" spans="2:4" s="5" customFormat="1">
      <c r="B268" s="8"/>
      <c r="C268" s="4"/>
      <c r="D268" s="35"/>
    </row>
    <row r="269" spans="2:4" s="5" customFormat="1">
      <c r="B269" s="8"/>
      <c r="C269" s="4"/>
      <c r="D269" s="35"/>
    </row>
    <row r="270" spans="2:4" s="5" customFormat="1">
      <c r="B270" s="8"/>
      <c r="C270" s="4"/>
      <c r="D270" s="35"/>
    </row>
    <row r="271" spans="2:4" s="5" customFormat="1">
      <c r="B271" s="8"/>
      <c r="C271" s="4"/>
      <c r="D271" s="35"/>
    </row>
    <row r="272" spans="2:4" s="5" customFormat="1">
      <c r="B272" s="8"/>
      <c r="C272" s="4"/>
      <c r="D272" s="35"/>
    </row>
    <row r="273" spans="2:4" s="5" customFormat="1">
      <c r="B273" s="8"/>
      <c r="C273" s="4"/>
      <c r="D273" s="35"/>
    </row>
    <row r="274" spans="2:4" s="5" customFormat="1">
      <c r="B274" s="8"/>
      <c r="C274" s="4"/>
      <c r="D274" s="35"/>
    </row>
    <row r="275" spans="2:4" s="5" customFormat="1">
      <c r="B275" s="8"/>
      <c r="C275" s="4"/>
      <c r="D275" s="35"/>
    </row>
    <row r="276" spans="2:4" s="5" customFormat="1">
      <c r="B276" s="8"/>
      <c r="C276" s="4"/>
      <c r="D276" s="35"/>
    </row>
    <row r="277" spans="2:4" s="5" customFormat="1">
      <c r="B277" s="8"/>
      <c r="C277" s="4"/>
      <c r="D277" s="35"/>
    </row>
    <row r="278" spans="2:4" s="5" customFormat="1">
      <c r="B278" s="8"/>
      <c r="C278" s="4"/>
      <c r="D278" s="35"/>
    </row>
    <row r="279" spans="2:4" s="5" customFormat="1">
      <c r="B279" s="8"/>
      <c r="C279" s="4"/>
      <c r="D279" s="35"/>
    </row>
    <row r="280" spans="2:4" s="5" customFormat="1">
      <c r="B280" s="8"/>
      <c r="C280" s="4"/>
      <c r="D280" s="35"/>
    </row>
    <row r="281" spans="2:4" s="5" customFormat="1">
      <c r="B281" s="8"/>
      <c r="C281" s="4"/>
      <c r="D281" s="35"/>
    </row>
    <row r="282" spans="2:4" s="5" customFormat="1">
      <c r="B282" s="8"/>
      <c r="C282" s="4"/>
      <c r="D282" s="35"/>
    </row>
    <row r="283" spans="2:4" s="5" customFormat="1">
      <c r="B283" s="8"/>
      <c r="C283" s="4"/>
      <c r="D283" s="35"/>
    </row>
    <row r="284" spans="2:4" s="5" customFormat="1">
      <c r="B284" s="8"/>
      <c r="C284" s="4"/>
      <c r="D284" s="35"/>
    </row>
    <row r="285" spans="2:4" s="5" customFormat="1">
      <c r="B285" s="8"/>
      <c r="C285" s="4"/>
      <c r="D285" s="35"/>
    </row>
    <row r="286" spans="2:4" s="5" customFormat="1">
      <c r="B286" s="8"/>
      <c r="C286" s="4"/>
      <c r="D286" s="35"/>
    </row>
    <row r="287" spans="2:4" s="5" customFormat="1">
      <c r="B287" s="8"/>
      <c r="C287" s="4"/>
      <c r="D287" s="35"/>
    </row>
    <row r="288" spans="2:4" s="5" customFormat="1">
      <c r="B288" s="8"/>
      <c r="C288" s="4"/>
      <c r="D288" s="35"/>
    </row>
    <row r="289" spans="2:4" s="5" customFormat="1">
      <c r="B289" s="8"/>
      <c r="C289" s="4"/>
      <c r="D289" s="35"/>
    </row>
    <row r="290" spans="2:4" s="5" customFormat="1">
      <c r="B290" s="8"/>
      <c r="C290" s="4"/>
      <c r="D290" s="35"/>
    </row>
    <row r="291" spans="2:4" s="5" customFormat="1">
      <c r="B291" s="8"/>
      <c r="C291" s="4"/>
      <c r="D291" s="35"/>
    </row>
    <row r="292" spans="2:4" s="5" customFormat="1">
      <c r="B292" s="8"/>
      <c r="C292" s="4"/>
      <c r="D292" s="35"/>
    </row>
    <row r="293" spans="2:4" s="5" customFormat="1">
      <c r="B293" s="8"/>
      <c r="C293" s="4"/>
      <c r="D293" s="35"/>
    </row>
    <row r="294" spans="2:4" s="5" customFormat="1">
      <c r="B294" s="8"/>
      <c r="C294" s="4"/>
      <c r="D294" s="35"/>
    </row>
    <row r="295" spans="2:4" s="5" customFormat="1">
      <c r="B295" s="8"/>
      <c r="C295" s="4"/>
      <c r="D295" s="35"/>
    </row>
    <row r="296" spans="2:4" s="5" customFormat="1">
      <c r="B296" s="8"/>
      <c r="C296" s="4"/>
      <c r="D296" s="35"/>
    </row>
    <row r="297" spans="2:4" s="5" customFormat="1">
      <c r="B297" s="8"/>
      <c r="C297" s="4"/>
      <c r="D297" s="35"/>
    </row>
    <row r="298" spans="2:4" s="5" customFormat="1">
      <c r="B298" s="8"/>
      <c r="C298" s="4"/>
      <c r="D298" s="35"/>
    </row>
    <row r="299" spans="2:4" s="5" customFormat="1">
      <c r="B299" s="8"/>
      <c r="C299" s="4"/>
      <c r="D299" s="35"/>
    </row>
    <row r="300" spans="2:4" s="5" customFormat="1">
      <c r="B300" s="8"/>
      <c r="C300" s="4"/>
      <c r="D300" s="35"/>
    </row>
    <row r="301" spans="2:4" s="5" customFormat="1">
      <c r="B301" s="8"/>
      <c r="C301" s="4"/>
      <c r="D301" s="35"/>
    </row>
    <row r="302" spans="2:4" s="5" customFormat="1">
      <c r="B302" s="8"/>
      <c r="C302" s="4"/>
      <c r="D302" s="35"/>
    </row>
    <row r="303" spans="2:4" s="5" customFormat="1">
      <c r="B303" s="8"/>
      <c r="C303" s="4"/>
      <c r="D303" s="35"/>
    </row>
    <row r="304" spans="2:4" s="5" customFormat="1">
      <c r="B304" s="8"/>
      <c r="C304" s="4"/>
      <c r="D304" s="35"/>
    </row>
    <row r="305" spans="2:4" s="5" customFormat="1">
      <c r="B305" s="8"/>
      <c r="C305" s="4"/>
      <c r="D305" s="35"/>
    </row>
    <row r="306" spans="2:4" s="5" customFormat="1">
      <c r="B306" s="8"/>
      <c r="C306" s="4"/>
      <c r="D306" s="35"/>
    </row>
    <row r="307" spans="2:4" s="5" customFormat="1">
      <c r="B307" s="8"/>
      <c r="C307" s="4"/>
      <c r="D307" s="35"/>
    </row>
    <row r="308" spans="2:4" s="5" customFormat="1">
      <c r="B308" s="8"/>
      <c r="C308" s="4"/>
      <c r="D308" s="35"/>
    </row>
    <row r="309" spans="2:4" s="5" customFormat="1">
      <c r="B309" s="8"/>
      <c r="C309" s="4"/>
      <c r="D309" s="35"/>
    </row>
    <row r="310" spans="2:4" s="5" customFormat="1">
      <c r="B310" s="8"/>
      <c r="C310" s="4"/>
      <c r="D310" s="35"/>
    </row>
    <row r="311" spans="2:4" s="5" customFormat="1">
      <c r="B311" s="8"/>
      <c r="C311" s="4"/>
      <c r="D311" s="35"/>
    </row>
    <row r="312" spans="2:4" s="5" customFormat="1">
      <c r="B312" s="8"/>
      <c r="C312" s="4"/>
      <c r="D312" s="35"/>
    </row>
    <row r="313" spans="2:4" s="5" customFormat="1">
      <c r="B313" s="8"/>
      <c r="C313" s="4"/>
      <c r="D313" s="35"/>
    </row>
    <row r="314" spans="2:4" s="5" customFormat="1">
      <c r="B314" s="8"/>
      <c r="C314" s="4"/>
      <c r="D314" s="35"/>
    </row>
    <row r="315" spans="2:4" s="5" customFormat="1">
      <c r="B315" s="8"/>
      <c r="C315" s="4"/>
      <c r="D315" s="35"/>
    </row>
    <row r="316" spans="2:4" s="5" customFormat="1">
      <c r="B316" s="8"/>
      <c r="C316" s="4"/>
      <c r="D316" s="35"/>
    </row>
    <row r="317" spans="2:4" s="5" customFormat="1">
      <c r="B317" s="8"/>
      <c r="C317" s="4"/>
      <c r="D317" s="35"/>
    </row>
    <row r="318" spans="2:4" s="5" customFormat="1">
      <c r="B318" s="8"/>
      <c r="C318" s="4"/>
      <c r="D318" s="35"/>
    </row>
    <row r="319" spans="2:4" s="5" customFormat="1">
      <c r="B319" s="8"/>
      <c r="C319" s="4"/>
      <c r="D319" s="35"/>
    </row>
    <row r="320" spans="2:4" s="5" customFormat="1">
      <c r="B320" s="8"/>
      <c r="C320" s="4"/>
      <c r="D320" s="35"/>
    </row>
    <row r="321" spans="2:4" s="5" customFormat="1">
      <c r="B321" s="8"/>
      <c r="C321" s="4"/>
      <c r="D321" s="35"/>
    </row>
    <row r="322" spans="2:4" s="5" customFormat="1">
      <c r="B322" s="8"/>
      <c r="C322" s="4"/>
      <c r="D322" s="35"/>
    </row>
    <row r="323" spans="2:4" s="5" customFormat="1">
      <c r="B323" s="8"/>
      <c r="C323" s="4"/>
      <c r="D323" s="35"/>
    </row>
    <row r="324" spans="2:4" s="5" customFormat="1">
      <c r="B324" s="8"/>
      <c r="C324" s="4"/>
      <c r="D324" s="35"/>
    </row>
    <row r="325" spans="2:4" s="5" customFormat="1">
      <c r="B325" s="8"/>
      <c r="C325" s="4"/>
      <c r="D325" s="35"/>
    </row>
    <row r="326" spans="2:4" s="5" customFormat="1">
      <c r="B326" s="8"/>
      <c r="C326" s="4"/>
      <c r="D326" s="35"/>
    </row>
    <row r="327" spans="2:4" s="5" customFormat="1">
      <c r="B327" s="8"/>
      <c r="C327" s="4"/>
      <c r="D327" s="35"/>
    </row>
    <row r="328" spans="2:4" s="5" customFormat="1">
      <c r="B328" s="8"/>
      <c r="C328" s="4"/>
      <c r="D328" s="35"/>
    </row>
    <row r="329" spans="2:4" s="5" customFormat="1">
      <c r="B329" s="8"/>
      <c r="C329" s="4"/>
      <c r="D329" s="35"/>
    </row>
    <row r="330" spans="2:4" s="5" customFormat="1">
      <c r="B330" s="8"/>
      <c r="C330" s="4"/>
      <c r="D330" s="35"/>
    </row>
    <row r="331" spans="2:4" s="5" customFormat="1">
      <c r="B331" s="8"/>
      <c r="C331" s="4"/>
      <c r="D331" s="35"/>
    </row>
    <row r="332" spans="2:4" s="5" customFormat="1">
      <c r="B332" s="8"/>
      <c r="C332" s="4"/>
      <c r="D332" s="35"/>
    </row>
    <row r="333" spans="2:4" s="5" customFormat="1">
      <c r="B333" s="8"/>
      <c r="C333" s="4"/>
      <c r="D333" s="35"/>
    </row>
    <row r="334" spans="2:4" s="5" customFormat="1">
      <c r="B334" s="8"/>
      <c r="C334" s="4"/>
      <c r="D334" s="35"/>
    </row>
    <row r="335" spans="2:4" s="5" customFormat="1">
      <c r="B335" s="8"/>
      <c r="C335" s="4"/>
      <c r="D335" s="35"/>
    </row>
    <row r="336" spans="2:4" s="5" customFormat="1">
      <c r="B336" s="8"/>
      <c r="C336" s="4"/>
      <c r="D336" s="35"/>
    </row>
    <row r="337" spans="2:4" s="5" customFormat="1">
      <c r="B337" s="8"/>
      <c r="C337" s="4"/>
      <c r="D337" s="35"/>
    </row>
    <row r="338" spans="2:4" s="5" customFormat="1">
      <c r="B338" s="8"/>
      <c r="C338" s="4"/>
      <c r="D338" s="35"/>
    </row>
    <row r="339" spans="2:4" s="5" customFormat="1">
      <c r="B339" s="8"/>
      <c r="C339" s="4"/>
      <c r="D339" s="35"/>
    </row>
    <row r="340" spans="2:4" s="5" customFormat="1">
      <c r="B340" s="8"/>
      <c r="C340" s="4"/>
      <c r="D340" s="35"/>
    </row>
    <row r="341" spans="2:4" s="5" customFormat="1">
      <c r="B341" s="8"/>
      <c r="C341" s="4"/>
      <c r="D341" s="35"/>
    </row>
    <row r="342" spans="2:4" s="5" customFormat="1">
      <c r="B342" s="8"/>
      <c r="C342" s="4"/>
      <c r="D342" s="35"/>
    </row>
    <row r="343" spans="2:4" s="5" customFormat="1">
      <c r="B343" s="8"/>
      <c r="C343" s="4"/>
      <c r="D343" s="35"/>
    </row>
    <row r="344" spans="2:4" s="5" customFormat="1">
      <c r="B344" s="8"/>
      <c r="C344" s="4"/>
      <c r="D344" s="35"/>
    </row>
    <row r="345" spans="2:4" s="5" customFormat="1">
      <c r="B345" s="8"/>
      <c r="C345" s="4"/>
      <c r="D345" s="35"/>
    </row>
    <row r="346" spans="2:4" s="5" customFormat="1">
      <c r="B346" s="8"/>
      <c r="C346" s="4"/>
      <c r="D346" s="35"/>
    </row>
    <row r="347" spans="2:4" s="5" customFormat="1">
      <c r="B347" s="8"/>
      <c r="C347" s="4"/>
      <c r="D347" s="35"/>
    </row>
    <row r="348" spans="2:4" s="5" customFormat="1">
      <c r="B348" s="8"/>
      <c r="C348" s="4"/>
      <c r="D348" s="35"/>
    </row>
    <row r="349" spans="2:4" s="5" customFormat="1">
      <c r="B349" s="8"/>
      <c r="C349" s="4"/>
      <c r="D349" s="35"/>
    </row>
    <row r="350" spans="2:4" s="5" customFormat="1">
      <c r="B350" s="8"/>
      <c r="C350" s="4"/>
      <c r="D350" s="35"/>
    </row>
    <row r="351" spans="2:4" s="5" customFormat="1">
      <c r="B351" s="8"/>
      <c r="C351" s="4"/>
      <c r="D351" s="35"/>
    </row>
    <row r="352" spans="2:4" s="5" customFormat="1">
      <c r="B352" s="8"/>
      <c r="C352" s="4"/>
      <c r="D352" s="35"/>
    </row>
    <row r="353" spans="2:4" s="5" customFormat="1">
      <c r="B353" s="8"/>
      <c r="C353" s="4"/>
      <c r="D353" s="35"/>
    </row>
    <row r="354" spans="2:4" s="5" customFormat="1">
      <c r="B354" s="8"/>
      <c r="C354" s="4"/>
      <c r="D354" s="35"/>
    </row>
    <row r="355" spans="2:4" s="5" customFormat="1">
      <c r="B355" s="8"/>
      <c r="C355" s="4"/>
      <c r="D355" s="35"/>
    </row>
    <row r="356" spans="2:4" s="5" customFormat="1">
      <c r="B356" s="8"/>
      <c r="C356" s="4"/>
      <c r="D356" s="35"/>
    </row>
    <row r="357" spans="2:4" s="5" customFormat="1">
      <c r="B357" s="8"/>
      <c r="C357" s="4"/>
      <c r="D357" s="35"/>
    </row>
    <row r="358" spans="2:4" s="5" customFormat="1">
      <c r="B358" s="8"/>
      <c r="C358" s="4"/>
      <c r="D358" s="35"/>
    </row>
    <row r="359" spans="2:4" s="5" customFormat="1">
      <c r="B359" s="8"/>
      <c r="C359" s="4"/>
      <c r="D359" s="35"/>
    </row>
    <row r="360" spans="2:4" s="5" customFormat="1">
      <c r="B360" s="8"/>
      <c r="C360" s="4"/>
      <c r="D360" s="35"/>
    </row>
    <row r="361" spans="2:4" s="5" customFormat="1">
      <c r="B361" s="8"/>
      <c r="C361" s="4"/>
      <c r="D361" s="35"/>
    </row>
    <row r="362" spans="2:4" s="5" customFormat="1">
      <c r="B362" s="8"/>
      <c r="C362" s="4"/>
      <c r="D362" s="35"/>
    </row>
    <row r="363" spans="2:4" s="5" customFormat="1">
      <c r="B363" s="8"/>
      <c r="C363" s="4"/>
      <c r="D363" s="35"/>
    </row>
    <row r="364" spans="2:4" s="5" customFormat="1">
      <c r="B364" s="8"/>
      <c r="C364" s="4"/>
      <c r="D364" s="35"/>
    </row>
    <row r="365" spans="2:4" s="5" customFormat="1">
      <c r="B365" s="8"/>
      <c r="C365" s="4"/>
      <c r="D365" s="35"/>
    </row>
    <row r="366" spans="2:4" s="5" customFormat="1">
      <c r="B366" s="8"/>
      <c r="C366" s="4"/>
      <c r="D366" s="35"/>
    </row>
    <row r="367" spans="2:4" s="5" customFormat="1">
      <c r="B367" s="8"/>
      <c r="C367" s="4"/>
      <c r="D367" s="35"/>
    </row>
    <row r="368" spans="2:4" s="5" customFormat="1">
      <c r="B368" s="8"/>
      <c r="C368" s="4"/>
      <c r="D368" s="35"/>
    </row>
    <row r="369" spans="2:4" s="5" customFormat="1">
      <c r="B369" s="8"/>
      <c r="C369" s="4"/>
      <c r="D369" s="35"/>
    </row>
    <row r="370" spans="2:4" s="5" customFormat="1">
      <c r="B370" s="8"/>
      <c r="C370" s="4"/>
      <c r="D370" s="35"/>
    </row>
    <row r="371" spans="2:4" s="5" customFormat="1">
      <c r="B371" s="8"/>
      <c r="C371" s="4"/>
      <c r="D371" s="35"/>
    </row>
    <row r="372" spans="2:4" s="5" customFormat="1">
      <c r="B372" s="8"/>
      <c r="C372" s="4"/>
      <c r="D372" s="35"/>
    </row>
    <row r="373" spans="2:4" s="5" customFormat="1">
      <c r="B373" s="8"/>
      <c r="C373" s="4"/>
      <c r="D373" s="35"/>
    </row>
    <row r="374" spans="2:4" s="5" customFormat="1">
      <c r="B374" s="8"/>
      <c r="C374" s="4"/>
      <c r="D374" s="35"/>
    </row>
    <row r="375" spans="2:4" s="5" customFormat="1">
      <c r="B375" s="8"/>
      <c r="C375" s="4"/>
      <c r="D375" s="35"/>
    </row>
    <row r="376" spans="2:4" s="5" customFormat="1">
      <c r="B376" s="8"/>
      <c r="C376" s="4"/>
      <c r="D376" s="35"/>
    </row>
    <row r="377" spans="2:4" s="5" customFormat="1">
      <c r="B377" s="8"/>
      <c r="C377" s="4"/>
      <c r="D377" s="35"/>
    </row>
    <row r="378" spans="2:4" s="5" customFormat="1">
      <c r="B378" s="8"/>
      <c r="C378" s="4"/>
      <c r="D378" s="35"/>
    </row>
    <row r="379" spans="2:4" s="5" customFormat="1">
      <c r="B379" s="8"/>
      <c r="C379" s="4"/>
      <c r="D379" s="35"/>
    </row>
    <row r="380" spans="2:4" s="5" customFormat="1">
      <c r="B380" s="8"/>
      <c r="C380" s="4"/>
      <c r="D380" s="35"/>
    </row>
    <row r="381" spans="2:4" s="5" customFormat="1">
      <c r="B381" s="8"/>
      <c r="C381" s="4"/>
      <c r="D381" s="35"/>
    </row>
    <row r="382" spans="2:4" s="5" customFormat="1">
      <c r="B382" s="8"/>
      <c r="C382" s="4"/>
      <c r="D382" s="35"/>
    </row>
    <row r="383" spans="2:4" s="5" customFormat="1">
      <c r="B383" s="8"/>
      <c r="C383" s="4"/>
      <c r="D383" s="35"/>
    </row>
    <row r="384" spans="2:4" s="5" customFormat="1">
      <c r="B384" s="8"/>
      <c r="C384" s="4"/>
      <c r="D384" s="35"/>
    </row>
    <row r="385" spans="2:4" s="5" customFormat="1">
      <c r="B385" s="8"/>
      <c r="C385" s="4"/>
      <c r="D385" s="35"/>
    </row>
    <row r="386" spans="2:4" s="5" customFormat="1">
      <c r="B386" s="8"/>
      <c r="C386" s="4"/>
      <c r="D386" s="35"/>
    </row>
    <row r="387" spans="2:4" s="5" customFormat="1">
      <c r="B387" s="8"/>
      <c r="C387" s="4"/>
      <c r="D387" s="35"/>
    </row>
    <row r="388" spans="2:4" s="5" customFormat="1">
      <c r="B388" s="8"/>
      <c r="C388" s="4"/>
      <c r="D388" s="35"/>
    </row>
    <row r="389" spans="2:4" s="5" customFormat="1">
      <c r="B389" s="8"/>
      <c r="C389" s="4"/>
      <c r="D389" s="35"/>
    </row>
    <row r="390" spans="2:4" s="5" customFormat="1">
      <c r="B390" s="8"/>
      <c r="C390" s="4"/>
      <c r="D390" s="35"/>
    </row>
    <row r="391" spans="2:4" s="5" customFormat="1">
      <c r="B391" s="8"/>
      <c r="C391" s="4"/>
      <c r="D391" s="35"/>
    </row>
    <row r="392" spans="2:4" s="5" customFormat="1">
      <c r="B392" s="8"/>
      <c r="C392" s="4"/>
      <c r="D392" s="35"/>
    </row>
    <row r="393" spans="2:4" s="5" customFormat="1">
      <c r="B393" s="8"/>
      <c r="C393" s="4"/>
      <c r="D393" s="35"/>
    </row>
    <row r="394" spans="2:4" s="5" customFormat="1">
      <c r="B394" s="8"/>
      <c r="C394" s="4"/>
      <c r="D394" s="35"/>
    </row>
    <row r="395" spans="2:4" s="5" customFormat="1">
      <c r="B395" s="8"/>
      <c r="C395" s="4"/>
      <c r="D395" s="35"/>
    </row>
    <row r="396" spans="2:4" s="5" customFormat="1">
      <c r="B396" s="8"/>
      <c r="C396" s="4"/>
      <c r="D396" s="35"/>
    </row>
    <row r="397" spans="2:4" s="5" customFormat="1">
      <c r="B397" s="8"/>
      <c r="C397" s="4"/>
      <c r="D397" s="35"/>
    </row>
    <row r="398" spans="2:4" s="5" customFormat="1">
      <c r="B398" s="8"/>
      <c r="C398" s="4"/>
      <c r="D398" s="35"/>
    </row>
    <row r="399" spans="2:4" s="5" customFormat="1">
      <c r="B399" s="8"/>
      <c r="C399" s="4"/>
      <c r="D399" s="35"/>
    </row>
    <row r="400" spans="2:4" s="5" customFormat="1">
      <c r="B400" s="8"/>
      <c r="C400" s="4"/>
      <c r="D400" s="35"/>
    </row>
    <row r="401" spans="2:4" s="5" customFormat="1">
      <c r="B401" s="8"/>
      <c r="C401" s="4"/>
      <c r="D401" s="35"/>
    </row>
    <row r="402" spans="2:4" s="5" customFormat="1">
      <c r="B402" s="8"/>
      <c r="C402" s="4"/>
      <c r="D402" s="35"/>
    </row>
    <row r="403" spans="2:4" s="5" customFormat="1">
      <c r="B403" s="8"/>
      <c r="C403" s="4"/>
      <c r="D403" s="35"/>
    </row>
    <row r="404" spans="2:4" s="5" customFormat="1">
      <c r="B404" s="8"/>
      <c r="C404" s="4"/>
      <c r="D404" s="35"/>
    </row>
    <row r="405" spans="2:4" s="5" customFormat="1">
      <c r="B405" s="8"/>
      <c r="C405" s="4"/>
      <c r="D405" s="35"/>
    </row>
    <row r="406" spans="2:4" s="5" customFormat="1">
      <c r="B406" s="8"/>
      <c r="C406" s="4"/>
      <c r="D406" s="35"/>
    </row>
    <row r="407" spans="2:4" s="5" customFormat="1">
      <c r="B407" s="8"/>
      <c r="C407" s="4"/>
      <c r="D407" s="35"/>
    </row>
    <row r="408" spans="2:4" s="5" customFormat="1">
      <c r="B408" s="8"/>
      <c r="C408" s="4"/>
      <c r="D408" s="35"/>
    </row>
    <row r="409" spans="2:4" s="5" customFormat="1">
      <c r="B409" s="8"/>
      <c r="C409" s="4"/>
      <c r="D409" s="35"/>
    </row>
    <row r="410" spans="2:4" s="5" customFormat="1">
      <c r="B410" s="8"/>
      <c r="C410" s="4"/>
      <c r="D410" s="35"/>
    </row>
    <row r="411" spans="2:4" s="5" customFormat="1">
      <c r="B411" s="8"/>
      <c r="C411" s="4"/>
      <c r="D411" s="35"/>
    </row>
    <row r="412" spans="2:4" s="5" customFormat="1">
      <c r="B412" s="8"/>
      <c r="C412" s="4"/>
      <c r="D412" s="35"/>
    </row>
    <row r="413" spans="2:4" s="5" customFormat="1">
      <c r="B413" s="8"/>
      <c r="C413" s="4"/>
      <c r="D413" s="35"/>
    </row>
    <row r="414" spans="2:4" s="5" customFormat="1">
      <c r="B414" s="8"/>
      <c r="C414" s="4"/>
      <c r="D414" s="35"/>
    </row>
    <row r="415" spans="2:4" s="5" customFormat="1">
      <c r="B415" s="8"/>
      <c r="C415" s="4"/>
      <c r="D415" s="35"/>
    </row>
    <row r="416" spans="2:4" s="5" customFormat="1">
      <c r="B416" s="8"/>
      <c r="C416" s="4"/>
      <c r="D416" s="35"/>
    </row>
    <row r="417" spans="2:4" s="5" customFormat="1">
      <c r="B417" s="8"/>
      <c r="C417" s="4"/>
      <c r="D417" s="35"/>
    </row>
    <row r="418" spans="2:4" s="5" customFormat="1">
      <c r="B418" s="8"/>
      <c r="C418" s="4"/>
      <c r="D418" s="35"/>
    </row>
    <row r="419" spans="2:4" s="5" customFormat="1">
      <c r="B419" s="8"/>
      <c r="C419" s="4"/>
      <c r="D419" s="35"/>
    </row>
    <row r="420" spans="2:4" s="5" customFormat="1">
      <c r="B420" s="8"/>
      <c r="C420" s="4"/>
      <c r="D420" s="35"/>
    </row>
    <row r="421" spans="2:4" s="5" customFormat="1">
      <c r="B421" s="8"/>
      <c r="C421" s="4"/>
      <c r="D421" s="35"/>
    </row>
    <row r="422" spans="2:4" s="5" customFormat="1">
      <c r="B422" s="8"/>
      <c r="C422" s="4"/>
      <c r="D422" s="35"/>
    </row>
    <row r="423" spans="2:4" s="5" customFormat="1">
      <c r="B423" s="8"/>
      <c r="C423" s="4"/>
      <c r="D423" s="35"/>
    </row>
    <row r="424" spans="2:4" s="5" customFormat="1">
      <c r="B424" s="8"/>
      <c r="C424" s="4"/>
      <c r="D424" s="35"/>
    </row>
    <row r="425" spans="2:4" s="5" customFormat="1">
      <c r="B425" s="8"/>
      <c r="C425" s="4"/>
      <c r="D425" s="35"/>
    </row>
    <row r="426" spans="2:4" s="5" customFormat="1">
      <c r="B426" s="8"/>
      <c r="C426" s="4"/>
      <c r="D426" s="35"/>
    </row>
    <row r="427" spans="2:4" s="5" customFormat="1">
      <c r="B427" s="8"/>
      <c r="C427" s="4"/>
      <c r="D427" s="35"/>
    </row>
    <row r="428" spans="2:4" s="5" customFormat="1">
      <c r="B428" s="8"/>
      <c r="C428" s="4"/>
      <c r="D428" s="35"/>
    </row>
    <row r="429" spans="2:4" s="5" customFormat="1">
      <c r="B429" s="8"/>
      <c r="C429" s="4"/>
      <c r="D429" s="35"/>
    </row>
    <row r="430" spans="2:4" s="5" customFormat="1">
      <c r="B430" s="8"/>
      <c r="C430" s="4"/>
      <c r="D430" s="35"/>
    </row>
    <row r="431" spans="2:4" s="5" customFormat="1">
      <c r="B431" s="8"/>
      <c r="C431" s="4"/>
      <c r="D431" s="35"/>
    </row>
    <row r="432" spans="2:4" s="5" customFormat="1">
      <c r="B432" s="8"/>
      <c r="C432" s="4"/>
      <c r="D432" s="35"/>
    </row>
    <row r="433" spans="2:4" s="5" customFormat="1">
      <c r="B433" s="8"/>
      <c r="C433" s="4"/>
      <c r="D433" s="35"/>
    </row>
    <row r="434" spans="2:4" s="5" customFormat="1">
      <c r="B434" s="8"/>
      <c r="C434" s="4"/>
      <c r="D434" s="35"/>
    </row>
    <row r="435" spans="2:4" s="5" customFormat="1">
      <c r="B435" s="8"/>
      <c r="C435" s="4"/>
      <c r="D435" s="35"/>
    </row>
    <row r="436" spans="2:4" s="5" customFormat="1">
      <c r="B436" s="8"/>
      <c r="C436" s="4"/>
      <c r="D436" s="35"/>
    </row>
    <row r="437" spans="2:4" s="5" customFormat="1">
      <c r="B437" s="8"/>
      <c r="C437" s="4"/>
      <c r="D437" s="35"/>
    </row>
    <row r="438" spans="2:4" s="5" customFormat="1">
      <c r="B438" s="8"/>
      <c r="C438" s="4"/>
      <c r="D438" s="35"/>
    </row>
    <row r="439" spans="2:4" s="5" customFormat="1">
      <c r="B439" s="8"/>
      <c r="C439" s="4"/>
      <c r="D439" s="35"/>
    </row>
    <row r="440" spans="2:4" s="5" customFormat="1">
      <c r="B440" s="8"/>
      <c r="C440" s="4"/>
      <c r="D440" s="35"/>
    </row>
    <row r="441" spans="2:4" s="5" customFormat="1">
      <c r="B441" s="8"/>
      <c r="C441" s="4"/>
      <c r="D441" s="35"/>
    </row>
    <row r="442" spans="2:4" s="5" customFormat="1">
      <c r="B442" s="8"/>
      <c r="C442" s="4"/>
      <c r="D442" s="35"/>
    </row>
    <row r="443" spans="2:4" s="5" customFormat="1">
      <c r="B443" s="8"/>
      <c r="C443" s="4"/>
      <c r="D443" s="35"/>
    </row>
    <row r="444" spans="2:4" s="5" customFormat="1">
      <c r="B444" s="8"/>
      <c r="C444" s="4"/>
      <c r="D444" s="35"/>
    </row>
    <row r="445" spans="2:4" s="5" customFormat="1">
      <c r="B445" s="8"/>
      <c r="C445" s="4"/>
      <c r="D445" s="35"/>
    </row>
    <row r="446" spans="2:4" s="5" customFormat="1">
      <c r="B446" s="8"/>
      <c r="C446" s="4"/>
      <c r="D446" s="35"/>
    </row>
    <row r="447" spans="2:4" s="5" customFormat="1">
      <c r="B447" s="8"/>
      <c r="C447" s="4"/>
      <c r="D447" s="35"/>
    </row>
    <row r="448" spans="2:4" s="5" customFormat="1">
      <c r="B448" s="8"/>
      <c r="C448" s="4"/>
      <c r="D448" s="35"/>
    </row>
    <row r="449" spans="2:4" s="5" customFormat="1">
      <c r="B449" s="8"/>
      <c r="C449" s="4"/>
      <c r="D449" s="35"/>
    </row>
    <row r="450" spans="2:4" s="5" customFormat="1">
      <c r="B450" s="8"/>
      <c r="C450" s="4"/>
      <c r="D450" s="35"/>
    </row>
    <row r="451" spans="2:4" s="5" customFormat="1">
      <c r="B451" s="8"/>
      <c r="C451" s="4"/>
      <c r="D451" s="35"/>
    </row>
    <row r="452" spans="2:4" s="5" customFormat="1">
      <c r="B452" s="8"/>
      <c r="C452" s="4"/>
      <c r="D452" s="35"/>
    </row>
    <row r="453" spans="2:4" s="5" customFormat="1">
      <c r="B453" s="8"/>
      <c r="C453" s="4"/>
      <c r="D453" s="35"/>
    </row>
    <row r="454" spans="2:4" s="5" customFormat="1">
      <c r="B454" s="8"/>
      <c r="C454" s="4"/>
      <c r="D454" s="35"/>
    </row>
    <row r="455" spans="2:4" s="5" customFormat="1">
      <c r="B455" s="8"/>
      <c r="C455" s="4"/>
      <c r="D455" s="35"/>
    </row>
    <row r="456" spans="2:4" s="5" customFormat="1">
      <c r="B456" s="8"/>
      <c r="C456" s="4"/>
      <c r="D456" s="35"/>
    </row>
    <row r="457" spans="2:4" s="5" customFormat="1">
      <c r="B457" s="8"/>
      <c r="C457" s="4"/>
      <c r="D457" s="35"/>
    </row>
    <row r="458" spans="2:4" s="5" customFormat="1">
      <c r="B458" s="8"/>
      <c r="C458" s="4"/>
      <c r="D458" s="35"/>
    </row>
    <row r="459" spans="2:4" s="5" customFormat="1">
      <c r="B459" s="8"/>
      <c r="C459" s="4"/>
      <c r="D459" s="35"/>
    </row>
    <row r="460" spans="2:4" s="5" customFormat="1">
      <c r="B460" s="8"/>
      <c r="C460" s="4"/>
      <c r="D460" s="35"/>
    </row>
    <row r="461" spans="2:4" s="5" customFormat="1">
      <c r="B461" s="8"/>
      <c r="C461" s="4"/>
      <c r="D461" s="35"/>
    </row>
    <row r="462" spans="2:4" s="5" customFormat="1">
      <c r="B462" s="8"/>
      <c r="C462" s="4"/>
      <c r="D462" s="35"/>
    </row>
    <row r="463" spans="2:4" s="5" customFormat="1">
      <c r="B463" s="8"/>
      <c r="C463" s="4"/>
      <c r="D463" s="35"/>
    </row>
    <row r="464" spans="2:4" s="5" customFormat="1">
      <c r="B464" s="8"/>
      <c r="C464" s="4"/>
      <c r="D464" s="35"/>
    </row>
    <row r="465" spans="2:4" s="5" customFormat="1">
      <c r="B465" s="8"/>
      <c r="C465" s="4"/>
      <c r="D465" s="35"/>
    </row>
    <row r="466" spans="2:4" s="5" customFormat="1">
      <c r="B466" s="8"/>
      <c r="C466" s="4"/>
      <c r="D466" s="35"/>
    </row>
    <row r="467" spans="2:4" s="5" customFormat="1">
      <c r="B467" s="8"/>
      <c r="C467" s="4"/>
      <c r="D467" s="35"/>
    </row>
    <row r="468" spans="2:4" s="5" customFormat="1">
      <c r="B468" s="8"/>
      <c r="C468" s="4"/>
      <c r="D468" s="35"/>
    </row>
    <row r="469" spans="2:4" s="5" customFormat="1">
      <c r="B469" s="8"/>
      <c r="C469" s="4"/>
      <c r="D469" s="35"/>
    </row>
    <row r="470" spans="2:4" s="5" customFormat="1">
      <c r="B470" s="8"/>
      <c r="C470" s="4"/>
      <c r="D470" s="35"/>
    </row>
    <row r="471" spans="2:4" s="5" customFormat="1">
      <c r="B471" s="8"/>
      <c r="C471" s="4"/>
      <c r="D471" s="35"/>
    </row>
    <row r="472" spans="2:4" s="5" customFormat="1">
      <c r="B472" s="8"/>
      <c r="C472" s="4"/>
      <c r="D472" s="35"/>
    </row>
    <row r="473" spans="2:4" s="5" customFormat="1">
      <c r="B473" s="8"/>
      <c r="C473" s="4"/>
      <c r="D473" s="35"/>
    </row>
    <row r="474" spans="2:4" s="5" customFormat="1">
      <c r="B474" s="8"/>
      <c r="C474" s="4"/>
      <c r="D474" s="35"/>
    </row>
    <row r="475" spans="2:4" s="5" customFormat="1">
      <c r="B475" s="8"/>
      <c r="C475" s="4"/>
      <c r="D475" s="35"/>
    </row>
    <row r="476" spans="2:4" s="5" customFormat="1">
      <c r="B476" s="8"/>
      <c r="C476" s="4"/>
      <c r="D476" s="35"/>
    </row>
    <row r="477" spans="2:4" s="5" customFormat="1">
      <c r="B477" s="8"/>
      <c r="C477" s="4"/>
      <c r="D477" s="35"/>
    </row>
    <row r="478" spans="2:4" s="5" customFormat="1">
      <c r="B478" s="8"/>
      <c r="C478" s="4"/>
      <c r="D478" s="35"/>
    </row>
    <row r="479" spans="2:4" s="5" customFormat="1">
      <c r="B479" s="8"/>
      <c r="C479" s="4"/>
      <c r="D479" s="35"/>
    </row>
    <row r="480" spans="2:4" s="5" customFormat="1">
      <c r="B480" s="8"/>
      <c r="C480" s="4"/>
      <c r="D480" s="35"/>
    </row>
    <row r="481" spans="2:4" s="5" customFormat="1">
      <c r="B481" s="8"/>
      <c r="C481" s="4"/>
      <c r="D481" s="35"/>
    </row>
    <row r="482" spans="2:4" s="5" customFormat="1">
      <c r="B482" s="8"/>
      <c r="C482" s="4"/>
      <c r="D482" s="35"/>
    </row>
    <row r="483" spans="2:4" s="5" customFormat="1">
      <c r="B483" s="8"/>
      <c r="C483" s="4"/>
      <c r="D483" s="35"/>
    </row>
    <row r="484" spans="2:4" s="5" customFormat="1">
      <c r="B484" s="8"/>
      <c r="C484" s="4"/>
      <c r="D484" s="35"/>
    </row>
    <row r="485" spans="2:4" s="5" customFormat="1">
      <c r="B485" s="8"/>
      <c r="C485" s="4"/>
      <c r="D485" s="35"/>
    </row>
    <row r="486" spans="2:4" s="5" customFormat="1">
      <c r="B486" s="8"/>
      <c r="C486" s="4"/>
      <c r="D486" s="35"/>
    </row>
    <row r="487" spans="2:4" s="5" customFormat="1">
      <c r="B487" s="8"/>
      <c r="C487" s="4"/>
      <c r="D487" s="35"/>
    </row>
    <row r="488" spans="2:4" s="5" customFormat="1">
      <c r="B488" s="8"/>
      <c r="C488" s="4"/>
      <c r="D488" s="35"/>
    </row>
    <row r="489" spans="2:4" s="5" customFormat="1">
      <c r="B489" s="8"/>
      <c r="C489" s="4"/>
      <c r="D489" s="35"/>
    </row>
    <row r="490" spans="2:4" s="5" customFormat="1">
      <c r="B490" s="8"/>
      <c r="C490" s="4"/>
      <c r="D490" s="35"/>
    </row>
    <row r="491" spans="2:4" s="5" customFormat="1">
      <c r="B491" s="8"/>
      <c r="C491" s="4"/>
      <c r="D491" s="35"/>
    </row>
    <row r="492" spans="2:4" s="5" customFormat="1">
      <c r="B492" s="8"/>
      <c r="C492" s="4"/>
      <c r="D492" s="35"/>
    </row>
    <row r="493" spans="2:4" s="5" customFormat="1">
      <c r="B493" s="8"/>
      <c r="C493" s="4"/>
      <c r="D493" s="35"/>
    </row>
    <row r="494" spans="2:4" s="5" customFormat="1">
      <c r="B494" s="8"/>
      <c r="C494" s="4"/>
      <c r="D494" s="35"/>
    </row>
    <row r="495" spans="2:4" s="5" customFormat="1">
      <c r="B495" s="8"/>
      <c r="C495" s="4"/>
      <c r="D495" s="35"/>
    </row>
    <row r="496" spans="2:4" s="5" customFormat="1">
      <c r="B496" s="8"/>
      <c r="C496" s="4"/>
      <c r="D496" s="35"/>
    </row>
    <row r="497" spans="2:4" s="5" customFormat="1">
      <c r="B497" s="8"/>
      <c r="C497" s="4"/>
      <c r="D497" s="35"/>
    </row>
    <row r="498" spans="2:4" s="5" customFormat="1">
      <c r="B498" s="8"/>
      <c r="C498" s="4"/>
      <c r="D498" s="35"/>
    </row>
    <row r="499" spans="2:4" s="5" customFormat="1">
      <c r="B499" s="8"/>
      <c r="C499" s="4"/>
      <c r="D499" s="35"/>
    </row>
    <row r="500" spans="2:4" s="5" customFormat="1">
      <c r="B500" s="8"/>
      <c r="C500" s="4"/>
      <c r="D500" s="35"/>
    </row>
    <row r="501" spans="2:4" s="5" customFormat="1">
      <c r="B501" s="8"/>
      <c r="C501" s="4"/>
      <c r="D501" s="35"/>
    </row>
    <row r="502" spans="2:4" s="5" customFormat="1">
      <c r="B502" s="8"/>
      <c r="C502" s="4"/>
      <c r="D502" s="35"/>
    </row>
    <row r="503" spans="2:4" s="5" customFormat="1">
      <c r="B503" s="8"/>
      <c r="C503" s="4"/>
      <c r="D503" s="35"/>
    </row>
    <row r="504" spans="2:4" s="5" customFormat="1">
      <c r="B504" s="8"/>
      <c r="C504" s="4"/>
      <c r="D504" s="35"/>
    </row>
    <row r="505" spans="2:4" s="5" customFormat="1">
      <c r="B505" s="8"/>
      <c r="C505" s="4"/>
      <c r="D505" s="35"/>
    </row>
    <row r="506" spans="2:4" s="5" customFormat="1">
      <c r="B506" s="8"/>
      <c r="C506" s="4"/>
      <c r="D506" s="35"/>
    </row>
    <row r="507" spans="2:4" s="5" customFormat="1">
      <c r="B507" s="8"/>
      <c r="C507" s="4"/>
      <c r="D507" s="35"/>
    </row>
    <row r="508" spans="2:4" s="5" customFormat="1">
      <c r="B508" s="8"/>
      <c r="C508" s="4"/>
      <c r="D508" s="35"/>
    </row>
    <row r="509" spans="2:4" s="5" customFormat="1">
      <c r="B509" s="8"/>
      <c r="C509" s="4"/>
      <c r="D509" s="35"/>
    </row>
    <row r="510" spans="2:4" s="5" customFormat="1">
      <c r="B510" s="8"/>
      <c r="C510" s="4"/>
      <c r="D510" s="35"/>
    </row>
    <row r="511" spans="2:4" s="5" customFormat="1">
      <c r="B511" s="8"/>
      <c r="C511" s="4"/>
      <c r="D511" s="35"/>
    </row>
    <row r="512" spans="2:4" s="5" customFormat="1">
      <c r="B512" s="8"/>
      <c r="C512" s="4"/>
      <c r="D512" s="35"/>
    </row>
    <row r="513" spans="2:4" s="5" customFormat="1">
      <c r="B513" s="8"/>
      <c r="C513" s="4"/>
      <c r="D513" s="35"/>
    </row>
    <row r="514" spans="2:4" s="5" customFormat="1">
      <c r="B514" s="8"/>
      <c r="C514" s="4"/>
      <c r="D514" s="35"/>
    </row>
    <row r="515" spans="2:4" s="5" customFormat="1">
      <c r="B515" s="8"/>
      <c r="C515" s="4"/>
      <c r="D515" s="35"/>
    </row>
    <row r="516" spans="2:4" s="5" customFormat="1">
      <c r="B516" s="8"/>
      <c r="C516" s="4"/>
      <c r="D516" s="35"/>
    </row>
    <row r="517" spans="2:4" s="5" customFormat="1">
      <c r="B517" s="8"/>
      <c r="C517" s="4"/>
      <c r="D517" s="35"/>
    </row>
    <row r="518" spans="2:4" s="5" customFormat="1">
      <c r="B518" s="8"/>
      <c r="C518" s="4"/>
      <c r="D518" s="35"/>
    </row>
    <row r="519" spans="2:4" s="5" customFormat="1">
      <c r="B519" s="8"/>
      <c r="C519" s="4"/>
      <c r="D519" s="35"/>
    </row>
    <row r="520" spans="2:4" s="5" customFormat="1">
      <c r="B520" s="8"/>
      <c r="C520" s="4"/>
      <c r="D520" s="35"/>
    </row>
    <row r="521" spans="2:4" s="5" customFormat="1">
      <c r="B521" s="8"/>
      <c r="C521" s="4"/>
      <c r="D521" s="35"/>
    </row>
    <row r="522" spans="2:4" s="5" customFormat="1">
      <c r="B522" s="8"/>
      <c r="C522" s="4"/>
      <c r="D522" s="35"/>
    </row>
    <row r="523" spans="2:4" s="5" customFormat="1">
      <c r="B523" s="8"/>
      <c r="C523" s="4"/>
      <c r="D523" s="35"/>
    </row>
    <row r="524" spans="2:4" s="5" customFormat="1">
      <c r="B524" s="8"/>
      <c r="C524" s="4"/>
      <c r="D524" s="35"/>
    </row>
    <row r="525" spans="2:4" s="5" customFormat="1">
      <c r="B525" s="8"/>
      <c r="C525" s="4"/>
      <c r="D525" s="35"/>
    </row>
    <row r="526" spans="2:4" s="5" customFormat="1">
      <c r="B526" s="8"/>
      <c r="C526" s="4"/>
      <c r="D526" s="35"/>
    </row>
    <row r="527" spans="2:4" s="5" customFormat="1">
      <c r="B527" s="8"/>
      <c r="C527" s="4"/>
      <c r="D527" s="35"/>
    </row>
    <row r="528" spans="2:4" s="5" customFormat="1">
      <c r="B528" s="8"/>
      <c r="C528" s="4"/>
      <c r="D528" s="35"/>
    </row>
    <row r="529" spans="2:4" s="5" customFormat="1">
      <c r="B529" s="8"/>
      <c r="C529" s="4"/>
      <c r="D529" s="35"/>
    </row>
    <row r="530" spans="2:4" s="5" customFormat="1">
      <c r="B530" s="8"/>
      <c r="C530" s="4"/>
      <c r="D530" s="35"/>
    </row>
    <row r="531" spans="2:4" s="5" customFormat="1">
      <c r="B531" s="8"/>
      <c r="C531" s="4"/>
      <c r="D531" s="35"/>
    </row>
    <row r="532" spans="2:4" s="5" customFormat="1">
      <c r="B532" s="8"/>
      <c r="C532" s="4"/>
      <c r="D532" s="35"/>
    </row>
    <row r="533" spans="2:4" s="5" customFormat="1">
      <c r="B533" s="8"/>
      <c r="C533" s="4"/>
      <c r="D533" s="35"/>
    </row>
    <row r="534" spans="2:4" s="5" customFormat="1">
      <c r="B534" s="8"/>
      <c r="C534" s="4"/>
      <c r="D534" s="35"/>
    </row>
    <row r="535" spans="2:4" s="5" customFormat="1">
      <c r="B535" s="8"/>
      <c r="C535" s="4"/>
      <c r="D535" s="35"/>
    </row>
    <row r="536" spans="2:4" s="5" customFormat="1">
      <c r="B536" s="8"/>
      <c r="C536" s="4"/>
      <c r="D536" s="35"/>
    </row>
    <row r="537" spans="2:4" s="5" customFormat="1">
      <c r="B537" s="8"/>
      <c r="C537" s="4"/>
      <c r="D537" s="35"/>
    </row>
    <row r="538" spans="2:4" s="5" customFormat="1">
      <c r="B538" s="8"/>
      <c r="C538" s="4"/>
      <c r="D538" s="35"/>
    </row>
    <row r="539" spans="2:4" s="5" customFormat="1">
      <c r="B539" s="8"/>
      <c r="C539" s="4"/>
      <c r="D539" s="35"/>
    </row>
    <row r="540" spans="2:4" s="5" customFormat="1">
      <c r="B540" s="8"/>
      <c r="C540" s="4"/>
      <c r="D540" s="35"/>
    </row>
    <row r="541" spans="2:4" s="5" customFormat="1">
      <c r="B541" s="8"/>
      <c r="C541" s="4"/>
      <c r="D541" s="35"/>
    </row>
    <row r="542" spans="2:4" s="5" customFormat="1">
      <c r="B542" s="8"/>
      <c r="C542" s="4"/>
      <c r="D542" s="35"/>
    </row>
    <row r="543" spans="2:4" s="5" customFormat="1">
      <c r="B543" s="8"/>
      <c r="C543" s="4"/>
      <c r="D543" s="35"/>
    </row>
    <row r="544" spans="2:4" s="5" customFormat="1">
      <c r="B544" s="8"/>
      <c r="C544" s="4"/>
      <c r="D544" s="35"/>
    </row>
    <row r="545" spans="2:4" s="5" customFormat="1">
      <c r="B545" s="8"/>
      <c r="C545" s="4"/>
      <c r="D545" s="35"/>
    </row>
    <row r="546" spans="2:4" s="5" customFormat="1">
      <c r="B546" s="8"/>
      <c r="C546" s="4"/>
      <c r="D546" s="35"/>
    </row>
    <row r="547" spans="2:4" s="5" customFormat="1">
      <c r="B547" s="8"/>
      <c r="C547" s="4"/>
      <c r="D547" s="35"/>
    </row>
    <row r="548" spans="2:4" s="5" customFormat="1">
      <c r="B548" s="8"/>
      <c r="C548" s="4"/>
      <c r="D548" s="35"/>
    </row>
    <row r="549" spans="2:4" s="5" customFormat="1">
      <c r="B549" s="8"/>
      <c r="C549" s="4"/>
      <c r="D549" s="35"/>
    </row>
    <row r="550" spans="2:4" s="5" customFormat="1">
      <c r="B550" s="8"/>
      <c r="C550" s="4"/>
      <c r="D550" s="35"/>
    </row>
    <row r="551" spans="2:4" s="5" customFormat="1">
      <c r="B551" s="8"/>
      <c r="C551" s="4"/>
      <c r="D551" s="35"/>
    </row>
    <row r="552" spans="2:4" s="5" customFormat="1">
      <c r="B552" s="8"/>
      <c r="C552" s="4"/>
      <c r="D552" s="35"/>
    </row>
    <row r="553" spans="2:4" s="5" customFormat="1">
      <c r="B553" s="8"/>
      <c r="C553" s="4"/>
      <c r="D553" s="35"/>
    </row>
    <row r="554" spans="2:4" s="5" customFormat="1">
      <c r="B554" s="8"/>
      <c r="C554" s="4"/>
      <c r="D554" s="35"/>
    </row>
    <row r="555" spans="2:4" s="5" customFormat="1">
      <c r="B555" s="8"/>
      <c r="C555" s="4"/>
      <c r="D555" s="35"/>
    </row>
    <row r="556" spans="2:4" s="5" customFormat="1">
      <c r="B556" s="8"/>
      <c r="C556" s="4"/>
      <c r="D556" s="35"/>
    </row>
    <row r="557" spans="2:4" s="5" customFormat="1">
      <c r="B557" s="8"/>
      <c r="C557" s="4"/>
      <c r="D557" s="35"/>
    </row>
    <row r="558" spans="2:4" s="5" customFormat="1">
      <c r="B558" s="8"/>
      <c r="C558" s="4"/>
      <c r="D558" s="35"/>
    </row>
    <row r="559" spans="2:4" s="5" customFormat="1">
      <c r="B559" s="8"/>
      <c r="C559" s="4"/>
      <c r="D559" s="35"/>
    </row>
    <row r="560" spans="2:4" s="5" customFormat="1">
      <c r="B560" s="8"/>
      <c r="C560" s="4"/>
      <c r="D560" s="35"/>
    </row>
    <row r="561" spans="2:4" s="5" customFormat="1">
      <c r="B561" s="8"/>
      <c r="C561" s="4"/>
      <c r="D561" s="35"/>
    </row>
    <row r="562" spans="2:4" s="5" customFormat="1">
      <c r="B562" s="8"/>
      <c r="C562" s="4"/>
      <c r="D562" s="35"/>
    </row>
    <row r="563" spans="2:4" s="5" customFormat="1">
      <c r="B563" s="8"/>
      <c r="C563" s="4"/>
      <c r="D563" s="35"/>
    </row>
    <row r="564" spans="2:4" s="5" customFormat="1">
      <c r="B564" s="8"/>
      <c r="C564" s="4"/>
      <c r="D564" s="35"/>
    </row>
    <row r="565" spans="2:4" s="5" customFormat="1">
      <c r="B565" s="8"/>
      <c r="C565" s="4"/>
      <c r="D565" s="35"/>
    </row>
    <row r="566" spans="2:4" s="5" customFormat="1">
      <c r="B566" s="8"/>
      <c r="C566" s="4"/>
      <c r="D566" s="35"/>
    </row>
    <row r="567" spans="2:4" s="5" customFormat="1">
      <c r="B567" s="8"/>
      <c r="C567" s="4"/>
      <c r="D567" s="35"/>
    </row>
    <row r="568" spans="2:4" s="5" customFormat="1">
      <c r="B568" s="8"/>
      <c r="C568" s="4"/>
      <c r="D568" s="35"/>
    </row>
    <row r="569" spans="2:4" s="5" customFormat="1">
      <c r="B569" s="8"/>
      <c r="C569" s="4"/>
      <c r="D569" s="35"/>
    </row>
    <row r="570" spans="2:4" s="5" customFormat="1">
      <c r="B570" s="8"/>
      <c r="C570" s="4"/>
      <c r="D570" s="35"/>
    </row>
    <row r="571" spans="2:4" s="5" customFormat="1">
      <c r="B571" s="8"/>
      <c r="C571" s="4"/>
      <c r="D571" s="35"/>
    </row>
    <row r="572" spans="2:4" s="5" customFormat="1">
      <c r="B572" s="8"/>
      <c r="C572" s="4"/>
      <c r="D572" s="35"/>
    </row>
    <row r="573" spans="2:4" s="5" customFormat="1">
      <c r="B573" s="8"/>
      <c r="C573" s="4"/>
      <c r="D573" s="35"/>
    </row>
    <row r="574" spans="2:4" s="5" customFormat="1">
      <c r="B574" s="8"/>
      <c r="C574" s="4"/>
      <c r="D574" s="35"/>
    </row>
    <row r="575" spans="2:4" s="5" customFormat="1">
      <c r="B575" s="8"/>
      <c r="C575" s="4"/>
      <c r="D575" s="35"/>
    </row>
    <row r="576" spans="2:4" s="5" customFormat="1">
      <c r="B576" s="8"/>
      <c r="C576" s="4"/>
      <c r="D576" s="35"/>
    </row>
    <row r="577" spans="2:4" s="5" customFormat="1">
      <c r="B577" s="8"/>
      <c r="C577" s="4"/>
      <c r="D577" s="35"/>
    </row>
    <row r="578" spans="2:4" s="5" customFormat="1">
      <c r="B578" s="8"/>
      <c r="C578" s="4"/>
      <c r="D578" s="35"/>
    </row>
    <row r="579" spans="2:4" s="5" customFormat="1">
      <c r="B579" s="8"/>
      <c r="C579" s="4"/>
      <c r="D579" s="35"/>
    </row>
    <row r="580" spans="2:4" s="5" customFormat="1">
      <c r="B580" s="8"/>
      <c r="C580" s="4"/>
      <c r="D580" s="35"/>
    </row>
    <row r="581" spans="2:4" s="5" customFormat="1">
      <c r="B581" s="8"/>
      <c r="C581" s="4"/>
      <c r="D581" s="35"/>
    </row>
    <row r="582" spans="2:4" s="5" customFormat="1">
      <c r="B582" s="8"/>
      <c r="C582" s="4"/>
      <c r="D582" s="35"/>
    </row>
    <row r="583" spans="2:4" s="5" customFormat="1">
      <c r="B583" s="8"/>
      <c r="C583" s="4"/>
      <c r="D583" s="35"/>
    </row>
    <row r="584" spans="2:4" s="5" customFormat="1">
      <c r="B584" s="8"/>
      <c r="C584" s="4"/>
      <c r="D584" s="35"/>
    </row>
    <row r="585" spans="2:4" s="5" customFormat="1">
      <c r="B585" s="8"/>
      <c r="C585" s="4"/>
      <c r="D585" s="35"/>
    </row>
    <row r="586" spans="2:4" s="5" customFormat="1">
      <c r="B586" s="8"/>
      <c r="C586" s="4"/>
      <c r="D586" s="35"/>
    </row>
    <row r="587" spans="2:4" s="5" customFormat="1">
      <c r="B587" s="8"/>
      <c r="C587" s="4"/>
      <c r="D587" s="35"/>
    </row>
    <row r="588" spans="2:4" s="5" customFormat="1">
      <c r="B588" s="8"/>
      <c r="C588" s="4"/>
      <c r="D588" s="35"/>
    </row>
    <row r="589" spans="2:4" s="5" customFormat="1">
      <c r="B589" s="8"/>
      <c r="C589" s="4"/>
      <c r="D589" s="35"/>
    </row>
    <row r="590" spans="2:4" s="5" customFormat="1">
      <c r="C590" s="4"/>
      <c r="D590" s="35"/>
    </row>
    <row r="591" spans="2:4" s="5" customFormat="1">
      <c r="C591" s="4"/>
      <c r="D591" s="35"/>
    </row>
    <row r="592" spans="2:4" s="5" customFormat="1">
      <c r="C592" s="4"/>
      <c r="D592" s="35"/>
    </row>
    <row r="593" spans="3:4" s="5" customFormat="1">
      <c r="C593" s="4"/>
      <c r="D593" s="35"/>
    </row>
    <row r="594" spans="3:4" s="5" customFormat="1">
      <c r="C594" s="4"/>
      <c r="D594" s="35"/>
    </row>
    <row r="595" spans="3:4" s="5" customFormat="1">
      <c r="C595" s="4"/>
      <c r="D595" s="35"/>
    </row>
    <row r="596" spans="3:4" s="5" customFormat="1">
      <c r="C596" s="4"/>
      <c r="D596" s="35"/>
    </row>
    <row r="597" spans="3:4" s="5" customFormat="1">
      <c r="C597" s="4"/>
      <c r="D597" s="35"/>
    </row>
    <row r="598" spans="3:4" s="5" customFormat="1">
      <c r="C598" s="4"/>
      <c r="D598" s="35"/>
    </row>
    <row r="599" spans="3:4" s="5" customFormat="1">
      <c r="C599" s="4"/>
      <c r="D599" s="35"/>
    </row>
    <row r="600" spans="3:4" s="5" customFormat="1">
      <c r="C600" s="4"/>
      <c r="D600" s="35"/>
    </row>
    <row r="601" spans="3:4" s="5" customFormat="1">
      <c r="C601" s="4"/>
      <c r="D601" s="35"/>
    </row>
    <row r="602" spans="3:4" s="5" customFormat="1">
      <c r="C602" s="4"/>
      <c r="D602" s="35"/>
    </row>
    <row r="603" spans="3:4" s="5" customFormat="1">
      <c r="C603" s="4"/>
      <c r="D603" s="35"/>
    </row>
    <row r="604" spans="3:4" s="5" customFormat="1">
      <c r="C604" s="4"/>
      <c r="D604" s="35"/>
    </row>
    <row r="605" spans="3:4" s="5" customFormat="1">
      <c r="C605" s="4"/>
      <c r="D605" s="35"/>
    </row>
    <row r="606" spans="3:4" s="5" customFormat="1">
      <c r="C606" s="4"/>
      <c r="D606" s="35"/>
    </row>
    <row r="607" spans="3:4" s="5" customFormat="1">
      <c r="C607" s="4"/>
      <c r="D607" s="35"/>
    </row>
    <row r="608" spans="3:4" s="5" customFormat="1">
      <c r="C608" s="4"/>
      <c r="D608" s="35"/>
    </row>
    <row r="609" spans="2:4" s="5" customFormat="1">
      <c r="C609" s="4"/>
      <c r="D609" s="35"/>
    </row>
    <row r="610" spans="2:4" s="5" customFormat="1">
      <c r="B610" s="1"/>
      <c r="C610" s="2"/>
      <c r="D610" s="37"/>
    </row>
    <row r="611" spans="2:4" s="5" customFormat="1">
      <c r="B611" s="1"/>
      <c r="C611" s="2"/>
      <c r="D611" s="37"/>
    </row>
    <row r="612" spans="2:4" s="5" customFormat="1">
      <c r="B612" s="1"/>
      <c r="C612" s="2"/>
      <c r="D612" s="37"/>
    </row>
    <row r="613" spans="2:4" s="5" customFormat="1">
      <c r="B613" s="1"/>
      <c r="C613" s="2"/>
      <c r="D613" s="37"/>
    </row>
    <row r="614" spans="2:4" s="5" customFormat="1">
      <c r="B614" s="1"/>
      <c r="C614" s="2"/>
      <c r="D614" s="37"/>
    </row>
    <row r="615" spans="2:4" s="5" customFormat="1">
      <c r="B615" s="1"/>
      <c r="C615" s="2"/>
      <c r="D615" s="37"/>
    </row>
    <row r="616" spans="2:4" s="5" customFormat="1">
      <c r="B616" s="1"/>
      <c r="C616" s="2"/>
      <c r="D616" s="37"/>
    </row>
    <row r="617" spans="2:4" s="5" customFormat="1">
      <c r="B617" s="1"/>
      <c r="C617" s="2"/>
      <c r="D617" s="37"/>
    </row>
  </sheetData>
  <sheetProtection algorithmName="SHA-512" hashValue="oTNem18N/cpwxQ1ZT7lahbZ8GN9nbu4PHTkekmcF05jV3U3qLSQAsY3vA+EjvEOgW2G1+lQTdMqkgZAV12/8bg==" saltValue="5HG913f0ZAWNQWx8jkbPBw==" spinCount="100000" sheet="1" objects="1" scenarios="1"/>
  <mergeCells count="2">
    <mergeCell ref="B3:C3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J4038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18.85546875" style="11" customWidth="1"/>
    <col min="3" max="3" width="23.42578125" style="11" bestFit="1" customWidth="1"/>
    <col min="4" max="4" width="18.7109375" style="11" customWidth="1"/>
    <col min="5" max="5" width="18.7109375" style="95" customWidth="1"/>
    <col min="6" max="6" width="18.7109375" style="68" customWidth="1"/>
    <col min="7" max="7" width="13.5703125" style="1" customWidth="1"/>
    <col min="8" max="8" width="9.140625" style="1"/>
    <col min="9" max="9" width="16.85546875" style="1" customWidth="1"/>
    <col min="10" max="10" width="16.7109375" style="1" customWidth="1"/>
    <col min="11" max="11" width="19.7109375" style="1" customWidth="1"/>
    <col min="12" max="16384" width="9.140625" style="1"/>
  </cols>
  <sheetData>
    <row r="1" spans="1:10" ht="36.6" customHeight="1">
      <c r="A1" s="14"/>
      <c r="B1" s="9"/>
      <c r="C1" s="375" t="s">
        <v>67</v>
      </c>
      <c r="D1" s="375"/>
      <c r="E1" s="375"/>
      <c r="F1" s="375"/>
    </row>
    <row r="2" spans="1:10" ht="14.25">
      <c r="B2" s="184" t="s">
        <v>11</v>
      </c>
      <c r="C2" s="185">
        <f>SUM(C1887-D1887-D1888-D1889)</f>
        <v>386055.50000000006</v>
      </c>
      <c r="D2" s="136"/>
      <c r="E2" s="136"/>
      <c r="F2" s="137"/>
    </row>
    <row r="4" spans="1:10" s="20" customFormat="1" ht="36.6" customHeight="1">
      <c r="B4" s="192" t="s">
        <v>7</v>
      </c>
      <c r="C4" s="192" t="s">
        <v>12</v>
      </c>
      <c r="D4" s="192" t="s">
        <v>29</v>
      </c>
      <c r="E4" s="193" t="s">
        <v>8</v>
      </c>
      <c r="F4" s="223" t="s">
        <v>13</v>
      </c>
    </row>
    <row r="5" spans="1:10" ht="15">
      <c r="B5" s="277">
        <v>42887.001770832998</v>
      </c>
      <c r="C5" s="278">
        <v>50</v>
      </c>
      <c r="D5" s="224">
        <f>C5-E5</f>
        <v>4</v>
      </c>
      <c r="E5" s="278">
        <v>46</v>
      </c>
      <c r="F5" s="171" t="s">
        <v>83</v>
      </c>
      <c r="G5" s="279"/>
      <c r="H5" s="5"/>
      <c r="I5" s="170"/>
      <c r="J5" s="5"/>
    </row>
    <row r="6" spans="1:10" ht="15">
      <c r="B6" s="277">
        <v>42887.007662037002</v>
      </c>
      <c r="C6" s="278">
        <v>50</v>
      </c>
      <c r="D6" s="224">
        <f t="shared" ref="D6:D69" si="0">C6-E6</f>
        <v>2.5</v>
      </c>
      <c r="E6" s="278">
        <v>47.5</v>
      </c>
      <c r="F6" s="171" t="s">
        <v>84</v>
      </c>
      <c r="G6" s="279"/>
      <c r="H6" s="5"/>
      <c r="I6" s="170"/>
      <c r="J6" s="5"/>
    </row>
    <row r="7" spans="1:10" ht="15">
      <c r="B7" s="277">
        <v>42887.270613426001</v>
      </c>
      <c r="C7" s="278">
        <v>300</v>
      </c>
      <c r="D7" s="224">
        <f t="shared" si="0"/>
        <v>21</v>
      </c>
      <c r="E7" s="278">
        <v>279</v>
      </c>
      <c r="F7" s="171" t="s">
        <v>85</v>
      </c>
      <c r="G7" s="279"/>
      <c r="H7" s="5"/>
      <c r="I7" s="170"/>
      <c r="J7" s="5"/>
    </row>
    <row r="8" spans="1:10" ht="15">
      <c r="B8" s="277">
        <v>42887.301273147998</v>
      </c>
      <c r="C8" s="278">
        <v>75</v>
      </c>
      <c r="D8" s="224">
        <f t="shared" si="0"/>
        <v>5.25</v>
      </c>
      <c r="E8" s="278">
        <v>69.75</v>
      </c>
      <c r="F8" s="171" t="s">
        <v>86</v>
      </c>
      <c r="G8" s="279"/>
      <c r="H8" s="5"/>
      <c r="I8" s="170"/>
      <c r="J8" s="5"/>
    </row>
    <row r="9" spans="1:10" ht="15">
      <c r="B9" s="277">
        <v>42887.304479167004</v>
      </c>
      <c r="C9" s="278">
        <v>100</v>
      </c>
      <c r="D9" s="224">
        <f t="shared" si="0"/>
        <v>5</v>
      </c>
      <c r="E9" s="278">
        <v>95</v>
      </c>
      <c r="F9" s="171" t="s">
        <v>87</v>
      </c>
      <c r="G9" s="279"/>
      <c r="H9" s="5"/>
      <c r="I9" s="170"/>
      <c r="J9" s="5"/>
    </row>
    <row r="10" spans="1:10" ht="15">
      <c r="B10" s="277">
        <v>42887.313495369999</v>
      </c>
      <c r="C10" s="278">
        <v>100</v>
      </c>
      <c r="D10" s="224">
        <f t="shared" si="0"/>
        <v>5</v>
      </c>
      <c r="E10" s="278">
        <v>95</v>
      </c>
      <c r="F10" s="171" t="s">
        <v>88</v>
      </c>
      <c r="G10" s="279"/>
      <c r="H10" s="5"/>
      <c r="I10" s="170"/>
      <c r="J10" s="5"/>
    </row>
    <row r="11" spans="1:10" ht="15">
      <c r="B11" s="277">
        <v>42887.343912037002</v>
      </c>
      <c r="C11" s="278">
        <v>500</v>
      </c>
      <c r="D11" s="224">
        <f t="shared" si="0"/>
        <v>25</v>
      </c>
      <c r="E11" s="278">
        <v>475</v>
      </c>
      <c r="F11" s="171" t="s">
        <v>89</v>
      </c>
      <c r="G11" s="279"/>
      <c r="H11" s="5"/>
      <c r="I11" s="170"/>
      <c r="J11" s="5"/>
    </row>
    <row r="12" spans="1:10" ht="15">
      <c r="B12" s="277">
        <v>42887.356307870003</v>
      </c>
      <c r="C12" s="278">
        <v>100</v>
      </c>
      <c r="D12" s="224">
        <f t="shared" si="0"/>
        <v>5</v>
      </c>
      <c r="E12" s="278">
        <v>95</v>
      </c>
      <c r="F12" s="171" t="s">
        <v>90</v>
      </c>
      <c r="G12" s="279"/>
      <c r="H12" s="5"/>
      <c r="I12" s="170"/>
      <c r="J12" s="5"/>
    </row>
    <row r="13" spans="1:10" ht="15">
      <c r="B13" s="277">
        <v>42887.364745370003</v>
      </c>
      <c r="C13" s="278">
        <v>100</v>
      </c>
      <c r="D13" s="224">
        <f t="shared" si="0"/>
        <v>5</v>
      </c>
      <c r="E13" s="278">
        <v>95</v>
      </c>
      <c r="F13" s="171" t="s">
        <v>91</v>
      </c>
      <c r="G13" s="279"/>
      <c r="H13" s="5"/>
      <c r="I13" s="170"/>
      <c r="J13" s="5"/>
    </row>
    <row r="14" spans="1:10" ht="15">
      <c r="B14" s="277">
        <v>42887.376898148003</v>
      </c>
      <c r="C14" s="278">
        <v>500</v>
      </c>
      <c r="D14" s="224">
        <f t="shared" si="0"/>
        <v>40</v>
      </c>
      <c r="E14" s="278">
        <v>460</v>
      </c>
      <c r="F14" s="171" t="s">
        <v>92</v>
      </c>
      <c r="G14" s="279"/>
      <c r="H14" s="5"/>
      <c r="I14" s="170"/>
      <c r="J14" s="5"/>
    </row>
    <row r="15" spans="1:10" ht="15">
      <c r="B15" s="277">
        <v>42887.382905093</v>
      </c>
      <c r="C15" s="278">
        <v>150</v>
      </c>
      <c r="D15" s="224">
        <f t="shared" si="0"/>
        <v>7.5</v>
      </c>
      <c r="E15" s="278">
        <v>142.5</v>
      </c>
      <c r="F15" s="171" t="s">
        <v>93</v>
      </c>
      <c r="G15" s="279"/>
      <c r="H15" s="5"/>
      <c r="I15" s="170"/>
      <c r="J15" s="5"/>
    </row>
    <row r="16" spans="1:10" ht="15">
      <c r="B16" s="277">
        <v>42887.395636574001</v>
      </c>
      <c r="C16" s="278">
        <v>300</v>
      </c>
      <c r="D16" s="224">
        <f t="shared" si="0"/>
        <v>24</v>
      </c>
      <c r="E16" s="278">
        <v>276</v>
      </c>
      <c r="F16" s="171" t="s">
        <v>94</v>
      </c>
      <c r="G16" s="279"/>
      <c r="H16" s="5"/>
      <c r="I16" s="170"/>
      <c r="J16" s="5"/>
    </row>
    <row r="17" spans="2:10" ht="15">
      <c r="B17" s="277">
        <v>42887.408634259002</v>
      </c>
      <c r="C17" s="278">
        <v>200</v>
      </c>
      <c r="D17" s="224">
        <f t="shared" si="0"/>
        <v>16</v>
      </c>
      <c r="E17" s="278">
        <v>184</v>
      </c>
      <c r="F17" s="171" t="s">
        <v>95</v>
      </c>
      <c r="G17" s="279"/>
      <c r="H17" s="5"/>
      <c r="I17" s="170"/>
      <c r="J17" s="5"/>
    </row>
    <row r="18" spans="2:10" ht="15">
      <c r="B18" s="277">
        <v>42887.424641204001</v>
      </c>
      <c r="C18" s="278">
        <v>200</v>
      </c>
      <c r="D18" s="224">
        <f t="shared" si="0"/>
        <v>10</v>
      </c>
      <c r="E18" s="278">
        <v>190</v>
      </c>
      <c r="F18" s="171" t="s">
        <v>96</v>
      </c>
      <c r="G18" s="279"/>
      <c r="H18" s="5"/>
      <c r="I18" s="170"/>
      <c r="J18" s="5"/>
    </row>
    <row r="19" spans="2:10" ht="15">
      <c r="B19" s="277">
        <v>42887.426527778</v>
      </c>
      <c r="C19" s="278">
        <v>1500</v>
      </c>
      <c r="D19" s="224">
        <f t="shared" si="0"/>
        <v>120</v>
      </c>
      <c r="E19" s="278">
        <v>1380</v>
      </c>
      <c r="F19" s="171" t="s">
        <v>97</v>
      </c>
      <c r="G19" s="279"/>
      <c r="H19" s="5"/>
      <c r="I19" s="170"/>
      <c r="J19" s="5"/>
    </row>
    <row r="20" spans="2:10" ht="15">
      <c r="B20" s="277">
        <v>42887.439444443997</v>
      </c>
      <c r="C20" s="278">
        <v>100</v>
      </c>
      <c r="D20" s="224">
        <f t="shared" si="0"/>
        <v>5</v>
      </c>
      <c r="E20" s="278">
        <v>95</v>
      </c>
      <c r="F20" s="171" t="s">
        <v>98</v>
      </c>
      <c r="G20" s="279"/>
      <c r="H20" s="5"/>
      <c r="I20" s="170"/>
      <c r="J20" s="5"/>
    </row>
    <row r="21" spans="2:10" ht="15">
      <c r="B21" s="277">
        <v>42887.444490741</v>
      </c>
      <c r="C21" s="278">
        <v>100</v>
      </c>
      <c r="D21" s="224">
        <f t="shared" si="0"/>
        <v>5</v>
      </c>
      <c r="E21" s="278">
        <v>95</v>
      </c>
      <c r="F21" s="171" t="s">
        <v>99</v>
      </c>
      <c r="G21" s="279"/>
      <c r="H21" s="5"/>
      <c r="I21" s="170"/>
      <c r="J21" s="5"/>
    </row>
    <row r="22" spans="2:10" ht="15">
      <c r="B22" s="277">
        <v>42887.458379629999</v>
      </c>
      <c r="C22" s="278">
        <v>200</v>
      </c>
      <c r="D22" s="224">
        <f t="shared" si="0"/>
        <v>10</v>
      </c>
      <c r="E22" s="278">
        <v>190</v>
      </c>
      <c r="F22" s="171" t="s">
        <v>100</v>
      </c>
      <c r="G22" s="279"/>
      <c r="H22" s="5"/>
      <c r="I22" s="170"/>
      <c r="J22" s="5"/>
    </row>
    <row r="23" spans="2:10" ht="15">
      <c r="B23" s="277">
        <v>42887.458402778</v>
      </c>
      <c r="C23" s="278">
        <v>100</v>
      </c>
      <c r="D23" s="224">
        <f t="shared" si="0"/>
        <v>8</v>
      </c>
      <c r="E23" s="278">
        <v>92</v>
      </c>
      <c r="F23" s="171" t="s">
        <v>101</v>
      </c>
      <c r="G23" s="279"/>
      <c r="H23" s="5"/>
      <c r="I23" s="170"/>
      <c r="J23" s="5"/>
    </row>
    <row r="24" spans="2:10" ht="15">
      <c r="B24" s="277">
        <v>42887.458402778</v>
      </c>
      <c r="C24" s="278">
        <v>100</v>
      </c>
      <c r="D24" s="224">
        <f t="shared" si="0"/>
        <v>5</v>
      </c>
      <c r="E24" s="278">
        <v>95</v>
      </c>
      <c r="F24" s="171" t="s">
        <v>102</v>
      </c>
      <c r="G24" s="279"/>
      <c r="H24" s="5"/>
      <c r="I24" s="170"/>
      <c r="J24" s="5"/>
    </row>
    <row r="25" spans="2:10" ht="15">
      <c r="B25" s="277">
        <v>42887.458541667002</v>
      </c>
      <c r="C25" s="278">
        <v>100</v>
      </c>
      <c r="D25" s="224">
        <f t="shared" si="0"/>
        <v>8</v>
      </c>
      <c r="E25" s="278">
        <v>92</v>
      </c>
      <c r="F25" s="171" t="s">
        <v>103</v>
      </c>
      <c r="G25" s="279"/>
      <c r="H25" s="5"/>
      <c r="I25" s="170"/>
      <c r="J25" s="5"/>
    </row>
    <row r="26" spans="2:10" ht="15">
      <c r="B26" s="277">
        <v>42887.458576388999</v>
      </c>
      <c r="C26" s="278">
        <v>50</v>
      </c>
      <c r="D26" s="224">
        <f t="shared" si="0"/>
        <v>2.5</v>
      </c>
      <c r="E26" s="278">
        <v>47.5</v>
      </c>
      <c r="F26" s="171" t="s">
        <v>104</v>
      </c>
      <c r="G26" s="279"/>
      <c r="H26" s="5"/>
      <c r="I26" s="170"/>
      <c r="J26" s="5"/>
    </row>
    <row r="27" spans="2:10" ht="15">
      <c r="B27" s="277">
        <v>42887.45869213</v>
      </c>
      <c r="C27" s="278">
        <v>50</v>
      </c>
      <c r="D27" s="224">
        <f t="shared" si="0"/>
        <v>3.5</v>
      </c>
      <c r="E27" s="278">
        <v>46.5</v>
      </c>
      <c r="F27" s="171" t="s">
        <v>105</v>
      </c>
      <c r="G27" s="279"/>
      <c r="H27" s="5"/>
      <c r="I27" s="170"/>
      <c r="J27" s="5"/>
    </row>
    <row r="28" spans="2:10" ht="15">
      <c r="B28" s="277">
        <v>42887.458831019001</v>
      </c>
      <c r="C28" s="278">
        <v>100</v>
      </c>
      <c r="D28" s="224">
        <f t="shared" si="0"/>
        <v>8</v>
      </c>
      <c r="E28" s="278">
        <v>92</v>
      </c>
      <c r="F28" s="171" t="s">
        <v>106</v>
      </c>
      <c r="G28" s="279"/>
      <c r="H28" s="5"/>
      <c r="I28" s="170"/>
      <c r="J28" s="5"/>
    </row>
    <row r="29" spans="2:10" ht="15">
      <c r="B29" s="277">
        <v>42887.458842592998</v>
      </c>
      <c r="C29" s="278">
        <v>200</v>
      </c>
      <c r="D29" s="224">
        <f t="shared" si="0"/>
        <v>14</v>
      </c>
      <c r="E29" s="278">
        <v>186</v>
      </c>
      <c r="F29" s="171" t="s">
        <v>107</v>
      </c>
      <c r="G29" s="279"/>
      <c r="H29" s="5"/>
      <c r="I29" s="170"/>
      <c r="J29" s="5"/>
    </row>
    <row r="30" spans="2:10" ht="15">
      <c r="B30" s="277">
        <v>42887.458900463003</v>
      </c>
      <c r="C30" s="278">
        <v>50</v>
      </c>
      <c r="D30" s="224">
        <f t="shared" si="0"/>
        <v>3.5</v>
      </c>
      <c r="E30" s="278">
        <v>46.5</v>
      </c>
      <c r="F30" s="171" t="s">
        <v>108</v>
      </c>
      <c r="G30" s="279"/>
      <c r="H30" s="5"/>
      <c r="I30" s="170"/>
      <c r="J30" s="5"/>
    </row>
    <row r="31" spans="2:10" ht="15">
      <c r="B31" s="277">
        <v>42887.458969906998</v>
      </c>
      <c r="C31" s="278">
        <v>500</v>
      </c>
      <c r="D31" s="224">
        <f t="shared" si="0"/>
        <v>25</v>
      </c>
      <c r="E31" s="278">
        <v>475</v>
      </c>
      <c r="F31" s="171" t="s">
        <v>109</v>
      </c>
      <c r="G31" s="279"/>
      <c r="H31" s="5"/>
      <c r="I31" s="170"/>
      <c r="J31" s="5"/>
    </row>
    <row r="32" spans="2:10" ht="15">
      <c r="B32" s="277">
        <v>42887.45900463</v>
      </c>
      <c r="C32" s="278">
        <v>100</v>
      </c>
      <c r="D32" s="224">
        <f t="shared" si="0"/>
        <v>7</v>
      </c>
      <c r="E32" s="278">
        <v>93</v>
      </c>
      <c r="F32" s="171" t="s">
        <v>110</v>
      </c>
      <c r="G32" s="279"/>
      <c r="H32" s="5"/>
      <c r="I32" s="170"/>
      <c r="J32" s="5"/>
    </row>
    <row r="33" spans="2:10" ht="15">
      <c r="B33" s="277">
        <v>42887.459027778001</v>
      </c>
      <c r="C33" s="278">
        <v>50</v>
      </c>
      <c r="D33" s="224">
        <f t="shared" si="0"/>
        <v>3.5</v>
      </c>
      <c r="E33" s="278">
        <v>46.5</v>
      </c>
      <c r="F33" s="171" t="s">
        <v>111</v>
      </c>
      <c r="G33" s="279"/>
      <c r="H33" s="5"/>
      <c r="I33" s="170"/>
      <c r="J33" s="5"/>
    </row>
    <row r="34" spans="2:10" ht="15">
      <c r="B34" s="277">
        <v>42887.459074074002</v>
      </c>
      <c r="C34" s="278">
        <v>300</v>
      </c>
      <c r="D34" s="224">
        <f t="shared" si="0"/>
        <v>24</v>
      </c>
      <c r="E34" s="278">
        <v>276</v>
      </c>
      <c r="F34" s="171" t="s">
        <v>112</v>
      </c>
      <c r="G34" s="279"/>
      <c r="H34" s="5"/>
      <c r="I34" s="170"/>
      <c r="J34" s="5"/>
    </row>
    <row r="35" spans="2:10" ht="15">
      <c r="B35" s="277">
        <v>42887.459143519001</v>
      </c>
      <c r="C35" s="278">
        <v>100</v>
      </c>
      <c r="D35" s="224">
        <f t="shared" si="0"/>
        <v>5</v>
      </c>
      <c r="E35" s="278">
        <v>95</v>
      </c>
      <c r="F35" s="171" t="s">
        <v>113</v>
      </c>
      <c r="G35" s="279"/>
      <c r="H35" s="5"/>
      <c r="I35" s="170"/>
      <c r="J35" s="5"/>
    </row>
    <row r="36" spans="2:10" ht="15">
      <c r="B36" s="277">
        <v>42887.459270833002</v>
      </c>
      <c r="C36" s="278">
        <v>300</v>
      </c>
      <c r="D36" s="224">
        <f t="shared" si="0"/>
        <v>15</v>
      </c>
      <c r="E36" s="278">
        <v>285</v>
      </c>
      <c r="F36" s="171" t="s">
        <v>114</v>
      </c>
      <c r="G36" s="279"/>
      <c r="H36" s="5"/>
      <c r="I36" s="170"/>
      <c r="J36" s="5"/>
    </row>
    <row r="37" spans="2:10" ht="15">
      <c r="B37" s="277">
        <v>42887.459270833002</v>
      </c>
      <c r="C37" s="278">
        <v>300</v>
      </c>
      <c r="D37" s="224">
        <f t="shared" si="0"/>
        <v>15</v>
      </c>
      <c r="E37" s="278">
        <v>285</v>
      </c>
      <c r="F37" s="171" t="s">
        <v>115</v>
      </c>
      <c r="G37" s="279"/>
      <c r="H37" s="5"/>
      <c r="I37" s="170"/>
      <c r="J37" s="5"/>
    </row>
    <row r="38" spans="2:10" ht="15">
      <c r="B38" s="277">
        <v>42887.459502315003</v>
      </c>
      <c r="C38" s="278">
        <v>10</v>
      </c>
      <c r="D38" s="224">
        <f t="shared" si="0"/>
        <v>0.69999999999999929</v>
      </c>
      <c r="E38" s="278">
        <v>9.3000000000000007</v>
      </c>
      <c r="F38" s="171" t="s">
        <v>116</v>
      </c>
      <c r="G38" s="279"/>
      <c r="H38" s="5"/>
      <c r="I38" s="170"/>
      <c r="J38" s="5"/>
    </row>
    <row r="39" spans="2:10" ht="15">
      <c r="B39" s="277">
        <v>42887.459594906999</v>
      </c>
      <c r="C39" s="278">
        <v>100</v>
      </c>
      <c r="D39" s="224">
        <f t="shared" si="0"/>
        <v>5</v>
      </c>
      <c r="E39" s="278">
        <v>95</v>
      </c>
      <c r="F39" s="171" t="s">
        <v>117</v>
      </c>
      <c r="G39" s="279"/>
      <c r="H39" s="5"/>
      <c r="I39" s="170"/>
      <c r="J39" s="5"/>
    </row>
    <row r="40" spans="2:10" ht="15">
      <c r="B40" s="277">
        <v>42887.459675926002</v>
      </c>
      <c r="C40" s="278">
        <v>50</v>
      </c>
      <c r="D40" s="224">
        <f t="shared" si="0"/>
        <v>3.5</v>
      </c>
      <c r="E40" s="278">
        <v>46.5</v>
      </c>
      <c r="F40" s="171" t="s">
        <v>118</v>
      </c>
      <c r="G40" s="279"/>
      <c r="H40" s="5"/>
      <c r="I40" s="170"/>
      <c r="J40" s="5"/>
    </row>
    <row r="41" spans="2:10" ht="15">
      <c r="B41" s="277">
        <v>42887.459733796</v>
      </c>
      <c r="C41" s="278">
        <v>50</v>
      </c>
      <c r="D41" s="224">
        <f t="shared" si="0"/>
        <v>3.5</v>
      </c>
      <c r="E41" s="278">
        <v>46.5</v>
      </c>
      <c r="F41" s="171" t="s">
        <v>119</v>
      </c>
      <c r="G41" s="279"/>
      <c r="H41" s="5"/>
      <c r="I41" s="170"/>
      <c r="J41" s="5"/>
    </row>
    <row r="42" spans="2:10" ht="15">
      <c r="B42" s="277">
        <v>42887.459768519002</v>
      </c>
      <c r="C42" s="278">
        <v>50</v>
      </c>
      <c r="D42" s="224">
        <f t="shared" si="0"/>
        <v>2.5</v>
      </c>
      <c r="E42" s="278">
        <v>47.5</v>
      </c>
      <c r="F42" s="171" t="s">
        <v>120</v>
      </c>
      <c r="G42" s="279"/>
      <c r="H42" s="5"/>
      <c r="I42" s="170"/>
      <c r="J42" s="5"/>
    </row>
    <row r="43" spans="2:10" ht="15">
      <c r="B43" s="277">
        <v>42887.460046296001</v>
      </c>
      <c r="C43" s="278">
        <v>50</v>
      </c>
      <c r="D43" s="224">
        <f t="shared" si="0"/>
        <v>3.5</v>
      </c>
      <c r="E43" s="278">
        <v>46.5</v>
      </c>
      <c r="F43" s="171" t="s">
        <v>121</v>
      </c>
      <c r="G43" s="279"/>
      <c r="H43" s="5"/>
      <c r="I43" s="170"/>
      <c r="J43" s="5"/>
    </row>
    <row r="44" spans="2:10" ht="15">
      <c r="B44" s="277">
        <v>42887.460081019002</v>
      </c>
      <c r="C44" s="278">
        <v>150</v>
      </c>
      <c r="D44" s="224">
        <f t="shared" si="0"/>
        <v>7.5</v>
      </c>
      <c r="E44" s="278">
        <v>142.5</v>
      </c>
      <c r="F44" s="171" t="s">
        <v>122</v>
      </c>
      <c r="G44" s="279"/>
      <c r="H44" s="5"/>
      <c r="I44" s="170"/>
      <c r="J44" s="5"/>
    </row>
    <row r="45" spans="2:10" ht="15">
      <c r="B45" s="277">
        <v>42887.460092592999</v>
      </c>
      <c r="C45" s="278">
        <v>50</v>
      </c>
      <c r="D45" s="224">
        <f t="shared" si="0"/>
        <v>3.5</v>
      </c>
      <c r="E45" s="278">
        <v>46.5</v>
      </c>
      <c r="F45" s="171" t="s">
        <v>123</v>
      </c>
      <c r="G45" s="279"/>
      <c r="H45" s="5"/>
      <c r="I45" s="170"/>
      <c r="J45" s="5"/>
    </row>
    <row r="46" spans="2:10" ht="15">
      <c r="B46" s="277">
        <v>42887.460104167003</v>
      </c>
      <c r="C46" s="278">
        <v>100</v>
      </c>
      <c r="D46" s="224">
        <f t="shared" si="0"/>
        <v>5</v>
      </c>
      <c r="E46" s="278">
        <v>95</v>
      </c>
      <c r="F46" s="171" t="s">
        <v>124</v>
      </c>
      <c r="G46" s="279"/>
      <c r="H46" s="5"/>
      <c r="I46" s="170"/>
      <c r="J46" s="5"/>
    </row>
    <row r="47" spans="2:10" ht="15">
      <c r="B47" s="277">
        <v>42887.460150462997</v>
      </c>
      <c r="C47" s="278">
        <v>10</v>
      </c>
      <c r="D47" s="224">
        <f t="shared" si="0"/>
        <v>0.80000000000000071</v>
      </c>
      <c r="E47" s="278">
        <v>9.1999999999999993</v>
      </c>
      <c r="F47" s="171" t="s">
        <v>125</v>
      </c>
      <c r="G47" s="279"/>
      <c r="H47" s="5"/>
      <c r="I47" s="170"/>
      <c r="J47" s="5"/>
    </row>
    <row r="48" spans="2:10" ht="15">
      <c r="B48" s="277">
        <v>42887.460150462997</v>
      </c>
      <c r="C48" s="278">
        <v>200</v>
      </c>
      <c r="D48" s="224">
        <f t="shared" si="0"/>
        <v>10</v>
      </c>
      <c r="E48" s="278">
        <v>190</v>
      </c>
      <c r="F48" s="171" t="s">
        <v>126</v>
      </c>
      <c r="G48" s="279"/>
      <c r="H48" s="5"/>
      <c r="I48" s="170"/>
      <c r="J48" s="5"/>
    </row>
    <row r="49" spans="2:10" ht="15">
      <c r="B49" s="277">
        <v>42887.460185185002</v>
      </c>
      <c r="C49" s="278">
        <v>100</v>
      </c>
      <c r="D49" s="224">
        <f t="shared" si="0"/>
        <v>5</v>
      </c>
      <c r="E49" s="278">
        <v>95</v>
      </c>
      <c r="F49" s="171" t="s">
        <v>127</v>
      </c>
      <c r="G49" s="279"/>
      <c r="H49" s="5"/>
      <c r="I49" s="170"/>
      <c r="J49" s="5"/>
    </row>
    <row r="50" spans="2:10" ht="15">
      <c r="B50" s="277">
        <v>42887.460312499999</v>
      </c>
      <c r="C50" s="278">
        <v>50</v>
      </c>
      <c r="D50" s="224">
        <f t="shared" si="0"/>
        <v>3.5</v>
      </c>
      <c r="E50" s="278">
        <v>46.5</v>
      </c>
      <c r="F50" s="171" t="s">
        <v>128</v>
      </c>
      <c r="G50" s="279"/>
      <c r="H50" s="5"/>
      <c r="I50" s="170"/>
      <c r="J50" s="5"/>
    </row>
    <row r="51" spans="2:10" ht="15">
      <c r="B51" s="277">
        <v>42887.460335648</v>
      </c>
      <c r="C51" s="278">
        <v>50</v>
      </c>
      <c r="D51" s="224">
        <f t="shared" si="0"/>
        <v>2.5</v>
      </c>
      <c r="E51" s="278">
        <v>47.5</v>
      </c>
      <c r="F51" s="171" t="s">
        <v>129</v>
      </c>
      <c r="G51" s="279"/>
      <c r="H51" s="5"/>
      <c r="I51" s="170"/>
      <c r="J51" s="5"/>
    </row>
    <row r="52" spans="2:10" ht="15">
      <c r="B52" s="277">
        <v>42887.460335648</v>
      </c>
      <c r="C52" s="278">
        <v>100</v>
      </c>
      <c r="D52" s="224">
        <f t="shared" si="0"/>
        <v>7</v>
      </c>
      <c r="E52" s="278">
        <v>93</v>
      </c>
      <c r="F52" s="171" t="s">
        <v>130</v>
      </c>
      <c r="G52" s="279"/>
      <c r="H52" s="5"/>
      <c r="I52" s="170"/>
      <c r="J52" s="5"/>
    </row>
    <row r="53" spans="2:10" ht="15">
      <c r="B53" s="277">
        <v>42887.460370369998</v>
      </c>
      <c r="C53" s="278">
        <v>20</v>
      </c>
      <c r="D53" s="224">
        <f t="shared" si="0"/>
        <v>1.3999999999999986</v>
      </c>
      <c r="E53" s="278">
        <v>18.600000000000001</v>
      </c>
      <c r="F53" s="171" t="s">
        <v>131</v>
      </c>
      <c r="G53" s="279"/>
      <c r="H53" s="5"/>
      <c r="I53" s="170"/>
      <c r="J53" s="5"/>
    </row>
    <row r="54" spans="2:10" ht="15">
      <c r="B54" s="277">
        <v>42887.460416667003</v>
      </c>
      <c r="C54" s="278">
        <v>10</v>
      </c>
      <c r="D54" s="224">
        <f t="shared" si="0"/>
        <v>0.69999999999999929</v>
      </c>
      <c r="E54" s="278">
        <v>9.3000000000000007</v>
      </c>
      <c r="F54" s="171" t="s">
        <v>132</v>
      </c>
      <c r="G54" s="279"/>
      <c r="H54" s="5"/>
      <c r="I54" s="170"/>
      <c r="J54" s="5"/>
    </row>
    <row r="55" spans="2:10" ht="15">
      <c r="B55" s="277">
        <v>42887.460416667003</v>
      </c>
      <c r="C55" s="278">
        <v>100</v>
      </c>
      <c r="D55" s="224">
        <f t="shared" si="0"/>
        <v>5</v>
      </c>
      <c r="E55" s="278">
        <v>95</v>
      </c>
      <c r="F55" s="171" t="s">
        <v>133</v>
      </c>
      <c r="G55" s="279"/>
      <c r="H55" s="5"/>
      <c r="I55" s="170"/>
      <c r="J55" s="5"/>
    </row>
    <row r="56" spans="2:10" ht="15">
      <c r="B56" s="277">
        <v>42887.460509258999</v>
      </c>
      <c r="C56" s="278">
        <v>500</v>
      </c>
      <c r="D56" s="224">
        <f t="shared" si="0"/>
        <v>25</v>
      </c>
      <c r="E56" s="278">
        <v>475</v>
      </c>
      <c r="F56" s="171" t="s">
        <v>134</v>
      </c>
      <c r="G56" s="279"/>
      <c r="H56" s="5"/>
      <c r="I56" s="170"/>
      <c r="J56" s="5"/>
    </row>
    <row r="57" spans="2:10" ht="15">
      <c r="B57" s="277">
        <v>42887.460740741</v>
      </c>
      <c r="C57" s="278">
        <v>300</v>
      </c>
      <c r="D57" s="224">
        <f t="shared" si="0"/>
        <v>24</v>
      </c>
      <c r="E57" s="278">
        <v>276</v>
      </c>
      <c r="F57" s="171" t="s">
        <v>112</v>
      </c>
      <c r="G57" s="279"/>
      <c r="H57" s="5"/>
      <c r="I57" s="170"/>
      <c r="J57" s="5"/>
    </row>
    <row r="58" spans="2:10" ht="15">
      <c r="B58" s="277">
        <v>42887.460868055998</v>
      </c>
      <c r="C58" s="278">
        <v>200</v>
      </c>
      <c r="D58" s="224">
        <f t="shared" si="0"/>
        <v>10</v>
      </c>
      <c r="E58" s="278">
        <v>190</v>
      </c>
      <c r="F58" s="171" t="s">
        <v>135</v>
      </c>
      <c r="G58" s="279"/>
      <c r="H58" s="5"/>
      <c r="I58" s="170"/>
      <c r="J58" s="5"/>
    </row>
    <row r="59" spans="2:10" ht="15">
      <c r="B59" s="277">
        <v>42887.461041666997</v>
      </c>
      <c r="C59" s="278">
        <v>100</v>
      </c>
      <c r="D59" s="224">
        <f t="shared" si="0"/>
        <v>8</v>
      </c>
      <c r="E59" s="278">
        <v>92</v>
      </c>
      <c r="F59" s="171" t="s">
        <v>136</v>
      </c>
      <c r="G59" s="279"/>
      <c r="H59" s="5"/>
      <c r="I59" s="170"/>
      <c r="J59" s="5"/>
    </row>
    <row r="60" spans="2:10" ht="15">
      <c r="B60" s="277">
        <v>42887.461076389001</v>
      </c>
      <c r="C60" s="278">
        <v>50</v>
      </c>
      <c r="D60" s="224">
        <f t="shared" si="0"/>
        <v>2.5</v>
      </c>
      <c r="E60" s="278">
        <v>47.5</v>
      </c>
      <c r="F60" s="171" t="s">
        <v>137</v>
      </c>
      <c r="G60" s="279"/>
      <c r="H60" s="5"/>
      <c r="I60" s="170"/>
      <c r="J60" s="5"/>
    </row>
    <row r="61" spans="2:10" ht="15">
      <c r="B61" s="277">
        <v>42887.461111110999</v>
      </c>
      <c r="C61" s="278">
        <v>300</v>
      </c>
      <c r="D61" s="224">
        <f t="shared" si="0"/>
        <v>15</v>
      </c>
      <c r="E61" s="278">
        <v>285</v>
      </c>
      <c r="F61" s="171" t="s">
        <v>138</v>
      </c>
      <c r="G61" s="279"/>
      <c r="H61" s="5"/>
      <c r="I61" s="170"/>
      <c r="J61" s="5"/>
    </row>
    <row r="62" spans="2:10" ht="15">
      <c r="B62" s="277">
        <v>42887.461111110999</v>
      </c>
      <c r="C62" s="278">
        <v>100</v>
      </c>
      <c r="D62" s="224">
        <f t="shared" si="0"/>
        <v>5</v>
      </c>
      <c r="E62" s="278">
        <v>95</v>
      </c>
      <c r="F62" s="171" t="s">
        <v>139</v>
      </c>
      <c r="G62" s="279"/>
      <c r="H62" s="5"/>
      <c r="I62" s="170"/>
      <c r="J62" s="5"/>
    </row>
    <row r="63" spans="2:10" ht="15">
      <c r="B63" s="277">
        <v>42887.461157407</v>
      </c>
      <c r="C63" s="278">
        <v>100</v>
      </c>
      <c r="D63" s="224">
        <f t="shared" si="0"/>
        <v>5</v>
      </c>
      <c r="E63" s="278">
        <v>95</v>
      </c>
      <c r="F63" s="171" t="s">
        <v>140</v>
      </c>
      <c r="G63" s="279"/>
      <c r="H63" s="5"/>
      <c r="I63" s="170"/>
      <c r="J63" s="5"/>
    </row>
    <row r="64" spans="2:10" ht="15">
      <c r="B64" s="277">
        <v>42887.461168980997</v>
      </c>
      <c r="C64" s="278">
        <v>100</v>
      </c>
      <c r="D64" s="224">
        <f t="shared" si="0"/>
        <v>8</v>
      </c>
      <c r="E64" s="278">
        <v>92</v>
      </c>
      <c r="F64" s="171" t="s">
        <v>141</v>
      </c>
      <c r="G64" s="279"/>
      <c r="H64" s="5"/>
      <c r="I64" s="170"/>
      <c r="J64" s="5"/>
    </row>
    <row r="65" spans="2:10" ht="15">
      <c r="B65" s="277">
        <v>42887.461273148001</v>
      </c>
      <c r="C65" s="278">
        <v>200</v>
      </c>
      <c r="D65" s="224">
        <f t="shared" si="0"/>
        <v>14</v>
      </c>
      <c r="E65" s="278">
        <v>186</v>
      </c>
      <c r="F65" s="171" t="s">
        <v>142</v>
      </c>
      <c r="G65" s="279"/>
      <c r="H65" s="5"/>
      <c r="I65" s="170"/>
      <c r="J65" s="5"/>
    </row>
    <row r="66" spans="2:10" ht="15">
      <c r="B66" s="277">
        <v>42887.461273148001</v>
      </c>
      <c r="C66" s="278">
        <v>200</v>
      </c>
      <c r="D66" s="224">
        <f t="shared" si="0"/>
        <v>10</v>
      </c>
      <c r="E66" s="278">
        <v>190</v>
      </c>
      <c r="F66" s="171" t="s">
        <v>143</v>
      </c>
      <c r="G66" s="279"/>
      <c r="H66" s="5"/>
      <c r="I66" s="170"/>
      <c r="J66" s="5"/>
    </row>
    <row r="67" spans="2:10" ht="15">
      <c r="B67" s="277">
        <v>42887.461608796002</v>
      </c>
      <c r="C67" s="278">
        <v>500</v>
      </c>
      <c r="D67" s="224">
        <f t="shared" si="0"/>
        <v>25</v>
      </c>
      <c r="E67" s="278">
        <v>475</v>
      </c>
      <c r="F67" s="171" t="s">
        <v>144</v>
      </c>
      <c r="G67" s="279"/>
      <c r="H67" s="5"/>
      <c r="I67" s="170"/>
      <c r="J67" s="5"/>
    </row>
    <row r="68" spans="2:10" ht="15">
      <c r="B68" s="277">
        <v>42887.461770832997</v>
      </c>
      <c r="C68" s="278">
        <v>200</v>
      </c>
      <c r="D68" s="224">
        <f t="shared" si="0"/>
        <v>10</v>
      </c>
      <c r="E68" s="278">
        <v>190</v>
      </c>
      <c r="F68" s="171" t="s">
        <v>145</v>
      </c>
      <c r="G68" s="279"/>
      <c r="H68" s="5"/>
      <c r="I68" s="170"/>
      <c r="J68" s="5"/>
    </row>
    <row r="69" spans="2:10" ht="15">
      <c r="B69" s="277">
        <v>42887.462060184997</v>
      </c>
      <c r="C69" s="278">
        <v>100</v>
      </c>
      <c r="D69" s="224">
        <f t="shared" si="0"/>
        <v>5</v>
      </c>
      <c r="E69" s="278">
        <v>95</v>
      </c>
      <c r="F69" s="171" t="s">
        <v>146</v>
      </c>
      <c r="G69" s="279"/>
      <c r="H69" s="5"/>
      <c r="I69" s="170"/>
      <c r="J69" s="5"/>
    </row>
    <row r="70" spans="2:10" ht="15">
      <c r="B70" s="277">
        <v>42887.462106480998</v>
      </c>
      <c r="C70" s="278">
        <v>50</v>
      </c>
      <c r="D70" s="224">
        <f t="shared" ref="D70:D133" si="1">C70-E70</f>
        <v>2.5</v>
      </c>
      <c r="E70" s="278">
        <v>47.5</v>
      </c>
      <c r="F70" s="171" t="s">
        <v>147</v>
      </c>
      <c r="G70" s="279"/>
      <c r="H70" s="5"/>
      <c r="I70" s="170"/>
      <c r="J70" s="5"/>
    </row>
    <row r="71" spans="2:10" ht="15">
      <c r="B71" s="277">
        <v>42887.462106480998</v>
      </c>
      <c r="C71" s="278">
        <v>100</v>
      </c>
      <c r="D71" s="224">
        <f t="shared" si="1"/>
        <v>5</v>
      </c>
      <c r="E71" s="278">
        <v>95</v>
      </c>
      <c r="F71" s="171" t="s">
        <v>148</v>
      </c>
      <c r="G71" s="279"/>
      <c r="H71" s="5"/>
      <c r="I71" s="170"/>
      <c r="J71" s="5"/>
    </row>
    <row r="72" spans="2:10" ht="15">
      <c r="B72" s="277">
        <v>42887.467685185002</v>
      </c>
      <c r="C72" s="278">
        <v>100</v>
      </c>
      <c r="D72" s="224">
        <f t="shared" si="1"/>
        <v>5</v>
      </c>
      <c r="E72" s="278">
        <v>95</v>
      </c>
      <c r="F72" s="171" t="s">
        <v>149</v>
      </c>
      <c r="G72" s="279"/>
      <c r="H72" s="5"/>
      <c r="I72" s="170"/>
      <c r="J72" s="5"/>
    </row>
    <row r="73" spans="2:10" ht="15">
      <c r="B73" s="277">
        <v>42887.471342593002</v>
      </c>
      <c r="C73" s="278">
        <v>100</v>
      </c>
      <c r="D73" s="224">
        <f t="shared" si="1"/>
        <v>8</v>
      </c>
      <c r="E73" s="278">
        <v>92</v>
      </c>
      <c r="F73" s="171" t="s">
        <v>150</v>
      </c>
      <c r="G73" s="279"/>
      <c r="H73" s="5"/>
      <c r="I73" s="170"/>
      <c r="J73" s="5"/>
    </row>
    <row r="74" spans="2:10" ht="15">
      <c r="B74" s="277">
        <v>42887.472476852003</v>
      </c>
      <c r="C74" s="278">
        <v>100</v>
      </c>
      <c r="D74" s="224">
        <f t="shared" si="1"/>
        <v>5</v>
      </c>
      <c r="E74" s="278">
        <v>95</v>
      </c>
      <c r="F74" s="171" t="s">
        <v>151</v>
      </c>
      <c r="G74" s="279"/>
      <c r="H74" s="5"/>
      <c r="I74" s="170"/>
      <c r="J74" s="5"/>
    </row>
    <row r="75" spans="2:10" ht="15">
      <c r="B75" s="277">
        <v>42887.472731481001</v>
      </c>
      <c r="C75" s="278">
        <v>100</v>
      </c>
      <c r="D75" s="224">
        <f t="shared" si="1"/>
        <v>8</v>
      </c>
      <c r="E75" s="278">
        <v>92</v>
      </c>
      <c r="F75" s="171" t="s">
        <v>152</v>
      </c>
      <c r="G75" s="279"/>
      <c r="H75" s="5"/>
      <c r="I75" s="170"/>
      <c r="J75" s="5"/>
    </row>
    <row r="76" spans="2:10" ht="15">
      <c r="B76" s="277">
        <v>42887.473310185</v>
      </c>
      <c r="C76" s="278">
        <v>100</v>
      </c>
      <c r="D76" s="224">
        <f t="shared" si="1"/>
        <v>8</v>
      </c>
      <c r="E76" s="278">
        <v>92</v>
      </c>
      <c r="F76" s="171" t="s">
        <v>106</v>
      </c>
      <c r="G76" s="279"/>
      <c r="H76" s="5"/>
      <c r="I76" s="170"/>
      <c r="J76" s="5"/>
    </row>
    <row r="77" spans="2:10" ht="15">
      <c r="B77" s="277">
        <v>42887.494155093002</v>
      </c>
      <c r="C77" s="278">
        <v>10</v>
      </c>
      <c r="D77" s="224">
        <f t="shared" si="1"/>
        <v>0.5</v>
      </c>
      <c r="E77" s="278">
        <v>9.5</v>
      </c>
      <c r="F77" s="171" t="s">
        <v>153</v>
      </c>
      <c r="G77" s="279"/>
      <c r="H77" s="5"/>
      <c r="I77" s="170"/>
      <c r="J77" s="5"/>
    </row>
    <row r="78" spans="2:10" ht="15">
      <c r="B78" s="277">
        <v>42887.494224536997</v>
      </c>
      <c r="C78" s="278">
        <v>500</v>
      </c>
      <c r="D78" s="224">
        <f t="shared" si="1"/>
        <v>40</v>
      </c>
      <c r="E78" s="278">
        <v>460</v>
      </c>
      <c r="F78" s="171" t="s">
        <v>154</v>
      </c>
      <c r="G78" s="279"/>
      <c r="H78" s="5"/>
      <c r="I78" s="170"/>
      <c r="J78" s="5"/>
    </row>
    <row r="79" spans="2:10" ht="15">
      <c r="B79" s="277">
        <v>42887.495185184998</v>
      </c>
      <c r="C79" s="278">
        <v>200</v>
      </c>
      <c r="D79" s="224">
        <f t="shared" si="1"/>
        <v>10</v>
      </c>
      <c r="E79" s="278">
        <v>190</v>
      </c>
      <c r="F79" s="171" t="s">
        <v>155</v>
      </c>
      <c r="G79" s="279"/>
      <c r="H79" s="5"/>
      <c r="I79" s="170"/>
      <c r="J79" s="5"/>
    </row>
    <row r="80" spans="2:10" ht="15">
      <c r="B80" s="277">
        <v>42887.497199074001</v>
      </c>
      <c r="C80" s="278">
        <v>10</v>
      </c>
      <c r="D80" s="224">
        <f t="shared" si="1"/>
        <v>0.5</v>
      </c>
      <c r="E80" s="278">
        <v>9.5</v>
      </c>
      <c r="F80" s="171" t="s">
        <v>153</v>
      </c>
      <c r="G80" s="279"/>
      <c r="H80" s="5"/>
      <c r="I80" s="170"/>
      <c r="J80" s="5"/>
    </row>
    <row r="81" spans="2:10" ht="15">
      <c r="B81" s="277">
        <v>42887.511203704002</v>
      </c>
      <c r="C81" s="278">
        <v>150</v>
      </c>
      <c r="D81" s="224">
        <f t="shared" si="1"/>
        <v>7.5</v>
      </c>
      <c r="E81" s="278">
        <v>142.5</v>
      </c>
      <c r="F81" s="171" t="s">
        <v>156</v>
      </c>
      <c r="G81" s="279"/>
      <c r="H81" s="5"/>
      <c r="I81" s="170"/>
      <c r="J81" s="5"/>
    </row>
    <row r="82" spans="2:10" ht="15">
      <c r="B82" s="277">
        <v>42887.546712962998</v>
      </c>
      <c r="C82" s="278">
        <v>150</v>
      </c>
      <c r="D82" s="224">
        <f t="shared" si="1"/>
        <v>12</v>
      </c>
      <c r="E82" s="278">
        <v>138</v>
      </c>
      <c r="F82" s="171" t="s">
        <v>157</v>
      </c>
      <c r="G82" s="279"/>
      <c r="H82" s="5"/>
      <c r="I82" s="170"/>
      <c r="J82" s="5"/>
    </row>
    <row r="83" spans="2:10" ht="15">
      <c r="B83" s="277">
        <v>42887.570439814997</v>
      </c>
      <c r="C83" s="278">
        <v>500</v>
      </c>
      <c r="D83" s="224">
        <f t="shared" si="1"/>
        <v>25</v>
      </c>
      <c r="E83" s="278">
        <v>475</v>
      </c>
      <c r="F83" s="171" t="s">
        <v>158</v>
      </c>
      <c r="G83" s="279"/>
      <c r="H83" s="5"/>
      <c r="I83" s="170"/>
      <c r="J83" s="5"/>
    </row>
    <row r="84" spans="2:10" ht="15">
      <c r="B84" s="277">
        <v>42887.595289352001</v>
      </c>
      <c r="C84" s="278">
        <v>60</v>
      </c>
      <c r="D84" s="224">
        <f t="shared" si="1"/>
        <v>3</v>
      </c>
      <c r="E84" s="278">
        <v>57</v>
      </c>
      <c r="F84" s="171" t="s">
        <v>159</v>
      </c>
      <c r="G84" s="279"/>
      <c r="H84" s="5"/>
      <c r="I84" s="170"/>
      <c r="J84" s="5"/>
    </row>
    <row r="85" spans="2:10" ht="15">
      <c r="B85" s="277">
        <v>42887.608113426002</v>
      </c>
      <c r="C85" s="278">
        <v>100</v>
      </c>
      <c r="D85" s="224">
        <f t="shared" si="1"/>
        <v>7</v>
      </c>
      <c r="E85" s="278">
        <v>93</v>
      </c>
      <c r="F85" s="171" t="s">
        <v>160</v>
      </c>
      <c r="G85" s="279"/>
      <c r="H85" s="5"/>
      <c r="I85" s="170"/>
      <c r="J85" s="5"/>
    </row>
    <row r="86" spans="2:10" ht="15">
      <c r="B86" s="277">
        <v>42887.618993055999</v>
      </c>
      <c r="C86" s="278">
        <v>100</v>
      </c>
      <c r="D86" s="224">
        <f t="shared" si="1"/>
        <v>5</v>
      </c>
      <c r="E86" s="278">
        <v>95</v>
      </c>
      <c r="F86" s="171" t="s">
        <v>161</v>
      </c>
      <c r="G86" s="279"/>
      <c r="H86" s="5"/>
      <c r="I86" s="170"/>
      <c r="J86" s="5"/>
    </row>
    <row r="87" spans="2:10" ht="15">
      <c r="B87" s="277">
        <v>42887.620729167</v>
      </c>
      <c r="C87" s="278">
        <v>500</v>
      </c>
      <c r="D87" s="224">
        <f t="shared" si="1"/>
        <v>25</v>
      </c>
      <c r="E87" s="278">
        <v>475</v>
      </c>
      <c r="F87" s="171" t="s">
        <v>162</v>
      </c>
      <c r="G87" s="279"/>
      <c r="H87" s="5"/>
      <c r="I87" s="170"/>
      <c r="J87" s="5"/>
    </row>
    <row r="88" spans="2:10" ht="15">
      <c r="B88" s="277">
        <v>42887.627569443997</v>
      </c>
      <c r="C88" s="278">
        <v>100</v>
      </c>
      <c r="D88" s="224">
        <f t="shared" si="1"/>
        <v>7</v>
      </c>
      <c r="E88" s="278">
        <v>93</v>
      </c>
      <c r="F88" s="171" t="s">
        <v>163</v>
      </c>
      <c r="G88" s="279"/>
      <c r="H88" s="5"/>
      <c r="I88" s="170"/>
      <c r="J88" s="5"/>
    </row>
    <row r="89" spans="2:10" ht="15">
      <c r="B89" s="277">
        <v>42887.683715277999</v>
      </c>
      <c r="C89" s="278">
        <v>50</v>
      </c>
      <c r="D89" s="224">
        <f t="shared" si="1"/>
        <v>3.5</v>
      </c>
      <c r="E89" s="278">
        <v>46.5</v>
      </c>
      <c r="F89" s="171" t="s">
        <v>164</v>
      </c>
      <c r="G89" s="279"/>
      <c r="H89" s="5"/>
      <c r="I89" s="170"/>
      <c r="J89" s="5"/>
    </row>
    <row r="90" spans="2:10" ht="15">
      <c r="B90" s="277">
        <v>42887.694537037001</v>
      </c>
      <c r="C90" s="278">
        <v>500</v>
      </c>
      <c r="D90" s="224">
        <f t="shared" si="1"/>
        <v>25</v>
      </c>
      <c r="E90" s="278">
        <v>475</v>
      </c>
      <c r="F90" s="171" t="s">
        <v>165</v>
      </c>
      <c r="G90" s="279"/>
      <c r="H90" s="5"/>
      <c r="I90" s="170"/>
      <c r="J90" s="5"/>
    </row>
    <row r="91" spans="2:10" ht="15">
      <c r="B91" s="277">
        <v>42887.699467592996</v>
      </c>
      <c r="C91" s="278">
        <v>100</v>
      </c>
      <c r="D91" s="224">
        <f t="shared" si="1"/>
        <v>5</v>
      </c>
      <c r="E91" s="278">
        <v>95</v>
      </c>
      <c r="F91" s="171" t="s">
        <v>166</v>
      </c>
      <c r="G91" s="279"/>
      <c r="H91" s="5"/>
      <c r="I91" s="170"/>
      <c r="J91" s="5"/>
    </row>
    <row r="92" spans="2:10" ht="15">
      <c r="B92" s="277">
        <v>42887.700578704003</v>
      </c>
      <c r="C92" s="278">
        <v>1000</v>
      </c>
      <c r="D92" s="224">
        <f t="shared" si="1"/>
        <v>50</v>
      </c>
      <c r="E92" s="278">
        <v>950</v>
      </c>
      <c r="F92" s="171" t="s">
        <v>167</v>
      </c>
      <c r="G92" s="279"/>
      <c r="H92" s="5"/>
      <c r="I92" s="170"/>
      <c r="J92" s="5"/>
    </row>
    <row r="93" spans="2:10" ht="15">
      <c r="B93" s="277">
        <v>42887.715983795999</v>
      </c>
      <c r="C93" s="278">
        <v>100</v>
      </c>
      <c r="D93" s="224">
        <f t="shared" si="1"/>
        <v>5</v>
      </c>
      <c r="E93" s="278">
        <v>95</v>
      </c>
      <c r="F93" s="171" t="s">
        <v>168</v>
      </c>
      <c r="G93" s="279"/>
      <c r="H93" s="5"/>
      <c r="I93" s="170"/>
      <c r="J93" s="5"/>
    </row>
    <row r="94" spans="2:10" ht="15">
      <c r="B94" s="277">
        <v>42887.723020833</v>
      </c>
      <c r="C94" s="278">
        <v>1000</v>
      </c>
      <c r="D94" s="224">
        <f t="shared" si="1"/>
        <v>50</v>
      </c>
      <c r="E94" s="278">
        <v>950</v>
      </c>
      <c r="F94" s="171" t="s">
        <v>169</v>
      </c>
      <c r="G94" s="279"/>
      <c r="H94" s="5"/>
      <c r="I94" s="170"/>
      <c r="J94" s="5"/>
    </row>
    <row r="95" spans="2:10" ht="15">
      <c r="B95" s="277">
        <v>42887.735694444003</v>
      </c>
      <c r="C95" s="278">
        <v>100</v>
      </c>
      <c r="D95" s="224">
        <f t="shared" si="1"/>
        <v>7</v>
      </c>
      <c r="E95" s="278">
        <v>93</v>
      </c>
      <c r="F95" s="171" t="s">
        <v>170</v>
      </c>
      <c r="G95" s="279"/>
      <c r="H95" s="5"/>
      <c r="I95" s="170"/>
      <c r="J95" s="5"/>
    </row>
    <row r="96" spans="2:10" ht="15">
      <c r="B96" s="277">
        <v>42887.749930555998</v>
      </c>
      <c r="C96" s="278">
        <v>100</v>
      </c>
      <c r="D96" s="224">
        <f t="shared" si="1"/>
        <v>5</v>
      </c>
      <c r="E96" s="278">
        <v>95</v>
      </c>
      <c r="F96" s="171" t="s">
        <v>171</v>
      </c>
      <c r="G96" s="279"/>
      <c r="H96" s="5"/>
      <c r="I96" s="170"/>
      <c r="J96" s="5"/>
    </row>
    <row r="97" spans="2:10" ht="15">
      <c r="B97" s="277">
        <v>42887.750219907</v>
      </c>
      <c r="C97" s="278">
        <v>300</v>
      </c>
      <c r="D97" s="224">
        <f t="shared" si="1"/>
        <v>24</v>
      </c>
      <c r="E97" s="278">
        <v>276</v>
      </c>
      <c r="F97" s="171" t="s">
        <v>112</v>
      </c>
      <c r="G97" s="279"/>
      <c r="H97" s="5"/>
      <c r="I97" s="170"/>
      <c r="J97" s="5"/>
    </row>
    <row r="98" spans="2:10" ht="15">
      <c r="B98" s="277">
        <v>42887.760335648003</v>
      </c>
      <c r="C98" s="278">
        <v>100</v>
      </c>
      <c r="D98" s="224">
        <f t="shared" si="1"/>
        <v>8</v>
      </c>
      <c r="E98" s="278">
        <v>92</v>
      </c>
      <c r="F98" s="171" t="s">
        <v>172</v>
      </c>
      <c r="G98" s="279"/>
      <c r="H98" s="5"/>
      <c r="I98" s="170"/>
      <c r="J98" s="5"/>
    </row>
    <row r="99" spans="2:10" ht="15">
      <c r="B99" s="277">
        <v>42887.780543981004</v>
      </c>
      <c r="C99" s="278">
        <v>200</v>
      </c>
      <c r="D99" s="224">
        <f t="shared" si="1"/>
        <v>10</v>
      </c>
      <c r="E99" s="278">
        <v>190</v>
      </c>
      <c r="F99" s="171" t="s">
        <v>173</v>
      </c>
      <c r="G99" s="279"/>
      <c r="H99" s="5"/>
      <c r="I99" s="170"/>
      <c r="J99" s="5"/>
    </row>
    <row r="100" spans="2:10" ht="15">
      <c r="B100" s="277">
        <v>42887.783773148003</v>
      </c>
      <c r="C100" s="278">
        <v>40</v>
      </c>
      <c r="D100" s="224">
        <f t="shared" si="1"/>
        <v>2.7999999999999972</v>
      </c>
      <c r="E100" s="278">
        <v>37.200000000000003</v>
      </c>
      <c r="F100" s="171" t="s">
        <v>174</v>
      </c>
      <c r="G100" s="279"/>
      <c r="H100" s="5"/>
      <c r="I100" s="170"/>
      <c r="J100" s="5"/>
    </row>
    <row r="101" spans="2:10" ht="15">
      <c r="B101" s="277">
        <v>42887.795706019002</v>
      </c>
      <c r="C101" s="278">
        <v>100</v>
      </c>
      <c r="D101" s="224">
        <f t="shared" si="1"/>
        <v>5</v>
      </c>
      <c r="E101" s="278">
        <v>95</v>
      </c>
      <c r="F101" s="171" t="s">
        <v>175</v>
      </c>
      <c r="G101" s="279"/>
      <c r="H101" s="5"/>
      <c r="I101" s="170"/>
      <c r="J101" s="5"/>
    </row>
    <row r="102" spans="2:10" ht="15">
      <c r="B102" s="277">
        <v>42887.796817130002</v>
      </c>
      <c r="C102" s="278">
        <v>100</v>
      </c>
      <c r="D102" s="224">
        <f t="shared" si="1"/>
        <v>5</v>
      </c>
      <c r="E102" s="278">
        <v>95</v>
      </c>
      <c r="F102" s="171" t="s">
        <v>175</v>
      </c>
      <c r="G102" s="279"/>
      <c r="H102" s="5"/>
      <c r="I102" s="170"/>
      <c r="J102" s="5"/>
    </row>
    <row r="103" spans="2:10" ht="15">
      <c r="B103" s="277">
        <v>42887.798472221999</v>
      </c>
      <c r="C103" s="278">
        <v>100</v>
      </c>
      <c r="D103" s="224">
        <f t="shared" si="1"/>
        <v>5</v>
      </c>
      <c r="E103" s="278">
        <v>95</v>
      </c>
      <c r="F103" s="171" t="s">
        <v>175</v>
      </c>
      <c r="G103" s="279"/>
      <c r="H103" s="5"/>
      <c r="I103" s="170"/>
      <c r="J103" s="5"/>
    </row>
    <row r="104" spans="2:10" ht="15">
      <c r="B104" s="277">
        <v>42887.803587962997</v>
      </c>
      <c r="C104" s="278">
        <v>100</v>
      </c>
      <c r="D104" s="224">
        <f t="shared" si="1"/>
        <v>5</v>
      </c>
      <c r="E104" s="278">
        <v>95</v>
      </c>
      <c r="F104" s="171" t="s">
        <v>175</v>
      </c>
      <c r="G104" s="279"/>
      <c r="H104" s="5"/>
      <c r="I104" s="170"/>
      <c r="J104" s="5"/>
    </row>
    <row r="105" spans="2:10" ht="15">
      <c r="B105" s="277">
        <v>42887.805960648002</v>
      </c>
      <c r="C105" s="278">
        <v>50</v>
      </c>
      <c r="D105" s="224">
        <f t="shared" si="1"/>
        <v>3.5</v>
      </c>
      <c r="E105" s="278">
        <v>46.5</v>
      </c>
      <c r="F105" s="171" t="s">
        <v>176</v>
      </c>
      <c r="G105" s="279"/>
      <c r="H105" s="5"/>
      <c r="I105" s="170"/>
      <c r="J105" s="5"/>
    </row>
    <row r="106" spans="2:10" ht="15">
      <c r="B106" s="277">
        <v>42887.841516203996</v>
      </c>
      <c r="C106" s="278">
        <v>500</v>
      </c>
      <c r="D106" s="224">
        <f t="shared" si="1"/>
        <v>25</v>
      </c>
      <c r="E106" s="278">
        <v>475</v>
      </c>
      <c r="F106" s="171" t="s">
        <v>177</v>
      </c>
      <c r="G106" s="279"/>
      <c r="H106" s="5"/>
      <c r="I106" s="170"/>
      <c r="J106" s="5"/>
    </row>
    <row r="107" spans="2:10" ht="15">
      <c r="B107" s="277">
        <v>42887.84931713</v>
      </c>
      <c r="C107" s="278">
        <v>14</v>
      </c>
      <c r="D107" s="224">
        <f t="shared" si="1"/>
        <v>0.69999999999999929</v>
      </c>
      <c r="E107" s="278">
        <v>13.3</v>
      </c>
      <c r="F107" s="171" t="s">
        <v>178</v>
      </c>
      <c r="G107" s="279"/>
      <c r="H107" s="5"/>
      <c r="I107" s="170"/>
      <c r="J107" s="5"/>
    </row>
    <row r="108" spans="2:10" ht="15">
      <c r="B108" s="277">
        <v>42887.897141203997</v>
      </c>
      <c r="C108" s="278">
        <v>100</v>
      </c>
      <c r="D108" s="224">
        <f t="shared" si="1"/>
        <v>5</v>
      </c>
      <c r="E108" s="278">
        <v>95</v>
      </c>
      <c r="F108" s="171" t="s">
        <v>179</v>
      </c>
      <c r="G108" s="279"/>
      <c r="H108" s="5"/>
      <c r="I108" s="170"/>
      <c r="J108" s="5"/>
    </row>
    <row r="109" spans="2:10" ht="15">
      <c r="B109" s="277">
        <v>42887.9</v>
      </c>
      <c r="C109" s="278">
        <v>100</v>
      </c>
      <c r="D109" s="224">
        <f t="shared" si="1"/>
        <v>5</v>
      </c>
      <c r="E109" s="278">
        <v>95</v>
      </c>
      <c r="F109" s="171" t="s">
        <v>179</v>
      </c>
      <c r="G109" s="279"/>
      <c r="H109" s="5"/>
      <c r="I109" s="170"/>
      <c r="J109" s="5"/>
    </row>
    <row r="110" spans="2:10" ht="15">
      <c r="B110" s="277">
        <v>42887.908807870001</v>
      </c>
      <c r="C110" s="278">
        <v>10</v>
      </c>
      <c r="D110" s="224">
        <f t="shared" si="1"/>
        <v>0.80000000000000071</v>
      </c>
      <c r="E110" s="278">
        <v>9.1999999999999993</v>
      </c>
      <c r="F110" s="171" t="s">
        <v>180</v>
      </c>
      <c r="G110" s="279"/>
      <c r="H110" s="5"/>
      <c r="I110" s="170"/>
      <c r="J110" s="5"/>
    </row>
    <row r="111" spans="2:10" ht="15">
      <c r="B111" s="277">
        <v>42887.962754630003</v>
      </c>
      <c r="C111" s="278">
        <v>50</v>
      </c>
      <c r="D111" s="224">
        <f t="shared" si="1"/>
        <v>2.5</v>
      </c>
      <c r="E111" s="278">
        <v>47.5</v>
      </c>
      <c r="F111" s="171" t="s">
        <v>181</v>
      </c>
      <c r="G111" s="279"/>
      <c r="H111" s="5"/>
      <c r="I111" s="170"/>
      <c r="J111" s="5"/>
    </row>
    <row r="112" spans="2:10" ht="15">
      <c r="B112" s="277">
        <v>42887.996620370002</v>
      </c>
      <c r="C112" s="278">
        <v>75</v>
      </c>
      <c r="D112" s="224">
        <f t="shared" si="1"/>
        <v>3.75</v>
      </c>
      <c r="E112" s="278">
        <v>71.25</v>
      </c>
      <c r="F112" s="171" t="s">
        <v>182</v>
      </c>
      <c r="G112" s="279"/>
      <c r="H112" s="5"/>
      <c r="I112" s="170"/>
      <c r="J112" s="5"/>
    </row>
    <row r="113" spans="2:10" ht="15">
      <c r="B113" s="277">
        <v>42888.000972221998</v>
      </c>
      <c r="C113" s="278">
        <v>50</v>
      </c>
      <c r="D113" s="224">
        <f t="shared" si="1"/>
        <v>2.5</v>
      </c>
      <c r="E113" s="278">
        <v>47.5</v>
      </c>
      <c r="F113" s="171" t="s">
        <v>183</v>
      </c>
      <c r="G113" s="279"/>
      <c r="H113" s="5"/>
      <c r="I113" s="170"/>
      <c r="J113" s="5"/>
    </row>
    <row r="114" spans="2:10" ht="15">
      <c r="B114" s="277">
        <v>42888.031203703998</v>
      </c>
      <c r="C114" s="278">
        <v>200</v>
      </c>
      <c r="D114" s="224">
        <f t="shared" si="1"/>
        <v>10</v>
      </c>
      <c r="E114" s="278">
        <v>190</v>
      </c>
      <c r="F114" s="171" t="s">
        <v>184</v>
      </c>
      <c r="G114" s="279"/>
      <c r="H114" s="5"/>
      <c r="I114" s="170"/>
      <c r="J114" s="5"/>
    </row>
    <row r="115" spans="2:10" ht="15">
      <c r="B115" s="277">
        <v>42888.043275463002</v>
      </c>
      <c r="C115" s="278">
        <v>100</v>
      </c>
      <c r="D115" s="224">
        <f t="shared" si="1"/>
        <v>5</v>
      </c>
      <c r="E115" s="278">
        <v>95</v>
      </c>
      <c r="F115" s="171" t="s">
        <v>185</v>
      </c>
      <c r="G115" s="279"/>
      <c r="H115" s="5"/>
      <c r="I115" s="170"/>
      <c r="J115" s="5"/>
    </row>
    <row r="116" spans="2:10" ht="15">
      <c r="B116" s="277">
        <v>42888.048055555999</v>
      </c>
      <c r="C116" s="278">
        <v>500</v>
      </c>
      <c r="D116" s="224">
        <f t="shared" si="1"/>
        <v>40</v>
      </c>
      <c r="E116" s="278">
        <v>460</v>
      </c>
      <c r="F116" s="171" t="s">
        <v>186</v>
      </c>
      <c r="G116" s="279"/>
      <c r="H116" s="5"/>
      <c r="I116" s="170"/>
      <c r="J116" s="5"/>
    </row>
    <row r="117" spans="2:10" ht="15">
      <c r="B117" s="277">
        <v>42888.150243055999</v>
      </c>
      <c r="C117" s="278">
        <v>100</v>
      </c>
      <c r="D117" s="224">
        <f t="shared" si="1"/>
        <v>5</v>
      </c>
      <c r="E117" s="278">
        <v>95</v>
      </c>
      <c r="F117" s="171" t="s">
        <v>187</v>
      </c>
      <c r="G117" s="279"/>
      <c r="H117" s="5"/>
      <c r="I117" s="170"/>
      <c r="J117" s="5"/>
    </row>
    <row r="118" spans="2:10" ht="15">
      <c r="B118" s="277">
        <v>42888.219803241002</v>
      </c>
      <c r="C118" s="278">
        <v>300</v>
      </c>
      <c r="D118" s="224">
        <f t="shared" si="1"/>
        <v>15</v>
      </c>
      <c r="E118" s="278">
        <v>285</v>
      </c>
      <c r="F118" s="171" t="s">
        <v>188</v>
      </c>
      <c r="G118" s="279"/>
      <c r="H118" s="5"/>
      <c r="I118" s="170"/>
      <c r="J118" s="5"/>
    </row>
    <row r="119" spans="2:10" ht="15">
      <c r="B119" s="277">
        <v>42888.263148147998</v>
      </c>
      <c r="C119" s="278">
        <v>200</v>
      </c>
      <c r="D119" s="224">
        <f t="shared" si="1"/>
        <v>10</v>
      </c>
      <c r="E119" s="278">
        <v>190</v>
      </c>
      <c r="F119" s="171" t="s">
        <v>189</v>
      </c>
      <c r="G119" s="279"/>
      <c r="H119" s="5"/>
      <c r="I119" s="170"/>
      <c r="J119" s="5"/>
    </row>
    <row r="120" spans="2:10" ht="15">
      <c r="B120" s="277">
        <v>42888.276435184998</v>
      </c>
      <c r="C120" s="278">
        <v>100</v>
      </c>
      <c r="D120" s="224">
        <f t="shared" si="1"/>
        <v>8</v>
      </c>
      <c r="E120" s="278">
        <v>92</v>
      </c>
      <c r="F120" s="171" t="s">
        <v>190</v>
      </c>
      <c r="G120" s="279"/>
      <c r="H120" s="5"/>
      <c r="I120" s="170"/>
      <c r="J120" s="5"/>
    </row>
    <row r="121" spans="2:10" ht="15">
      <c r="B121" s="277">
        <v>42888.305543980998</v>
      </c>
      <c r="C121" s="278">
        <v>100</v>
      </c>
      <c r="D121" s="224">
        <f t="shared" si="1"/>
        <v>5</v>
      </c>
      <c r="E121" s="278">
        <v>95</v>
      </c>
      <c r="F121" s="171" t="s">
        <v>191</v>
      </c>
      <c r="G121" s="279"/>
      <c r="H121" s="5"/>
      <c r="I121" s="170"/>
      <c r="J121" s="5"/>
    </row>
    <row r="122" spans="2:10" ht="15">
      <c r="B122" s="277">
        <v>42888.311076389</v>
      </c>
      <c r="C122" s="278">
        <v>200</v>
      </c>
      <c r="D122" s="224">
        <f t="shared" si="1"/>
        <v>10</v>
      </c>
      <c r="E122" s="278">
        <v>190</v>
      </c>
      <c r="F122" s="171" t="s">
        <v>192</v>
      </c>
      <c r="G122" s="279"/>
      <c r="H122" s="5"/>
      <c r="I122" s="170"/>
      <c r="J122" s="5"/>
    </row>
    <row r="123" spans="2:10" ht="15">
      <c r="B123" s="277">
        <v>42888.313344907001</v>
      </c>
      <c r="C123" s="278">
        <v>150</v>
      </c>
      <c r="D123" s="224">
        <f t="shared" si="1"/>
        <v>7.5</v>
      </c>
      <c r="E123" s="278">
        <v>142.5</v>
      </c>
      <c r="F123" s="171" t="s">
        <v>193</v>
      </c>
      <c r="G123" s="279"/>
      <c r="H123" s="5"/>
      <c r="I123" s="170"/>
      <c r="J123" s="5"/>
    </row>
    <row r="124" spans="2:10" ht="15">
      <c r="B124" s="277">
        <v>42888.326412037</v>
      </c>
      <c r="C124" s="278">
        <v>100</v>
      </c>
      <c r="D124" s="224">
        <f t="shared" si="1"/>
        <v>5</v>
      </c>
      <c r="E124" s="278">
        <v>95</v>
      </c>
      <c r="F124" s="171" t="s">
        <v>194</v>
      </c>
      <c r="G124" s="279"/>
      <c r="H124" s="5"/>
      <c r="I124" s="170"/>
      <c r="J124" s="5"/>
    </row>
    <row r="125" spans="2:10" ht="15">
      <c r="B125" s="277">
        <v>42888.377303241003</v>
      </c>
      <c r="C125" s="278">
        <v>400</v>
      </c>
      <c r="D125" s="224">
        <f t="shared" si="1"/>
        <v>28</v>
      </c>
      <c r="E125" s="278">
        <v>372</v>
      </c>
      <c r="F125" s="171" t="s">
        <v>195</v>
      </c>
      <c r="G125" s="279"/>
      <c r="H125" s="5"/>
      <c r="I125" s="170"/>
      <c r="J125" s="5"/>
    </row>
    <row r="126" spans="2:10" ht="15">
      <c r="B126" s="277">
        <v>42888.395543981002</v>
      </c>
      <c r="C126" s="278">
        <v>100</v>
      </c>
      <c r="D126" s="224">
        <f t="shared" si="1"/>
        <v>5</v>
      </c>
      <c r="E126" s="278">
        <v>95</v>
      </c>
      <c r="F126" s="171" t="s">
        <v>196</v>
      </c>
      <c r="G126" s="279"/>
      <c r="H126" s="5"/>
      <c r="I126" s="170"/>
      <c r="J126" s="5"/>
    </row>
    <row r="127" spans="2:10" ht="15">
      <c r="B127" s="277">
        <v>42888.405486110998</v>
      </c>
      <c r="C127" s="278">
        <v>1000</v>
      </c>
      <c r="D127" s="224">
        <f t="shared" si="1"/>
        <v>80</v>
      </c>
      <c r="E127" s="278">
        <v>920</v>
      </c>
      <c r="F127" s="171" t="s">
        <v>197</v>
      </c>
      <c r="G127" s="279"/>
      <c r="H127" s="5"/>
      <c r="I127" s="170"/>
      <c r="J127" s="5"/>
    </row>
    <row r="128" spans="2:10" ht="15">
      <c r="B128" s="277">
        <v>42888.458634258997</v>
      </c>
      <c r="C128" s="278">
        <v>300</v>
      </c>
      <c r="D128" s="224">
        <f t="shared" si="1"/>
        <v>15</v>
      </c>
      <c r="E128" s="278">
        <v>285</v>
      </c>
      <c r="F128" s="171" t="s">
        <v>198</v>
      </c>
      <c r="G128" s="279"/>
      <c r="H128" s="5"/>
      <c r="I128" s="170"/>
      <c r="J128" s="5"/>
    </row>
    <row r="129" spans="2:10" ht="15">
      <c r="B129" s="277">
        <v>42888.458645833001</v>
      </c>
      <c r="C129" s="278">
        <v>100</v>
      </c>
      <c r="D129" s="224">
        <f t="shared" si="1"/>
        <v>7</v>
      </c>
      <c r="E129" s="278">
        <v>93</v>
      </c>
      <c r="F129" s="171" t="s">
        <v>170</v>
      </c>
      <c r="G129" s="279"/>
      <c r="H129" s="5"/>
      <c r="I129" s="170"/>
      <c r="J129" s="5"/>
    </row>
    <row r="130" spans="2:10" ht="15">
      <c r="B130" s="277">
        <v>42888.458657406998</v>
      </c>
      <c r="C130" s="278">
        <v>100</v>
      </c>
      <c r="D130" s="224">
        <f t="shared" si="1"/>
        <v>5</v>
      </c>
      <c r="E130" s="278">
        <v>95</v>
      </c>
      <c r="F130" s="171" t="s">
        <v>199</v>
      </c>
      <c r="G130" s="279"/>
      <c r="H130" s="5"/>
      <c r="I130" s="170"/>
      <c r="J130" s="5"/>
    </row>
    <row r="131" spans="2:10" ht="15">
      <c r="B131" s="277">
        <v>42888.458877315003</v>
      </c>
      <c r="C131" s="278">
        <v>100</v>
      </c>
      <c r="D131" s="224">
        <f t="shared" si="1"/>
        <v>5</v>
      </c>
      <c r="E131" s="278">
        <v>95</v>
      </c>
      <c r="F131" s="171" t="s">
        <v>200</v>
      </c>
      <c r="G131" s="279"/>
      <c r="H131" s="5"/>
      <c r="I131" s="170"/>
      <c r="J131" s="5"/>
    </row>
    <row r="132" spans="2:10" ht="15">
      <c r="B132" s="277">
        <v>42888.458912037</v>
      </c>
      <c r="C132" s="278">
        <v>300</v>
      </c>
      <c r="D132" s="224">
        <f t="shared" si="1"/>
        <v>15</v>
      </c>
      <c r="E132" s="278">
        <v>285</v>
      </c>
      <c r="F132" s="171" t="s">
        <v>201</v>
      </c>
      <c r="G132" s="279"/>
      <c r="H132" s="5"/>
      <c r="I132" s="170"/>
      <c r="J132" s="5"/>
    </row>
    <row r="133" spans="2:10" ht="15">
      <c r="B133" s="277">
        <v>42888.459050926002</v>
      </c>
      <c r="C133" s="278">
        <v>50</v>
      </c>
      <c r="D133" s="224">
        <f t="shared" si="1"/>
        <v>2.5</v>
      </c>
      <c r="E133" s="278">
        <v>47.5</v>
      </c>
      <c r="F133" s="171" t="s">
        <v>202</v>
      </c>
      <c r="G133" s="279"/>
      <c r="H133" s="5"/>
      <c r="I133" s="170"/>
      <c r="J133" s="5"/>
    </row>
    <row r="134" spans="2:10" ht="15">
      <c r="B134" s="277">
        <v>42888.459710648</v>
      </c>
      <c r="C134" s="278">
        <v>50</v>
      </c>
      <c r="D134" s="224">
        <f t="shared" ref="D134:D197" si="2">C134-E134</f>
        <v>3.5</v>
      </c>
      <c r="E134" s="278">
        <v>46.5</v>
      </c>
      <c r="F134" s="171" t="s">
        <v>203</v>
      </c>
      <c r="G134" s="279"/>
      <c r="H134" s="5"/>
      <c r="I134" s="170"/>
      <c r="J134" s="5"/>
    </row>
    <row r="135" spans="2:10" ht="15">
      <c r="B135" s="277">
        <v>42888.459953703998</v>
      </c>
      <c r="C135" s="278">
        <v>50</v>
      </c>
      <c r="D135" s="224">
        <f t="shared" si="2"/>
        <v>2.5</v>
      </c>
      <c r="E135" s="278">
        <v>47.5</v>
      </c>
      <c r="F135" s="171" t="s">
        <v>204</v>
      </c>
      <c r="G135" s="279"/>
      <c r="H135" s="5"/>
      <c r="I135" s="170"/>
      <c r="J135" s="5"/>
    </row>
    <row r="136" spans="2:10" ht="15">
      <c r="B136" s="277">
        <v>42888.460208333003</v>
      </c>
      <c r="C136" s="278">
        <v>500</v>
      </c>
      <c r="D136" s="224">
        <f t="shared" si="2"/>
        <v>25</v>
      </c>
      <c r="E136" s="278">
        <v>475</v>
      </c>
      <c r="F136" s="171" t="s">
        <v>205</v>
      </c>
      <c r="G136" s="279"/>
      <c r="H136" s="5"/>
      <c r="I136" s="170"/>
      <c r="J136" s="5"/>
    </row>
    <row r="137" spans="2:10" ht="15">
      <c r="B137" s="277">
        <v>42888.460254630001</v>
      </c>
      <c r="C137" s="278">
        <v>50</v>
      </c>
      <c r="D137" s="224">
        <f t="shared" si="2"/>
        <v>3.5</v>
      </c>
      <c r="E137" s="278">
        <v>46.5</v>
      </c>
      <c r="F137" s="171" t="s">
        <v>206</v>
      </c>
      <c r="G137" s="279"/>
      <c r="H137" s="5"/>
      <c r="I137" s="170"/>
      <c r="J137" s="5"/>
    </row>
    <row r="138" spans="2:10" ht="15">
      <c r="B138" s="277">
        <v>42888.460300926003</v>
      </c>
      <c r="C138" s="278">
        <v>100</v>
      </c>
      <c r="D138" s="224">
        <f t="shared" si="2"/>
        <v>5</v>
      </c>
      <c r="E138" s="278">
        <v>95</v>
      </c>
      <c r="F138" s="171" t="s">
        <v>160</v>
      </c>
      <c r="G138" s="279"/>
      <c r="H138" s="5"/>
      <c r="I138" s="170"/>
      <c r="J138" s="5"/>
    </row>
    <row r="139" spans="2:10" ht="15">
      <c r="B139" s="277">
        <v>42888.460405092999</v>
      </c>
      <c r="C139" s="278">
        <v>50</v>
      </c>
      <c r="D139" s="224">
        <f t="shared" si="2"/>
        <v>4</v>
      </c>
      <c r="E139" s="278">
        <v>46</v>
      </c>
      <c r="F139" s="171" t="s">
        <v>207</v>
      </c>
      <c r="G139" s="279"/>
      <c r="H139" s="5"/>
      <c r="I139" s="170"/>
      <c r="J139" s="5"/>
    </row>
    <row r="140" spans="2:10" ht="15">
      <c r="B140" s="277">
        <v>42888.460717593</v>
      </c>
      <c r="C140" s="278">
        <v>10</v>
      </c>
      <c r="D140" s="224">
        <f t="shared" si="2"/>
        <v>0.69999999999999929</v>
      </c>
      <c r="E140" s="278">
        <v>9.3000000000000007</v>
      </c>
      <c r="F140" s="171" t="s">
        <v>208</v>
      </c>
      <c r="G140" s="279"/>
      <c r="H140" s="5"/>
      <c r="I140" s="170"/>
      <c r="J140" s="5"/>
    </row>
    <row r="141" spans="2:10" ht="15">
      <c r="B141" s="277">
        <v>42888.460821758999</v>
      </c>
      <c r="C141" s="278">
        <v>30</v>
      </c>
      <c r="D141" s="224">
        <f t="shared" si="2"/>
        <v>2.1000000000000014</v>
      </c>
      <c r="E141" s="278">
        <v>27.9</v>
      </c>
      <c r="F141" s="171" t="s">
        <v>209</v>
      </c>
      <c r="G141" s="279"/>
      <c r="H141" s="5"/>
      <c r="I141" s="170"/>
      <c r="J141" s="5"/>
    </row>
    <row r="142" spans="2:10" ht="15">
      <c r="B142" s="277">
        <v>42888.483807869998</v>
      </c>
      <c r="C142" s="278">
        <v>100</v>
      </c>
      <c r="D142" s="224">
        <f t="shared" si="2"/>
        <v>5</v>
      </c>
      <c r="E142" s="278">
        <v>95</v>
      </c>
      <c r="F142" s="171" t="s">
        <v>210</v>
      </c>
      <c r="G142" s="279"/>
      <c r="H142" s="5"/>
      <c r="I142" s="170"/>
      <c r="J142" s="5"/>
    </row>
    <row r="143" spans="2:10" ht="15">
      <c r="B143" s="277">
        <v>42888.489884258997</v>
      </c>
      <c r="C143" s="278">
        <v>100</v>
      </c>
      <c r="D143" s="224">
        <f t="shared" si="2"/>
        <v>8</v>
      </c>
      <c r="E143" s="278">
        <v>92</v>
      </c>
      <c r="F143" s="171" t="s">
        <v>211</v>
      </c>
      <c r="G143" s="279"/>
      <c r="H143" s="5"/>
      <c r="I143" s="170"/>
      <c r="J143" s="5"/>
    </row>
    <row r="144" spans="2:10" ht="15">
      <c r="B144" s="277">
        <v>42888.500509259</v>
      </c>
      <c r="C144" s="278">
        <v>200</v>
      </c>
      <c r="D144" s="224">
        <f t="shared" si="2"/>
        <v>16</v>
      </c>
      <c r="E144" s="278">
        <v>184</v>
      </c>
      <c r="F144" s="171" t="s">
        <v>212</v>
      </c>
      <c r="G144" s="279"/>
      <c r="H144" s="5"/>
      <c r="I144" s="170"/>
      <c r="J144" s="5"/>
    </row>
    <row r="145" spans="2:10" ht="15">
      <c r="B145" s="277">
        <v>42888.501666666998</v>
      </c>
      <c r="C145" s="278">
        <v>100</v>
      </c>
      <c r="D145" s="224">
        <f t="shared" si="2"/>
        <v>5</v>
      </c>
      <c r="E145" s="278">
        <v>95</v>
      </c>
      <c r="F145" s="171" t="s">
        <v>213</v>
      </c>
      <c r="G145" s="279"/>
      <c r="H145" s="5"/>
      <c r="I145" s="170"/>
      <c r="J145" s="5"/>
    </row>
    <row r="146" spans="2:10" ht="15">
      <c r="B146" s="277">
        <v>42888.532372684997</v>
      </c>
      <c r="C146" s="278">
        <v>100</v>
      </c>
      <c r="D146" s="224">
        <f t="shared" si="2"/>
        <v>5</v>
      </c>
      <c r="E146" s="278">
        <v>95</v>
      </c>
      <c r="F146" s="171" t="s">
        <v>214</v>
      </c>
      <c r="G146" s="279"/>
      <c r="H146" s="5"/>
      <c r="I146" s="170"/>
      <c r="J146" s="5"/>
    </row>
    <row r="147" spans="2:10" ht="15">
      <c r="B147" s="277">
        <v>42888.533703704001</v>
      </c>
      <c r="C147" s="278">
        <v>60</v>
      </c>
      <c r="D147" s="224">
        <f t="shared" si="2"/>
        <v>3</v>
      </c>
      <c r="E147" s="278">
        <v>57</v>
      </c>
      <c r="F147" s="171" t="s">
        <v>215</v>
      </c>
      <c r="G147" s="279"/>
      <c r="H147" s="5"/>
      <c r="I147" s="170"/>
      <c r="J147" s="5"/>
    </row>
    <row r="148" spans="2:10" ht="15">
      <c r="B148" s="277">
        <v>42888.538946758999</v>
      </c>
      <c r="C148" s="278">
        <v>100</v>
      </c>
      <c r="D148" s="224">
        <f t="shared" si="2"/>
        <v>5</v>
      </c>
      <c r="E148" s="278">
        <v>95</v>
      </c>
      <c r="F148" s="171" t="s">
        <v>216</v>
      </c>
      <c r="G148" s="279"/>
      <c r="H148" s="5"/>
      <c r="I148" s="170"/>
      <c r="J148" s="5"/>
    </row>
    <row r="149" spans="2:10" ht="15">
      <c r="B149" s="277">
        <v>42888.541770832999</v>
      </c>
      <c r="C149" s="278">
        <v>1000</v>
      </c>
      <c r="D149" s="224">
        <f t="shared" si="2"/>
        <v>50</v>
      </c>
      <c r="E149" s="278">
        <v>950</v>
      </c>
      <c r="F149" s="171" t="s">
        <v>217</v>
      </c>
      <c r="G149" s="279"/>
      <c r="H149" s="5"/>
      <c r="I149" s="170"/>
      <c r="J149" s="5"/>
    </row>
    <row r="150" spans="2:10" ht="15">
      <c r="B150" s="277">
        <v>42888.566365740997</v>
      </c>
      <c r="C150" s="278">
        <v>150</v>
      </c>
      <c r="D150" s="224">
        <f t="shared" si="2"/>
        <v>7.5</v>
      </c>
      <c r="E150" s="278">
        <v>142.5</v>
      </c>
      <c r="F150" s="171" t="s">
        <v>218</v>
      </c>
      <c r="G150" s="279"/>
      <c r="H150" s="5"/>
      <c r="I150" s="170"/>
      <c r="J150" s="5"/>
    </row>
    <row r="151" spans="2:10" ht="15">
      <c r="B151" s="277">
        <v>42888.577581019003</v>
      </c>
      <c r="C151" s="278">
        <v>300</v>
      </c>
      <c r="D151" s="224">
        <f t="shared" si="2"/>
        <v>21</v>
      </c>
      <c r="E151" s="278">
        <v>279</v>
      </c>
      <c r="F151" s="171" t="s">
        <v>219</v>
      </c>
      <c r="G151" s="279"/>
      <c r="H151" s="5"/>
      <c r="I151" s="170"/>
      <c r="J151" s="5"/>
    </row>
    <row r="152" spans="2:10" ht="15">
      <c r="B152" s="277">
        <v>42888.605810184999</v>
      </c>
      <c r="C152" s="278">
        <v>50</v>
      </c>
      <c r="D152" s="224">
        <f t="shared" si="2"/>
        <v>2.5</v>
      </c>
      <c r="E152" s="278">
        <v>47.5</v>
      </c>
      <c r="F152" s="171" t="s">
        <v>220</v>
      </c>
      <c r="G152" s="279"/>
      <c r="H152" s="5"/>
      <c r="I152" s="170"/>
      <c r="J152" s="5"/>
    </row>
    <row r="153" spans="2:10" ht="15">
      <c r="B153" s="277">
        <v>42888.6096875</v>
      </c>
      <c r="C153" s="278">
        <v>1000</v>
      </c>
      <c r="D153" s="224">
        <f t="shared" si="2"/>
        <v>70</v>
      </c>
      <c r="E153" s="278">
        <v>930</v>
      </c>
      <c r="F153" s="171" t="s">
        <v>221</v>
      </c>
      <c r="G153" s="279"/>
      <c r="H153" s="5"/>
      <c r="I153" s="170"/>
      <c r="J153" s="5"/>
    </row>
    <row r="154" spans="2:10" ht="15">
      <c r="B154" s="277">
        <v>42888.627673611001</v>
      </c>
      <c r="C154" s="278">
        <v>50</v>
      </c>
      <c r="D154" s="224">
        <f t="shared" si="2"/>
        <v>2.5</v>
      </c>
      <c r="E154" s="278">
        <v>47.5</v>
      </c>
      <c r="F154" s="171" t="s">
        <v>222</v>
      </c>
      <c r="G154" s="279"/>
      <c r="H154" s="5"/>
      <c r="I154" s="170"/>
      <c r="J154" s="5"/>
    </row>
    <row r="155" spans="2:10" ht="15">
      <c r="B155" s="277">
        <v>42888.631527778001</v>
      </c>
      <c r="C155" s="278">
        <v>60</v>
      </c>
      <c r="D155" s="224">
        <f t="shared" si="2"/>
        <v>3</v>
      </c>
      <c r="E155" s="278">
        <v>57</v>
      </c>
      <c r="F155" s="171" t="s">
        <v>175</v>
      </c>
      <c r="G155" s="279"/>
      <c r="H155" s="5"/>
      <c r="I155" s="170"/>
      <c r="J155" s="5"/>
    </row>
    <row r="156" spans="2:10" ht="15">
      <c r="B156" s="277">
        <v>42888.662094906998</v>
      </c>
      <c r="C156" s="278">
        <v>10</v>
      </c>
      <c r="D156" s="224">
        <f t="shared" si="2"/>
        <v>0.80000000000000071</v>
      </c>
      <c r="E156" s="278">
        <v>9.1999999999999993</v>
      </c>
      <c r="F156" s="171" t="s">
        <v>125</v>
      </c>
      <c r="G156" s="279"/>
      <c r="H156" s="5"/>
      <c r="I156" s="170"/>
      <c r="J156" s="5"/>
    </row>
    <row r="157" spans="2:10" ht="15">
      <c r="B157" s="277">
        <v>42888.680636573998</v>
      </c>
      <c r="C157" s="278">
        <v>500</v>
      </c>
      <c r="D157" s="224">
        <f t="shared" si="2"/>
        <v>25</v>
      </c>
      <c r="E157" s="278">
        <v>475</v>
      </c>
      <c r="F157" s="171" t="s">
        <v>223</v>
      </c>
      <c r="G157" s="279"/>
      <c r="H157" s="5"/>
      <c r="I157" s="170"/>
      <c r="J157" s="5"/>
    </row>
    <row r="158" spans="2:10" ht="15">
      <c r="B158" s="277">
        <v>42888.699618056002</v>
      </c>
      <c r="C158" s="278">
        <v>50</v>
      </c>
      <c r="D158" s="224">
        <f t="shared" si="2"/>
        <v>2.5</v>
      </c>
      <c r="E158" s="278">
        <v>47.5</v>
      </c>
      <c r="F158" s="171" t="s">
        <v>175</v>
      </c>
      <c r="G158" s="279"/>
      <c r="H158" s="5"/>
      <c r="I158" s="170"/>
      <c r="J158" s="5"/>
    </row>
    <row r="159" spans="2:10" ht="15">
      <c r="B159" s="277">
        <v>42888.701087963003</v>
      </c>
      <c r="C159" s="278">
        <v>200</v>
      </c>
      <c r="D159" s="224">
        <f t="shared" si="2"/>
        <v>16</v>
      </c>
      <c r="E159" s="278">
        <v>184</v>
      </c>
      <c r="F159" s="171" t="s">
        <v>224</v>
      </c>
      <c r="G159" s="279"/>
      <c r="H159" s="5"/>
      <c r="I159" s="170"/>
      <c r="J159" s="5"/>
    </row>
    <row r="160" spans="2:10" ht="15">
      <c r="B160" s="277">
        <v>42888.719525462999</v>
      </c>
      <c r="C160" s="278">
        <v>150</v>
      </c>
      <c r="D160" s="224">
        <f t="shared" si="2"/>
        <v>12</v>
      </c>
      <c r="E160" s="278">
        <v>138</v>
      </c>
      <c r="F160" s="171" t="s">
        <v>225</v>
      </c>
      <c r="G160" s="279"/>
      <c r="H160" s="5"/>
      <c r="I160" s="170"/>
      <c r="J160" s="5"/>
    </row>
    <row r="161" spans="2:10" ht="15">
      <c r="B161" s="277">
        <v>42888.741446758999</v>
      </c>
      <c r="C161" s="278">
        <v>200</v>
      </c>
      <c r="D161" s="224">
        <f t="shared" si="2"/>
        <v>10</v>
      </c>
      <c r="E161" s="278">
        <v>190</v>
      </c>
      <c r="F161" s="171" t="s">
        <v>226</v>
      </c>
      <c r="G161" s="279"/>
      <c r="H161" s="5"/>
      <c r="I161" s="170"/>
      <c r="J161" s="5"/>
    </row>
    <row r="162" spans="2:10" ht="15">
      <c r="B162" s="277">
        <v>42888.793275463002</v>
      </c>
      <c r="C162" s="278">
        <v>300</v>
      </c>
      <c r="D162" s="224">
        <f t="shared" si="2"/>
        <v>15</v>
      </c>
      <c r="E162" s="278">
        <v>285</v>
      </c>
      <c r="F162" s="171" t="s">
        <v>227</v>
      </c>
      <c r="G162" s="279"/>
      <c r="H162" s="5"/>
      <c r="I162" s="170"/>
      <c r="J162" s="5"/>
    </row>
    <row r="163" spans="2:10" ht="15">
      <c r="B163" s="277">
        <v>42888.800231481</v>
      </c>
      <c r="C163" s="278">
        <v>20</v>
      </c>
      <c r="D163" s="224">
        <f t="shared" si="2"/>
        <v>1</v>
      </c>
      <c r="E163" s="278">
        <v>19</v>
      </c>
      <c r="F163" s="171" t="s">
        <v>228</v>
      </c>
      <c r="G163" s="279"/>
      <c r="H163" s="5"/>
      <c r="I163" s="170"/>
      <c r="J163" s="5"/>
    </row>
    <row r="164" spans="2:10" ht="15">
      <c r="B164" s="277">
        <v>42888.815266204001</v>
      </c>
      <c r="C164" s="278">
        <v>100</v>
      </c>
      <c r="D164" s="224">
        <f t="shared" si="2"/>
        <v>8</v>
      </c>
      <c r="E164" s="278">
        <v>92</v>
      </c>
      <c r="F164" s="171" t="s">
        <v>229</v>
      </c>
      <c r="G164" s="279"/>
      <c r="H164" s="5"/>
      <c r="I164" s="170"/>
      <c r="J164" s="5"/>
    </row>
    <row r="165" spans="2:10" ht="15">
      <c r="B165" s="277">
        <v>42888.854062500002</v>
      </c>
      <c r="C165" s="278">
        <v>190</v>
      </c>
      <c r="D165" s="224">
        <f t="shared" si="2"/>
        <v>9.5</v>
      </c>
      <c r="E165" s="278">
        <v>180.5</v>
      </c>
      <c r="F165" s="171" t="s">
        <v>230</v>
      </c>
      <c r="G165" s="279"/>
      <c r="H165" s="5"/>
      <c r="I165" s="170"/>
      <c r="J165" s="5"/>
    </row>
    <row r="166" spans="2:10" ht="15">
      <c r="B166" s="277">
        <v>42888.945393519003</v>
      </c>
      <c r="C166" s="278">
        <v>150</v>
      </c>
      <c r="D166" s="224">
        <f t="shared" si="2"/>
        <v>12</v>
      </c>
      <c r="E166" s="278">
        <v>138</v>
      </c>
      <c r="F166" s="171" t="s">
        <v>231</v>
      </c>
      <c r="G166" s="279"/>
      <c r="H166" s="5"/>
      <c r="I166" s="170"/>
      <c r="J166" s="5"/>
    </row>
    <row r="167" spans="2:10" ht="15">
      <c r="B167" s="277">
        <v>42888.954351852</v>
      </c>
      <c r="C167" s="278">
        <v>150</v>
      </c>
      <c r="D167" s="224">
        <f t="shared" si="2"/>
        <v>12</v>
      </c>
      <c r="E167" s="278">
        <v>138</v>
      </c>
      <c r="F167" s="171" t="s">
        <v>232</v>
      </c>
      <c r="G167" s="279"/>
      <c r="H167" s="5"/>
      <c r="I167" s="170"/>
      <c r="J167" s="5"/>
    </row>
    <row r="168" spans="2:10" ht="15">
      <c r="B168" s="277">
        <v>42888.959780092999</v>
      </c>
      <c r="C168" s="278">
        <v>500</v>
      </c>
      <c r="D168" s="224">
        <f t="shared" si="2"/>
        <v>25</v>
      </c>
      <c r="E168" s="278">
        <v>475</v>
      </c>
      <c r="F168" s="171" t="s">
        <v>233</v>
      </c>
      <c r="G168" s="279"/>
      <c r="H168" s="5"/>
      <c r="I168" s="170"/>
      <c r="J168" s="5"/>
    </row>
    <row r="169" spans="2:10" ht="15">
      <c r="B169" s="277">
        <v>42889.016909721999</v>
      </c>
      <c r="C169" s="278">
        <v>400</v>
      </c>
      <c r="D169" s="224">
        <f t="shared" si="2"/>
        <v>20</v>
      </c>
      <c r="E169" s="278">
        <v>380</v>
      </c>
      <c r="F169" s="171" t="s">
        <v>234</v>
      </c>
      <c r="G169" s="279"/>
      <c r="H169" s="5"/>
      <c r="I169" s="170"/>
      <c r="J169" s="5"/>
    </row>
    <row r="170" spans="2:10" ht="15">
      <c r="B170" s="277">
        <v>42889.042106481</v>
      </c>
      <c r="C170" s="278">
        <v>150</v>
      </c>
      <c r="D170" s="224">
        <f t="shared" si="2"/>
        <v>12</v>
      </c>
      <c r="E170" s="278">
        <v>138</v>
      </c>
      <c r="F170" s="171" t="s">
        <v>235</v>
      </c>
      <c r="G170" s="279"/>
      <c r="H170" s="5"/>
      <c r="I170" s="170"/>
      <c r="J170" s="5"/>
    </row>
    <row r="171" spans="2:10" ht="15">
      <c r="B171" s="277">
        <v>42889.211516203999</v>
      </c>
      <c r="C171" s="278">
        <v>100</v>
      </c>
      <c r="D171" s="224">
        <f t="shared" si="2"/>
        <v>5</v>
      </c>
      <c r="E171" s="278">
        <v>95</v>
      </c>
      <c r="F171" s="171" t="s">
        <v>187</v>
      </c>
      <c r="G171" s="279"/>
      <c r="H171" s="5"/>
      <c r="I171" s="170"/>
      <c r="J171" s="5"/>
    </row>
    <row r="172" spans="2:10" ht="15">
      <c r="B172" s="277">
        <v>42889.285358795998</v>
      </c>
      <c r="C172" s="278">
        <v>50</v>
      </c>
      <c r="D172" s="224">
        <f t="shared" si="2"/>
        <v>2.5</v>
      </c>
      <c r="E172" s="278">
        <v>47.5</v>
      </c>
      <c r="F172" s="171" t="s">
        <v>236</v>
      </c>
      <c r="G172" s="279"/>
      <c r="H172" s="5"/>
      <c r="I172" s="170"/>
      <c r="J172" s="5"/>
    </row>
    <row r="173" spans="2:10" ht="15">
      <c r="B173" s="277">
        <v>42889.337476852001</v>
      </c>
      <c r="C173" s="278">
        <v>50</v>
      </c>
      <c r="D173" s="224">
        <f t="shared" si="2"/>
        <v>2.5</v>
      </c>
      <c r="E173" s="278">
        <v>47.5</v>
      </c>
      <c r="F173" s="171" t="s">
        <v>237</v>
      </c>
      <c r="G173" s="279"/>
      <c r="H173" s="5"/>
      <c r="I173" s="170"/>
      <c r="J173" s="5"/>
    </row>
    <row r="174" spans="2:10" ht="15">
      <c r="B174" s="277">
        <v>42889.377731481</v>
      </c>
      <c r="C174" s="278">
        <v>100</v>
      </c>
      <c r="D174" s="224">
        <f t="shared" si="2"/>
        <v>5</v>
      </c>
      <c r="E174" s="278">
        <v>95</v>
      </c>
      <c r="F174" s="171" t="s">
        <v>238</v>
      </c>
      <c r="G174" s="279"/>
      <c r="H174" s="5"/>
      <c r="I174" s="170"/>
      <c r="J174" s="5"/>
    </row>
    <row r="175" spans="2:10" ht="15">
      <c r="B175" s="277">
        <v>42889.385277777998</v>
      </c>
      <c r="C175" s="278">
        <v>100</v>
      </c>
      <c r="D175" s="224">
        <f t="shared" si="2"/>
        <v>5</v>
      </c>
      <c r="E175" s="278">
        <v>95</v>
      </c>
      <c r="F175" s="171" t="s">
        <v>239</v>
      </c>
      <c r="G175" s="279"/>
      <c r="H175" s="5"/>
      <c r="I175" s="170"/>
      <c r="J175" s="5"/>
    </row>
    <row r="176" spans="2:10" ht="15">
      <c r="B176" s="277">
        <v>42889.401018518998</v>
      </c>
      <c r="C176" s="278">
        <v>100</v>
      </c>
      <c r="D176" s="224">
        <f t="shared" si="2"/>
        <v>5</v>
      </c>
      <c r="E176" s="278">
        <v>95</v>
      </c>
      <c r="F176" s="171" t="s">
        <v>91</v>
      </c>
      <c r="G176" s="279"/>
      <c r="H176" s="5"/>
      <c r="I176" s="170"/>
      <c r="J176" s="5"/>
    </row>
    <row r="177" spans="2:10" ht="15">
      <c r="B177" s="277">
        <v>42889.422037037002</v>
      </c>
      <c r="C177" s="278">
        <v>50</v>
      </c>
      <c r="D177" s="224">
        <f t="shared" si="2"/>
        <v>2.5</v>
      </c>
      <c r="E177" s="278">
        <v>47.5</v>
      </c>
      <c r="F177" s="171" t="s">
        <v>240</v>
      </c>
      <c r="G177" s="279"/>
      <c r="H177" s="5"/>
      <c r="I177" s="170"/>
      <c r="J177" s="5"/>
    </row>
    <row r="178" spans="2:10" ht="15">
      <c r="B178" s="277">
        <v>42889.425682870002</v>
      </c>
      <c r="C178" s="278">
        <v>50</v>
      </c>
      <c r="D178" s="224">
        <f t="shared" si="2"/>
        <v>2.5</v>
      </c>
      <c r="E178" s="278">
        <v>47.5</v>
      </c>
      <c r="F178" s="171" t="s">
        <v>241</v>
      </c>
      <c r="G178" s="279"/>
      <c r="H178" s="5"/>
      <c r="I178" s="170"/>
      <c r="J178" s="5"/>
    </row>
    <row r="179" spans="2:10" ht="15">
      <c r="B179" s="277">
        <v>42889.458275463003</v>
      </c>
      <c r="C179" s="278">
        <v>300</v>
      </c>
      <c r="D179" s="224">
        <f t="shared" si="2"/>
        <v>15</v>
      </c>
      <c r="E179" s="278">
        <v>285</v>
      </c>
      <c r="F179" s="171" t="s">
        <v>242</v>
      </c>
      <c r="G179" s="279"/>
      <c r="H179" s="5"/>
      <c r="I179" s="170"/>
      <c r="J179" s="5"/>
    </row>
    <row r="180" spans="2:10" ht="15">
      <c r="B180" s="277">
        <v>42889.458298611004</v>
      </c>
      <c r="C180" s="278">
        <v>258</v>
      </c>
      <c r="D180" s="224">
        <f t="shared" si="2"/>
        <v>12.900000000000006</v>
      </c>
      <c r="E180" s="278">
        <v>245.1</v>
      </c>
      <c r="F180" s="171" t="s">
        <v>243</v>
      </c>
      <c r="G180" s="279"/>
      <c r="H180" s="5"/>
      <c r="I180" s="170"/>
      <c r="J180" s="5"/>
    </row>
    <row r="181" spans="2:10" ht="15">
      <c r="B181" s="277">
        <v>42889.458414351997</v>
      </c>
      <c r="C181" s="278">
        <v>30</v>
      </c>
      <c r="D181" s="224">
        <f t="shared" si="2"/>
        <v>2.1000000000000014</v>
      </c>
      <c r="E181" s="278">
        <v>27.9</v>
      </c>
      <c r="F181" s="171" t="s">
        <v>244</v>
      </c>
      <c r="G181" s="279"/>
      <c r="H181" s="5"/>
      <c r="I181" s="170"/>
      <c r="J181" s="5"/>
    </row>
    <row r="182" spans="2:10" ht="15">
      <c r="B182" s="277">
        <v>42889.458819444</v>
      </c>
      <c r="C182" s="278">
        <v>50</v>
      </c>
      <c r="D182" s="224">
        <f t="shared" si="2"/>
        <v>3.5</v>
      </c>
      <c r="E182" s="278">
        <v>46.5</v>
      </c>
      <c r="F182" s="171" t="s">
        <v>245</v>
      </c>
      <c r="G182" s="279"/>
      <c r="H182" s="5"/>
      <c r="I182" s="170"/>
      <c r="J182" s="5"/>
    </row>
    <row r="183" spans="2:10" ht="15">
      <c r="B183" s="277">
        <v>42889.458831019001</v>
      </c>
      <c r="C183" s="278">
        <v>300</v>
      </c>
      <c r="D183" s="224">
        <f t="shared" si="2"/>
        <v>15</v>
      </c>
      <c r="E183" s="278">
        <v>285</v>
      </c>
      <c r="F183" s="171" t="s">
        <v>246</v>
      </c>
      <c r="G183" s="279"/>
      <c r="H183" s="5"/>
      <c r="I183" s="170"/>
      <c r="J183" s="5"/>
    </row>
    <row r="184" spans="2:10" ht="15">
      <c r="B184" s="277">
        <v>42889.458877315003</v>
      </c>
      <c r="C184" s="278">
        <v>100</v>
      </c>
      <c r="D184" s="224">
        <f t="shared" si="2"/>
        <v>5</v>
      </c>
      <c r="E184" s="278">
        <v>95</v>
      </c>
      <c r="F184" s="171" t="s">
        <v>247</v>
      </c>
      <c r="G184" s="279"/>
      <c r="H184" s="5"/>
      <c r="I184" s="170"/>
      <c r="J184" s="5"/>
    </row>
    <row r="185" spans="2:10" ht="15">
      <c r="B185" s="277">
        <v>42889.458900463003</v>
      </c>
      <c r="C185" s="278">
        <v>50</v>
      </c>
      <c r="D185" s="224">
        <f t="shared" si="2"/>
        <v>4</v>
      </c>
      <c r="E185" s="278">
        <v>46</v>
      </c>
      <c r="F185" s="171" t="s">
        <v>248</v>
      </c>
      <c r="G185" s="279"/>
      <c r="H185" s="5"/>
      <c r="I185" s="170"/>
      <c r="J185" s="5"/>
    </row>
    <row r="186" spans="2:10" ht="15">
      <c r="B186" s="277">
        <v>42889.458981481002</v>
      </c>
      <c r="C186" s="278">
        <v>100</v>
      </c>
      <c r="D186" s="224">
        <f t="shared" si="2"/>
        <v>7</v>
      </c>
      <c r="E186" s="278">
        <v>93</v>
      </c>
      <c r="F186" s="171" t="s">
        <v>249</v>
      </c>
      <c r="G186" s="279"/>
      <c r="H186" s="5"/>
      <c r="I186" s="170"/>
      <c r="J186" s="5"/>
    </row>
    <row r="187" spans="2:10" ht="15">
      <c r="B187" s="277">
        <v>42889.459027778001</v>
      </c>
      <c r="C187" s="278">
        <v>20</v>
      </c>
      <c r="D187" s="224">
        <f t="shared" si="2"/>
        <v>1</v>
      </c>
      <c r="E187" s="278">
        <v>19</v>
      </c>
      <c r="F187" s="171" t="s">
        <v>250</v>
      </c>
      <c r="G187" s="279"/>
      <c r="H187" s="5"/>
      <c r="I187" s="170"/>
      <c r="J187" s="5"/>
    </row>
    <row r="188" spans="2:10" ht="15">
      <c r="B188" s="277">
        <v>42889.459039351997</v>
      </c>
      <c r="C188" s="278">
        <v>200</v>
      </c>
      <c r="D188" s="224">
        <f t="shared" si="2"/>
        <v>10</v>
      </c>
      <c r="E188" s="278">
        <v>190</v>
      </c>
      <c r="F188" s="171" t="s">
        <v>251</v>
      </c>
      <c r="G188" s="279"/>
      <c r="H188" s="5"/>
      <c r="I188" s="170"/>
      <c r="J188" s="5"/>
    </row>
    <row r="189" spans="2:10" ht="15">
      <c r="B189" s="277">
        <v>42889.459363426002</v>
      </c>
      <c r="C189" s="278">
        <v>200</v>
      </c>
      <c r="D189" s="224">
        <f t="shared" si="2"/>
        <v>10</v>
      </c>
      <c r="E189" s="278">
        <v>190</v>
      </c>
      <c r="F189" s="171" t="s">
        <v>252</v>
      </c>
      <c r="G189" s="279"/>
      <c r="H189" s="5"/>
      <c r="I189" s="170"/>
      <c r="J189" s="5"/>
    </row>
    <row r="190" spans="2:10" ht="15">
      <c r="B190" s="277">
        <v>42889.459363426002</v>
      </c>
      <c r="C190" s="278">
        <v>100</v>
      </c>
      <c r="D190" s="224">
        <f t="shared" si="2"/>
        <v>5</v>
      </c>
      <c r="E190" s="278">
        <v>95</v>
      </c>
      <c r="F190" s="171" t="s">
        <v>253</v>
      </c>
      <c r="G190" s="279"/>
      <c r="H190" s="5"/>
      <c r="I190" s="170"/>
      <c r="J190" s="5"/>
    </row>
    <row r="191" spans="2:10" ht="15">
      <c r="B191" s="277">
        <v>42889.459374999999</v>
      </c>
      <c r="C191" s="278">
        <v>100</v>
      </c>
      <c r="D191" s="224">
        <f t="shared" si="2"/>
        <v>5</v>
      </c>
      <c r="E191" s="278">
        <v>95</v>
      </c>
      <c r="F191" s="171" t="s">
        <v>254</v>
      </c>
      <c r="G191" s="279"/>
      <c r="H191" s="5"/>
      <c r="I191" s="170"/>
      <c r="J191" s="5"/>
    </row>
    <row r="192" spans="2:10" ht="15">
      <c r="B192" s="277">
        <v>42889.459386574003</v>
      </c>
      <c r="C192" s="278">
        <v>100</v>
      </c>
      <c r="D192" s="224">
        <f t="shared" si="2"/>
        <v>7</v>
      </c>
      <c r="E192" s="278">
        <v>93</v>
      </c>
      <c r="F192" s="171" t="s">
        <v>170</v>
      </c>
      <c r="G192" s="279"/>
      <c r="H192" s="5"/>
      <c r="I192" s="170"/>
      <c r="J192" s="5"/>
    </row>
    <row r="193" spans="2:10" ht="15">
      <c r="B193" s="277">
        <v>42889.459502315003</v>
      </c>
      <c r="C193" s="278">
        <v>100</v>
      </c>
      <c r="D193" s="224">
        <f t="shared" si="2"/>
        <v>5</v>
      </c>
      <c r="E193" s="278">
        <v>95</v>
      </c>
      <c r="F193" s="171" t="s">
        <v>255</v>
      </c>
      <c r="G193" s="279"/>
      <c r="H193" s="5"/>
      <c r="I193" s="170"/>
      <c r="J193" s="5"/>
    </row>
    <row r="194" spans="2:10" ht="15">
      <c r="B194" s="277">
        <v>42889.459502315003</v>
      </c>
      <c r="C194" s="278">
        <v>100</v>
      </c>
      <c r="D194" s="224">
        <f t="shared" si="2"/>
        <v>8</v>
      </c>
      <c r="E194" s="278">
        <v>92</v>
      </c>
      <c r="F194" s="171" t="s">
        <v>256</v>
      </c>
      <c r="G194" s="279"/>
      <c r="H194" s="5"/>
      <c r="I194" s="170"/>
      <c r="J194" s="5"/>
    </row>
    <row r="195" spans="2:10" ht="15">
      <c r="B195" s="277">
        <v>42889.459502315003</v>
      </c>
      <c r="C195" s="278">
        <v>500</v>
      </c>
      <c r="D195" s="224">
        <f t="shared" si="2"/>
        <v>25</v>
      </c>
      <c r="E195" s="278">
        <v>475</v>
      </c>
      <c r="F195" s="171" t="s">
        <v>257</v>
      </c>
      <c r="G195" s="279"/>
      <c r="H195" s="5"/>
      <c r="I195" s="170"/>
      <c r="J195" s="5"/>
    </row>
    <row r="196" spans="2:10" ht="15">
      <c r="B196" s="277">
        <v>42889.459513889</v>
      </c>
      <c r="C196" s="278">
        <v>100</v>
      </c>
      <c r="D196" s="224">
        <f t="shared" si="2"/>
        <v>8</v>
      </c>
      <c r="E196" s="278">
        <v>92</v>
      </c>
      <c r="F196" s="171" t="s">
        <v>258</v>
      </c>
      <c r="G196" s="279"/>
      <c r="H196" s="5"/>
      <c r="I196" s="170"/>
      <c r="J196" s="5"/>
    </row>
    <row r="197" spans="2:10" ht="15">
      <c r="B197" s="277">
        <v>42889.459513889</v>
      </c>
      <c r="C197" s="278">
        <v>100</v>
      </c>
      <c r="D197" s="224">
        <f t="shared" si="2"/>
        <v>5</v>
      </c>
      <c r="E197" s="278">
        <v>95</v>
      </c>
      <c r="F197" s="171" t="s">
        <v>92</v>
      </c>
      <c r="G197" s="279"/>
      <c r="H197" s="5"/>
      <c r="I197" s="170"/>
      <c r="J197" s="5"/>
    </row>
    <row r="198" spans="2:10" ht="15">
      <c r="B198" s="277">
        <v>42889.459548610997</v>
      </c>
      <c r="C198" s="278">
        <v>100</v>
      </c>
      <c r="D198" s="224">
        <f t="shared" ref="D198:D261" si="3">C198-E198</f>
        <v>8</v>
      </c>
      <c r="E198" s="278">
        <v>92</v>
      </c>
      <c r="F198" s="171" t="s">
        <v>204</v>
      </c>
      <c r="G198" s="279"/>
      <c r="H198" s="5"/>
      <c r="I198" s="170"/>
      <c r="J198" s="5"/>
    </row>
    <row r="199" spans="2:10" ht="15">
      <c r="B199" s="277">
        <v>42889.459594906999</v>
      </c>
      <c r="C199" s="278">
        <v>100</v>
      </c>
      <c r="D199" s="224">
        <f t="shared" si="3"/>
        <v>5</v>
      </c>
      <c r="E199" s="278">
        <v>95</v>
      </c>
      <c r="F199" s="171" t="s">
        <v>259</v>
      </c>
      <c r="G199" s="279"/>
      <c r="H199" s="5"/>
      <c r="I199" s="170"/>
      <c r="J199" s="5"/>
    </row>
    <row r="200" spans="2:10" ht="15">
      <c r="B200" s="277">
        <v>42889.500462962998</v>
      </c>
      <c r="C200" s="278">
        <v>100</v>
      </c>
      <c r="D200" s="224">
        <f t="shared" si="3"/>
        <v>8</v>
      </c>
      <c r="E200" s="278">
        <v>92</v>
      </c>
      <c r="F200" s="171" t="s">
        <v>260</v>
      </c>
      <c r="G200" s="279"/>
      <c r="H200" s="5"/>
      <c r="I200" s="170"/>
      <c r="J200" s="5"/>
    </row>
    <row r="201" spans="2:10" ht="15">
      <c r="B201" s="277">
        <v>42889.515381944002</v>
      </c>
      <c r="C201" s="278">
        <v>1000</v>
      </c>
      <c r="D201" s="224">
        <f t="shared" si="3"/>
        <v>50</v>
      </c>
      <c r="E201" s="278">
        <v>950</v>
      </c>
      <c r="F201" s="171" t="s">
        <v>261</v>
      </c>
      <c r="G201" s="279"/>
      <c r="H201" s="5"/>
      <c r="I201" s="170"/>
      <c r="J201" s="5"/>
    </row>
    <row r="202" spans="2:10" ht="15">
      <c r="B202" s="277">
        <v>42889.523634259</v>
      </c>
      <c r="C202" s="278">
        <v>500</v>
      </c>
      <c r="D202" s="224">
        <f t="shared" si="3"/>
        <v>40</v>
      </c>
      <c r="E202" s="278">
        <v>460</v>
      </c>
      <c r="F202" s="171" t="s">
        <v>262</v>
      </c>
      <c r="G202" s="279"/>
      <c r="H202" s="5"/>
      <c r="I202" s="170"/>
      <c r="J202" s="5"/>
    </row>
    <row r="203" spans="2:10" ht="15">
      <c r="B203" s="277">
        <v>42889.532777777997</v>
      </c>
      <c r="C203" s="278">
        <v>100</v>
      </c>
      <c r="D203" s="224">
        <f t="shared" si="3"/>
        <v>5</v>
      </c>
      <c r="E203" s="278">
        <v>95</v>
      </c>
      <c r="F203" s="171" t="s">
        <v>263</v>
      </c>
      <c r="G203" s="279"/>
      <c r="H203" s="5"/>
      <c r="I203" s="170"/>
      <c r="J203" s="5"/>
    </row>
    <row r="204" spans="2:10" ht="15">
      <c r="B204" s="277">
        <v>42889.556689814999</v>
      </c>
      <c r="C204" s="278">
        <v>6400</v>
      </c>
      <c r="D204" s="224">
        <f t="shared" si="3"/>
        <v>512</v>
      </c>
      <c r="E204" s="278">
        <v>5888</v>
      </c>
      <c r="F204" s="171" t="s">
        <v>264</v>
      </c>
      <c r="G204" s="279"/>
      <c r="H204" s="5"/>
      <c r="I204" s="170"/>
      <c r="J204" s="5"/>
    </row>
    <row r="205" spans="2:10" ht="15">
      <c r="B205" s="277">
        <v>42889.565567129997</v>
      </c>
      <c r="C205" s="278">
        <v>230</v>
      </c>
      <c r="D205" s="224">
        <f t="shared" si="3"/>
        <v>16.099999999999994</v>
      </c>
      <c r="E205" s="278">
        <v>213.9</v>
      </c>
      <c r="F205" s="171" t="s">
        <v>265</v>
      </c>
      <c r="G205" s="279"/>
      <c r="H205" s="5"/>
      <c r="I205" s="170"/>
      <c r="J205" s="5"/>
    </row>
    <row r="206" spans="2:10" ht="15">
      <c r="B206" s="277">
        <v>42889.597789352003</v>
      </c>
      <c r="C206" s="278">
        <v>100</v>
      </c>
      <c r="D206" s="224">
        <f t="shared" si="3"/>
        <v>7</v>
      </c>
      <c r="E206" s="278">
        <v>93</v>
      </c>
      <c r="F206" s="171" t="s">
        <v>266</v>
      </c>
      <c r="G206" s="279"/>
      <c r="H206" s="5"/>
      <c r="I206" s="170"/>
      <c r="J206" s="5"/>
    </row>
    <row r="207" spans="2:10" ht="15">
      <c r="B207" s="277">
        <v>42889.638541667002</v>
      </c>
      <c r="C207" s="278">
        <v>500</v>
      </c>
      <c r="D207" s="224">
        <f t="shared" si="3"/>
        <v>40</v>
      </c>
      <c r="E207" s="278">
        <v>460</v>
      </c>
      <c r="F207" s="171" t="s">
        <v>267</v>
      </c>
      <c r="G207" s="279"/>
      <c r="H207" s="5"/>
      <c r="I207" s="170"/>
      <c r="J207" s="5"/>
    </row>
    <row r="208" spans="2:10" ht="15">
      <c r="B208" s="277">
        <v>42889.749768519003</v>
      </c>
      <c r="C208" s="278">
        <v>100</v>
      </c>
      <c r="D208" s="224">
        <f t="shared" si="3"/>
        <v>5</v>
      </c>
      <c r="E208" s="278">
        <v>95</v>
      </c>
      <c r="F208" s="171" t="s">
        <v>268</v>
      </c>
      <c r="G208" s="279"/>
      <c r="H208" s="5"/>
      <c r="I208" s="170"/>
      <c r="J208" s="5"/>
    </row>
    <row r="209" spans="2:10" ht="15">
      <c r="B209" s="277">
        <v>42889.762800926001</v>
      </c>
      <c r="C209" s="278">
        <v>50</v>
      </c>
      <c r="D209" s="224">
        <f t="shared" si="3"/>
        <v>2.5</v>
      </c>
      <c r="E209" s="278">
        <v>47.5</v>
      </c>
      <c r="F209" s="171" t="s">
        <v>269</v>
      </c>
      <c r="G209" s="279"/>
      <c r="H209" s="5"/>
      <c r="I209" s="170"/>
      <c r="J209" s="5"/>
    </row>
    <row r="210" spans="2:10" ht="15">
      <c r="B210" s="277">
        <v>42889.769965277999</v>
      </c>
      <c r="C210" s="278">
        <v>100</v>
      </c>
      <c r="D210" s="224">
        <f t="shared" si="3"/>
        <v>5</v>
      </c>
      <c r="E210" s="278">
        <v>95</v>
      </c>
      <c r="F210" s="171" t="s">
        <v>270</v>
      </c>
      <c r="G210" s="279"/>
      <c r="H210" s="5"/>
      <c r="I210" s="170"/>
      <c r="J210" s="5"/>
    </row>
    <row r="211" spans="2:10" ht="15">
      <c r="B211" s="277">
        <v>42889.781863425997</v>
      </c>
      <c r="C211" s="278">
        <v>500</v>
      </c>
      <c r="D211" s="224">
        <f t="shared" si="3"/>
        <v>40</v>
      </c>
      <c r="E211" s="278">
        <v>460</v>
      </c>
      <c r="F211" s="171" t="s">
        <v>271</v>
      </c>
      <c r="G211" s="279"/>
      <c r="H211" s="5"/>
      <c r="I211" s="170"/>
      <c r="J211" s="5"/>
    </row>
    <row r="212" spans="2:10" ht="15">
      <c r="B212" s="277">
        <v>42889.792141204001</v>
      </c>
      <c r="C212" s="278">
        <v>500</v>
      </c>
      <c r="D212" s="224">
        <f t="shared" si="3"/>
        <v>25</v>
      </c>
      <c r="E212" s="278">
        <v>475</v>
      </c>
      <c r="F212" s="171" t="s">
        <v>272</v>
      </c>
      <c r="G212" s="279"/>
      <c r="H212" s="5"/>
      <c r="I212" s="170"/>
      <c r="J212" s="5"/>
    </row>
    <row r="213" spans="2:10" ht="15">
      <c r="B213" s="277">
        <v>42889.815405093002</v>
      </c>
      <c r="C213" s="278">
        <v>10</v>
      </c>
      <c r="D213" s="224">
        <f t="shared" si="3"/>
        <v>0.5</v>
      </c>
      <c r="E213" s="278">
        <v>9.5</v>
      </c>
      <c r="F213" s="171" t="s">
        <v>273</v>
      </c>
      <c r="G213" s="279"/>
      <c r="H213" s="5"/>
      <c r="I213" s="170"/>
      <c r="J213" s="5"/>
    </row>
    <row r="214" spans="2:10" ht="15">
      <c r="B214" s="277">
        <v>42889.816307870002</v>
      </c>
      <c r="C214" s="278">
        <v>100</v>
      </c>
      <c r="D214" s="224">
        <f t="shared" si="3"/>
        <v>7</v>
      </c>
      <c r="E214" s="278">
        <v>93</v>
      </c>
      <c r="F214" s="171" t="s">
        <v>274</v>
      </c>
      <c r="G214" s="279"/>
      <c r="H214" s="5"/>
      <c r="I214" s="170"/>
      <c r="J214" s="5"/>
    </row>
    <row r="215" spans="2:10" ht="15">
      <c r="B215" s="277">
        <v>42889.823981481</v>
      </c>
      <c r="C215" s="278">
        <v>100</v>
      </c>
      <c r="D215" s="224">
        <f t="shared" si="3"/>
        <v>8</v>
      </c>
      <c r="E215" s="278">
        <v>92</v>
      </c>
      <c r="F215" s="171" t="s">
        <v>275</v>
      </c>
      <c r="G215" s="279"/>
      <c r="H215" s="5"/>
      <c r="I215" s="170"/>
      <c r="J215" s="5"/>
    </row>
    <row r="216" spans="2:10" ht="15">
      <c r="B216" s="277">
        <v>42889.826793981003</v>
      </c>
      <c r="C216" s="278">
        <v>50</v>
      </c>
      <c r="D216" s="224">
        <f t="shared" si="3"/>
        <v>2.5</v>
      </c>
      <c r="E216" s="278">
        <v>47.5</v>
      </c>
      <c r="F216" s="171" t="s">
        <v>276</v>
      </c>
      <c r="G216" s="279"/>
      <c r="H216" s="5"/>
      <c r="I216" s="170"/>
      <c r="J216" s="5"/>
    </row>
    <row r="217" spans="2:10" ht="15">
      <c r="B217" s="277">
        <v>42889.841527778</v>
      </c>
      <c r="C217" s="278">
        <v>200</v>
      </c>
      <c r="D217" s="224">
        <f t="shared" si="3"/>
        <v>10</v>
      </c>
      <c r="E217" s="278">
        <v>190</v>
      </c>
      <c r="F217" s="171" t="s">
        <v>277</v>
      </c>
      <c r="G217" s="279"/>
      <c r="H217" s="5"/>
      <c r="I217" s="170"/>
      <c r="J217" s="5"/>
    </row>
    <row r="218" spans="2:10" ht="15">
      <c r="B218" s="277">
        <v>42889.844189814998</v>
      </c>
      <c r="C218" s="278">
        <v>50</v>
      </c>
      <c r="D218" s="224">
        <f t="shared" si="3"/>
        <v>4</v>
      </c>
      <c r="E218" s="278">
        <v>46</v>
      </c>
      <c r="F218" s="171" t="s">
        <v>278</v>
      </c>
      <c r="G218" s="279"/>
      <c r="H218" s="5"/>
      <c r="I218" s="170"/>
      <c r="J218" s="5"/>
    </row>
    <row r="219" spans="2:10" ht="15">
      <c r="B219" s="277">
        <v>42889.869050925998</v>
      </c>
      <c r="C219" s="278">
        <v>5</v>
      </c>
      <c r="D219" s="224">
        <f t="shared" si="3"/>
        <v>0.25</v>
      </c>
      <c r="E219" s="278">
        <v>4.75</v>
      </c>
      <c r="F219" s="171" t="s">
        <v>279</v>
      </c>
      <c r="G219" s="279"/>
      <c r="H219" s="5"/>
      <c r="I219" s="170"/>
      <c r="J219" s="5"/>
    </row>
    <row r="220" spans="2:10" ht="15">
      <c r="B220" s="277">
        <v>42889.890891203999</v>
      </c>
      <c r="C220" s="278">
        <v>100</v>
      </c>
      <c r="D220" s="224">
        <f t="shared" si="3"/>
        <v>5</v>
      </c>
      <c r="E220" s="278">
        <v>95</v>
      </c>
      <c r="F220" s="171" t="s">
        <v>280</v>
      </c>
      <c r="G220" s="279"/>
      <c r="H220" s="5"/>
      <c r="I220" s="170"/>
      <c r="J220" s="5"/>
    </row>
    <row r="221" spans="2:10" ht="15">
      <c r="B221" s="277">
        <v>42889.917638888997</v>
      </c>
      <c r="C221" s="278">
        <v>700</v>
      </c>
      <c r="D221" s="224">
        <f t="shared" si="3"/>
        <v>56</v>
      </c>
      <c r="E221" s="278">
        <v>644</v>
      </c>
      <c r="F221" s="171" t="s">
        <v>281</v>
      </c>
      <c r="G221" s="279"/>
      <c r="H221" s="5"/>
      <c r="I221" s="170"/>
      <c r="J221" s="5"/>
    </row>
    <row r="222" spans="2:10" ht="15">
      <c r="B222" s="277">
        <v>42889.938761573998</v>
      </c>
      <c r="C222" s="278">
        <v>100</v>
      </c>
      <c r="D222" s="224">
        <f t="shared" si="3"/>
        <v>5</v>
      </c>
      <c r="E222" s="278">
        <v>95</v>
      </c>
      <c r="F222" s="171" t="s">
        <v>282</v>
      </c>
      <c r="G222" s="279"/>
      <c r="H222" s="5"/>
      <c r="I222" s="170"/>
      <c r="J222" s="5"/>
    </row>
    <row r="223" spans="2:10" ht="15">
      <c r="B223" s="277">
        <v>42889.969560185004</v>
      </c>
      <c r="C223" s="278">
        <v>500</v>
      </c>
      <c r="D223" s="224">
        <f t="shared" si="3"/>
        <v>25</v>
      </c>
      <c r="E223" s="278">
        <v>475</v>
      </c>
      <c r="F223" s="171" t="s">
        <v>283</v>
      </c>
      <c r="G223" s="279"/>
      <c r="H223" s="5"/>
      <c r="I223" s="170"/>
      <c r="J223" s="5"/>
    </row>
    <row r="224" spans="2:10" ht="15">
      <c r="B224" s="277">
        <v>42890.034363425999</v>
      </c>
      <c r="C224" s="278">
        <v>500</v>
      </c>
      <c r="D224" s="224">
        <f t="shared" si="3"/>
        <v>40</v>
      </c>
      <c r="E224" s="278">
        <v>460</v>
      </c>
      <c r="F224" s="171" t="s">
        <v>284</v>
      </c>
      <c r="G224" s="279"/>
      <c r="H224" s="5"/>
      <c r="I224" s="170"/>
      <c r="J224" s="5"/>
    </row>
    <row r="225" spans="2:10" ht="15">
      <c r="B225" s="277">
        <v>42890.097800926</v>
      </c>
      <c r="C225" s="278">
        <v>100</v>
      </c>
      <c r="D225" s="224">
        <f t="shared" si="3"/>
        <v>8</v>
      </c>
      <c r="E225" s="278">
        <v>92</v>
      </c>
      <c r="F225" s="171" t="s">
        <v>285</v>
      </c>
      <c r="G225" s="279"/>
      <c r="H225" s="5"/>
      <c r="I225" s="170"/>
      <c r="J225" s="5"/>
    </row>
    <row r="226" spans="2:10" ht="15">
      <c r="B226" s="277">
        <v>42890.196273148002</v>
      </c>
      <c r="C226" s="278">
        <v>100</v>
      </c>
      <c r="D226" s="224">
        <f t="shared" si="3"/>
        <v>8</v>
      </c>
      <c r="E226" s="278">
        <v>92</v>
      </c>
      <c r="F226" s="171" t="s">
        <v>286</v>
      </c>
      <c r="G226" s="279"/>
      <c r="H226" s="5"/>
      <c r="I226" s="170"/>
      <c r="J226" s="5"/>
    </row>
    <row r="227" spans="2:10" ht="15">
      <c r="B227" s="277">
        <v>42890.259594907002</v>
      </c>
      <c r="C227" s="278">
        <v>500</v>
      </c>
      <c r="D227" s="224">
        <f t="shared" si="3"/>
        <v>25</v>
      </c>
      <c r="E227" s="278">
        <v>475</v>
      </c>
      <c r="F227" s="171" t="s">
        <v>287</v>
      </c>
      <c r="G227" s="279"/>
      <c r="H227" s="5"/>
      <c r="I227" s="170"/>
      <c r="J227" s="5"/>
    </row>
    <row r="228" spans="2:10" ht="15">
      <c r="B228" s="277">
        <v>42890.272638889001</v>
      </c>
      <c r="C228" s="278">
        <v>10</v>
      </c>
      <c r="D228" s="224">
        <f t="shared" si="3"/>
        <v>0.69999999999999929</v>
      </c>
      <c r="E228" s="278">
        <v>9.3000000000000007</v>
      </c>
      <c r="F228" s="171" t="s">
        <v>288</v>
      </c>
      <c r="G228" s="279"/>
      <c r="H228" s="5"/>
      <c r="I228" s="170"/>
      <c r="J228" s="5"/>
    </row>
    <row r="229" spans="2:10" ht="15">
      <c r="B229" s="277">
        <v>42890.346365741003</v>
      </c>
      <c r="C229" s="278">
        <v>35</v>
      </c>
      <c r="D229" s="224">
        <f t="shared" si="3"/>
        <v>1.75</v>
      </c>
      <c r="E229" s="278">
        <v>33.25</v>
      </c>
      <c r="F229" s="171" t="s">
        <v>289</v>
      </c>
      <c r="G229" s="279"/>
      <c r="H229" s="5"/>
      <c r="I229" s="170"/>
      <c r="J229" s="5"/>
    </row>
    <row r="230" spans="2:10" ht="15">
      <c r="B230" s="277">
        <v>42890.348796295999</v>
      </c>
      <c r="C230" s="278">
        <v>135</v>
      </c>
      <c r="D230" s="224">
        <f t="shared" si="3"/>
        <v>6.75</v>
      </c>
      <c r="E230" s="278">
        <v>128.25</v>
      </c>
      <c r="F230" s="171" t="s">
        <v>289</v>
      </c>
      <c r="G230" s="279"/>
      <c r="H230" s="5"/>
      <c r="I230" s="170"/>
      <c r="J230" s="5"/>
    </row>
    <row r="231" spans="2:10" ht="15">
      <c r="B231" s="277">
        <v>42890.349305556003</v>
      </c>
      <c r="C231" s="278">
        <v>250</v>
      </c>
      <c r="D231" s="224">
        <f t="shared" si="3"/>
        <v>12.5</v>
      </c>
      <c r="E231" s="278">
        <v>237.5</v>
      </c>
      <c r="F231" s="171" t="s">
        <v>290</v>
      </c>
      <c r="G231" s="279"/>
      <c r="H231" s="5"/>
      <c r="I231" s="170"/>
      <c r="J231" s="5"/>
    </row>
    <row r="232" spans="2:10" ht="15">
      <c r="B232" s="277">
        <v>42890.364548611004</v>
      </c>
      <c r="C232" s="278">
        <v>50</v>
      </c>
      <c r="D232" s="224">
        <f t="shared" si="3"/>
        <v>4</v>
      </c>
      <c r="E232" s="278">
        <v>46</v>
      </c>
      <c r="F232" s="171" t="s">
        <v>291</v>
      </c>
      <c r="G232" s="279"/>
      <c r="H232" s="5"/>
      <c r="I232" s="170"/>
      <c r="J232" s="5"/>
    </row>
    <row r="233" spans="2:10" ht="15">
      <c r="B233" s="277">
        <v>42890.377129629996</v>
      </c>
      <c r="C233" s="278">
        <v>100</v>
      </c>
      <c r="D233" s="224">
        <f t="shared" si="3"/>
        <v>7</v>
      </c>
      <c r="E233" s="278">
        <v>93</v>
      </c>
      <c r="F233" s="171" t="s">
        <v>292</v>
      </c>
      <c r="G233" s="279"/>
      <c r="H233" s="5"/>
      <c r="I233" s="170"/>
      <c r="J233" s="5"/>
    </row>
    <row r="234" spans="2:10" ht="15">
      <c r="B234" s="277">
        <v>42890.458356481002</v>
      </c>
      <c r="C234" s="278">
        <v>30</v>
      </c>
      <c r="D234" s="224">
        <f t="shared" si="3"/>
        <v>1.5</v>
      </c>
      <c r="E234" s="278">
        <v>28.5</v>
      </c>
      <c r="F234" s="171" t="s">
        <v>293</v>
      </c>
      <c r="G234" s="279"/>
      <c r="H234" s="5"/>
      <c r="I234" s="170"/>
      <c r="J234" s="5"/>
    </row>
    <row r="235" spans="2:10" ht="15">
      <c r="B235" s="277">
        <v>42890.458391204003</v>
      </c>
      <c r="C235" s="278">
        <v>100</v>
      </c>
      <c r="D235" s="224">
        <f t="shared" si="3"/>
        <v>5</v>
      </c>
      <c r="E235" s="278">
        <v>95</v>
      </c>
      <c r="F235" s="171" t="s">
        <v>294</v>
      </c>
      <c r="G235" s="279"/>
      <c r="H235" s="5"/>
      <c r="I235" s="170"/>
      <c r="J235" s="5"/>
    </row>
    <row r="236" spans="2:10" ht="15">
      <c r="B236" s="277">
        <v>42890.458449074002</v>
      </c>
      <c r="C236" s="278">
        <v>100</v>
      </c>
      <c r="D236" s="224">
        <f t="shared" si="3"/>
        <v>8</v>
      </c>
      <c r="E236" s="278">
        <v>92</v>
      </c>
      <c r="F236" s="171" t="s">
        <v>295</v>
      </c>
      <c r="G236" s="279"/>
      <c r="H236" s="5"/>
      <c r="I236" s="170"/>
      <c r="J236" s="5"/>
    </row>
    <row r="237" spans="2:10" ht="15">
      <c r="B237" s="277">
        <v>42890.458495370003</v>
      </c>
      <c r="C237" s="278">
        <v>300</v>
      </c>
      <c r="D237" s="224">
        <f t="shared" si="3"/>
        <v>21</v>
      </c>
      <c r="E237" s="278">
        <v>279</v>
      </c>
      <c r="F237" s="171" t="s">
        <v>296</v>
      </c>
      <c r="G237" s="279"/>
      <c r="H237" s="5"/>
      <c r="I237" s="170"/>
      <c r="J237" s="5"/>
    </row>
    <row r="238" spans="2:10" ht="15">
      <c r="B238" s="277">
        <v>42890.458587963003</v>
      </c>
      <c r="C238" s="278">
        <v>500</v>
      </c>
      <c r="D238" s="224">
        <f t="shared" si="3"/>
        <v>25</v>
      </c>
      <c r="E238" s="278">
        <v>475</v>
      </c>
      <c r="F238" s="171" t="s">
        <v>297</v>
      </c>
      <c r="G238" s="279"/>
      <c r="H238" s="5"/>
      <c r="I238" s="170"/>
      <c r="J238" s="5"/>
    </row>
    <row r="239" spans="2:10" ht="15">
      <c r="B239" s="277">
        <v>42890.458611110997</v>
      </c>
      <c r="C239" s="278">
        <v>100</v>
      </c>
      <c r="D239" s="224">
        <f t="shared" si="3"/>
        <v>5</v>
      </c>
      <c r="E239" s="278">
        <v>95</v>
      </c>
      <c r="F239" s="171" t="s">
        <v>298</v>
      </c>
      <c r="G239" s="279"/>
      <c r="H239" s="5"/>
      <c r="I239" s="170"/>
      <c r="J239" s="5"/>
    </row>
    <row r="240" spans="2:10" ht="15">
      <c r="B240" s="277">
        <v>42890.459143519001</v>
      </c>
      <c r="C240" s="278">
        <v>100</v>
      </c>
      <c r="D240" s="224">
        <f t="shared" si="3"/>
        <v>5</v>
      </c>
      <c r="E240" s="278">
        <v>95</v>
      </c>
      <c r="F240" s="171" t="s">
        <v>299</v>
      </c>
      <c r="G240" s="279"/>
      <c r="H240" s="5"/>
      <c r="I240" s="170"/>
      <c r="J240" s="5"/>
    </row>
    <row r="241" spans="2:10" ht="15">
      <c r="B241" s="277">
        <v>42890.459178240999</v>
      </c>
      <c r="C241" s="278">
        <v>100</v>
      </c>
      <c r="D241" s="224">
        <f t="shared" si="3"/>
        <v>7</v>
      </c>
      <c r="E241" s="278">
        <v>93</v>
      </c>
      <c r="F241" s="171" t="s">
        <v>300</v>
      </c>
      <c r="G241" s="279"/>
      <c r="H241" s="5"/>
      <c r="I241" s="170"/>
      <c r="J241" s="5"/>
    </row>
    <row r="242" spans="2:10" ht="15">
      <c r="B242" s="277">
        <v>42890.459398147999</v>
      </c>
      <c r="C242" s="278">
        <v>100</v>
      </c>
      <c r="D242" s="224">
        <f t="shared" si="3"/>
        <v>5</v>
      </c>
      <c r="E242" s="278">
        <v>95</v>
      </c>
      <c r="F242" s="171" t="s">
        <v>299</v>
      </c>
      <c r="G242" s="279"/>
      <c r="H242" s="5"/>
      <c r="I242" s="170"/>
      <c r="J242" s="5"/>
    </row>
    <row r="243" spans="2:10" ht="15">
      <c r="B243" s="277">
        <v>42890.512349536999</v>
      </c>
      <c r="C243" s="278">
        <v>50</v>
      </c>
      <c r="D243" s="224">
        <f t="shared" si="3"/>
        <v>4</v>
      </c>
      <c r="E243" s="278">
        <v>46</v>
      </c>
      <c r="F243" s="171" t="s">
        <v>301</v>
      </c>
      <c r="G243" s="279"/>
      <c r="H243" s="5"/>
      <c r="I243" s="170"/>
      <c r="J243" s="5"/>
    </row>
    <row r="244" spans="2:10" ht="15">
      <c r="B244" s="277">
        <v>42890.514965278002</v>
      </c>
      <c r="C244" s="278">
        <v>25</v>
      </c>
      <c r="D244" s="224">
        <f t="shared" si="3"/>
        <v>1.25</v>
      </c>
      <c r="E244" s="278">
        <v>23.75</v>
      </c>
      <c r="F244" s="171" t="s">
        <v>302</v>
      </c>
      <c r="G244" s="279"/>
      <c r="H244" s="5"/>
      <c r="I244" s="170"/>
      <c r="J244" s="5"/>
    </row>
    <row r="245" spans="2:10" ht="15">
      <c r="B245" s="277">
        <v>42890.516076389002</v>
      </c>
      <c r="C245" s="278">
        <v>50</v>
      </c>
      <c r="D245" s="224">
        <f t="shared" si="3"/>
        <v>4</v>
      </c>
      <c r="E245" s="278">
        <v>46</v>
      </c>
      <c r="F245" s="171" t="s">
        <v>301</v>
      </c>
      <c r="G245" s="279"/>
      <c r="H245" s="5"/>
      <c r="I245" s="170"/>
      <c r="J245" s="5"/>
    </row>
    <row r="246" spans="2:10" ht="15">
      <c r="B246" s="277">
        <v>42890.534340277998</v>
      </c>
      <c r="C246" s="278">
        <v>100</v>
      </c>
      <c r="D246" s="224">
        <f t="shared" si="3"/>
        <v>8</v>
      </c>
      <c r="E246" s="278">
        <v>92</v>
      </c>
      <c r="F246" s="171" t="s">
        <v>303</v>
      </c>
      <c r="G246" s="279"/>
      <c r="H246" s="5"/>
      <c r="I246" s="170"/>
      <c r="J246" s="5"/>
    </row>
    <row r="247" spans="2:10" ht="15">
      <c r="B247" s="277">
        <v>42890.546180555997</v>
      </c>
      <c r="C247" s="278">
        <v>150</v>
      </c>
      <c r="D247" s="224">
        <f t="shared" si="3"/>
        <v>7.5</v>
      </c>
      <c r="E247" s="278">
        <v>142.5</v>
      </c>
      <c r="F247" s="171" t="s">
        <v>304</v>
      </c>
      <c r="G247" s="279"/>
      <c r="H247" s="5"/>
      <c r="I247" s="170"/>
      <c r="J247" s="5"/>
    </row>
    <row r="248" spans="2:10" ht="15">
      <c r="B248" s="277">
        <v>42890.558703704002</v>
      </c>
      <c r="C248" s="278">
        <v>200</v>
      </c>
      <c r="D248" s="224">
        <f t="shared" si="3"/>
        <v>10</v>
      </c>
      <c r="E248" s="278">
        <v>190</v>
      </c>
      <c r="F248" s="171" t="s">
        <v>305</v>
      </c>
      <c r="G248" s="279"/>
      <c r="H248" s="5"/>
      <c r="I248" s="170"/>
      <c r="J248" s="5"/>
    </row>
    <row r="249" spans="2:10" ht="15">
      <c r="B249" s="277">
        <v>42890.589525463001</v>
      </c>
      <c r="C249" s="278">
        <v>300</v>
      </c>
      <c r="D249" s="224">
        <f t="shared" si="3"/>
        <v>24</v>
      </c>
      <c r="E249" s="278">
        <v>276</v>
      </c>
      <c r="F249" s="171" t="s">
        <v>306</v>
      </c>
      <c r="G249" s="279"/>
      <c r="H249" s="5"/>
      <c r="I249" s="170"/>
      <c r="J249" s="5"/>
    </row>
    <row r="250" spans="2:10" ht="15">
      <c r="B250" s="277">
        <v>42890.593506944002</v>
      </c>
      <c r="C250" s="278">
        <v>440</v>
      </c>
      <c r="D250" s="224">
        <f t="shared" si="3"/>
        <v>22</v>
      </c>
      <c r="E250" s="278">
        <v>418</v>
      </c>
      <c r="F250" s="171" t="s">
        <v>307</v>
      </c>
      <c r="G250" s="279"/>
      <c r="H250" s="5"/>
      <c r="I250" s="170"/>
      <c r="J250" s="5"/>
    </row>
    <row r="251" spans="2:10" ht="15">
      <c r="B251" s="277">
        <v>42890.609432869998</v>
      </c>
      <c r="C251" s="278">
        <v>100</v>
      </c>
      <c r="D251" s="224">
        <f t="shared" si="3"/>
        <v>8</v>
      </c>
      <c r="E251" s="278">
        <v>92</v>
      </c>
      <c r="F251" s="171" t="s">
        <v>308</v>
      </c>
      <c r="G251" s="279"/>
      <c r="H251" s="5"/>
      <c r="I251" s="170"/>
      <c r="J251" s="5"/>
    </row>
    <row r="252" spans="2:10" ht="15">
      <c r="B252" s="277">
        <v>42890.611840277998</v>
      </c>
      <c r="C252" s="278">
        <v>200</v>
      </c>
      <c r="D252" s="224">
        <f t="shared" si="3"/>
        <v>16</v>
      </c>
      <c r="E252" s="278">
        <v>184</v>
      </c>
      <c r="F252" s="171" t="s">
        <v>309</v>
      </c>
      <c r="G252" s="279"/>
      <c r="H252" s="5"/>
      <c r="I252" s="170"/>
      <c r="J252" s="5"/>
    </row>
    <row r="253" spans="2:10" ht="15">
      <c r="B253" s="277">
        <v>42890.632199074003</v>
      </c>
      <c r="C253" s="278">
        <v>100</v>
      </c>
      <c r="D253" s="224">
        <f t="shared" si="3"/>
        <v>5</v>
      </c>
      <c r="E253" s="278">
        <v>95</v>
      </c>
      <c r="F253" s="171" t="s">
        <v>310</v>
      </c>
      <c r="G253" s="279"/>
      <c r="H253" s="5"/>
      <c r="I253" s="170"/>
      <c r="J253" s="5"/>
    </row>
    <row r="254" spans="2:10" ht="15">
      <c r="B254" s="277">
        <v>42890.648171296001</v>
      </c>
      <c r="C254" s="278">
        <v>100</v>
      </c>
      <c r="D254" s="224">
        <f t="shared" si="3"/>
        <v>5</v>
      </c>
      <c r="E254" s="278">
        <v>95</v>
      </c>
      <c r="F254" s="171" t="s">
        <v>311</v>
      </c>
      <c r="G254" s="279"/>
      <c r="H254" s="5"/>
      <c r="I254" s="170"/>
      <c r="J254" s="5"/>
    </row>
    <row r="255" spans="2:10" ht="15">
      <c r="B255" s="277">
        <v>42890.664780093</v>
      </c>
      <c r="C255" s="278">
        <v>200</v>
      </c>
      <c r="D255" s="224">
        <f t="shared" si="3"/>
        <v>10</v>
      </c>
      <c r="E255" s="278">
        <v>190</v>
      </c>
      <c r="F255" s="171" t="s">
        <v>312</v>
      </c>
      <c r="G255" s="279"/>
      <c r="H255" s="5"/>
      <c r="I255" s="170"/>
      <c r="J255" s="5"/>
    </row>
    <row r="256" spans="2:10" ht="15">
      <c r="B256" s="277">
        <v>42890.682696759002</v>
      </c>
      <c r="C256" s="278">
        <v>200</v>
      </c>
      <c r="D256" s="224">
        <f t="shared" si="3"/>
        <v>16</v>
      </c>
      <c r="E256" s="278">
        <v>184</v>
      </c>
      <c r="F256" s="171" t="s">
        <v>313</v>
      </c>
      <c r="G256" s="279"/>
      <c r="H256" s="5"/>
      <c r="I256" s="170"/>
      <c r="J256" s="5"/>
    </row>
    <row r="257" spans="2:10" ht="15">
      <c r="B257" s="277">
        <v>42890.759016204</v>
      </c>
      <c r="C257" s="278">
        <v>270</v>
      </c>
      <c r="D257" s="224">
        <f t="shared" si="3"/>
        <v>13.5</v>
      </c>
      <c r="E257" s="278">
        <v>256.5</v>
      </c>
      <c r="F257" s="171" t="s">
        <v>314</v>
      </c>
      <c r="G257" s="279"/>
      <c r="H257" s="5"/>
      <c r="I257" s="170"/>
      <c r="J257" s="5"/>
    </row>
    <row r="258" spans="2:10" ht="15">
      <c r="B258" s="277">
        <v>42890.785381943999</v>
      </c>
      <c r="C258" s="278">
        <v>50</v>
      </c>
      <c r="D258" s="224">
        <f t="shared" si="3"/>
        <v>2.5</v>
      </c>
      <c r="E258" s="278">
        <v>47.5</v>
      </c>
      <c r="F258" s="171" t="s">
        <v>315</v>
      </c>
      <c r="G258" s="279"/>
      <c r="H258" s="5"/>
      <c r="I258" s="170"/>
      <c r="J258" s="5"/>
    </row>
    <row r="259" spans="2:10" ht="15">
      <c r="B259" s="277">
        <v>42890.792048611002</v>
      </c>
      <c r="C259" s="278">
        <v>25</v>
      </c>
      <c r="D259" s="224">
        <f t="shared" si="3"/>
        <v>1.75</v>
      </c>
      <c r="E259" s="278">
        <v>23.25</v>
      </c>
      <c r="F259" s="171" t="s">
        <v>316</v>
      </c>
      <c r="G259" s="279"/>
      <c r="H259" s="5"/>
      <c r="I259" s="170"/>
      <c r="J259" s="5"/>
    </row>
    <row r="260" spans="2:10" ht="15">
      <c r="B260" s="277">
        <v>42890.802256944</v>
      </c>
      <c r="C260" s="278">
        <v>1000</v>
      </c>
      <c r="D260" s="224">
        <f t="shared" si="3"/>
        <v>50</v>
      </c>
      <c r="E260" s="278">
        <v>950</v>
      </c>
      <c r="F260" s="171" t="s">
        <v>317</v>
      </c>
      <c r="G260" s="279"/>
      <c r="H260" s="5"/>
      <c r="I260" s="170"/>
      <c r="J260" s="5"/>
    </row>
    <row r="261" spans="2:10" ht="15">
      <c r="B261" s="277">
        <v>42890.867962962999</v>
      </c>
      <c r="C261" s="278">
        <v>30</v>
      </c>
      <c r="D261" s="224">
        <f t="shared" si="3"/>
        <v>2.1000000000000014</v>
      </c>
      <c r="E261" s="278">
        <v>27.9</v>
      </c>
      <c r="F261" s="171" t="s">
        <v>318</v>
      </c>
      <c r="G261" s="279"/>
      <c r="H261" s="5"/>
      <c r="I261" s="170"/>
      <c r="J261" s="5"/>
    </row>
    <row r="262" spans="2:10" ht="15">
      <c r="B262" s="277">
        <v>42890.882986110999</v>
      </c>
      <c r="C262" s="278">
        <v>300</v>
      </c>
      <c r="D262" s="224">
        <f t="shared" ref="D262:D325" si="4">C262-E262</f>
        <v>15</v>
      </c>
      <c r="E262" s="278">
        <v>285</v>
      </c>
      <c r="F262" s="171" t="s">
        <v>319</v>
      </c>
      <c r="G262" s="279"/>
      <c r="H262" s="5"/>
      <c r="I262" s="170"/>
      <c r="J262" s="5"/>
    </row>
    <row r="263" spans="2:10" ht="15">
      <c r="B263" s="277">
        <v>42890.886307870001</v>
      </c>
      <c r="C263" s="278">
        <v>1000</v>
      </c>
      <c r="D263" s="224">
        <f t="shared" si="4"/>
        <v>50</v>
      </c>
      <c r="E263" s="278">
        <v>950</v>
      </c>
      <c r="F263" s="171" t="s">
        <v>320</v>
      </c>
      <c r="G263" s="279"/>
      <c r="H263" s="5"/>
      <c r="I263" s="170"/>
      <c r="J263" s="5"/>
    </row>
    <row r="264" spans="2:10" ht="15">
      <c r="B264" s="277">
        <v>42890.8903125</v>
      </c>
      <c r="C264" s="278">
        <v>250</v>
      </c>
      <c r="D264" s="224">
        <f t="shared" si="4"/>
        <v>12.5</v>
      </c>
      <c r="E264" s="278">
        <v>237.5</v>
      </c>
      <c r="F264" s="171" t="s">
        <v>321</v>
      </c>
      <c r="G264" s="279"/>
      <c r="H264" s="5"/>
      <c r="I264" s="170"/>
      <c r="J264" s="5"/>
    </row>
    <row r="265" spans="2:10" ht="15">
      <c r="B265" s="277">
        <v>42890.898703703999</v>
      </c>
      <c r="C265" s="278">
        <v>100</v>
      </c>
      <c r="D265" s="224">
        <f t="shared" si="4"/>
        <v>5</v>
      </c>
      <c r="E265" s="278">
        <v>95</v>
      </c>
      <c r="F265" s="171" t="s">
        <v>322</v>
      </c>
      <c r="G265" s="279"/>
      <c r="H265" s="5"/>
      <c r="I265" s="170"/>
      <c r="J265" s="5"/>
    </row>
    <row r="266" spans="2:10" ht="15">
      <c r="B266" s="277">
        <v>42890.946631944003</v>
      </c>
      <c r="C266" s="278">
        <v>150</v>
      </c>
      <c r="D266" s="224">
        <f t="shared" si="4"/>
        <v>7.5</v>
      </c>
      <c r="E266" s="278">
        <v>142.5</v>
      </c>
      <c r="F266" s="171" t="s">
        <v>323</v>
      </c>
      <c r="G266" s="279"/>
      <c r="H266" s="5"/>
      <c r="I266" s="170"/>
      <c r="J266" s="5"/>
    </row>
    <row r="267" spans="2:10" ht="15">
      <c r="B267" s="277">
        <v>42890.952164351998</v>
      </c>
      <c r="C267" s="278">
        <v>45</v>
      </c>
      <c r="D267" s="224">
        <f t="shared" si="4"/>
        <v>3.1499999999999986</v>
      </c>
      <c r="E267" s="278">
        <v>41.85</v>
      </c>
      <c r="F267" s="171" t="s">
        <v>324</v>
      </c>
      <c r="G267" s="279"/>
      <c r="H267" s="5"/>
      <c r="I267" s="170"/>
      <c r="J267" s="5"/>
    </row>
    <row r="268" spans="2:10" ht="15">
      <c r="B268" s="277">
        <v>42890.955023148003</v>
      </c>
      <c r="C268" s="278">
        <v>100</v>
      </c>
      <c r="D268" s="224">
        <f t="shared" si="4"/>
        <v>8</v>
      </c>
      <c r="E268" s="278">
        <v>92</v>
      </c>
      <c r="F268" s="171" t="s">
        <v>285</v>
      </c>
      <c r="G268" s="279"/>
      <c r="H268" s="5"/>
      <c r="I268" s="170"/>
      <c r="J268" s="5"/>
    </row>
    <row r="269" spans="2:10" ht="15">
      <c r="B269" s="277">
        <v>42890.958506944</v>
      </c>
      <c r="C269" s="278">
        <v>250</v>
      </c>
      <c r="D269" s="224">
        <f t="shared" si="4"/>
        <v>12.5</v>
      </c>
      <c r="E269" s="278">
        <v>237.5</v>
      </c>
      <c r="F269" s="171" t="s">
        <v>325</v>
      </c>
      <c r="G269" s="279"/>
      <c r="H269" s="5"/>
      <c r="I269" s="170"/>
      <c r="J269" s="5"/>
    </row>
    <row r="270" spans="2:10" ht="15">
      <c r="B270" s="277">
        <v>42890.971365741003</v>
      </c>
      <c r="C270" s="278">
        <v>60</v>
      </c>
      <c r="D270" s="224">
        <f t="shared" si="4"/>
        <v>3</v>
      </c>
      <c r="E270" s="278">
        <v>57</v>
      </c>
      <c r="F270" s="171" t="s">
        <v>326</v>
      </c>
      <c r="G270" s="279"/>
      <c r="H270" s="5"/>
      <c r="I270" s="170"/>
      <c r="J270" s="5"/>
    </row>
    <row r="271" spans="2:10" ht="15">
      <c r="B271" s="277">
        <v>42891.000428241001</v>
      </c>
      <c r="C271" s="278">
        <v>50</v>
      </c>
      <c r="D271" s="224">
        <f t="shared" si="4"/>
        <v>2.5</v>
      </c>
      <c r="E271" s="278">
        <v>47.5</v>
      </c>
      <c r="F271" s="171" t="s">
        <v>327</v>
      </c>
      <c r="G271" s="279"/>
      <c r="H271" s="5"/>
      <c r="I271" s="170"/>
      <c r="J271" s="5"/>
    </row>
    <row r="272" spans="2:10" ht="15">
      <c r="B272" s="277">
        <v>42891.009293980998</v>
      </c>
      <c r="C272" s="278">
        <v>5</v>
      </c>
      <c r="D272" s="224">
        <f t="shared" si="4"/>
        <v>0.25</v>
      </c>
      <c r="E272" s="278">
        <v>4.75</v>
      </c>
      <c r="F272" s="171" t="s">
        <v>279</v>
      </c>
      <c r="G272" s="279"/>
      <c r="H272" s="5"/>
      <c r="I272" s="170"/>
      <c r="J272" s="5"/>
    </row>
    <row r="273" spans="2:10" ht="15">
      <c r="B273" s="277">
        <v>42891.321828704</v>
      </c>
      <c r="C273" s="278">
        <v>200</v>
      </c>
      <c r="D273" s="224">
        <f t="shared" si="4"/>
        <v>10</v>
      </c>
      <c r="E273" s="278">
        <v>190</v>
      </c>
      <c r="F273" s="171" t="s">
        <v>192</v>
      </c>
      <c r="G273" s="279"/>
      <c r="H273" s="5"/>
      <c r="I273" s="170"/>
      <c r="J273" s="5"/>
    </row>
    <row r="274" spans="2:10" ht="15">
      <c r="B274" s="277">
        <v>42891.325127315002</v>
      </c>
      <c r="C274" s="278">
        <v>450</v>
      </c>
      <c r="D274" s="224">
        <f t="shared" si="4"/>
        <v>31.5</v>
      </c>
      <c r="E274" s="278">
        <v>418.5</v>
      </c>
      <c r="F274" s="171" t="s">
        <v>328</v>
      </c>
      <c r="G274" s="279"/>
      <c r="H274" s="5"/>
      <c r="I274" s="170"/>
      <c r="J274" s="5"/>
    </row>
    <row r="275" spans="2:10" ht="15">
      <c r="B275" s="277">
        <v>42891.329305555999</v>
      </c>
      <c r="C275" s="278">
        <v>110</v>
      </c>
      <c r="D275" s="224">
        <f t="shared" si="4"/>
        <v>5.5</v>
      </c>
      <c r="E275" s="278">
        <v>104.5</v>
      </c>
      <c r="F275" s="171" t="s">
        <v>329</v>
      </c>
      <c r="G275" s="279"/>
      <c r="H275" s="5"/>
      <c r="I275" s="170"/>
      <c r="J275" s="5"/>
    </row>
    <row r="276" spans="2:10" ht="15">
      <c r="B276" s="277">
        <v>42891.347442129998</v>
      </c>
      <c r="C276" s="278">
        <v>200</v>
      </c>
      <c r="D276" s="224">
        <f t="shared" si="4"/>
        <v>10</v>
      </c>
      <c r="E276" s="278">
        <v>190</v>
      </c>
      <c r="F276" s="171" t="s">
        <v>330</v>
      </c>
      <c r="G276" s="279"/>
      <c r="H276" s="5"/>
      <c r="I276" s="170"/>
      <c r="J276" s="5"/>
    </row>
    <row r="277" spans="2:10" ht="15">
      <c r="B277" s="277">
        <v>42891.351053241</v>
      </c>
      <c r="C277" s="278">
        <v>500</v>
      </c>
      <c r="D277" s="224">
        <f t="shared" si="4"/>
        <v>25</v>
      </c>
      <c r="E277" s="278">
        <v>475</v>
      </c>
      <c r="F277" s="171" t="s">
        <v>331</v>
      </c>
      <c r="G277" s="279"/>
      <c r="H277" s="5"/>
      <c r="I277" s="170"/>
      <c r="J277" s="5"/>
    </row>
    <row r="278" spans="2:10" ht="15">
      <c r="B278" s="277">
        <v>42891.360648148002</v>
      </c>
      <c r="C278" s="278">
        <v>20</v>
      </c>
      <c r="D278" s="224">
        <f t="shared" si="4"/>
        <v>1.6000000000000014</v>
      </c>
      <c r="E278" s="278">
        <v>18.399999999999999</v>
      </c>
      <c r="F278" s="171" t="s">
        <v>332</v>
      </c>
      <c r="G278" s="279"/>
      <c r="H278" s="5"/>
      <c r="I278" s="170"/>
      <c r="J278" s="5"/>
    </row>
    <row r="279" spans="2:10" ht="15">
      <c r="B279" s="277">
        <v>42891.375358796002</v>
      </c>
      <c r="C279" s="278">
        <v>100</v>
      </c>
      <c r="D279" s="224">
        <f t="shared" si="4"/>
        <v>5</v>
      </c>
      <c r="E279" s="278">
        <v>95</v>
      </c>
      <c r="F279" s="171" t="s">
        <v>87</v>
      </c>
      <c r="G279" s="279"/>
      <c r="H279" s="5"/>
      <c r="I279" s="170"/>
      <c r="J279" s="5"/>
    </row>
    <row r="280" spans="2:10" ht="15">
      <c r="B280" s="277">
        <v>42891.394398147997</v>
      </c>
      <c r="C280" s="278">
        <v>1500</v>
      </c>
      <c r="D280" s="224">
        <f t="shared" si="4"/>
        <v>105</v>
      </c>
      <c r="E280" s="278">
        <v>1395</v>
      </c>
      <c r="F280" s="171" t="s">
        <v>333</v>
      </c>
      <c r="G280" s="279"/>
      <c r="H280" s="5"/>
      <c r="I280" s="170"/>
      <c r="J280" s="5"/>
    </row>
    <row r="281" spans="2:10" ht="15">
      <c r="B281" s="277">
        <v>42891.417615740997</v>
      </c>
      <c r="C281" s="278">
        <v>30</v>
      </c>
      <c r="D281" s="224">
        <f t="shared" si="4"/>
        <v>2.3999999999999986</v>
      </c>
      <c r="E281" s="278">
        <v>27.6</v>
      </c>
      <c r="F281" s="171" t="s">
        <v>334</v>
      </c>
      <c r="G281" s="279"/>
      <c r="H281" s="5"/>
      <c r="I281" s="170"/>
      <c r="J281" s="5"/>
    </row>
    <row r="282" spans="2:10" ht="15">
      <c r="B282" s="277">
        <v>42891.429861110999</v>
      </c>
      <c r="C282" s="278">
        <v>500</v>
      </c>
      <c r="D282" s="224">
        <f t="shared" si="4"/>
        <v>40</v>
      </c>
      <c r="E282" s="278">
        <v>460</v>
      </c>
      <c r="F282" s="171" t="s">
        <v>335</v>
      </c>
      <c r="G282" s="279"/>
      <c r="H282" s="5"/>
      <c r="I282" s="170"/>
      <c r="J282" s="5"/>
    </row>
    <row r="283" spans="2:10" ht="15">
      <c r="B283" s="277">
        <v>42891.431585648003</v>
      </c>
      <c r="C283" s="278">
        <v>200</v>
      </c>
      <c r="D283" s="224">
        <f t="shared" si="4"/>
        <v>10</v>
      </c>
      <c r="E283" s="278">
        <v>190</v>
      </c>
      <c r="F283" s="171" t="s">
        <v>336</v>
      </c>
      <c r="G283" s="279"/>
      <c r="H283" s="5"/>
      <c r="I283" s="170"/>
      <c r="J283" s="5"/>
    </row>
    <row r="284" spans="2:10" ht="15">
      <c r="B284" s="277">
        <v>42891.437824073997</v>
      </c>
      <c r="C284" s="278">
        <v>100</v>
      </c>
      <c r="D284" s="224">
        <f t="shared" si="4"/>
        <v>8</v>
      </c>
      <c r="E284" s="278">
        <v>92</v>
      </c>
      <c r="F284" s="171" t="s">
        <v>337</v>
      </c>
      <c r="G284" s="279"/>
      <c r="H284" s="5"/>
      <c r="I284" s="170"/>
      <c r="J284" s="5"/>
    </row>
    <row r="285" spans="2:10" ht="15">
      <c r="B285" s="277">
        <v>42891.444432869997</v>
      </c>
      <c r="C285" s="278">
        <v>500</v>
      </c>
      <c r="D285" s="224">
        <f t="shared" si="4"/>
        <v>25</v>
      </c>
      <c r="E285" s="278">
        <v>475</v>
      </c>
      <c r="F285" s="171" t="s">
        <v>338</v>
      </c>
      <c r="G285" s="279"/>
      <c r="H285" s="5"/>
      <c r="I285" s="170"/>
      <c r="J285" s="5"/>
    </row>
    <row r="286" spans="2:10" ht="15">
      <c r="B286" s="277">
        <v>42891.458356481002</v>
      </c>
      <c r="C286" s="278">
        <v>200</v>
      </c>
      <c r="D286" s="224">
        <f t="shared" si="4"/>
        <v>10</v>
      </c>
      <c r="E286" s="278">
        <v>190</v>
      </c>
      <c r="F286" s="171" t="s">
        <v>339</v>
      </c>
      <c r="G286" s="279"/>
      <c r="H286" s="5"/>
      <c r="I286" s="170"/>
      <c r="J286" s="5"/>
    </row>
    <row r="287" spans="2:10" ht="15">
      <c r="B287" s="277">
        <v>42891.458368056003</v>
      </c>
      <c r="C287" s="278">
        <v>30</v>
      </c>
      <c r="D287" s="224">
        <f t="shared" si="4"/>
        <v>1.5</v>
      </c>
      <c r="E287" s="278">
        <v>28.5</v>
      </c>
      <c r="F287" s="171" t="s">
        <v>340</v>
      </c>
      <c r="G287" s="279"/>
      <c r="H287" s="5"/>
      <c r="I287" s="170"/>
      <c r="J287" s="5"/>
    </row>
    <row r="288" spans="2:10" ht="15">
      <c r="B288" s="277">
        <v>42891.458368056003</v>
      </c>
      <c r="C288" s="278">
        <v>50</v>
      </c>
      <c r="D288" s="224">
        <f t="shared" si="4"/>
        <v>3.5</v>
      </c>
      <c r="E288" s="278">
        <v>46.5</v>
      </c>
      <c r="F288" s="171" t="s">
        <v>341</v>
      </c>
      <c r="G288" s="279"/>
      <c r="H288" s="5"/>
      <c r="I288" s="170"/>
      <c r="J288" s="5"/>
    </row>
    <row r="289" spans="2:10" ht="15">
      <c r="B289" s="277">
        <v>42891.458391204003</v>
      </c>
      <c r="C289" s="278">
        <v>10</v>
      </c>
      <c r="D289" s="224">
        <f t="shared" si="4"/>
        <v>0.69999999999999929</v>
      </c>
      <c r="E289" s="278">
        <v>9.3000000000000007</v>
      </c>
      <c r="F289" s="171" t="s">
        <v>342</v>
      </c>
      <c r="G289" s="279"/>
      <c r="H289" s="5"/>
      <c r="I289" s="170"/>
      <c r="J289" s="5"/>
    </row>
    <row r="290" spans="2:10" ht="15">
      <c r="B290" s="277">
        <v>42891.458495370003</v>
      </c>
      <c r="C290" s="278">
        <v>200</v>
      </c>
      <c r="D290" s="224">
        <f t="shared" si="4"/>
        <v>10</v>
      </c>
      <c r="E290" s="278">
        <v>190</v>
      </c>
      <c r="F290" s="171" t="s">
        <v>339</v>
      </c>
      <c r="G290" s="279"/>
      <c r="H290" s="5"/>
      <c r="I290" s="170"/>
      <c r="J290" s="5"/>
    </row>
    <row r="291" spans="2:10" ht="15">
      <c r="B291" s="277">
        <v>42891.458518519001</v>
      </c>
      <c r="C291" s="278">
        <v>100</v>
      </c>
      <c r="D291" s="224">
        <f t="shared" si="4"/>
        <v>5</v>
      </c>
      <c r="E291" s="278">
        <v>95</v>
      </c>
      <c r="F291" s="171" t="s">
        <v>343</v>
      </c>
      <c r="G291" s="279"/>
      <c r="H291" s="5"/>
      <c r="I291" s="170"/>
      <c r="J291" s="5"/>
    </row>
    <row r="292" spans="2:10" ht="15">
      <c r="B292" s="277">
        <v>42891.458518519001</v>
      </c>
      <c r="C292" s="278">
        <v>100</v>
      </c>
      <c r="D292" s="224">
        <f t="shared" si="4"/>
        <v>5</v>
      </c>
      <c r="E292" s="278">
        <v>95</v>
      </c>
      <c r="F292" s="171" t="s">
        <v>344</v>
      </c>
      <c r="G292" s="279"/>
      <c r="H292" s="5"/>
      <c r="I292" s="170"/>
      <c r="J292" s="5"/>
    </row>
    <row r="293" spans="2:10" ht="15">
      <c r="B293" s="277">
        <v>42891.458576388999</v>
      </c>
      <c r="C293" s="278">
        <v>50</v>
      </c>
      <c r="D293" s="224">
        <f t="shared" si="4"/>
        <v>3.5</v>
      </c>
      <c r="E293" s="278">
        <v>46.5</v>
      </c>
      <c r="F293" s="171" t="s">
        <v>345</v>
      </c>
      <c r="G293" s="279"/>
      <c r="H293" s="5"/>
      <c r="I293" s="170"/>
      <c r="J293" s="5"/>
    </row>
    <row r="294" spans="2:10" ht="15">
      <c r="B294" s="277">
        <v>42891.458587963003</v>
      </c>
      <c r="C294" s="278">
        <v>100</v>
      </c>
      <c r="D294" s="224">
        <f t="shared" si="4"/>
        <v>5</v>
      </c>
      <c r="E294" s="278">
        <v>95</v>
      </c>
      <c r="F294" s="171" t="s">
        <v>346</v>
      </c>
      <c r="G294" s="279"/>
      <c r="H294" s="5"/>
      <c r="I294" s="170"/>
      <c r="J294" s="5"/>
    </row>
    <row r="295" spans="2:10" ht="15">
      <c r="B295" s="277">
        <v>42891.45869213</v>
      </c>
      <c r="C295" s="278">
        <v>100</v>
      </c>
      <c r="D295" s="224">
        <f t="shared" si="4"/>
        <v>8</v>
      </c>
      <c r="E295" s="278">
        <v>92</v>
      </c>
      <c r="F295" s="171" t="s">
        <v>347</v>
      </c>
      <c r="G295" s="279"/>
      <c r="H295" s="5"/>
      <c r="I295" s="170"/>
      <c r="J295" s="5"/>
    </row>
    <row r="296" spans="2:10" ht="15">
      <c r="B296" s="277">
        <v>42891.458796295999</v>
      </c>
      <c r="C296" s="278">
        <v>50</v>
      </c>
      <c r="D296" s="224">
        <f t="shared" si="4"/>
        <v>2.5</v>
      </c>
      <c r="E296" s="278">
        <v>47.5</v>
      </c>
      <c r="F296" s="171" t="s">
        <v>348</v>
      </c>
      <c r="G296" s="279"/>
      <c r="H296" s="5"/>
      <c r="I296" s="170"/>
      <c r="J296" s="5"/>
    </row>
    <row r="297" spans="2:10" ht="15">
      <c r="B297" s="277">
        <v>42891.459143519001</v>
      </c>
      <c r="C297" s="278">
        <v>100</v>
      </c>
      <c r="D297" s="224">
        <f t="shared" si="4"/>
        <v>7</v>
      </c>
      <c r="E297" s="278">
        <v>93</v>
      </c>
      <c r="F297" s="171" t="s">
        <v>300</v>
      </c>
      <c r="G297" s="279"/>
      <c r="H297" s="5"/>
      <c r="I297" s="170"/>
      <c r="J297" s="5"/>
    </row>
    <row r="298" spans="2:10" ht="15">
      <c r="B298" s="277">
        <v>42891.459340278001</v>
      </c>
      <c r="C298" s="278">
        <v>50</v>
      </c>
      <c r="D298" s="224">
        <f t="shared" si="4"/>
        <v>3.5</v>
      </c>
      <c r="E298" s="278">
        <v>46.5</v>
      </c>
      <c r="F298" s="171" t="s">
        <v>349</v>
      </c>
      <c r="G298" s="279"/>
      <c r="H298" s="5"/>
      <c r="I298" s="170"/>
      <c r="J298" s="5"/>
    </row>
    <row r="299" spans="2:10" ht="15">
      <c r="B299" s="277">
        <v>42891.459374999999</v>
      </c>
      <c r="C299" s="278">
        <v>50</v>
      </c>
      <c r="D299" s="224">
        <f t="shared" si="4"/>
        <v>3.5</v>
      </c>
      <c r="E299" s="278">
        <v>46.5</v>
      </c>
      <c r="F299" s="171" t="s">
        <v>350</v>
      </c>
      <c r="G299" s="279"/>
      <c r="H299" s="5"/>
      <c r="I299" s="170"/>
      <c r="J299" s="5"/>
    </row>
    <row r="300" spans="2:10" ht="15">
      <c r="B300" s="277">
        <v>42891.459444444001</v>
      </c>
      <c r="C300" s="278">
        <v>10</v>
      </c>
      <c r="D300" s="224">
        <f t="shared" si="4"/>
        <v>0.69999999999999929</v>
      </c>
      <c r="E300" s="278">
        <v>9.3000000000000007</v>
      </c>
      <c r="F300" s="171" t="s">
        <v>351</v>
      </c>
      <c r="G300" s="279"/>
      <c r="H300" s="5"/>
      <c r="I300" s="170"/>
      <c r="J300" s="5"/>
    </row>
    <row r="301" spans="2:10" ht="15">
      <c r="B301" s="277">
        <v>42891.473773147998</v>
      </c>
      <c r="C301" s="278">
        <v>1000</v>
      </c>
      <c r="D301" s="224">
        <f t="shared" si="4"/>
        <v>50</v>
      </c>
      <c r="E301" s="278">
        <v>950</v>
      </c>
      <c r="F301" s="171" t="s">
        <v>352</v>
      </c>
      <c r="G301" s="279"/>
      <c r="H301" s="5"/>
      <c r="I301" s="170"/>
      <c r="J301" s="5"/>
    </row>
    <row r="302" spans="2:10" ht="15">
      <c r="B302" s="277">
        <v>42891.478217593001</v>
      </c>
      <c r="C302" s="278">
        <v>300</v>
      </c>
      <c r="D302" s="224">
        <f t="shared" si="4"/>
        <v>24</v>
      </c>
      <c r="E302" s="278">
        <v>276</v>
      </c>
      <c r="F302" s="171" t="s">
        <v>353</v>
      </c>
      <c r="G302" s="279"/>
      <c r="H302" s="5"/>
      <c r="I302" s="170"/>
      <c r="J302" s="5"/>
    </row>
    <row r="303" spans="2:10" ht="15">
      <c r="B303" s="277">
        <v>42891.520486111003</v>
      </c>
      <c r="C303" s="278">
        <v>200</v>
      </c>
      <c r="D303" s="224">
        <f t="shared" si="4"/>
        <v>14</v>
      </c>
      <c r="E303" s="278">
        <v>186</v>
      </c>
      <c r="F303" s="171" t="s">
        <v>354</v>
      </c>
      <c r="G303" s="279"/>
      <c r="H303" s="5"/>
      <c r="I303" s="170"/>
      <c r="J303" s="5"/>
    </row>
    <row r="304" spans="2:10" ht="15">
      <c r="B304" s="277">
        <v>42891.539988425997</v>
      </c>
      <c r="C304" s="278">
        <v>100</v>
      </c>
      <c r="D304" s="224">
        <f t="shared" si="4"/>
        <v>5</v>
      </c>
      <c r="E304" s="278">
        <v>95</v>
      </c>
      <c r="F304" s="171" t="s">
        <v>355</v>
      </c>
      <c r="G304" s="279"/>
      <c r="H304" s="5"/>
      <c r="I304" s="170"/>
      <c r="J304" s="5"/>
    </row>
    <row r="305" spans="2:10" ht="15">
      <c r="B305" s="277">
        <v>42891.542534722001</v>
      </c>
      <c r="C305" s="278">
        <v>1000</v>
      </c>
      <c r="D305" s="224">
        <f t="shared" si="4"/>
        <v>50</v>
      </c>
      <c r="E305" s="278">
        <v>950</v>
      </c>
      <c r="F305" s="171" t="s">
        <v>356</v>
      </c>
      <c r="G305" s="279"/>
      <c r="H305" s="5"/>
      <c r="I305" s="170"/>
      <c r="J305" s="5"/>
    </row>
    <row r="306" spans="2:10" ht="15">
      <c r="B306" s="277">
        <v>42891.545324074003</v>
      </c>
      <c r="C306" s="278">
        <v>200</v>
      </c>
      <c r="D306" s="224">
        <f t="shared" si="4"/>
        <v>14</v>
      </c>
      <c r="E306" s="278">
        <v>186</v>
      </c>
      <c r="F306" s="171" t="s">
        <v>357</v>
      </c>
      <c r="G306" s="279"/>
      <c r="H306" s="5"/>
      <c r="I306" s="170"/>
      <c r="J306" s="5"/>
    </row>
    <row r="307" spans="2:10" ht="15">
      <c r="B307" s="277">
        <v>42891.55</v>
      </c>
      <c r="C307" s="278">
        <v>200</v>
      </c>
      <c r="D307" s="224">
        <f t="shared" si="4"/>
        <v>16</v>
      </c>
      <c r="E307" s="278">
        <v>184</v>
      </c>
      <c r="F307" s="171" t="s">
        <v>358</v>
      </c>
      <c r="G307" s="279"/>
      <c r="H307" s="5"/>
      <c r="I307" s="170"/>
      <c r="J307" s="5"/>
    </row>
    <row r="308" spans="2:10" ht="15">
      <c r="B308" s="277">
        <v>42891.569097222004</v>
      </c>
      <c r="C308" s="278">
        <v>100</v>
      </c>
      <c r="D308" s="224">
        <f t="shared" si="4"/>
        <v>5</v>
      </c>
      <c r="E308" s="278">
        <v>95</v>
      </c>
      <c r="F308" s="171" t="s">
        <v>359</v>
      </c>
      <c r="G308" s="279"/>
      <c r="H308" s="5"/>
      <c r="I308" s="170"/>
      <c r="J308" s="5"/>
    </row>
    <row r="309" spans="2:10" ht="15">
      <c r="B309" s="277">
        <v>42891.585150462997</v>
      </c>
      <c r="C309" s="278">
        <v>150</v>
      </c>
      <c r="D309" s="224">
        <f t="shared" si="4"/>
        <v>7.5</v>
      </c>
      <c r="E309" s="278">
        <v>142.5</v>
      </c>
      <c r="F309" s="171" t="s">
        <v>360</v>
      </c>
      <c r="G309" s="279"/>
      <c r="H309" s="5"/>
      <c r="I309" s="170"/>
      <c r="J309" s="5"/>
    </row>
    <row r="310" spans="2:10" ht="15">
      <c r="B310" s="277">
        <v>42891.625266203999</v>
      </c>
      <c r="C310" s="278">
        <v>500</v>
      </c>
      <c r="D310" s="224">
        <f t="shared" si="4"/>
        <v>25</v>
      </c>
      <c r="E310" s="278">
        <v>475</v>
      </c>
      <c r="F310" s="171" t="s">
        <v>297</v>
      </c>
      <c r="G310" s="279"/>
      <c r="H310" s="5"/>
      <c r="I310" s="170"/>
      <c r="J310" s="5"/>
    </row>
    <row r="311" spans="2:10" ht="15">
      <c r="B311" s="277">
        <v>42891.625925925997</v>
      </c>
      <c r="C311" s="278">
        <v>970</v>
      </c>
      <c r="D311" s="224">
        <f t="shared" si="4"/>
        <v>48.5</v>
      </c>
      <c r="E311" s="278">
        <v>921.5</v>
      </c>
      <c r="F311" s="171" t="s">
        <v>361</v>
      </c>
      <c r="G311" s="279"/>
      <c r="H311" s="5"/>
      <c r="I311" s="170"/>
      <c r="J311" s="5"/>
    </row>
    <row r="312" spans="2:10" ht="15">
      <c r="B312" s="277">
        <v>42891.661192129999</v>
      </c>
      <c r="C312" s="278">
        <v>100</v>
      </c>
      <c r="D312" s="224">
        <f t="shared" si="4"/>
        <v>5</v>
      </c>
      <c r="E312" s="278">
        <v>95</v>
      </c>
      <c r="F312" s="171" t="s">
        <v>362</v>
      </c>
      <c r="G312" s="279"/>
      <c r="H312" s="5"/>
      <c r="I312" s="170"/>
      <c r="J312" s="5"/>
    </row>
    <row r="313" spans="2:10" ht="15">
      <c r="B313" s="277">
        <v>42891.665879630003</v>
      </c>
      <c r="C313" s="278">
        <v>5000</v>
      </c>
      <c r="D313" s="224">
        <f t="shared" si="4"/>
        <v>250</v>
      </c>
      <c r="E313" s="278">
        <v>4750</v>
      </c>
      <c r="F313" s="171" t="s">
        <v>363</v>
      </c>
      <c r="G313" s="279"/>
      <c r="H313" s="5"/>
      <c r="I313" s="170"/>
      <c r="J313" s="5"/>
    </row>
    <row r="314" spans="2:10" ht="15">
      <c r="B314" s="277">
        <v>42891.671828703998</v>
      </c>
      <c r="C314" s="278">
        <v>100</v>
      </c>
      <c r="D314" s="224">
        <f t="shared" si="4"/>
        <v>8</v>
      </c>
      <c r="E314" s="278">
        <v>92</v>
      </c>
      <c r="F314" s="171" t="s">
        <v>364</v>
      </c>
      <c r="G314" s="279"/>
      <c r="H314" s="5"/>
      <c r="I314" s="170"/>
      <c r="J314" s="5"/>
    </row>
    <row r="315" spans="2:10" ht="15">
      <c r="B315" s="277">
        <v>42891.672037037002</v>
      </c>
      <c r="C315" s="278">
        <v>200</v>
      </c>
      <c r="D315" s="224">
        <f t="shared" si="4"/>
        <v>10</v>
      </c>
      <c r="E315" s="278">
        <v>190</v>
      </c>
      <c r="F315" s="171" t="s">
        <v>365</v>
      </c>
      <c r="G315" s="279"/>
      <c r="H315" s="5"/>
      <c r="I315" s="170"/>
      <c r="J315" s="5"/>
    </row>
    <row r="316" spans="2:10" ht="15">
      <c r="B316" s="277">
        <v>42891.720625000002</v>
      </c>
      <c r="C316" s="278">
        <v>100</v>
      </c>
      <c r="D316" s="224">
        <f t="shared" si="4"/>
        <v>5</v>
      </c>
      <c r="E316" s="278">
        <v>95</v>
      </c>
      <c r="F316" s="171" t="s">
        <v>366</v>
      </c>
      <c r="G316" s="279"/>
      <c r="H316" s="5"/>
      <c r="I316" s="170"/>
      <c r="J316" s="5"/>
    </row>
    <row r="317" spans="2:10" ht="15">
      <c r="B317" s="277">
        <v>42891.727164352</v>
      </c>
      <c r="C317" s="278">
        <v>500</v>
      </c>
      <c r="D317" s="224">
        <f t="shared" si="4"/>
        <v>40</v>
      </c>
      <c r="E317" s="278">
        <v>460</v>
      </c>
      <c r="F317" s="171" t="s">
        <v>367</v>
      </c>
      <c r="G317" s="279"/>
      <c r="H317" s="5"/>
      <c r="I317" s="170"/>
      <c r="J317" s="5"/>
    </row>
    <row r="318" spans="2:10" ht="15">
      <c r="B318" s="277">
        <v>42891.775532407002</v>
      </c>
      <c r="C318" s="278">
        <v>100</v>
      </c>
      <c r="D318" s="224">
        <f t="shared" si="4"/>
        <v>5</v>
      </c>
      <c r="E318" s="278">
        <v>95</v>
      </c>
      <c r="F318" s="171" t="s">
        <v>368</v>
      </c>
      <c r="G318" s="279"/>
      <c r="H318" s="5"/>
      <c r="I318" s="170"/>
      <c r="J318" s="5"/>
    </row>
    <row r="319" spans="2:10" ht="15">
      <c r="B319" s="277">
        <v>42891.816469906997</v>
      </c>
      <c r="C319" s="278">
        <v>100</v>
      </c>
      <c r="D319" s="224">
        <f t="shared" si="4"/>
        <v>5</v>
      </c>
      <c r="E319" s="278">
        <v>95</v>
      </c>
      <c r="F319" s="171" t="s">
        <v>369</v>
      </c>
      <c r="G319" s="279"/>
      <c r="H319" s="5"/>
      <c r="I319" s="170"/>
      <c r="J319" s="5"/>
    </row>
    <row r="320" spans="2:10" ht="15">
      <c r="B320" s="277">
        <v>42891.848113426</v>
      </c>
      <c r="C320" s="278">
        <v>300</v>
      </c>
      <c r="D320" s="224">
        <f t="shared" si="4"/>
        <v>24</v>
      </c>
      <c r="E320" s="278">
        <v>276</v>
      </c>
      <c r="F320" s="171" t="s">
        <v>370</v>
      </c>
      <c r="G320" s="279"/>
      <c r="H320" s="5"/>
      <c r="I320" s="170"/>
      <c r="J320" s="5"/>
    </row>
    <row r="321" spans="2:10" ht="15">
      <c r="B321" s="277">
        <v>42891.859236110999</v>
      </c>
      <c r="C321" s="278">
        <v>100</v>
      </c>
      <c r="D321" s="224">
        <f t="shared" si="4"/>
        <v>8</v>
      </c>
      <c r="E321" s="278">
        <v>92</v>
      </c>
      <c r="F321" s="171" t="s">
        <v>371</v>
      </c>
      <c r="G321" s="279"/>
      <c r="H321" s="5"/>
      <c r="I321" s="170"/>
      <c r="J321" s="5"/>
    </row>
    <row r="322" spans="2:10" ht="15">
      <c r="B322" s="277">
        <v>42891.890810185003</v>
      </c>
      <c r="C322" s="278">
        <v>500</v>
      </c>
      <c r="D322" s="224">
        <f t="shared" si="4"/>
        <v>25</v>
      </c>
      <c r="E322" s="278">
        <v>475</v>
      </c>
      <c r="F322" s="171" t="s">
        <v>372</v>
      </c>
      <c r="G322" s="279"/>
      <c r="H322" s="5"/>
      <c r="I322" s="170"/>
      <c r="J322" s="5"/>
    </row>
    <row r="323" spans="2:10" ht="15">
      <c r="B323" s="277">
        <v>42891.907094907001</v>
      </c>
      <c r="C323" s="278">
        <v>320</v>
      </c>
      <c r="D323" s="224">
        <f t="shared" si="4"/>
        <v>16</v>
      </c>
      <c r="E323" s="278">
        <v>304</v>
      </c>
      <c r="F323" s="171" t="s">
        <v>373</v>
      </c>
      <c r="G323" s="279"/>
      <c r="H323" s="5"/>
      <c r="I323" s="170"/>
      <c r="J323" s="5"/>
    </row>
    <row r="324" spans="2:10" ht="15">
      <c r="B324" s="277">
        <v>42891.944374999999</v>
      </c>
      <c r="C324" s="278">
        <v>100</v>
      </c>
      <c r="D324" s="224">
        <f t="shared" si="4"/>
        <v>5</v>
      </c>
      <c r="E324" s="278">
        <v>95</v>
      </c>
      <c r="F324" s="171" t="s">
        <v>374</v>
      </c>
      <c r="G324" s="279"/>
      <c r="H324" s="5"/>
      <c r="I324" s="170"/>
      <c r="J324" s="5"/>
    </row>
    <row r="325" spans="2:10" ht="15">
      <c r="B325" s="277">
        <v>42891.951145833002</v>
      </c>
      <c r="C325" s="278">
        <v>40</v>
      </c>
      <c r="D325" s="224">
        <f t="shared" si="4"/>
        <v>2</v>
      </c>
      <c r="E325" s="278">
        <v>38</v>
      </c>
      <c r="F325" s="171" t="s">
        <v>375</v>
      </c>
      <c r="G325" s="279"/>
      <c r="H325" s="5"/>
      <c r="I325" s="170"/>
      <c r="J325" s="5"/>
    </row>
    <row r="326" spans="2:10" ht="15">
      <c r="B326" s="277">
        <v>42891.967476851998</v>
      </c>
      <c r="C326" s="278">
        <v>10</v>
      </c>
      <c r="D326" s="224">
        <f t="shared" ref="D326:D389" si="5">C326-E326</f>
        <v>0.5</v>
      </c>
      <c r="E326" s="278">
        <v>9.5</v>
      </c>
      <c r="F326" s="171" t="s">
        <v>376</v>
      </c>
      <c r="G326" s="279"/>
      <c r="H326" s="5"/>
      <c r="I326" s="170"/>
      <c r="J326" s="5"/>
    </row>
    <row r="327" spans="2:10" ht="15">
      <c r="B327" s="277">
        <v>42892.10349537</v>
      </c>
      <c r="C327" s="278">
        <v>100</v>
      </c>
      <c r="D327" s="224">
        <f t="shared" si="5"/>
        <v>8</v>
      </c>
      <c r="E327" s="278">
        <v>92</v>
      </c>
      <c r="F327" s="171" t="s">
        <v>285</v>
      </c>
      <c r="G327" s="279"/>
      <c r="H327" s="5"/>
      <c r="I327" s="170"/>
      <c r="J327" s="5"/>
    </row>
    <row r="328" spans="2:10" ht="15">
      <c r="B328" s="277">
        <v>42892.199050925999</v>
      </c>
      <c r="C328" s="278">
        <v>100</v>
      </c>
      <c r="D328" s="224">
        <f t="shared" si="5"/>
        <v>7</v>
      </c>
      <c r="E328" s="278">
        <v>93</v>
      </c>
      <c r="F328" s="171" t="s">
        <v>377</v>
      </c>
      <c r="G328" s="279"/>
      <c r="H328" s="5"/>
      <c r="I328" s="170"/>
      <c r="J328" s="5"/>
    </row>
    <row r="329" spans="2:10" ht="15">
      <c r="B329" s="277">
        <v>42892.255729167002</v>
      </c>
      <c r="C329" s="278">
        <v>20</v>
      </c>
      <c r="D329" s="224">
        <f t="shared" si="5"/>
        <v>1</v>
      </c>
      <c r="E329" s="278">
        <v>19</v>
      </c>
      <c r="F329" s="171" t="s">
        <v>378</v>
      </c>
      <c r="G329" s="279"/>
      <c r="H329" s="5"/>
      <c r="I329" s="170"/>
      <c r="J329" s="5"/>
    </row>
    <row r="330" spans="2:10" ht="15">
      <c r="B330" s="277">
        <v>42892.336273148001</v>
      </c>
      <c r="C330" s="278">
        <v>100</v>
      </c>
      <c r="D330" s="224">
        <f t="shared" si="5"/>
        <v>5</v>
      </c>
      <c r="E330" s="278">
        <v>95</v>
      </c>
      <c r="F330" s="171" t="s">
        <v>379</v>
      </c>
      <c r="G330" s="279"/>
      <c r="H330" s="5"/>
      <c r="I330" s="170"/>
      <c r="J330" s="5"/>
    </row>
    <row r="331" spans="2:10" ht="15">
      <c r="B331" s="277">
        <v>42892.402928240997</v>
      </c>
      <c r="C331" s="278">
        <v>1000</v>
      </c>
      <c r="D331" s="224">
        <f t="shared" si="5"/>
        <v>50</v>
      </c>
      <c r="E331" s="278">
        <v>950</v>
      </c>
      <c r="F331" s="171" t="s">
        <v>380</v>
      </c>
      <c r="G331" s="279"/>
      <c r="H331" s="5"/>
      <c r="I331" s="170"/>
      <c r="J331" s="5"/>
    </row>
    <row r="332" spans="2:10" ht="15">
      <c r="B332" s="277">
        <v>42892.405914351999</v>
      </c>
      <c r="C332" s="278">
        <v>50</v>
      </c>
      <c r="D332" s="224">
        <f t="shared" si="5"/>
        <v>2.5</v>
      </c>
      <c r="E332" s="278">
        <v>47.5</v>
      </c>
      <c r="F332" s="171" t="s">
        <v>381</v>
      </c>
      <c r="G332" s="279"/>
      <c r="H332" s="5"/>
      <c r="I332" s="170"/>
      <c r="J332" s="5"/>
    </row>
    <row r="333" spans="2:10" ht="15">
      <c r="B333" s="277">
        <v>42892.449965278</v>
      </c>
      <c r="C333" s="278">
        <v>20</v>
      </c>
      <c r="D333" s="224">
        <f t="shared" si="5"/>
        <v>1</v>
      </c>
      <c r="E333" s="278">
        <v>19</v>
      </c>
      <c r="F333" s="171" t="s">
        <v>302</v>
      </c>
      <c r="G333" s="279"/>
      <c r="H333" s="5"/>
      <c r="I333" s="170"/>
      <c r="J333" s="5"/>
    </row>
    <row r="334" spans="2:10" ht="15">
      <c r="B334" s="277">
        <v>42892.458414351997</v>
      </c>
      <c r="C334" s="278">
        <v>10</v>
      </c>
      <c r="D334" s="224">
        <f t="shared" si="5"/>
        <v>0.5</v>
      </c>
      <c r="E334" s="278">
        <v>9.5</v>
      </c>
      <c r="F334" s="171" t="s">
        <v>382</v>
      </c>
      <c r="G334" s="279"/>
      <c r="H334" s="5"/>
      <c r="I334" s="170"/>
      <c r="J334" s="5"/>
    </row>
    <row r="335" spans="2:10" ht="15">
      <c r="B335" s="277">
        <v>42892.458414351997</v>
      </c>
      <c r="C335" s="278">
        <v>100</v>
      </c>
      <c r="D335" s="224">
        <f t="shared" si="5"/>
        <v>5</v>
      </c>
      <c r="E335" s="278">
        <v>95</v>
      </c>
      <c r="F335" s="171" t="s">
        <v>383</v>
      </c>
      <c r="G335" s="279"/>
      <c r="H335" s="5"/>
      <c r="I335" s="170"/>
      <c r="J335" s="5"/>
    </row>
    <row r="336" spans="2:10" ht="15">
      <c r="B336" s="277">
        <v>42892.458541667002</v>
      </c>
      <c r="C336" s="278">
        <v>50</v>
      </c>
      <c r="D336" s="224">
        <f t="shared" si="5"/>
        <v>2.5</v>
      </c>
      <c r="E336" s="278">
        <v>47.5</v>
      </c>
      <c r="F336" s="171" t="s">
        <v>384</v>
      </c>
      <c r="G336" s="279"/>
      <c r="H336" s="5"/>
      <c r="I336" s="170"/>
      <c r="J336" s="5"/>
    </row>
    <row r="337" spans="2:10" ht="15">
      <c r="B337" s="277">
        <v>42892.458576388999</v>
      </c>
      <c r="C337" s="278">
        <v>100</v>
      </c>
      <c r="D337" s="224">
        <f t="shared" si="5"/>
        <v>7</v>
      </c>
      <c r="E337" s="278">
        <v>93</v>
      </c>
      <c r="F337" s="171" t="s">
        <v>385</v>
      </c>
      <c r="G337" s="279"/>
      <c r="H337" s="5"/>
      <c r="I337" s="170"/>
      <c r="J337" s="5"/>
    </row>
    <row r="338" spans="2:10" ht="15">
      <c r="B338" s="277">
        <v>42892.458634258997</v>
      </c>
      <c r="C338" s="278">
        <v>100</v>
      </c>
      <c r="D338" s="224">
        <f t="shared" si="5"/>
        <v>8</v>
      </c>
      <c r="E338" s="278">
        <v>92</v>
      </c>
      <c r="F338" s="171" t="s">
        <v>386</v>
      </c>
      <c r="G338" s="279"/>
      <c r="H338" s="5"/>
      <c r="I338" s="170"/>
      <c r="J338" s="5"/>
    </row>
    <row r="339" spans="2:10" ht="15">
      <c r="B339" s="277">
        <v>42892.458634258997</v>
      </c>
      <c r="C339" s="278">
        <v>200</v>
      </c>
      <c r="D339" s="224">
        <f t="shared" si="5"/>
        <v>14</v>
      </c>
      <c r="E339" s="278">
        <v>186</v>
      </c>
      <c r="F339" s="171" t="s">
        <v>387</v>
      </c>
      <c r="G339" s="279"/>
      <c r="H339" s="5"/>
      <c r="I339" s="170"/>
      <c r="J339" s="5"/>
    </row>
    <row r="340" spans="2:10" ht="15">
      <c r="B340" s="277">
        <v>42892.458645833001</v>
      </c>
      <c r="C340" s="278">
        <v>100</v>
      </c>
      <c r="D340" s="224">
        <f t="shared" si="5"/>
        <v>5</v>
      </c>
      <c r="E340" s="278">
        <v>95</v>
      </c>
      <c r="F340" s="171" t="s">
        <v>388</v>
      </c>
      <c r="G340" s="279"/>
      <c r="H340" s="5"/>
      <c r="I340" s="170"/>
      <c r="J340" s="5"/>
    </row>
    <row r="341" spans="2:10" ht="15">
      <c r="B341" s="277">
        <v>42892.458657406998</v>
      </c>
      <c r="C341" s="278">
        <v>50</v>
      </c>
      <c r="D341" s="224">
        <f t="shared" si="5"/>
        <v>2.5</v>
      </c>
      <c r="E341" s="278">
        <v>47.5</v>
      </c>
      <c r="F341" s="171" t="s">
        <v>389</v>
      </c>
      <c r="G341" s="279"/>
      <c r="H341" s="5"/>
      <c r="I341" s="170"/>
      <c r="J341" s="5"/>
    </row>
    <row r="342" spans="2:10" ht="15">
      <c r="B342" s="277">
        <v>42892.458703703996</v>
      </c>
      <c r="C342" s="278">
        <v>50</v>
      </c>
      <c r="D342" s="224">
        <f t="shared" si="5"/>
        <v>4</v>
      </c>
      <c r="E342" s="278">
        <v>46</v>
      </c>
      <c r="F342" s="171" t="s">
        <v>390</v>
      </c>
      <c r="G342" s="279"/>
      <c r="H342" s="5"/>
      <c r="I342" s="170"/>
      <c r="J342" s="5"/>
    </row>
    <row r="343" spans="2:10" ht="15">
      <c r="B343" s="277">
        <v>42892.458761574002</v>
      </c>
      <c r="C343" s="278">
        <v>100</v>
      </c>
      <c r="D343" s="224">
        <f t="shared" si="5"/>
        <v>5</v>
      </c>
      <c r="E343" s="278">
        <v>95</v>
      </c>
      <c r="F343" s="171" t="s">
        <v>391</v>
      </c>
      <c r="G343" s="279"/>
      <c r="H343" s="5"/>
      <c r="I343" s="170"/>
      <c r="J343" s="5"/>
    </row>
    <row r="344" spans="2:10" ht="15">
      <c r="B344" s="277">
        <v>42892.458877315003</v>
      </c>
      <c r="C344" s="278">
        <v>30</v>
      </c>
      <c r="D344" s="224">
        <f t="shared" si="5"/>
        <v>2.3999999999999986</v>
      </c>
      <c r="E344" s="278">
        <v>27.6</v>
      </c>
      <c r="F344" s="171" t="s">
        <v>392</v>
      </c>
      <c r="G344" s="279"/>
      <c r="H344" s="5"/>
      <c r="I344" s="170"/>
      <c r="J344" s="5"/>
    </row>
    <row r="345" spans="2:10" ht="15">
      <c r="B345" s="277">
        <v>42892.458888888999</v>
      </c>
      <c r="C345" s="278">
        <v>300</v>
      </c>
      <c r="D345" s="224">
        <f t="shared" si="5"/>
        <v>24</v>
      </c>
      <c r="E345" s="278">
        <v>276</v>
      </c>
      <c r="F345" s="171" t="s">
        <v>393</v>
      </c>
      <c r="G345" s="279"/>
      <c r="H345" s="5"/>
      <c r="I345" s="170"/>
      <c r="J345" s="5"/>
    </row>
    <row r="346" spans="2:10" ht="15">
      <c r="B346" s="277">
        <v>42892.458888888999</v>
      </c>
      <c r="C346" s="278">
        <v>50</v>
      </c>
      <c r="D346" s="224">
        <f t="shared" si="5"/>
        <v>4</v>
      </c>
      <c r="E346" s="278">
        <v>46</v>
      </c>
      <c r="F346" s="171" t="s">
        <v>394</v>
      </c>
      <c r="G346" s="279"/>
      <c r="H346" s="5"/>
      <c r="I346" s="170"/>
      <c r="J346" s="5"/>
    </row>
    <row r="347" spans="2:10" ht="15">
      <c r="B347" s="277">
        <v>42892.458900463003</v>
      </c>
      <c r="C347" s="278">
        <v>100</v>
      </c>
      <c r="D347" s="224">
        <f t="shared" si="5"/>
        <v>8</v>
      </c>
      <c r="E347" s="278">
        <v>92</v>
      </c>
      <c r="F347" s="171" t="s">
        <v>395</v>
      </c>
      <c r="G347" s="279"/>
      <c r="H347" s="5"/>
      <c r="I347" s="170"/>
      <c r="J347" s="5"/>
    </row>
    <row r="348" spans="2:10" ht="15">
      <c r="B348" s="277">
        <v>42892.459120369997</v>
      </c>
      <c r="C348" s="278">
        <v>100</v>
      </c>
      <c r="D348" s="224">
        <f t="shared" si="5"/>
        <v>7</v>
      </c>
      <c r="E348" s="278">
        <v>93</v>
      </c>
      <c r="F348" s="171" t="s">
        <v>396</v>
      </c>
      <c r="G348" s="279"/>
      <c r="H348" s="5"/>
      <c r="I348" s="170"/>
      <c r="J348" s="5"/>
    </row>
    <row r="349" spans="2:10" ht="15">
      <c r="B349" s="277">
        <v>42892.459131944001</v>
      </c>
      <c r="C349" s="278">
        <v>50</v>
      </c>
      <c r="D349" s="224">
        <f t="shared" si="5"/>
        <v>2.5</v>
      </c>
      <c r="E349" s="278">
        <v>47.5</v>
      </c>
      <c r="F349" s="171" t="s">
        <v>397</v>
      </c>
      <c r="G349" s="279"/>
      <c r="H349" s="5"/>
      <c r="I349" s="170"/>
      <c r="J349" s="5"/>
    </row>
    <row r="350" spans="2:10" ht="15">
      <c r="B350" s="277">
        <v>42892.459178240999</v>
      </c>
      <c r="C350" s="278">
        <v>100</v>
      </c>
      <c r="D350" s="224">
        <f t="shared" si="5"/>
        <v>5</v>
      </c>
      <c r="E350" s="278">
        <v>95</v>
      </c>
      <c r="F350" s="171" t="s">
        <v>391</v>
      </c>
      <c r="G350" s="279"/>
      <c r="H350" s="5"/>
      <c r="I350" s="170"/>
      <c r="J350" s="5"/>
    </row>
    <row r="351" spans="2:10" ht="15">
      <c r="B351" s="277">
        <v>42892.459178240999</v>
      </c>
      <c r="C351" s="278">
        <v>100</v>
      </c>
      <c r="D351" s="224">
        <f t="shared" si="5"/>
        <v>5</v>
      </c>
      <c r="E351" s="278">
        <v>95</v>
      </c>
      <c r="F351" s="171" t="s">
        <v>398</v>
      </c>
      <c r="G351" s="279"/>
      <c r="H351" s="5"/>
      <c r="I351" s="170"/>
      <c r="J351" s="5"/>
    </row>
    <row r="352" spans="2:10" ht="15">
      <c r="B352" s="277">
        <v>42892.459178240999</v>
      </c>
      <c r="C352" s="278">
        <v>150</v>
      </c>
      <c r="D352" s="224">
        <f t="shared" si="5"/>
        <v>7.5</v>
      </c>
      <c r="E352" s="278">
        <v>142.5</v>
      </c>
      <c r="F352" s="171" t="s">
        <v>399</v>
      </c>
      <c r="G352" s="279"/>
      <c r="H352" s="5"/>
      <c r="I352" s="170"/>
      <c r="J352" s="5"/>
    </row>
    <row r="353" spans="2:10" ht="15">
      <c r="B353" s="277">
        <v>42892.459259258998</v>
      </c>
      <c r="C353" s="278">
        <v>200</v>
      </c>
      <c r="D353" s="224">
        <f t="shared" si="5"/>
        <v>16</v>
      </c>
      <c r="E353" s="278">
        <v>184</v>
      </c>
      <c r="F353" s="171" t="s">
        <v>400</v>
      </c>
      <c r="G353" s="279"/>
      <c r="H353" s="5"/>
      <c r="I353" s="170"/>
      <c r="J353" s="5"/>
    </row>
    <row r="354" spans="2:10" ht="15">
      <c r="B354" s="277">
        <v>42892.45931713</v>
      </c>
      <c r="C354" s="278">
        <v>300</v>
      </c>
      <c r="D354" s="224">
        <f t="shared" si="5"/>
        <v>15</v>
      </c>
      <c r="E354" s="278">
        <v>285</v>
      </c>
      <c r="F354" s="171" t="s">
        <v>401</v>
      </c>
      <c r="G354" s="279"/>
      <c r="H354" s="5"/>
      <c r="I354" s="170"/>
      <c r="J354" s="5"/>
    </row>
    <row r="355" spans="2:10" ht="15">
      <c r="B355" s="277">
        <v>42892.459340278001</v>
      </c>
      <c r="C355" s="278">
        <v>70</v>
      </c>
      <c r="D355" s="224">
        <f t="shared" si="5"/>
        <v>4.9000000000000057</v>
      </c>
      <c r="E355" s="278">
        <v>65.099999999999994</v>
      </c>
      <c r="F355" s="171" t="s">
        <v>277</v>
      </c>
      <c r="G355" s="279"/>
      <c r="H355" s="5"/>
      <c r="I355" s="170"/>
      <c r="J355" s="5"/>
    </row>
    <row r="356" spans="2:10" ht="15">
      <c r="B356" s="277">
        <v>42892.459374999999</v>
      </c>
      <c r="C356" s="278">
        <v>100</v>
      </c>
      <c r="D356" s="224">
        <f t="shared" si="5"/>
        <v>5</v>
      </c>
      <c r="E356" s="278">
        <v>95</v>
      </c>
      <c r="F356" s="171" t="s">
        <v>402</v>
      </c>
      <c r="G356" s="279"/>
      <c r="H356" s="5"/>
      <c r="I356" s="170"/>
      <c r="J356" s="5"/>
    </row>
    <row r="357" spans="2:10" ht="15">
      <c r="B357" s="277">
        <v>42892.459374999999</v>
      </c>
      <c r="C357" s="278">
        <v>50</v>
      </c>
      <c r="D357" s="224">
        <f t="shared" si="5"/>
        <v>2.5</v>
      </c>
      <c r="E357" s="278">
        <v>47.5</v>
      </c>
      <c r="F357" s="171" t="s">
        <v>403</v>
      </c>
      <c r="G357" s="279"/>
      <c r="H357" s="5"/>
      <c r="I357" s="170"/>
      <c r="J357" s="5"/>
    </row>
    <row r="358" spans="2:10" ht="15">
      <c r="B358" s="277">
        <v>42892.459432869997</v>
      </c>
      <c r="C358" s="278">
        <v>100</v>
      </c>
      <c r="D358" s="224">
        <f t="shared" si="5"/>
        <v>5</v>
      </c>
      <c r="E358" s="278">
        <v>95</v>
      </c>
      <c r="F358" s="171" t="s">
        <v>384</v>
      </c>
      <c r="G358" s="279"/>
      <c r="H358" s="5"/>
      <c r="I358" s="170"/>
      <c r="J358" s="5"/>
    </row>
    <row r="359" spans="2:10" ht="15">
      <c r="B359" s="277">
        <v>42892.459467592998</v>
      </c>
      <c r="C359" s="278">
        <v>100</v>
      </c>
      <c r="D359" s="224">
        <f t="shared" si="5"/>
        <v>7</v>
      </c>
      <c r="E359" s="278">
        <v>93</v>
      </c>
      <c r="F359" s="171" t="s">
        <v>404</v>
      </c>
      <c r="G359" s="279"/>
      <c r="H359" s="5"/>
      <c r="I359" s="170"/>
      <c r="J359" s="5"/>
    </row>
    <row r="360" spans="2:10" ht="15">
      <c r="B360" s="277">
        <v>42892.459467592998</v>
      </c>
      <c r="C360" s="278">
        <v>100</v>
      </c>
      <c r="D360" s="224">
        <f t="shared" si="5"/>
        <v>5</v>
      </c>
      <c r="E360" s="278">
        <v>95</v>
      </c>
      <c r="F360" s="171" t="s">
        <v>405</v>
      </c>
      <c r="G360" s="279"/>
      <c r="H360" s="5"/>
      <c r="I360" s="170"/>
      <c r="J360" s="5"/>
    </row>
    <row r="361" spans="2:10" ht="15">
      <c r="B361" s="277">
        <v>42892.459490740999</v>
      </c>
      <c r="C361" s="278">
        <v>100</v>
      </c>
      <c r="D361" s="224">
        <f t="shared" si="5"/>
        <v>8</v>
      </c>
      <c r="E361" s="278">
        <v>92</v>
      </c>
      <c r="F361" s="171" t="s">
        <v>406</v>
      </c>
      <c r="G361" s="279"/>
      <c r="H361" s="5"/>
      <c r="I361" s="170"/>
      <c r="J361" s="5"/>
    </row>
    <row r="362" spans="2:10" ht="15">
      <c r="B362" s="277">
        <v>42892.459548610997</v>
      </c>
      <c r="C362" s="278">
        <v>10</v>
      </c>
      <c r="D362" s="224">
        <f t="shared" si="5"/>
        <v>0.5</v>
      </c>
      <c r="E362" s="278">
        <v>9.5</v>
      </c>
      <c r="F362" s="171" t="s">
        <v>407</v>
      </c>
      <c r="G362" s="279"/>
      <c r="H362" s="5"/>
      <c r="I362" s="170"/>
      <c r="J362" s="5"/>
    </row>
    <row r="363" spans="2:10" ht="15">
      <c r="B363" s="277">
        <v>42892.459548610997</v>
      </c>
      <c r="C363" s="278">
        <v>50</v>
      </c>
      <c r="D363" s="224">
        <f t="shared" si="5"/>
        <v>3.5</v>
      </c>
      <c r="E363" s="278">
        <v>46.5</v>
      </c>
      <c r="F363" s="171" t="s">
        <v>408</v>
      </c>
      <c r="G363" s="279"/>
      <c r="H363" s="5"/>
      <c r="I363" s="170"/>
      <c r="J363" s="5"/>
    </row>
    <row r="364" spans="2:10" ht="15">
      <c r="B364" s="277">
        <v>42892.459548610997</v>
      </c>
      <c r="C364" s="278">
        <v>50</v>
      </c>
      <c r="D364" s="224">
        <f t="shared" si="5"/>
        <v>3.5</v>
      </c>
      <c r="E364" s="278">
        <v>46.5</v>
      </c>
      <c r="F364" s="171" t="s">
        <v>409</v>
      </c>
      <c r="G364" s="279"/>
      <c r="H364" s="5"/>
      <c r="I364" s="170"/>
      <c r="J364" s="5"/>
    </row>
    <row r="365" spans="2:10" ht="15">
      <c r="B365" s="277">
        <v>42892.459560185001</v>
      </c>
      <c r="C365" s="278">
        <v>100</v>
      </c>
      <c r="D365" s="224">
        <f t="shared" si="5"/>
        <v>5</v>
      </c>
      <c r="E365" s="278">
        <v>95</v>
      </c>
      <c r="F365" s="171" t="s">
        <v>166</v>
      </c>
      <c r="G365" s="279"/>
      <c r="H365" s="5"/>
      <c r="I365" s="170"/>
      <c r="J365" s="5"/>
    </row>
    <row r="366" spans="2:10" ht="15">
      <c r="B366" s="277">
        <v>42892.459560185001</v>
      </c>
      <c r="C366" s="278">
        <v>100</v>
      </c>
      <c r="D366" s="224">
        <f t="shared" si="5"/>
        <v>5</v>
      </c>
      <c r="E366" s="278">
        <v>95</v>
      </c>
      <c r="F366" s="171" t="s">
        <v>410</v>
      </c>
      <c r="G366" s="279"/>
      <c r="H366" s="5"/>
      <c r="I366" s="170"/>
      <c r="J366" s="5"/>
    </row>
    <row r="367" spans="2:10" ht="15">
      <c r="B367" s="277">
        <v>42892.483472221997</v>
      </c>
      <c r="C367" s="278">
        <v>500</v>
      </c>
      <c r="D367" s="224">
        <f t="shared" si="5"/>
        <v>40</v>
      </c>
      <c r="E367" s="278">
        <v>460</v>
      </c>
      <c r="F367" s="171" t="s">
        <v>411</v>
      </c>
      <c r="G367" s="279"/>
      <c r="H367" s="5"/>
      <c r="I367" s="170"/>
      <c r="J367" s="5"/>
    </row>
    <row r="368" spans="2:10" ht="15">
      <c r="B368" s="277">
        <v>42892.563402778003</v>
      </c>
      <c r="C368" s="278">
        <v>500</v>
      </c>
      <c r="D368" s="224">
        <f t="shared" si="5"/>
        <v>40</v>
      </c>
      <c r="E368" s="278">
        <v>460</v>
      </c>
      <c r="F368" s="171" t="s">
        <v>412</v>
      </c>
      <c r="G368" s="279"/>
      <c r="H368" s="5"/>
      <c r="I368" s="170"/>
      <c r="J368" s="5"/>
    </row>
    <row r="369" spans="2:10" ht="15">
      <c r="B369" s="277">
        <v>42892.564444443997</v>
      </c>
      <c r="C369" s="278">
        <v>100</v>
      </c>
      <c r="D369" s="224">
        <f t="shared" si="5"/>
        <v>8</v>
      </c>
      <c r="E369" s="278">
        <v>92</v>
      </c>
      <c r="F369" s="171" t="s">
        <v>413</v>
      </c>
      <c r="G369" s="279"/>
      <c r="H369" s="5"/>
      <c r="I369" s="170"/>
      <c r="J369" s="5"/>
    </row>
    <row r="370" spans="2:10" ht="15">
      <c r="B370" s="277">
        <v>42892.568553240999</v>
      </c>
      <c r="C370" s="278">
        <v>2000</v>
      </c>
      <c r="D370" s="224">
        <f t="shared" si="5"/>
        <v>100</v>
      </c>
      <c r="E370" s="278">
        <v>1900</v>
      </c>
      <c r="F370" s="171" t="s">
        <v>414</v>
      </c>
      <c r="G370" s="279"/>
      <c r="H370" s="5"/>
      <c r="I370" s="170"/>
      <c r="J370" s="5"/>
    </row>
    <row r="371" spans="2:10" ht="15">
      <c r="B371" s="277">
        <v>42892.673391204</v>
      </c>
      <c r="C371" s="278">
        <v>30</v>
      </c>
      <c r="D371" s="224">
        <f t="shared" si="5"/>
        <v>1.5</v>
      </c>
      <c r="E371" s="278">
        <v>28.5</v>
      </c>
      <c r="F371" s="171" t="s">
        <v>415</v>
      </c>
      <c r="G371" s="279"/>
      <c r="H371" s="5"/>
      <c r="I371" s="170"/>
      <c r="J371" s="5"/>
    </row>
    <row r="372" spans="2:10" ht="15">
      <c r="B372" s="277">
        <v>42892.683078704002</v>
      </c>
      <c r="C372" s="278">
        <v>100</v>
      </c>
      <c r="D372" s="224">
        <f t="shared" si="5"/>
        <v>5</v>
      </c>
      <c r="E372" s="278">
        <v>95</v>
      </c>
      <c r="F372" s="171" t="s">
        <v>416</v>
      </c>
      <c r="G372" s="279"/>
      <c r="H372" s="5"/>
      <c r="I372" s="170"/>
      <c r="J372" s="5"/>
    </row>
    <row r="373" spans="2:10" ht="15">
      <c r="B373" s="277">
        <v>42892.703009258999</v>
      </c>
      <c r="C373" s="278">
        <v>80</v>
      </c>
      <c r="D373" s="224">
        <f t="shared" si="5"/>
        <v>4</v>
      </c>
      <c r="E373" s="278">
        <v>76</v>
      </c>
      <c r="F373" s="171" t="s">
        <v>417</v>
      </c>
      <c r="G373" s="279"/>
      <c r="H373" s="5"/>
      <c r="I373" s="170"/>
      <c r="J373" s="5"/>
    </row>
    <row r="374" spans="2:10" ht="15">
      <c r="B374" s="277">
        <v>42892.708738426001</v>
      </c>
      <c r="C374" s="278">
        <v>100</v>
      </c>
      <c r="D374" s="224">
        <f t="shared" si="5"/>
        <v>5</v>
      </c>
      <c r="E374" s="278">
        <v>95</v>
      </c>
      <c r="F374" s="171" t="s">
        <v>293</v>
      </c>
      <c r="G374" s="279"/>
      <c r="H374" s="5"/>
      <c r="I374" s="170"/>
      <c r="J374" s="5"/>
    </row>
    <row r="375" spans="2:10" ht="15">
      <c r="B375" s="277">
        <v>42892.747499999998</v>
      </c>
      <c r="C375" s="278">
        <v>1000</v>
      </c>
      <c r="D375" s="224">
        <f t="shared" si="5"/>
        <v>50</v>
      </c>
      <c r="E375" s="278">
        <v>950</v>
      </c>
      <c r="F375" s="171" t="s">
        <v>418</v>
      </c>
      <c r="G375" s="279"/>
      <c r="H375" s="5"/>
      <c r="I375" s="170"/>
      <c r="J375" s="5"/>
    </row>
    <row r="376" spans="2:10" ht="15">
      <c r="B376" s="277">
        <v>42892.750833332997</v>
      </c>
      <c r="C376" s="278">
        <v>10</v>
      </c>
      <c r="D376" s="224">
        <f t="shared" si="5"/>
        <v>0.5</v>
      </c>
      <c r="E376" s="278">
        <v>9.5</v>
      </c>
      <c r="F376" s="171" t="s">
        <v>419</v>
      </c>
      <c r="G376" s="279"/>
      <c r="H376" s="5"/>
      <c r="I376" s="170"/>
      <c r="J376" s="5"/>
    </row>
    <row r="377" spans="2:10" ht="15">
      <c r="B377" s="277">
        <v>42892.816990740997</v>
      </c>
      <c r="C377" s="278">
        <v>300</v>
      </c>
      <c r="D377" s="224">
        <f t="shared" si="5"/>
        <v>24</v>
      </c>
      <c r="E377" s="278">
        <v>276</v>
      </c>
      <c r="F377" s="171" t="s">
        <v>420</v>
      </c>
      <c r="G377" s="279"/>
      <c r="H377" s="5"/>
      <c r="I377" s="170"/>
      <c r="J377" s="5"/>
    </row>
    <row r="378" spans="2:10" ht="15">
      <c r="B378" s="277">
        <v>42892.894375000003</v>
      </c>
      <c r="C378" s="278">
        <v>100</v>
      </c>
      <c r="D378" s="224">
        <f t="shared" si="5"/>
        <v>5</v>
      </c>
      <c r="E378" s="278">
        <v>95</v>
      </c>
      <c r="F378" s="171" t="s">
        <v>421</v>
      </c>
      <c r="G378" s="279"/>
      <c r="H378" s="5"/>
      <c r="I378" s="170"/>
      <c r="J378" s="5"/>
    </row>
    <row r="379" spans="2:10" ht="15">
      <c r="B379" s="277">
        <v>42892.906875000001</v>
      </c>
      <c r="C379" s="278">
        <v>100</v>
      </c>
      <c r="D379" s="224">
        <f t="shared" si="5"/>
        <v>5</v>
      </c>
      <c r="E379" s="278">
        <v>95</v>
      </c>
      <c r="F379" s="171" t="s">
        <v>422</v>
      </c>
      <c r="G379" s="279"/>
      <c r="H379" s="5"/>
      <c r="I379" s="170"/>
      <c r="J379" s="5"/>
    </row>
    <row r="380" spans="2:10" ht="15">
      <c r="B380" s="277">
        <v>42892.911180556002</v>
      </c>
      <c r="C380" s="278">
        <v>70</v>
      </c>
      <c r="D380" s="224">
        <f t="shared" si="5"/>
        <v>3.5</v>
      </c>
      <c r="E380" s="278">
        <v>66.5</v>
      </c>
      <c r="F380" s="171" t="s">
        <v>173</v>
      </c>
      <c r="G380" s="279"/>
      <c r="H380" s="5"/>
      <c r="I380" s="170"/>
      <c r="J380" s="5"/>
    </row>
    <row r="381" spans="2:10" ht="15">
      <c r="B381" s="277">
        <v>42892.957743056002</v>
      </c>
      <c r="C381" s="278">
        <v>150</v>
      </c>
      <c r="D381" s="224">
        <f t="shared" si="5"/>
        <v>7.5</v>
      </c>
      <c r="E381" s="278">
        <v>142.5</v>
      </c>
      <c r="F381" s="171" t="s">
        <v>423</v>
      </c>
      <c r="G381" s="279"/>
      <c r="H381" s="5"/>
      <c r="I381" s="170"/>
      <c r="J381" s="5"/>
    </row>
    <row r="382" spans="2:10" ht="15">
      <c r="B382" s="277">
        <v>42892.999780093</v>
      </c>
      <c r="C382" s="278">
        <v>250</v>
      </c>
      <c r="D382" s="224">
        <f t="shared" si="5"/>
        <v>12.5</v>
      </c>
      <c r="E382" s="278">
        <v>237.5</v>
      </c>
      <c r="F382" s="171" t="s">
        <v>424</v>
      </c>
      <c r="G382" s="279"/>
      <c r="H382" s="5"/>
      <c r="I382" s="170"/>
      <c r="J382" s="5"/>
    </row>
    <row r="383" spans="2:10" ht="15">
      <c r="B383" s="277">
        <v>42893.083449074002</v>
      </c>
      <c r="C383" s="278">
        <v>100</v>
      </c>
      <c r="D383" s="224">
        <f t="shared" si="5"/>
        <v>8</v>
      </c>
      <c r="E383" s="278">
        <v>92</v>
      </c>
      <c r="F383" s="171" t="s">
        <v>285</v>
      </c>
      <c r="G383" s="279"/>
      <c r="H383" s="5"/>
      <c r="I383" s="170"/>
      <c r="J383" s="5"/>
    </row>
    <row r="384" spans="2:10" ht="15">
      <c r="B384" s="277">
        <v>42893.358726851999</v>
      </c>
      <c r="C384" s="278">
        <v>500</v>
      </c>
      <c r="D384" s="224">
        <f t="shared" si="5"/>
        <v>40</v>
      </c>
      <c r="E384" s="278">
        <v>460</v>
      </c>
      <c r="F384" s="171" t="s">
        <v>425</v>
      </c>
      <c r="G384" s="279"/>
      <c r="H384" s="5"/>
      <c r="I384" s="170"/>
      <c r="J384" s="5"/>
    </row>
    <row r="385" spans="2:10" ht="15">
      <c r="B385" s="277">
        <v>42893.427824074002</v>
      </c>
      <c r="C385" s="278">
        <v>200</v>
      </c>
      <c r="D385" s="224">
        <f t="shared" si="5"/>
        <v>14</v>
      </c>
      <c r="E385" s="278">
        <v>186</v>
      </c>
      <c r="F385" s="171" t="s">
        <v>426</v>
      </c>
      <c r="G385" s="279"/>
      <c r="H385" s="5"/>
      <c r="I385" s="170"/>
      <c r="J385" s="5"/>
    </row>
    <row r="386" spans="2:10" ht="15">
      <c r="B386" s="277">
        <v>42893.458356481002</v>
      </c>
      <c r="C386" s="278">
        <v>1000</v>
      </c>
      <c r="D386" s="224">
        <f t="shared" si="5"/>
        <v>50</v>
      </c>
      <c r="E386" s="278">
        <v>950</v>
      </c>
      <c r="F386" s="171" t="s">
        <v>427</v>
      </c>
      <c r="G386" s="279"/>
      <c r="H386" s="5"/>
      <c r="I386" s="170"/>
      <c r="J386" s="5"/>
    </row>
    <row r="387" spans="2:10" ht="15">
      <c r="B387" s="277">
        <v>42893.458391204003</v>
      </c>
      <c r="C387" s="278">
        <v>50</v>
      </c>
      <c r="D387" s="224">
        <f t="shared" si="5"/>
        <v>3.5</v>
      </c>
      <c r="E387" s="278">
        <v>46.5</v>
      </c>
      <c r="F387" s="171" t="s">
        <v>428</v>
      </c>
      <c r="G387" s="279"/>
      <c r="H387" s="5"/>
      <c r="I387" s="170"/>
      <c r="J387" s="5"/>
    </row>
    <row r="388" spans="2:10" ht="15">
      <c r="B388" s="277">
        <v>42893.458402778</v>
      </c>
      <c r="C388" s="278">
        <v>50</v>
      </c>
      <c r="D388" s="224">
        <f t="shared" si="5"/>
        <v>4</v>
      </c>
      <c r="E388" s="278">
        <v>46</v>
      </c>
      <c r="F388" s="171" t="s">
        <v>429</v>
      </c>
      <c r="G388" s="279"/>
      <c r="H388" s="5"/>
      <c r="I388" s="170"/>
      <c r="J388" s="5"/>
    </row>
    <row r="389" spans="2:10" ht="15">
      <c r="B389" s="277">
        <v>42893.458437499998</v>
      </c>
      <c r="C389" s="278">
        <v>100</v>
      </c>
      <c r="D389" s="224">
        <f t="shared" si="5"/>
        <v>7</v>
      </c>
      <c r="E389" s="278">
        <v>93</v>
      </c>
      <c r="F389" s="171" t="s">
        <v>430</v>
      </c>
      <c r="G389" s="279"/>
      <c r="H389" s="5"/>
      <c r="I389" s="170"/>
      <c r="J389" s="5"/>
    </row>
    <row r="390" spans="2:10" ht="15">
      <c r="B390" s="277">
        <v>42893.458460647998</v>
      </c>
      <c r="C390" s="278">
        <v>50</v>
      </c>
      <c r="D390" s="224">
        <f t="shared" ref="D390:D453" si="6">C390-E390</f>
        <v>4</v>
      </c>
      <c r="E390" s="278">
        <v>46</v>
      </c>
      <c r="F390" s="171" t="s">
        <v>431</v>
      </c>
      <c r="G390" s="279"/>
      <c r="H390" s="5"/>
      <c r="I390" s="170"/>
      <c r="J390" s="5"/>
    </row>
    <row r="391" spans="2:10" ht="15">
      <c r="B391" s="277">
        <v>42893.458460647998</v>
      </c>
      <c r="C391" s="278">
        <v>50</v>
      </c>
      <c r="D391" s="224">
        <f t="shared" si="6"/>
        <v>2.5</v>
      </c>
      <c r="E391" s="278">
        <v>47.5</v>
      </c>
      <c r="F391" s="171" t="s">
        <v>432</v>
      </c>
      <c r="G391" s="279"/>
      <c r="H391" s="5"/>
      <c r="I391" s="170"/>
      <c r="J391" s="5"/>
    </row>
    <row r="392" spans="2:10" ht="15">
      <c r="B392" s="277">
        <v>42893.458483795999</v>
      </c>
      <c r="C392" s="278">
        <v>1000</v>
      </c>
      <c r="D392" s="224">
        <f t="shared" si="6"/>
        <v>50</v>
      </c>
      <c r="E392" s="278">
        <v>950</v>
      </c>
      <c r="F392" s="171" t="s">
        <v>433</v>
      </c>
      <c r="G392" s="279"/>
      <c r="H392" s="5"/>
      <c r="I392" s="170"/>
      <c r="J392" s="5"/>
    </row>
    <row r="393" spans="2:10" ht="15">
      <c r="B393" s="277">
        <v>42893.458506944</v>
      </c>
      <c r="C393" s="278">
        <v>50</v>
      </c>
      <c r="D393" s="224">
        <f t="shared" si="6"/>
        <v>2.5</v>
      </c>
      <c r="E393" s="278">
        <v>47.5</v>
      </c>
      <c r="F393" s="171" t="s">
        <v>434</v>
      </c>
      <c r="G393" s="279"/>
      <c r="H393" s="5"/>
      <c r="I393" s="170"/>
      <c r="J393" s="5"/>
    </row>
    <row r="394" spans="2:10" ht="15">
      <c r="B394" s="277">
        <v>42893.458622685001</v>
      </c>
      <c r="C394" s="278">
        <v>100</v>
      </c>
      <c r="D394" s="224">
        <f t="shared" si="6"/>
        <v>7</v>
      </c>
      <c r="E394" s="278">
        <v>93</v>
      </c>
      <c r="F394" s="171" t="s">
        <v>435</v>
      </c>
      <c r="G394" s="279"/>
      <c r="H394" s="5"/>
      <c r="I394" s="170"/>
      <c r="J394" s="5"/>
    </row>
    <row r="395" spans="2:10" ht="15">
      <c r="B395" s="277">
        <v>42893.458622685001</v>
      </c>
      <c r="C395" s="278">
        <v>50</v>
      </c>
      <c r="D395" s="224">
        <f t="shared" si="6"/>
        <v>4</v>
      </c>
      <c r="E395" s="278">
        <v>46</v>
      </c>
      <c r="F395" s="171" t="s">
        <v>436</v>
      </c>
      <c r="G395" s="279"/>
      <c r="H395" s="5"/>
      <c r="I395" s="170"/>
      <c r="J395" s="5"/>
    </row>
    <row r="396" spans="2:10" ht="15">
      <c r="B396" s="277">
        <v>42893.458842592998</v>
      </c>
      <c r="C396" s="278">
        <v>100</v>
      </c>
      <c r="D396" s="224">
        <f t="shared" si="6"/>
        <v>5</v>
      </c>
      <c r="E396" s="278">
        <v>95</v>
      </c>
      <c r="F396" s="171" t="s">
        <v>437</v>
      </c>
      <c r="G396" s="279"/>
      <c r="H396" s="5"/>
      <c r="I396" s="170"/>
      <c r="J396" s="5"/>
    </row>
    <row r="397" spans="2:10" ht="15">
      <c r="B397" s="277">
        <v>42893.458888888999</v>
      </c>
      <c r="C397" s="278">
        <v>300</v>
      </c>
      <c r="D397" s="224">
        <f t="shared" si="6"/>
        <v>15</v>
      </c>
      <c r="E397" s="278">
        <v>285</v>
      </c>
      <c r="F397" s="171" t="s">
        <v>438</v>
      </c>
      <c r="G397" s="279"/>
      <c r="H397" s="5"/>
      <c r="I397" s="170"/>
      <c r="J397" s="5"/>
    </row>
    <row r="398" spans="2:10" ht="15">
      <c r="B398" s="277">
        <v>42893.458900463003</v>
      </c>
      <c r="C398" s="278">
        <v>100</v>
      </c>
      <c r="D398" s="224">
        <f t="shared" si="6"/>
        <v>5</v>
      </c>
      <c r="E398" s="278">
        <v>95</v>
      </c>
      <c r="F398" s="171" t="s">
        <v>439</v>
      </c>
      <c r="G398" s="279"/>
      <c r="H398" s="5"/>
      <c r="I398" s="170"/>
      <c r="J398" s="5"/>
    </row>
    <row r="399" spans="2:10" ht="15">
      <c r="B399" s="277">
        <v>42893.458981481002</v>
      </c>
      <c r="C399" s="278">
        <v>200</v>
      </c>
      <c r="D399" s="224">
        <f t="shared" si="6"/>
        <v>10</v>
      </c>
      <c r="E399" s="278">
        <v>190</v>
      </c>
      <c r="F399" s="171" t="s">
        <v>438</v>
      </c>
      <c r="G399" s="279"/>
      <c r="H399" s="5"/>
      <c r="I399" s="170"/>
      <c r="J399" s="5"/>
    </row>
    <row r="400" spans="2:10" ht="15">
      <c r="B400" s="277">
        <v>42893.458981481002</v>
      </c>
      <c r="C400" s="278">
        <v>30</v>
      </c>
      <c r="D400" s="224">
        <f t="shared" si="6"/>
        <v>2.3999999999999986</v>
      </c>
      <c r="E400" s="278">
        <v>27.6</v>
      </c>
      <c r="F400" s="171" t="s">
        <v>440</v>
      </c>
      <c r="G400" s="279"/>
      <c r="H400" s="5"/>
      <c r="I400" s="170"/>
      <c r="J400" s="5"/>
    </row>
    <row r="401" spans="2:10" ht="15">
      <c r="B401" s="277">
        <v>42893.459120369997</v>
      </c>
      <c r="C401" s="278">
        <v>100</v>
      </c>
      <c r="D401" s="224">
        <f t="shared" si="6"/>
        <v>5</v>
      </c>
      <c r="E401" s="278">
        <v>95</v>
      </c>
      <c r="F401" s="171" t="s">
        <v>441</v>
      </c>
      <c r="G401" s="279"/>
      <c r="H401" s="5"/>
      <c r="I401" s="170"/>
      <c r="J401" s="5"/>
    </row>
    <row r="402" spans="2:10" ht="15">
      <c r="B402" s="277">
        <v>42893.459155092998</v>
      </c>
      <c r="C402" s="278">
        <v>10</v>
      </c>
      <c r="D402" s="224">
        <f t="shared" si="6"/>
        <v>0.69999999999999929</v>
      </c>
      <c r="E402" s="278">
        <v>9.3000000000000007</v>
      </c>
      <c r="F402" s="171" t="s">
        <v>442</v>
      </c>
      <c r="G402" s="279"/>
      <c r="H402" s="5"/>
      <c r="I402" s="170"/>
      <c r="J402" s="5"/>
    </row>
    <row r="403" spans="2:10" ht="15">
      <c r="B403" s="277">
        <v>42893.459236110997</v>
      </c>
      <c r="C403" s="278">
        <v>100</v>
      </c>
      <c r="D403" s="224">
        <f t="shared" si="6"/>
        <v>5</v>
      </c>
      <c r="E403" s="278">
        <v>95</v>
      </c>
      <c r="F403" s="171" t="s">
        <v>443</v>
      </c>
      <c r="G403" s="279"/>
      <c r="H403" s="5"/>
      <c r="I403" s="170"/>
      <c r="J403" s="5"/>
    </row>
    <row r="404" spans="2:10" ht="15">
      <c r="B404" s="277">
        <v>42893.459247685001</v>
      </c>
      <c r="C404" s="278">
        <v>100</v>
      </c>
      <c r="D404" s="224">
        <f t="shared" si="6"/>
        <v>5</v>
      </c>
      <c r="E404" s="278">
        <v>95</v>
      </c>
      <c r="F404" s="171" t="s">
        <v>444</v>
      </c>
      <c r="G404" s="279"/>
      <c r="H404" s="5"/>
      <c r="I404" s="170"/>
      <c r="J404" s="5"/>
    </row>
    <row r="405" spans="2:10" ht="15">
      <c r="B405" s="277">
        <v>42893.459259258998</v>
      </c>
      <c r="C405" s="278">
        <v>100</v>
      </c>
      <c r="D405" s="224">
        <f t="shared" si="6"/>
        <v>5</v>
      </c>
      <c r="E405" s="278">
        <v>95</v>
      </c>
      <c r="F405" s="171" t="s">
        <v>445</v>
      </c>
      <c r="G405" s="279"/>
      <c r="H405" s="5"/>
      <c r="I405" s="170"/>
      <c r="J405" s="5"/>
    </row>
    <row r="406" spans="2:10" ht="15">
      <c r="B406" s="277">
        <v>42893.459282406999</v>
      </c>
      <c r="C406" s="278">
        <v>100</v>
      </c>
      <c r="D406" s="224">
        <f t="shared" si="6"/>
        <v>5</v>
      </c>
      <c r="E406" s="278">
        <v>95</v>
      </c>
      <c r="F406" s="171" t="s">
        <v>446</v>
      </c>
      <c r="G406" s="279"/>
      <c r="H406" s="5"/>
      <c r="I406" s="170"/>
      <c r="J406" s="5"/>
    </row>
    <row r="407" spans="2:10" ht="15">
      <c r="B407" s="277">
        <v>42893.459293981003</v>
      </c>
      <c r="C407" s="278">
        <v>200</v>
      </c>
      <c r="D407" s="224">
        <f t="shared" si="6"/>
        <v>10</v>
      </c>
      <c r="E407" s="278">
        <v>190</v>
      </c>
      <c r="F407" s="171" t="s">
        <v>447</v>
      </c>
      <c r="G407" s="279"/>
      <c r="H407" s="5"/>
      <c r="I407" s="170"/>
      <c r="J407" s="5"/>
    </row>
    <row r="408" spans="2:10" ht="15">
      <c r="B408" s="277">
        <v>42893.459363426002</v>
      </c>
      <c r="C408" s="278">
        <v>300</v>
      </c>
      <c r="D408" s="224">
        <f t="shared" si="6"/>
        <v>24</v>
      </c>
      <c r="E408" s="278">
        <v>276</v>
      </c>
      <c r="F408" s="171" t="s">
        <v>448</v>
      </c>
      <c r="G408" s="279"/>
      <c r="H408" s="5"/>
      <c r="I408" s="170"/>
      <c r="J408" s="5"/>
    </row>
    <row r="409" spans="2:10" ht="15">
      <c r="B409" s="277">
        <v>42893.459675926002</v>
      </c>
      <c r="C409" s="278">
        <v>50</v>
      </c>
      <c r="D409" s="224">
        <f t="shared" si="6"/>
        <v>2.5</v>
      </c>
      <c r="E409" s="278">
        <v>47.5</v>
      </c>
      <c r="F409" s="171" t="s">
        <v>449</v>
      </c>
      <c r="G409" s="279"/>
      <c r="H409" s="5"/>
      <c r="I409" s="170"/>
      <c r="J409" s="5"/>
    </row>
    <row r="410" spans="2:10" ht="15">
      <c r="B410" s="277">
        <v>42893.459733796</v>
      </c>
      <c r="C410" s="278">
        <v>50</v>
      </c>
      <c r="D410" s="224">
        <f t="shared" si="6"/>
        <v>2.5</v>
      </c>
      <c r="E410" s="278">
        <v>47.5</v>
      </c>
      <c r="F410" s="171" t="s">
        <v>450</v>
      </c>
      <c r="G410" s="279"/>
      <c r="H410" s="5"/>
      <c r="I410" s="170"/>
      <c r="J410" s="5"/>
    </row>
    <row r="411" spans="2:10" ht="15">
      <c r="B411" s="277">
        <v>42893.459907406999</v>
      </c>
      <c r="C411" s="278">
        <v>100</v>
      </c>
      <c r="D411" s="224">
        <f t="shared" si="6"/>
        <v>5</v>
      </c>
      <c r="E411" s="278">
        <v>95</v>
      </c>
      <c r="F411" s="171" t="s">
        <v>451</v>
      </c>
      <c r="G411" s="279"/>
      <c r="H411" s="5"/>
      <c r="I411" s="170"/>
      <c r="J411" s="5"/>
    </row>
    <row r="412" spans="2:10" ht="15">
      <c r="B412" s="277">
        <v>42893.459976851998</v>
      </c>
      <c r="C412" s="278">
        <v>100</v>
      </c>
      <c r="D412" s="224">
        <f t="shared" si="6"/>
        <v>5</v>
      </c>
      <c r="E412" s="278">
        <v>95</v>
      </c>
      <c r="F412" s="171" t="s">
        <v>452</v>
      </c>
      <c r="G412" s="279"/>
      <c r="H412" s="5"/>
      <c r="I412" s="170"/>
      <c r="J412" s="5"/>
    </row>
    <row r="413" spans="2:10" ht="15">
      <c r="B413" s="277">
        <v>42893.459976851998</v>
      </c>
      <c r="C413" s="278">
        <v>500</v>
      </c>
      <c r="D413" s="224">
        <f t="shared" si="6"/>
        <v>25</v>
      </c>
      <c r="E413" s="278">
        <v>475</v>
      </c>
      <c r="F413" s="171" t="s">
        <v>453</v>
      </c>
      <c r="G413" s="279"/>
      <c r="H413" s="5"/>
      <c r="I413" s="170"/>
      <c r="J413" s="5"/>
    </row>
    <row r="414" spans="2:10" ht="15">
      <c r="B414" s="277">
        <v>42893.459976851998</v>
      </c>
      <c r="C414" s="278">
        <v>100</v>
      </c>
      <c r="D414" s="224">
        <f t="shared" si="6"/>
        <v>5</v>
      </c>
      <c r="E414" s="278">
        <v>95</v>
      </c>
      <c r="F414" s="171" t="s">
        <v>454</v>
      </c>
      <c r="G414" s="279"/>
      <c r="H414" s="5"/>
      <c r="I414" s="170"/>
      <c r="J414" s="5"/>
    </row>
    <row r="415" spans="2:10" ht="15">
      <c r="B415" s="277">
        <v>42893.466666667002</v>
      </c>
      <c r="C415" s="278">
        <v>100</v>
      </c>
      <c r="D415" s="224">
        <f t="shared" si="6"/>
        <v>5</v>
      </c>
      <c r="E415" s="278">
        <v>95</v>
      </c>
      <c r="F415" s="171" t="s">
        <v>455</v>
      </c>
      <c r="G415" s="279"/>
      <c r="H415" s="5"/>
      <c r="I415" s="170"/>
      <c r="J415" s="5"/>
    </row>
    <row r="416" spans="2:10" ht="15">
      <c r="B416" s="277">
        <v>42893.477303241001</v>
      </c>
      <c r="C416" s="278">
        <v>170</v>
      </c>
      <c r="D416" s="224">
        <f t="shared" si="6"/>
        <v>8.5</v>
      </c>
      <c r="E416" s="278">
        <v>161.5</v>
      </c>
      <c r="F416" s="171" t="s">
        <v>456</v>
      </c>
      <c r="G416" s="279"/>
      <c r="H416" s="5"/>
      <c r="I416" s="170"/>
      <c r="J416" s="5"/>
    </row>
    <row r="417" spans="2:10" ht="15">
      <c r="B417" s="277">
        <v>42893.495138888997</v>
      </c>
      <c r="C417" s="278">
        <v>20</v>
      </c>
      <c r="D417" s="224">
        <f t="shared" si="6"/>
        <v>1.6000000000000014</v>
      </c>
      <c r="E417" s="278">
        <v>18.399999999999999</v>
      </c>
      <c r="F417" s="171" t="s">
        <v>457</v>
      </c>
      <c r="G417" s="279"/>
      <c r="H417" s="5"/>
      <c r="I417" s="170"/>
      <c r="J417" s="5"/>
    </row>
    <row r="418" spans="2:10" ht="15">
      <c r="B418" s="277">
        <v>42893.531921296002</v>
      </c>
      <c r="C418" s="278">
        <v>100</v>
      </c>
      <c r="D418" s="224">
        <f t="shared" si="6"/>
        <v>5</v>
      </c>
      <c r="E418" s="278">
        <v>95</v>
      </c>
      <c r="F418" s="171" t="s">
        <v>458</v>
      </c>
      <c r="G418" s="279"/>
      <c r="H418" s="5"/>
      <c r="I418" s="170"/>
      <c r="J418" s="5"/>
    </row>
    <row r="419" spans="2:10" ht="15">
      <c r="B419" s="277">
        <v>42893.562511573997</v>
      </c>
      <c r="C419" s="278">
        <v>75</v>
      </c>
      <c r="D419" s="224">
        <f t="shared" si="6"/>
        <v>5.25</v>
      </c>
      <c r="E419" s="278">
        <v>69.75</v>
      </c>
      <c r="F419" s="171" t="s">
        <v>459</v>
      </c>
      <c r="G419" s="279"/>
      <c r="H419" s="5"/>
      <c r="I419" s="170"/>
      <c r="J419" s="5"/>
    </row>
    <row r="420" spans="2:10" ht="15">
      <c r="B420" s="277">
        <v>42893.565081018998</v>
      </c>
      <c r="C420" s="278">
        <v>100</v>
      </c>
      <c r="D420" s="224">
        <f t="shared" si="6"/>
        <v>8</v>
      </c>
      <c r="E420" s="278">
        <v>92</v>
      </c>
      <c r="F420" s="171" t="s">
        <v>460</v>
      </c>
      <c r="G420" s="279"/>
      <c r="H420" s="5"/>
      <c r="I420" s="170"/>
      <c r="J420" s="5"/>
    </row>
    <row r="421" spans="2:10" ht="15">
      <c r="B421" s="277">
        <v>42893.586770832997</v>
      </c>
      <c r="C421" s="278">
        <v>500</v>
      </c>
      <c r="D421" s="224">
        <f t="shared" si="6"/>
        <v>25</v>
      </c>
      <c r="E421" s="278">
        <v>475</v>
      </c>
      <c r="F421" s="171" t="s">
        <v>461</v>
      </c>
      <c r="G421" s="279"/>
      <c r="H421" s="5"/>
      <c r="I421" s="170"/>
      <c r="J421" s="5"/>
    </row>
    <row r="422" spans="2:10" ht="15">
      <c r="B422" s="277">
        <v>42893.604571759002</v>
      </c>
      <c r="C422" s="278">
        <v>250</v>
      </c>
      <c r="D422" s="224">
        <f t="shared" si="6"/>
        <v>12.5</v>
      </c>
      <c r="E422" s="278">
        <v>237.5</v>
      </c>
      <c r="F422" s="171" t="s">
        <v>462</v>
      </c>
      <c r="G422" s="279"/>
      <c r="H422" s="5"/>
      <c r="I422" s="170"/>
      <c r="J422" s="5"/>
    </row>
    <row r="423" spans="2:10" ht="15">
      <c r="B423" s="277">
        <v>42893.638321758997</v>
      </c>
      <c r="C423" s="278">
        <v>100</v>
      </c>
      <c r="D423" s="224">
        <f t="shared" si="6"/>
        <v>5</v>
      </c>
      <c r="E423" s="278">
        <v>95</v>
      </c>
      <c r="F423" s="171" t="s">
        <v>463</v>
      </c>
      <c r="G423" s="279"/>
      <c r="H423" s="5"/>
      <c r="I423" s="170"/>
      <c r="J423" s="5"/>
    </row>
    <row r="424" spans="2:10" ht="15">
      <c r="B424" s="277">
        <v>42893.643194443997</v>
      </c>
      <c r="C424" s="278">
        <v>10</v>
      </c>
      <c r="D424" s="224">
        <f t="shared" si="6"/>
        <v>0.5</v>
      </c>
      <c r="E424" s="278">
        <v>9.5</v>
      </c>
      <c r="F424" s="171" t="s">
        <v>464</v>
      </c>
      <c r="G424" s="279"/>
      <c r="H424" s="5"/>
      <c r="I424" s="170"/>
      <c r="J424" s="5"/>
    </row>
    <row r="425" spans="2:10" ht="15">
      <c r="B425" s="277">
        <v>42893.655196758998</v>
      </c>
      <c r="C425" s="278">
        <v>70</v>
      </c>
      <c r="D425" s="224">
        <f t="shared" si="6"/>
        <v>3.5</v>
      </c>
      <c r="E425" s="278">
        <v>66.5</v>
      </c>
      <c r="F425" s="171" t="s">
        <v>465</v>
      </c>
      <c r="G425" s="279"/>
      <c r="H425" s="5"/>
      <c r="I425" s="170"/>
      <c r="J425" s="5"/>
    </row>
    <row r="426" spans="2:10" ht="15">
      <c r="B426" s="277">
        <v>42893.674155093002</v>
      </c>
      <c r="C426" s="278">
        <v>4000</v>
      </c>
      <c r="D426" s="224">
        <f t="shared" si="6"/>
        <v>200</v>
      </c>
      <c r="E426" s="278">
        <v>3800</v>
      </c>
      <c r="F426" s="171" t="s">
        <v>466</v>
      </c>
      <c r="G426" s="279"/>
      <c r="H426" s="5"/>
      <c r="I426" s="170"/>
      <c r="J426" s="5"/>
    </row>
    <row r="427" spans="2:10" ht="15">
      <c r="B427" s="277">
        <v>42893.688553241002</v>
      </c>
      <c r="C427" s="278">
        <v>100</v>
      </c>
      <c r="D427" s="224">
        <f t="shared" si="6"/>
        <v>5</v>
      </c>
      <c r="E427" s="278">
        <v>95</v>
      </c>
      <c r="F427" s="171" t="s">
        <v>467</v>
      </c>
      <c r="G427" s="279"/>
      <c r="H427" s="5"/>
      <c r="I427" s="170"/>
      <c r="J427" s="5"/>
    </row>
    <row r="428" spans="2:10" ht="15">
      <c r="B428" s="277">
        <v>42893.71318287</v>
      </c>
      <c r="C428" s="278">
        <v>2000</v>
      </c>
      <c r="D428" s="224">
        <f t="shared" si="6"/>
        <v>100</v>
      </c>
      <c r="E428" s="278">
        <v>1900</v>
      </c>
      <c r="F428" s="171" t="s">
        <v>468</v>
      </c>
      <c r="G428" s="279"/>
      <c r="H428" s="5"/>
      <c r="I428" s="170"/>
      <c r="J428" s="5"/>
    </row>
    <row r="429" spans="2:10" ht="15">
      <c r="B429" s="277">
        <v>42893.747141204003</v>
      </c>
      <c r="C429" s="278">
        <v>100</v>
      </c>
      <c r="D429" s="224">
        <f t="shared" si="6"/>
        <v>5</v>
      </c>
      <c r="E429" s="278">
        <v>95</v>
      </c>
      <c r="F429" s="171" t="s">
        <v>469</v>
      </c>
      <c r="G429" s="279"/>
      <c r="H429" s="5"/>
      <c r="I429" s="170"/>
      <c r="J429" s="5"/>
    </row>
    <row r="430" spans="2:10" ht="15">
      <c r="B430" s="277">
        <v>42893.824849536999</v>
      </c>
      <c r="C430" s="278">
        <v>240</v>
      </c>
      <c r="D430" s="224">
        <f t="shared" si="6"/>
        <v>12</v>
      </c>
      <c r="E430" s="278">
        <v>228</v>
      </c>
      <c r="F430" s="171" t="s">
        <v>230</v>
      </c>
      <c r="G430" s="279"/>
      <c r="H430" s="5"/>
      <c r="I430" s="170"/>
      <c r="J430" s="5"/>
    </row>
    <row r="431" spans="2:10" ht="15">
      <c r="B431" s="277">
        <v>42893.882164351999</v>
      </c>
      <c r="C431" s="278">
        <v>20</v>
      </c>
      <c r="D431" s="224">
        <f t="shared" si="6"/>
        <v>1</v>
      </c>
      <c r="E431" s="278">
        <v>19</v>
      </c>
      <c r="F431" s="171" t="s">
        <v>302</v>
      </c>
      <c r="G431" s="279"/>
      <c r="H431" s="5"/>
      <c r="I431" s="170"/>
      <c r="J431" s="5"/>
    </row>
    <row r="432" spans="2:10" ht="15">
      <c r="B432" s="277">
        <v>42893.911759258997</v>
      </c>
      <c r="C432" s="278">
        <v>30</v>
      </c>
      <c r="D432" s="224">
        <f t="shared" si="6"/>
        <v>2.3999999999999986</v>
      </c>
      <c r="E432" s="278">
        <v>27.6</v>
      </c>
      <c r="F432" s="171" t="s">
        <v>334</v>
      </c>
      <c r="G432" s="279"/>
      <c r="H432" s="5"/>
      <c r="I432" s="170"/>
      <c r="J432" s="5"/>
    </row>
    <row r="433" spans="2:10" ht="15">
      <c r="B433" s="277">
        <v>42893.950127315002</v>
      </c>
      <c r="C433" s="278">
        <v>100</v>
      </c>
      <c r="D433" s="224">
        <f t="shared" si="6"/>
        <v>8</v>
      </c>
      <c r="E433" s="278">
        <v>92</v>
      </c>
      <c r="F433" s="171" t="s">
        <v>470</v>
      </c>
      <c r="G433" s="279"/>
      <c r="H433" s="5"/>
      <c r="I433" s="170"/>
      <c r="J433" s="5"/>
    </row>
    <row r="434" spans="2:10" ht="15">
      <c r="B434" s="277">
        <v>42893.974791667002</v>
      </c>
      <c r="C434" s="278">
        <v>300</v>
      </c>
      <c r="D434" s="224">
        <f t="shared" si="6"/>
        <v>15</v>
      </c>
      <c r="E434" s="278">
        <v>285</v>
      </c>
      <c r="F434" s="171" t="s">
        <v>471</v>
      </c>
      <c r="G434" s="279"/>
      <c r="H434" s="5"/>
      <c r="I434" s="170"/>
      <c r="J434" s="5"/>
    </row>
    <row r="435" spans="2:10" ht="15">
      <c r="B435" s="277">
        <v>42893.990243056003</v>
      </c>
      <c r="C435" s="278">
        <v>100</v>
      </c>
      <c r="D435" s="224">
        <f t="shared" si="6"/>
        <v>8</v>
      </c>
      <c r="E435" s="278">
        <v>92</v>
      </c>
      <c r="F435" s="171" t="s">
        <v>472</v>
      </c>
      <c r="G435" s="279"/>
      <c r="H435" s="5"/>
      <c r="I435" s="170"/>
      <c r="J435" s="5"/>
    </row>
    <row r="436" spans="2:10" ht="15">
      <c r="B436" s="277">
        <v>42894.012569443999</v>
      </c>
      <c r="C436" s="278">
        <v>30</v>
      </c>
      <c r="D436" s="224">
        <f t="shared" si="6"/>
        <v>1.5</v>
      </c>
      <c r="E436" s="278">
        <v>28.5</v>
      </c>
      <c r="F436" s="171" t="s">
        <v>473</v>
      </c>
      <c r="G436" s="279"/>
      <c r="H436" s="5"/>
      <c r="I436" s="170"/>
      <c r="J436" s="5"/>
    </row>
    <row r="437" spans="2:10" ht="15">
      <c r="B437" s="277">
        <v>42894.169606481002</v>
      </c>
      <c r="C437" s="278">
        <v>10</v>
      </c>
      <c r="D437" s="224">
        <f t="shared" si="6"/>
        <v>0.5</v>
      </c>
      <c r="E437" s="278">
        <v>9.5</v>
      </c>
      <c r="F437" s="171" t="s">
        <v>474</v>
      </c>
      <c r="G437" s="279"/>
      <c r="H437" s="5"/>
      <c r="I437" s="170"/>
      <c r="J437" s="5"/>
    </row>
    <row r="438" spans="2:10" ht="15">
      <c r="B438" s="277">
        <v>42894.182638888997</v>
      </c>
      <c r="C438" s="278">
        <v>100</v>
      </c>
      <c r="D438" s="224">
        <f t="shared" si="6"/>
        <v>5</v>
      </c>
      <c r="E438" s="278">
        <v>95</v>
      </c>
      <c r="F438" s="171" t="s">
        <v>475</v>
      </c>
      <c r="G438" s="279"/>
      <c r="H438" s="5"/>
      <c r="I438" s="170"/>
      <c r="J438" s="5"/>
    </row>
    <row r="439" spans="2:10" ht="15">
      <c r="B439" s="277">
        <v>42894.289131944002</v>
      </c>
      <c r="C439" s="278">
        <v>100</v>
      </c>
      <c r="D439" s="224">
        <f t="shared" si="6"/>
        <v>5</v>
      </c>
      <c r="E439" s="278">
        <v>95</v>
      </c>
      <c r="F439" s="171" t="s">
        <v>90</v>
      </c>
      <c r="G439" s="279"/>
      <c r="H439" s="5"/>
      <c r="I439" s="170"/>
      <c r="J439" s="5"/>
    </row>
    <row r="440" spans="2:10" ht="15">
      <c r="B440" s="277">
        <v>42894.319247685002</v>
      </c>
      <c r="C440" s="278">
        <v>500</v>
      </c>
      <c r="D440" s="224">
        <f t="shared" si="6"/>
        <v>35</v>
      </c>
      <c r="E440" s="278">
        <v>465</v>
      </c>
      <c r="F440" s="171" t="s">
        <v>476</v>
      </c>
      <c r="G440" s="279"/>
      <c r="H440" s="5"/>
      <c r="I440" s="170"/>
      <c r="J440" s="5"/>
    </row>
    <row r="441" spans="2:10" ht="15">
      <c r="B441" s="277">
        <v>42894.368530093001</v>
      </c>
      <c r="C441" s="278">
        <v>20</v>
      </c>
      <c r="D441" s="224">
        <f t="shared" si="6"/>
        <v>1.6000000000000014</v>
      </c>
      <c r="E441" s="278">
        <v>18.399999999999999</v>
      </c>
      <c r="F441" s="171" t="s">
        <v>332</v>
      </c>
      <c r="G441" s="279"/>
      <c r="H441" s="5"/>
      <c r="I441" s="170"/>
      <c r="J441" s="5"/>
    </row>
    <row r="442" spans="2:10" ht="15">
      <c r="B442" s="277">
        <v>42894.378750000003</v>
      </c>
      <c r="C442" s="278">
        <v>100</v>
      </c>
      <c r="D442" s="224">
        <f t="shared" si="6"/>
        <v>7</v>
      </c>
      <c r="E442" s="278">
        <v>93</v>
      </c>
      <c r="F442" s="171" t="s">
        <v>477</v>
      </c>
      <c r="G442" s="279"/>
      <c r="H442" s="5"/>
      <c r="I442" s="170"/>
      <c r="J442" s="5"/>
    </row>
    <row r="443" spans="2:10" ht="15">
      <c r="B443" s="277">
        <v>42894.384016204</v>
      </c>
      <c r="C443" s="278">
        <v>75</v>
      </c>
      <c r="D443" s="224">
        <f t="shared" si="6"/>
        <v>6</v>
      </c>
      <c r="E443" s="278">
        <v>69</v>
      </c>
      <c r="F443" s="171" t="s">
        <v>106</v>
      </c>
      <c r="G443" s="279"/>
      <c r="H443" s="5"/>
      <c r="I443" s="170"/>
      <c r="J443" s="5"/>
    </row>
    <row r="444" spans="2:10" ht="15">
      <c r="B444" s="277">
        <v>42894.422349537002</v>
      </c>
      <c r="C444" s="278">
        <v>500</v>
      </c>
      <c r="D444" s="224">
        <f t="shared" si="6"/>
        <v>40</v>
      </c>
      <c r="E444" s="278">
        <v>460</v>
      </c>
      <c r="F444" s="171" t="s">
        <v>478</v>
      </c>
      <c r="G444" s="279"/>
      <c r="H444" s="5"/>
      <c r="I444" s="170"/>
      <c r="J444" s="5"/>
    </row>
    <row r="445" spans="2:10" ht="15">
      <c r="B445" s="277">
        <v>42894.425185184999</v>
      </c>
      <c r="C445" s="278">
        <v>2000</v>
      </c>
      <c r="D445" s="224">
        <f t="shared" si="6"/>
        <v>100</v>
      </c>
      <c r="E445" s="278">
        <v>1900</v>
      </c>
      <c r="F445" s="171" t="s">
        <v>479</v>
      </c>
      <c r="G445" s="279"/>
      <c r="H445" s="5"/>
      <c r="I445" s="170"/>
      <c r="J445" s="5"/>
    </row>
    <row r="446" spans="2:10" ht="15">
      <c r="B446" s="277">
        <v>42894.455104166998</v>
      </c>
      <c r="C446" s="278">
        <v>100</v>
      </c>
      <c r="D446" s="224">
        <f t="shared" si="6"/>
        <v>8</v>
      </c>
      <c r="E446" s="278">
        <v>92</v>
      </c>
      <c r="F446" s="171" t="s">
        <v>161</v>
      </c>
      <c r="G446" s="279"/>
      <c r="H446" s="5"/>
      <c r="I446" s="170"/>
      <c r="J446" s="5"/>
    </row>
    <row r="447" spans="2:10" ht="15">
      <c r="B447" s="277">
        <v>42894.457210647997</v>
      </c>
      <c r="C447" s="278">
        <v>50</v>
      </c>
      <c r="D447" s="224">
        <f t="shared" si="6"/>
        <v>2.5</v>
      </c>
      <c r="E447" s="278">
        <v>47.5</v>
      </c>
      <c r="F447" s="171" t="s">
        <v>480</v>
      </c>
      <c r="G447" s="279"/>
      <c r="H447" s="5"/>
      <c r="I447" s="170"/>
      <c r="J447" s="5"/>
    </row>
    <row r="448" spans="2:10" ht="15">
      <c r="B448" s="277">
        <v>42894.457407406997</v>
      </c>
      <c r="C448" s="278">
        <v>100</v>
      </c>
      <c r="D448" s="224">
        <f t="shared" si="6"/>
        <v>8</v>
      </c>
      <c r="E448" s="278">
        <v>92</v>
      </c>
      <c r="F448" s="171" t="s">
        <v>481</v>
      </c>
      <c r="G448" s="279"/>
      <c r="H448" s="5"/>
      <c r="I448" s="170"/>
      <c r="J448" s="5"/>
    </row>
    <row r="449" spans="2:10" ht="15">
      <c r="B449" s="277">
        <v>42894.458425926001</v>
      </c>
      <c r="C449" s="278">
        <v>20</v>
      </c>
      <c r="D449" s="224">
        <f t="shared" si="6"/>
        <v>1.3999999999999986</v>
      </c>
      <c r="E449" s="278">
        <v>18.600000000000001</v>
      </c>
      <c r="F449" s="171" t="s">
        <v>482</v>
      </c>
      <c r="G449" s="279"/>
      <c r="H449" s="5"/>
      <c r="I449" s="170"/>
      <c r="J449" s="5"/>
    </row>
    <row r="450" spans="2:10" ht="15">
      <c r="B450" s="277">
        <v>42894.458449074002</v>
      </c>
      <c r="C450" s="278">
        <v>100</v>
      </c>
      <c r="D450" s="224">
        <f t="shared" si="6"/>
        <v>5</v>
      </c>
      <c r="E450" s="278">
        <v>95</v>
      </c>
      <c r="F450" s="171" t="s">
        <v>483</v>
      </c>
      <c r="G450" s="279"/>
      <c r="H450" s="5"/>
      <c r="I450" s="170"/>
      <c r="J450" s="5"/>
    </row>
    <row r="451" spans="2:10" ht="15">
      <c r="B451" s="277">
        <v>42894.458449074002</v>
      </c>
      <c r="C451" s="278">
        <v>100</v>
      </c>
      <c r="D451" s="224">
        <f t="shared" si="6"/>
        <v>8</v>
      </c>
      <c r="E451" s="278">
        <v>92</v>
      </c>
      <c r="F451" s="171" t="s">
        <v>484</v>
      </c>
      <c r="G451" s="279"/>
      <c r="H451" s="5"/>
      <c r="I451" s="170"/>
      <c r="J451" s="5"/>
    </row>
    <row r="452" spans="2:10" ht="15">
      <c r="B452" s="277">
        <v>42894.458611110997</v>
      </c>
      <c r="C452" s="278">
        <v>100</v>
      </c>
      <c r="D452" s="224">
        <f t="shared" si="6"/>
        <v>5</v>
      </c>
      <c r="E452" s="278">
        <v>95</v>
      </c>
      <c r="F452" s="171" t="s">
        <v>485</v>
      </c>
      <c r="G452" s="279"/>
      <c r="H452" s="5"/>
      <c r="I452" s="170"/>
      <c r="J452" s="5"/>
    </row>
    <row r="453" spans="2:10" ht="15">
      <c r="B453" s="277">
        <v>42894.458611110997</v>
      </c>
      <c r="C453" s="278">
        <v>100</v>
      </c>
      <c r="D453" s="224">
        <f t="shared" si="6"/>
        <v>5</v>
      </c>
      <c r="E453" s="278">
        <v>95</v>
      </c>
      <c r="F453" s="171" t="s">
        <v>486</v>
      </c>
      <c r="G453" s="279"/>
      <c r="H453" s="5"/>
      <c r="I453" s="170"/>
      <c r="J453" s="5"/>
    </row>
    <row r="454" spans="2:10" ht="15">
      <c r="B454" s="277">
        <v>42894.458807870004</v>
      </c>
      <c r="C454" s="278">
        <v>100</v>
      </c>
      <c r="D454" s="224">
        <f t="shared" ref="D454:D517" si="7">C454-E454</f>
        <v>5</v>
      </c>
      <c r="E454" s="278">
        <v>95</v>
      </c>
      <c r="F454" s="171" t="s">
        <v>487</v>
      </c>
      <c r="G454" s="279"/>
      <c r="H454" s="5"/>
      <c r="I454" s="170"/>
      <c r="J454" s="5"/>
    </row>
    <row r="455" spans="2:10" ht="15">
      <c r="B455" s="277">
        <v>42894.458842592998</v>
      </c>
      <c r="C455" s="278">
        <v>50</v>
      </c>
      <c r="D455" s="224">
        <f t="shared" si="7"/>
        <v>2.5</v>
      </c>
      <c r="E455" s="278">
        <v>47.5</v>
      </c>
      <c r="F455" s="171" t="s">
        <v>299</v>
      </c>
      <c r="G455" s="279"/>
      <c r="H455" s="5"/>
      <c r="I455" s="170"/>
      <c r="J455" s="5"/>
    </row>
    <row r="456" spans="2:10" ht="15">
      <c r="B456" s="277">
        <v>42894.458854167002</v>
      </c>
      <c r="C456" s="278">
        <v>100</v>
      </c>
      <c r="D456" s="224">
        <f t="shared" si="7"/>
        <v>7</v>
      </c>
      <c r="E456" s="278">
        <v>93</v>
      </c>
      <c r="F456" s="171" t="s">
        <v>488</v>
      </c>
      <c r="G456" s="279"/>
      <c r="H456" s="5"/>
      <c r="I456" s="170"/>
      <c r="J456" s="5"/>
    </row>
    <row r="457" spans="2:10" ht="15">
      <c r="B457" s="277">
        <v>42894.458877315003</v>
      </c>
      <c r="C457" s="278">
        <v>300</v>
      </c>
      <c r="D457" s="224">
        <f t="shared" si="7"/>
        <v>24</v>
      </c>
      <c r="E457" s="278">
        <v>276</v>
      </c>
      <c r="F457" s="171" t="s">
        <v>489</v>
      </c>
      <c r="G457" s="279"/>
      <c r="H457" s="5"/>
      <c r="I457" s="170"/>
      <c r="J457" s="5"/>
    </row>
    <row r="458" spans="2:10" ht="15">
      <c r="B458" s="277">
        <v>42894.458877315003</v>
      </c>
      <c r="C458" s="278">
        <v>100</v>
      </c>
      <c r="D458" s="224">
        <f t="shared" si="7"/>
        <v>5</v>
      </c>
      <c r="E458" s="278">
        <v>95</v>
      </c>
      <c r="F458" s="171" t="s">
        <v>490</v>
      </c>
      <c r="G458" s="279"/>
      <c r="H458" s="5"/>
      <c r="I458" s="170"/>
      <c r="J458" s="5"/>
    </row>
    <row r="459" spans="2:10" ht="15">
      <c r="B459" s="277">
        <v>42894.458877315003</v>
      </c>
      <c r="C459" s="278">
        <v>30</v>
      </c>
      <c r="D459" s="224">
        <f t="shared" si="7"/>
        <v>2.3999999999999986</v>
      </c>
      <c r="E459" s="278">
        <v>27.6</v>
      </c>
      <c r="F459" s="171" t="s">
        <v>491</v>
      </c>
      <c r="G459" s="279"/>
      <c r="H459" s="5"/>
      <c r="I459" s="170"/>
      <c r="J459" s="5"/>
    </row>
    <row r="460" spans="2:10" ht="15">
      <c r="B460" s="277">
        <v>42894.458888888999</v>
      </c>
      <c r="C460" s="278">
        <v>50</v>
      </c>
      <c r="D460" s="224">
        <f t="shared" si="7"/>
        <v>2.5</v>
      </c>
      <c r="E460" s="278">
        <v>47.5</v>
      </c>
      <c r="F460" s="171" t="s">
        <v>492</v>
      </c>
      <c r="G460" s="279"/>
      <c r="H460" s="5"/>
      <c r="I460" s="170"/>
      <c r="J460" s="5"/>
    </row>
    <row r="461" spans="2:10" ht="15">
      <c r="B461" s="277">
        <v>42894.458935185001</v>
      </c>
      <c r="C461" s="278">
        <v>100</v>
      </c>
      <c r="D461" s="224">
        <f t="shared" si="7"/>
        <v>5</v>
      </c>
      <c r="E461" s="278">
        <v>95</v>
      </c>
      <c r="F461" s="171" t="s">
        <v>443</v>
      </c>
      <c r="G461" s="279"/>
      <c r="H461" s="5"/>
      <c r="I461" s="170"/>
      <c r="J461" s="5"/>
    </row>
    <row r="462" spans="2:10" ht="15">
      <c r="B462" s="277">
        <v>42894.459189815003</v>
      </c>
      <c r="C462" s="278">
        <v>30</v>
      </c>
      <c r="D462" s="224">
        <f t="shared" si="7"/>
        <v>2.3999999999999986</v>
      </c>
      <c r="E462" s="278">
        <v>27.6</v>
      </c>
      <c r="F462" s="171" t="s">
        <v>493</v>
      </c>
      <c r="G462" s="279"/>
      <c r="H462" s="5"/>
      <c r="I462" s="170"/>
      <c r="J462" s="5"/>
    </row>
    <row r="463" spans="2:10" ht="15">
      <c r="B463" s="277">
        <v>42894.459224537</v>
      </c>
      <c r="C463" s="278">
        <v>30</v>
      </c>
      <c r="D463" s="224">
        <f t="shared" si="7"/>
        <v>2.1000000000000014</v>
      </c>
      <c r="E463" s="278">
        <v>27.9</v>
      </c>
      <c r="F463" s="171" t="s">
        <v>494</v>
      </c>
      <c r="G463" s="279"/>
      <c r="H463" s="5"/>
      <c r="I463" s="170"/>
      <c r="J463" s="5"/>
    </row>
    <row r="464" spans="2:10" ht="15">
      <c r="B464" s="277">
        <v>42894.459236110997</v>
      </c>
      <c r="C464" s="278">
        <v>20</v>
      </c>
      <c r="D464" s="224">
        <f t="shared" si="7"/>
        <v>1.6000000000000014</v>
      </c>
      <c r="E464" s="278">
        <v>18.399999999999999</v>
      </c>
      <c r="F464" s="171" t="s">
        <v>495</v>
      </c>
      <c r="G464" s="279"/>
      <c r="H464" s="5"/>
      <c r="I464" s="170"/>
      <c r="J464" s="5"/>
    </row>
    <row r="465" spans="2:10" ht="15">
      <c r="B465" s="277">
        <v>42894.459340278001</v>
      </c>
      <c r="C465" s="278">
        <v>100</v>
      </c>
      <c r="D465" s="224">
        <f t="shared" si="7"/>
        <v>5</v>
      </c>
      <c r="E465" s="278">
        <v>95</v>
      </c>
      <c r="F465" s="171" t="s">
        <v>496</v>
      </c>
      <c r="G465" s="279"/>
      <c r="H465" s="5"/>
      <c r="I465" s="170"/>
      <c r="J465" s="5"/>
    </row>
    <row r="466" spans="2:10" ht="15">
      <c r="B466" s="277">
        <v>42894.459340278001</v>
      </c>
      <c r="C466" s="278">
        <v>50</v>
      </c>
      <c r="D466" s="224">
        <f t="shared" si="7"/>
        <v>2.5</v>
      </c>
      <c r="E466" s="278">
        <v>47.5</v>
      </c>
      <c r="F466" s="171" t="s">
        <v>129</v>
      </c>
      <c r="G466" s="279"/>
      <c r="H466" s="5"/>
      <c r="I466" s="170"/>
      <c r="J466" s="5"/>
    </row>
    <row r="467" spans="2:10" ht="15">
      <c r="B467" s="277">
        <v>42894.459386574003</v>
      </c>
      <c r="C467" s="278">
        <v>500</v>
      </c>
      <c r="D467" s="224">
        <f t="shared" si="7"/>
        <v>25</v>
      </c>
      <c r="E467" s="278">
        <v>475</v>
      </c>
      <c r="F467" s="171" t="s">
        <v>497</v>
      </c>
      <c r="G467" s="279"/>
      <c r="H467" s="5"/>
      <c r="I467" s="170"/>
      <c r="J467" s="5"/>
    </row>
    <row r="468" spans="2:10" ht="15">
      <c r="B468" s="277">
        <v>42894.459467592998</v>
      </c>
      <c r="C468" s="278">
        <v>50</v>
      </c>
      <c r="D468" s="224">
        <f t="shared" si="7"/>
        <v>2.5</v>
      </c>
      <c r="E468" s="278">
        <v>47.5</v>
      </c>
      <c r="F468" s="171" t="s">
        <v>498</v>
      </c>
      <c r="G468" s="279"/>
      <c r="H468" s="5"/>
      <c r="I468" s="170"/>
      <c r="J468" s="5"/>
    </row>
    <row r="469" spans="2:10" ht="15">
      <c r="B469" s="277">
        <v>42894.465416667001</v>
      </c>
      <c r="C469" s="278">
        <v>100</v>
      </c>
      <c r="D469" s="224">
        <f t="shared" si="7"/>
        <v>8</v>
      </c>
      <c r="E469" s="278">
        <v>92</v>
      </c>
      <c r="F469" s="171" t="s">
        <v>150</v>
      </c>
      <c r="G469" s="279"/>
      <c r="H469" s="5"/>
      <c r="I469" s="170"/>
      <c r="J469" s="5"/>
    </row>
    <row r="470" spans="2:10" ht="15">
      <c r="B470" s="277">
        <v>42894.465717592997</v>
      </c>
      <c r="C470" s="278">
        <v>50</v>
      </c>
      <c r="D470" s="224">
        <f t="shared" si="7"/>
        <v>2.5</v>
      </c>
      <c r="E470" s="278">
        <v>47.5</v>
      </c>
      <c r="F470" s="171" t="s">
        <v>499</v>
      </c>
      <c r="G470" s="279"/>
      <c r="H470" s="5"/>
      <c r="I470" s="170"/>
      <c r="J470" s="5"/>
    </row>
    <row r="471" spans="2:10" ht="15">
      <c r="B471" s="277">
        <v>42894.472696759003</v>
      </c>
      <c r="C471" s="278">
        <v>100</v>
      </c>
      <c r="D471" s="224">
        <f t="shared" si="7"/>
        <v>5</v>
      </c>
      <c r="E471" s="278">
        <v>95</v>
      </c>
      <c r="F471" s="171" t="s">
        <v>500</v>
      </c>
      <c r="G471" s="279"/>
      <c r="H471" s="5"/>
      <c r="I471" s="170"/>
      <c r="J471" s="5"/>
    </row>
    <row r="472" spans="2:10" ht="15">
      <c r="B472" s="277">
        <v>42894.475300926002</v>
      </c>
      <c r="C472" s="278">
        <v>149</v>
      </c>
      <c r="D472" s="224">
        <f t="shared" si="7"/>
        <v>7.4499999999999886</v>
      </c>
      <c r="E472" s="278">
        <v>141.55000000000001</v>
      </c>
      <c r="F472" s="171" t="s">
        <v>501</v>
      </c>
      <c r="G472" s="279"/>
      <c r="H472" s="5"/>
      <c r="I472" s="170"/>
      <c r="J472" s="5"/>
    </row>
    <row r="473" spans="2:10" ht="15">
      <c r="B473" s="277">
        <v>42894.476203703998</v>
      </c>
      <c r="C473" s="278">
        <v>300</v>
      </c>
      <c r="D473" s="224">
        <f t="shared" si="7"/>
        <v>15</v>
      </c>
      <c r="E473" s="278">
        <v>285</v>
      </c>
      <c r="F473" s="171" t="s">
        <v>502</v>
      </c>
      <c r="G473" s="279"/>
      <c r="H473" s="5"/>
      <c r="I473" s="170"/>
      <c r="J473" s="5"/>
    </row>
    <row r="474" spans="2:10" ht="15">
      <c r="B474" s="277">
        <v>42894.477847221999</v>
      </c>
      <c r="C474" s="278">
        <v>100</v>
      </c>
      <c r="D474" s="224">
        <f t="shared" si="7"/>
        <v>5</v>
      </c>
      <c r="E474" s="278">
        <v>95</v>
      </c>
      <c r="F474" s="171" t="s">
        <v>503</v>
      </c>
      <c r="G474" s="279"/>
      <c r="H474" s="5"/>
      <c r="I474" s="170"/>
      <c r="J474" s="5"/>
    </row>
    <row r="475" spans="2:10" ht="15">
      <c r="B475" s="277">
        <v>42894.487997684999</v>
      </c>
      <c r="C475" s="278">
        <v>1000</v>
      </c>
      <c r="D475" s="224">
        <f t="shared" si="7"/>
        <v>50</v>
      </c>
      <c r="E475" s="278">
        <v>950</v>
      </c>
      <c r="F475" s="171" t="s">
        <v>504</v>
      </c>
      <c r="G475" s="279"/>
      <c r="H475" s="5"/>
      <c r="I475" s="170"/>
      <c r="J475" s="5"/>
    </row>
    <row r="476" spans="2:10" ht="15">
      <c r="B476" s="277">
        <v>42894.492615741001</v>
      </c>
      <c r="C476" s="278">
        <v>200</v>
      </c>
      <c r="D476" s="224">
        <f t="shared" si="7"/>
        <v>16</v>
      </c>
      <c r="E476" s="278">
        <v>184</v>
      </c>
      <c r="F476" s="171" t="s">
        <v>505</v>
      </c>
      <c r="G476" s="279"/>
      <c r="H476" s="5"/>
      <c r="I476" s="170"/>
      <c r="J476" s="5"/>
    </row>
    <row r="477" spans="2:10" ht="15">
      <c r="B477" s="277">
        <v>42894.497800926001</v>
      </c>
      <c r="C477" s="278">
        <v>50</v>
      </c>
      <c r="D477" s="224">
        <f t="shared" si="7"/>
        <v>2.5</v>
      </c>
      <c r="E477" s="278">
        <v>47.5</v>
      </c>
      <c r="F477" s="171" t="s">
        <v>506</v>
      </c>
      <c r="G477" s="279"/>
      <c r="H477" s="5"/>
      <c r="I477" s="170"/>
      <c r="J477" s="5"/>
    </row>
    <row r="478" spans="2:10" ht="15">
      <c r="B478" s="277">
        <v>42894.498912037001</v>
      </c>
      <c r="C478" s="278">
        <v>100</v>
      </c>
      <c r="D478" s="224">
        <f t="shared" si="7"/>
        <v>5</v>
      </c>
      <c r="E478" s="278">
        <v>95</v>
      </c>
      <c r="F478" s="171" t="s">
        <v>507</v>
      </c>
      <c r="G478" s="279"/>
      <c r="H478" s="5"/>
      <c r="I478" s="170"/>
      <c r="J478" s="5"/>
    </row>
    <row r="479" spans="2:10" ht="15">
      <c r="B479" s="277">
        <v>42894.500960648002</v>
      </c>
      <c r="C479" s="278">
        <v>100</v>
      </c>
      <c r="D479" s="224">
        <f t="shared" si="7"/>
        <v>5</v>
      </c>
      <c r="E479" s="278">
        <v>95</v>
      </c>
      <c r="F479" s="171" t="s">
        <v>508</v>
      </c>
      <c r="G479" s="279"/>
      <c r="H479" s="5"/>
      <c r="I479" s="170"/>
      <c r="J479" s="5"/>
    </row>
    <row r="480" spans="2:10" ht="15">
      <c r="B480" s="277">
        <v>42894.503831018999</v>
      </c>
      <c r="C480" s="278">
        <v>500</v>
      </c>
      <c r="D480" s="224">
        <f t="shared" si="7"/>
        <v>25</v>
      </c>
      <c r="E480" s="278">
        <v>475</v>
      </c>
      <c r="F480" s="171" t="s">
        <v>509</v>
      </c>
      <c r="G480" s="279"/>
      <c r="H480" s="5"/>
      <c r="I480" s="170"/>
      <c r="J480" s="5"/>
    </row>
    <row r="481" spans="2:10" ht="15">
      <c r="B481" s="277">
        <v>42894.504166667</v>
      </c>
      <c r="C481" s="278">
        <v>100</v>
      </c>
      <c r="D481" s="224">
        <f t="shared" si="7"/>
        <v>5</v>
      </c>
      <c r="E481" s="278">
        <v>95</v>
      </c>
      <c r="F481" s="171" t="s">
        <v>510</v>
      </c>
      <c r="G481" s="279"/>
      <c r="H481" s="5"/>
      <c r="I481" s="170"/>
      <c r="J481" s="5"/>
    </row>
    <row r="482" spans="2:10" ht="15">
      <c r="B482" s="277">
        <v>42894.504340277999</v>
      </c>
      <c r="C482" s="278">
        <v>500</v>
      </c>
      <c r="D482" s="224">
        <f t="shared" si="7"/>
        <v>25</v>
      </c>
      <c r="E482" s="278">
        <v>475</v>
      </c>
      <c r="F482" s="171" t="s">
        <v>509</v>
      </c>
      <c r="G482" s="279"/>
      <c r="H482" s="5"/>
      <c r="I482" s="170"/>
      <c r="J482" s="5"/>
    </row>
    <row r="483" spans="2:10" ht="15">
      <c r="B483" s="277">
        <v>42894.507106481004</v>
      </c>
      <c r="C483" s="278">
        <v>500</v>
      </c>
      <c r="D483" s="224">
        <f t="shared" si="7"/>
        <v>25</v>
      </c>
      <c r="E483" s="278">
        <v>475</v>
      </c>
      <c r="F483" s="171" t="s">
        <v>509</v>
      </c>
      <c r="G483" s="279"/>
      <c r="H483" s="5"/>
      <c r="I483" s="170"/>
      <c r="J483" s="5"/>
    </row>
    <row r="484" spans="2:10" ht="15">
      <c r="B484" s="277">
        <v>42894.512245370002</v>
      </c>
      <c r="C484" s="278">
        <v>2000</v>
      </c>
      <c r="D484" s="224">
        <f t="shared" si="7"/>
        <v>100</v>
      </c>
      <c r="E484" s="278">
        <v>1900</v>
      </c>
      <c r="F484" s="171" t="s">
        <v>511</v>
      </c>
      <c r="G484" s="279"/>
      <c r="H484" s="5"/>
      <c r="I484" s="170"/>
      <c r="J484" s="5"/>
    </row>
    <row r="485" spans="2:10" ht="15">
      <c r="B485" s="277">
        <v>42894.516828704</v>
      </c>
      <c r="C485" s="278">
        <v>10</v>
      </c>
      <c r="D485" s="224">
        <f t="shared" si="7"/>
        <v>0.80000000000000071</v>
      </c>
      <c r="E485" s="278">
        <v>9.1999999999999993</v>
      </c>
      <c r="F485" s="171" t="s">
        <v>125</v>
      </c>
      <c r="G485" s="279"/>
      <c r="H485" s="5"/>
      <c r="I485" s="170"/>
      <c r="J485" s="5"/>
    </row>
    <row r="486" spans="2:10" ht="15">
      <c r="B486" s="277">
        <v>42894.534837963001</v>
      </c>
      <c r="C486" s="278">
        <v>30</v>
      </c>
      <c r="D486" s="224">
        <f t="shared" si="7"/>
        <v>1.5</v>
      </c>
      <c r="E486" s="278">
        <v>28.5</v>
      </c>
      <c r="F486" s="171" t="s">
        <v>512</v>
      </c>
      <c r="G486" s="279"/>
      <c r="H486" s="5"/>
      <c r="I486" s="170"/>
      <c r="J486" s="5"/>
    </row>
    <row r="487" spans="2:10" ht="15">
      <c r="B487" s="277">
        <v>42894.544039351997</v>
      </c>
      <c r="C487" s="278">
        <v>500</v>
      </c>
      <c r="D487" s="224">
        <f t="shared" si="7"/>
        <v>25</v>
      </c>
      <c r="E487" s="278">
        <v>475</v>
      </c>
      <c r="F487" s="171" t="s">
        <v>513</v>
      </c>
      <c r="G487" s="279"/>
      <c r="H487" s="5"/>
      <c r="I487" s="170"/>
      <c r="J487" s="5"/>
    </row>
    <row r="488" spans="2:10" ht="15">
      <c r="B488" s="277">
        <v>42894.549560184998</v>
      </c>
      <c r="C488" s="278">
        <v>1000</v>
      </c>
      <c r="D488" s="224">
        <f t="shared" si="7"/>
        <v>50</v>
      </c>
      <c r="E488" s="278">
        <v>950</v>
      </c>
      <c r="F488" s="171" t="s">
        <v>514</v>
      </c>
      <c r="G488" s="279"/>
      <c r="H488" s="5"/>
      <c r="I488" s="170"/>
      <c r="J488" s="5"/>
    </row>
    <row r="489" spans="2:10" ht="15">
      <c r="B489" s="277">
        <v>42894.565474536997</v>
      </c>
      <c r="C489" s="278">
        <v>50</v>
      </c>
      <c r="D489" s="224">
        <f t="shared" si="7"/>
        <v>2.5</v>
      </c>
      <c r="E489" s="278">
        <v>47.5</v>
      </c>
      <c r="F489" s="171" t="s">
        <v>515</v>
      </c>
      <c r="G489" s="279"/>
      <c r="H489" s="5"/>
      <c r="I489" s="170"/>
      <c r="J489" s="5"/>
    </row>
    <row r="490" spans="2:10" ht="15">
      <c r="B490" s="277">
        <v>42894.572870370001</v>
      </c>
      <c r="C490" s="278">
        <v>50</v>
      </c>
      <c r="D490" s="224">
        <f t="shared" si="7"/>
        <v>2.5</v>
      </c>
      <c r="E490" s="278">
        <v>47.5</v>
      </c>
      <c r="F490" s="171" t="s">
        <v>516</v>
      </c>
      <c r="G490" s="279"/>
      <c r="H490" s="5"/>
      <c r="I490" s="170"/>
      <c r="J490" s="5"/>
    </row>
    <row r="491" spans="2:10" ht="15">
      <c r="B491" s="277">
        <v>42894.581863425999</v>
      </c>
      <c r="C491" s="278">
        <v>130</v>
      </c>
      <c r="D491" s="224">
        <f t="shared" si="7"/>
        <v>6.5</v>
      </c>
      <c r="E491" s="278">
        <v>123.5</v>
      </c>
      <c r="F491" s="171" t="s">
        <v>517</v>
      </c>
      <c r="G491" s="279"/>
      <c r="H491" s="5"/>
      <c r="I491" s="170"/>
      <c r="J491" s="5"/>
    </row>
    <row r="492" spans="2:10" ht="15">
      <c r="B492" s="277">
        <v>42894.583449074002</v>
      </c>
      <c r="C492" s="278">
        <v>200</v>
      </c>
      <c r="D492" s="224">
        <f t="shared" si="7"/>
        <v>10</v>
      </c>
      <c r="E492" s="278">
        <v>190</v>
      </c>
      <c r="F492" s="171" t="s">
        <v>471</v>
      </c>
      <c r="G492" s="279"/>
      <c r="H492" s="5"/>
      <c r="I492" s="170"/>
      <c r="J492" s="5"/>
    </row>
    <row r="493" spans="2:10" ht="15">
      <c r="B493" s="277">
        <v>42894.589537036998</v>
      </c>
      <c r="C493" s="278">
        <v>100</v>
      </c>
      <c r="D493" s="224">
        <f t="shared" si="7"/>
        <v>5</v>
      </c>
      <c r="E493" s="278">
        <v>95</v>
      </c>
      <c r="F493" s="171" t="s">
        <v>518</v>
      </c>
      <c r="G493" s="279"/>
      <c r="H493" s="5"/>
      <c r="I493" s="170"/>
      <c r="J493" s="5"/>
    </row>
    <row r="494" spans="2:10" ht="15">
      <c r="B494" s="277">
        <v>42894.626990741002</v>
      </c>
      <c r="C494" s="278">
        <v>50</v>
      </c>
      <c r="D494" s="224">
        <f t="shared" si="7"/>
        <v>2.5</v>
      </c>
      <c r="E494" s="278">
        <v>47.5</v>
      </c>
      <c r="F494" s="171" t="s">
        <v>519</v>
      </c>
      <c r="G494" s="279"/>
      <c r="H494" s="5"/>
      <c r="I494" s="170"/>
      <c r="J494" s="5"/>
    </row>
    <row r="495" spans="2:10" ht="15">
      <c r="B495" s="277">
        <v>42894.648831019003</v>
      </c>
      <c r="C495" s="278">
        <v>50</v>
      </c>
      <c r="D495" s="224">
        <f t="shared" si="7"/>
        <v>3.5</v>
      </c>
      <c r="E495" s="278">
        <v>46.5</v>
      </c>
      <c r="F495" s="171" t="s">
        <v>520</v>
      </c>
      <c r="G495" s="279"/>
      <c r="H495" s="5"/>
      <c r="I495" s="170"/>
      <c r="J495" s="5"/>
    </row>
    <row r="496" spans="2:10" ht="15">
      <c r="B496" s="277">
        <v>42894.649317130003</v>
      </c>
      <c r="C496" s="278">
        <v>100</v>
      </c>
      <c r="D496" s="224">
        <f t="shared" si="7"/>
        <v>5</v>
      </c>
      <c r="E496" s="278">
        <v>95</v>
      </c>
      <c r="F496" s="171" t="s">
        <v>521</v>
      </c>
      <c r="G496" s="279"/>
      <c r="H496" s="5"/>
      <c r="I496" s="170"/>
      <c r="J496" s="5"/>
    </row>
    <row r="497" spans="2:10" ht="15">
      <c r="B497" s="277">
        <v>42894.656238426003</v>
      </c>
      <c r="C497" s="278">
        <v>500</v>
      </c>
      <c r="D497" s="224">
        <f t="shared" si="7"/>
        <v>25</v>
      </c>
      <c r="E497" s="278">
        <v>475</v>
      </c>
      <c r="F497" s="171" t="s">
        <v>522</v>
      </c>
      <c r="G497" s="279"/>
      <c r="H497" s="5"/>
      <c r="I497" s="170"/>
      <c r="J497" s="5"/>
    </row>
    <row r="498" spans="2:10" ht="15">
      <c r="B498" s="277">
        <v>42894.658043980999</v>
      </c>
      <c r="C498" s="278">
        <v>500</v>
      </c>
      <c r="D498" s="224">
        <f t="shared" si="7"/>
        <v>25</v>
      </c>
      <c r="E498" s="278">
        <v>475</v>
      </c>
      <c r="F498" s="171" t="s">
        <v>523</v>
      </c>
      <c r="G498" s="279"/>
      <c r="H498" s="5"/>
      <c r="I498" s="170"/>
      <c r="J498" s="5"/>
    </row>
    <row r="499" spans="2:10" ht="15">
      <c r="B499" s="277">
        <v>42894.662476851998</v>
      </c>
      <c r="C499" s="278">
        <v>100</v>
      </c>
      <c r="D499" s="224">
        <f t="shared" si="7"/>
        <v>8</v>
      </c>
      <c r="E499" s="278">
        <v>92</v>
      </c>
      <c r="F499" s="171" t="s">
        <v>524</v>
      </c>
      <c r="G499" s="279"/>
      <c r="H499" s="5"/>
      <c r="I499" s="170"/>
      <c r="J499" s="5"/>
    </row>
    <row r="500" spans="2:10" ht="15">
      <c r="B500" s="277">
        <v>42894.674108796004</v>
      </c>
      <c r="C500" s="278">
        <v>100</v>
      </c>
      <c r="D500" s="224">
        <f t="shared" si="7"/>
        <v>5</v>
      </c>
      <c r="E500" s="278">
        <v>95</v>
      </c>
      <c r="F500" s="171" t="s">
        <v>525</v>
      </c>
      <c r="G500" s="279"/>
      <c r="H500" s="5"/>
      <c r="I500" s="170"/>
      <c r="J500" s="5"/>
    </row>
    <row r="501" spans="2:10" ht="15">
      <c r="B501" s="277">
        <v>42894.683379629998</v>
      </c>
      <c r="C501" s="278">
        <v>90</v>
      </c>
      <c r="D501" s="224">
        <f t="shared" si="7"/>
        <v>4.5</v>
      </c>
      <c r="E501" s="278">
        <v>85.5</v>
      </c>
      <c r="F501" s="171" t="s">
        <v>526</v>
      </c>
      <c r="G501" s="279"/>
      <c r="H501" s="5"/>
      <c r="I501" s="170"/>
      <c r="J501" s="5"/>
    </row>
    <row r="502" spans="2:10" ht="15">
      <c r="B502" s="277">
        <v>42894.705104166998</v>
      </c>
      <c r="C502" s="278">
        <v>500</v>
      </c>
      <c r="D502" s="224">
        <f t="shared" si="7"/>
        <v>25</v>
      </c>
      <c r="E502" s="278">
        <v>475</v>
      </c>
      <c r="F502" s="171" t="s">
        <v>527</v>
      </c>
      <c r="G502" s="279"/>
      <c r="H502" s="5"/>
      <c r="I502" s="170"/>
      <c r="J502" s="5"/>
    </row>
    <row r="503" spans="2:10" ht="15">
      <c r="B503" s="277">
        <v>42894.718784721998</v>
      </c>
      <c r="C503" s="278">
        <v>50</v>
      </c>
      <c r="D503" s="224">
        <f t="shared" si="7"/>
        <v>2.5</v>
      </c>
      <c r="E503" s="278">
        <v>47.5</v>
      </c>
      <c r="F503" s="171" t="s">
        <v>500</v>
      </c>
      <c r="G503" s="279"/>
      <c r="H503" s="5"/>
      <c r="I503" s="170"/>
      <c r="J503" s="5"/>
    </row>
    <row r="504" spans="2:10" ht="15">
      <c r="B504" s="277">
        <v>42894.731608795999</v>
      </c>
      <c r="C504" s="278">
        <v>300</v>
      </c>
      <c r="D504" s="224">
        <f t="shared" si="7"/>
        <v>15</v>
      </c>
      <c r="E504" s="278">
        <v>285</v>
      </c>
      <c r="F504" s="171" t="s">
        <v>528</v>
      </c>
      <c r="G504" s="279"/>
      <c r="H504" s="5"/>
      <c r="I504" s="170"/>
      <c r="J504" s="5"/>
    </row>
    <row r="505" spans="2:10" ht="15">
      <c r="B505" s="277">
        <v>42894.739976851997</v>
      </c>
      <c r="C505" s="278">
        <v>100</v>
      </c>
      <c r="D505" s="224">
        <f t="shared" si="7"/>
        <v>8</v>
      </c>
      <c r="E505" s="278">
        <v>92</v>
      </c>
      <c r="F505" s="171" t="s">
        <v>529</v>
      </c>
      <c r="G505" s="279"/>
      <c r="H505" s="5"/>
      <c r="I505" s="170"/>
      <c r="J505" s="5"/>
    </row>
    <row r="506" spans="2:10" ht="15">
      <c r="B506" s="277">
        <v>42894.752268518998</v>
      </c>
      <c r="C506" s="278">
        <v>50</v>
      </c>
      <c r="D506" s="224">
        <f t="shared" si="7"/>
        <v>2.5</v>
      </c>
      <c r="E506" s="278">
        <v>47.5</v>
      </c>
      <c r="F506" s="171" t="s">
        <v>530</v>
      </c>
      <c r="G506" s="279"/>
      <c r="H506" s="5"/>
      <c r="I506" s="170"/>
      <c r="J506" s="5"/>
    </row>
    <row r="507" spans="2:10" ht="15">
      <c r="B507" s="277">
        <v>42894.753761574</v>
      </c>
      <c r="C507" s="278">
        <v>120</v>
      </c>
      <c r="D507" s="224">
        <f t="shared" si="7"/>
        <v>6</v>
      </c>
      <c r="E507" s="278">
        <v>114</v>
      </c>
      <c r="F507" s="171" t="s">
        <v>531</v>
      </c>
      <c r="G507" s="279"/>
      <c r="H507" s="5"/>
      <c r="I507" s="170"/>
      <c r="J507" s="5"/>
    </row>
    <row r="508" spans="2:10" ht="15">
      <c r="B508" s="277">
        <v>42894.791030093002</v>
      </c>
      <c r="C508" s="278">
        <v>300</v>
      </c>
      <c r="D508" s="224">
        <f t="shared" si="7"/>
        <v>15</v>
      </c>
      <c r="E508" s="278">
        <v>285</v>
      </c>
      <c r="F508" s="171" t="s">
        <v>532</v>
      </c>
      <c r="G508" s="279"/>
      <c r="H508" s="5"/>
      <c r="I508" s="170"/>
      <c r="J508" s="5"/>
    </row>
    <row r="509" spans="2:10" ht="15">
      <c r="B509" s="277">
        <v>42894.796377314997</v>
      </c>
      <c r="C509" s="278">
        <v>50</v>
      </c>
      <c r="D509" s="224">
        <f t="shared" si="7"/>
        <v>3.5</v>
      </c>
      <c r="E509" s="278">
        <v>46.5</v>
      </c>
      <c r="F509" s="171" t="s">
        <v>533</v>
      </c>
      <c r="G509" s="279"/>
      <c r="H509" s="5"/>
      <c r="I509" s="170"/>
      <c r="J509" s="5"/>
    </row>
    <row r="510" spans="2:10" ht="15">
      <c r="B510" s="277">
        <v>42894.834988426002</v>
      </c>
      <c r="C510" s="278">
        <v>100</v>
      </c>
      <c r="D510" s="224">
        <f t="shared" si="7"/>
        <v>5</v>
      </c>
      <c r="E510" s="278">
        <v>95</v>
      </c>
      <c r="F510" s="171" t="s">
        <v>534</v>
      </c>
      <c r="G510" s="279"/>
      <c r="H510" s="5"/>
      <c r="I510" s="170"/>
      <c r="J510" s="5"/>
    </row>
    <row r="511" spans="2:10" ht="15">
      <c r="B511" s="277">
        <v>42894.847326388997</v>
      </c>
      <c r="C511" s="278">
        <v>500</v>
      </c>
      <c r="D511" s="224">
        <f t="shared" si="7"/>
        <v>40</v>
      </c>
      <c r="E511" s="278">
        <v>460</v>
      </c>
      <c r="F511" s="171" t="s">
        <v>535</v>
      </c>
      <c r="G511" s="279"/>
      <c r="H511" s="5"/>
      <c r="I511" s="170"/>
      <c r="J511" s="5"/>
    </row>
    <row r="512" spans="2:10" ht="15">
      <c r="B512" s="277">
        <v>42894.847858795998</v>
      </c>
      <c r="C512" s="278">
        <v>100</v>
      </c>
      <c r="D512" s="224">
        <f t="shared" si="7"/>
        <v>5</v>
      </c>
      <c r="E512" s="278">
        <v>95</v>
      </c>
      <c r="F512" s="171" t="s">
        <v>536</v>
      </c>
      <c r="G512" s="279"/>
      <c r="H512" s="5"/>
      <c r="I512" s="170"/>
      <c r="J512" s="5"/>
    </row>
    <row r="513" spans="2:10" ht="15">
      <c r="B513" s="277">
        <v>42894.886655093003</v>
      </c>
      <c r="C513" s="278">
        <v>220</v>
      </c>
      <c r="D513" s="224">
        <f t="shared" si="7"/>
        <v>11</v>
      </c>
      <c r="E513" s="278">
        <v>209</v>
      </c>
      <c r="F513" s="171" t="s">
        <v>537</v>
      </c>
      <c r="G513" s="279"/>
      <c r="H513" s="5"/>
      <c r="I513" s="170"/>
      <c r="J513" s="5"/>
    </row>
    <row r="514" spans="2:10" ht="15">
      <c r="B514" s="277">
        <v>42894.889768519002</v>
      </c>
      <c r="C514" s="278">
        <v>50</v>
      </c>
      <c r="D514" s="224">
        <f t="shared" si="7"/>
        <v>3.5</v>
      </c>
      <c r="E514" s="278">
        <v>46.5</v>
      </c>
      <c r="F514" s="171" t="s">
        <v>538</v>
      </c>
      <c r="G514" s="279"/>
      <c r="H514" s="5"/>
      <c r="I514" s="170"/>
      <c r="J514" s="5"/>
    </row>
    <row r="515" spans="2:10" ht="15">
      <c r="B515" s="277">
        <v>42894.946111110999</v>
      </c>
      <c r="C515" s="278">
        <v>500</v>
      </c>
      <c r="D515" s="224">
        <f t="shared" si="7"/>
        <v>25</v>
      </c>
      <c r="E515" s="278">
        <v>475</v>
      </c>
      <c r="F515" s="171" t="s">
        <v>539</v>
      </c>
      <c r="G515" s="279"/>
      <c r="H515" s="5"/>
      <c r="I515" s="170"/>
      <c r="J515" s="5"/>
    </row>
    <row r="516" spans="2:10" ht="15">
      <c r="B516" s="277">
        <v>42894.957002315001</v>
      </c>
      <c r="C516" s="278">
        <v>300</v>
      </c>
      <c r="D516" s="224">
        <f t="shared" si="7"/>
        <v>15</v>
      </c>
      <c r="E516" s="278">
        <v>285</v>
      </c>
      <c r="F516" s="171" t="s">
        <v>540</v>
      </c>
      <c r="G516" s="279"/>
      <c r="H516" s="5"/>
      <c r="I516" s="170"/>
      <c r="J516" s="5"/>
    </row>
    <row r="517" spans="2:10" ht="15">
      <c r="B517" s="277">
        <v>42894.958553240998</v>
      </c>
      <c r="C517" s="278">
        <v>100</v>
      </c>
      <c r="D517" s="224">
        <f t="shared" si="7"/>
        <v>8</v>
      </c>
      <c r="E517" s="278">
        <v>92</v>
      </c>
      <c r="F517" s="171" t="s">
        <v>541</v>
      </c>
      <c r="G517" s="279"/>
      <c r="H517" s="5"/>
      <c r="I517" s="170"/>
      <c r="J517" s="5"/>
    </row>
    <row r="518" spans="2:10" ht="15">
      <c r="B518" s="277">
        <v>42894.968414351999</v>
      </c>
      <c r="C518" s="278">
        <v>50</v>
      </c>
      <c r="D518" s="224">
        <f t="shared" ref="D518:D581" si="8">C518-E518</f>
        <v>2.5</v>
      </c>
      <c r="E518" s="278">
        <v>47.5</v>
      </c>
      <c r="F518" s="171" t="s">
        <v>542</v>
      </c>
      <c r="G518" s="279"/>
      <c r="H518" s="5"/>
      <c r="I518" s="170"/>
      <c r="J518" s="5"/>
    </row>
    <row r="519" spans="2:10" ht="15">
      <c r="B519" s="277">
        <v>42894.977418980998</v>
      </c>
      <c r="C519" s="278">
        <v>50</v>
      </c>
      <c r="D519" s="224">
        <f t="shared" si="8"/>
        <v>2.5</v>
      </c>
      <c r="E519" s="278">
        <v>47.5</v>
      </c>
      <c r="F519" s="171" t="s">
        <v>543</v>
      </c>
      <c r="G519" s="279"/>
      <c r="H519" s="5"/>
      <c r="I519" s="170"/>
      <c r="J519" s="5"/>
    </row>
    <row r="520" spans="2:10" ht="15">
      <c r="B520" s="277">
        <v>42894.984837962998</v>
      </c>
      <c r="C520" s="278">
        <v>200</v>
      </c>
      <c r="D520" s="224">
        <f t="shared" si="8"/>
        <v>10</v>
      </c>
      <c r="E520" s="278">
        <v>190</v>
      </c>
      <c r="F520" s="171" t="s">
        <v>544</v>
      </c>
      <c r="G520" s="279"/>
      <c r="H520" s="5"/>
      <c r="I520" s="170"/>
      <c r="J520" s="5"/>
    </row>
    <row r="521" spans="2:10" ht="15">
      <c r="B521" s="277">
        <v>42895.044305556003</v>
      </c>
      <c r="C521" s="278">
        <v>100</v>
      </c>
      <c r="D521" s="224">
        <f t="shared" si="8"/>
        <v>8</v>
      </c>
      <c r="E521" s="278">
        <v>92</v>
      </c>
      <c r="F521" s="171" t="s">
        <v>285</v>
      </c>
      <c r="G521" s="279"/>
      <c r="H521" s="5"/>
      <c r="I521" s="170"/>
      <c r="J521" s="5"/>
    </row>
    <row r="522" spans="2:10" ht="15">
      <c r="B522" s="277">
        <v>42895.081006943998</v>
      </c>
      <c r="C522" s="278">
        <v>1000</v>
      </c>
      <c r="D522" s="224">
        <f t="shared" si="8"/>
        <v>80</v>
      </c>
      <c r="E522" s="278">
        <v>920</v>
      </c>
      <c r="F522" s="171" t="s">
        <v>545</v>
      </c>
      <c r="G522" s="279"/>
      <c r="H522" s="5"/>
      <c r="I522" s="170"/>
      <c r="J522" s="5"/>
    </row>
    <row r="523" spans="2:10" ht="15">
      <c r="B523" s="277">
        <v>42895.085740741</v>
      </c>
      <c r="C523" s="278">
        <v>300</v>
      </c>
      <c r="D523" s="224">
        <f t="shared" si="8"/>
        <v>21</v>
      </c>
      <c r="E523" s="278">
        <v>279</v>
      </c>
      <c r="F523" s="171" t="s">
        <v>280</v>
      </c>
      <c r="G523" s="279"/>
      <c r="H523" s="5"/>
      <c r="I523" s="170"/>
      <c r="J523" s="5"/>
    </row>
    <row r="524" spans="2:10" ht="15">
      <c r="B524" s="277">
        <v>42895.274467593001</v>
      </c>
      <c r="C524" s="278">
        <v>500</v>
      </c>
      <c r="D524" s="224">
        <f t="shared" si="8"/>
        <v>25</v>
      </c>
      <c r="E524" s="278">
        <v>475</v>
      </c>
      <c r="F524" s="171" t="s">
        <v>546</v>
      </c>
      <c r="G524" s="279"/>
      <c r="H524" s="5"/>
      <c r="I524" s="170"/>
      <c r="J524" s="5"/>
    </row>
    <row r="525" spans="2:10" ht="15">
      <c r="B525" s="277">
        <v>42895.290844907002</v>
      </c>
      <c r="C525" s="278">
        <v>300</v>
      </c>
      <c r="D525" s="224">
        <f t="shared" si="8"/>
        <v>24</v>
      </c>
      <c r="E525" s="278">
        <v>276</v>
      </c>
      <c r="F525" s="171" t="s">
        <v>547</v>
      </c>
      <c r="G525" s="279"/>
      <c r="H525" s="5"/>
      <c r="I525" s="170"/>
      <c r="J525" s="5"/>
    </row>
    <row r="526" spans="2:10" ht="15">
      <c r="B526" s="277">
        <v>42895.323634259003</v>
      </c>
      <c r="C526" s="278">
        <v>100</v>
      </c>
      <c r="D526" s="224">
        <f t="shared" si="8"/>
        <v>7</v>
      </c>
      <c r="E526" s="278">
        <v>93</v>
      </c>
      <c r="F526" s="171" t="s">
        <v>548</v>
      </c>
      <c r="G526" s="279"/>
      <c r="H526" s="5"/>
      <c r="I526" s="170"/>
      <c r="J526" s="5"/>
    </row>
    <row r="527" spans="2:10" ht="15">
      <c r="B527" s="277">
        <v>42895.355428240997</v>
      </c>
      <c r="C527" s="278">
        <v>100</v>
      </c>
      <c r="D527" s="224">
        <f t="shared" si="8"/>
        <v>5</v>
      </c>
      <c r="E527" s="278">
        <v>95</v>
      </c>
      <c r="F527" s="171" t="s">
        <v>549</v>
      </c>
      <c r="G527" s="279"/>
      <c r="H527" s="5"/>
      <c r="I527" s="170"/>
      <c r="J527" s="5"/>
    </row>
    <row r="528" spans="2:10" ht="15">
      <c r="B528" s="277">
        <v>42895.389479167003</v>
      </c>
      <c r="C528" s="278">
        <v>500</v>
      </c>
      <c r="D528" s="224">
        <f t="shared" si="8"/>
        <v>25</v>
      </c>
      <c r="E528" s="278">
        <v>475</v>
      </c>
      <c r="F528" s="171" t="s">
        <v>338</v>
      </c>
      <c r="G528" s="279"/>
      <c r="H528" s="5"/>
      <c r="I528" s="170"/>
      <c r="J528" s="5"/>
    </row>
    <row r="529" spans="2:10" ht="15">
      <c r="B529" s="277">
        <v>42895.398460648001</v>
      </c>
      <c r="C529" s="278">
        <v>30</v>
      </c>
      <c r="D529" s="224">
        <f t="shared" si="8"/>
        <v>1.5</v>
      </c>
      <c r="E529" s="278">
        <v>28.5</v>
      </c>
      <c r="F529" s="171" t="s">
        <v>550</v>
      </c>
      <c r="G529" s="279"/>
      <c r="H529" s="5"/>
      <c r="I529" s="170"/>
      <c r="J529" s="5"/>
    </row>
    <row r="530" spans="2:10" ht="15">
      <c r="B530" s="277">
        <v>42895.402002315001</v>
      </c>
      <c r="C530" s="278">
        <v>75</v>
      </c>
      <c r="D530" s="224">
        <f t="shared" si="8"/>
        <v>3.75</v>
      </c>
      <c r="E530" s="278">
        <v>71.25</v>
      </c>
      <c r="F530" s="171" t="s">
        <v>551</v>
      </c>
      <c r="G530" s="279"/>
      <c r="H530" s="5"/>
      <c r="I530" s="170"/>
      <c r="J530" s="5"/>
    </row>
    <row r="531" spans="2:10" ht="15">
      <c r="B531" s="277">
        <v>42895.412372685001</v>
      </c>
      <c r="C531" s="278">
        <v>100</v>
      </c>
      <c r="D531" s="224">
        <f t="shared" si="8"/>
        <v>7</v>
      </c>
      <c r="E531" s="278">
        <v>93</v>
      </c>
      <c r="F531" s="171" t="s">
        <v>552</v>
      </c>
      <c r="G531" s="279"/>
      <c r="H531" s="5"/>
      <c r="I531" s="170"/>
      <c r="J531" s="5"/>
    </row>
    <row r="532" spans="2:10" ht="15">
      <c r="B532" s="277">
        <v>42895.413402778002</v>
      </c>
      <c r="C532" s="278">
        <v>250</v>
      </c>
      <c r="D532" s="224">
        <f t="shared" si="8"/>
        <v>12.5</v>
      </c>
      <c r="E532" s="278">
        <v>237.5</v>
      </c>
      <c r="F532" s="171" t="s">
        <v>553</v>
      </c>
      <c r="G532" s="279"/>
      <c r="H532" s="5"/>
      <c r="I532" s="170"/>
      <c r="J532" s="5"/>
    </row>
    <row r="533" spans="2:10" ht="15">
      <c r="B533" s="277">
        <v>42895.416747684998</v>
      </c>
      <c r="C533" s="278">
        <v>100</v>
      </c>
      <c r="D533" s="224">
        <f t="shared" si="8"/>
        <v>5</v>
      </c>
      <c r="E533" s="278">
        <v>95</v>
      </c>
      <c r="F533" s="171" t="s">
        <v>554</v>
      </c>
      <c r="G533" s="279"/>
      <c r="H533" s="5"/>
      <c r="I533" s="170"/>
      <c r="J533" s="5"/>
    </row>
    <row r="534" spans="2:10" ht="15">
      <c r="B534" s="277">
        <v>42895.429513889001</v>
      </c>
      <c r="C534" s="278">
        <v>100</v>
      </c>
      <c r="D534" s="224">
        <f t="shared" si="8"/>
        <v>8</v>
      </c>
      <c r="E534" s="278">
        <v>92</v>
      </c>
      <c r="F534" s="171" t="s">
        <v>272</v>
      </c>
      <c r="G534" s="279"/>
      <c r="H534" s="5"/>
      <c r="I534" s="170"/>
      <c r="J534" s="5"/>
    </row>
    <row r="535" spans="2:10" ht="15">
      <c r="B535" s="277">
        <v>42895.431863425998</v>
      </c>
      <c r="C535" s="278">
        <v>500</v>
      </c>
      <c r="D535" s="224">
        <f t="shared" si="8"/>
        <v>25</v>
      </c>
      <c r="E535" s="278">
        <v>475</v>
      </c>
      <c r="F535" s="171" t="s">
        <v>89</v>
      </c>
      <c r="G535" s="279"/>
      <c r="H535" s="5"/>
      <c r="I535" s="170"/>
      <c r="J535" s="5"/>
    </row>
    <row r="536" spans="2:10" ht="15">
      <c r="B536" s="277">
        <v>42895.434120370002</v>
      </c>
      <c r="C536" s="278">
        <v>200</v>
      </c>
      <c r="D536" s="224">
        <f t="shared" si="8"/>
        <v>10</v>
      </c>
      <c r="E536" s="278">
        <v>190</v>
      </c>
      <c r="F536" s="171" t="s">
        <v>555</v>
      </c>
      <c r="G536" s="279"/>
      <c r="H536" s="5"/>
      <c r="I536" s="170"/>
      <c r="J536" s="5"/>
    </row>
    <row r="537" spans="2:10" ht="15">
      <c r="B537" s="277">
        <v>42895.437395833003</v>
      </c>
      <c r="C537" s="278">
        <v>1000</v>
      </c>
      <c r="D537" s="224">
        <f t="shared" si="8"/>
        <v>50</v>
      </c>
      <c r="E537" s="278">
        <v>950</v>
      </c>
      <c r="F537" s="171" t="s">
        <v>556</v>
      </c>
      <c r="G537" s="279"/>
      <c r="H537" s="5"/>
      <c r="I537" s="170"/>
      <c r="J537" s="5"/>
    </row>
    <row r="538" spans="2:10" ht="15">
      <c r="B538" s="277">
        <v>42895.458402778</v>
      </c>
      <c r="C538" s="278">
        <v>10</v>
      </c>
      <c r="D538" s="224">
        <f t="shared" si="8"/>
        <v>0.69999999999999929</v>
      </c>
      <c r="E538" s="278">
        <v>9.3000000000000007</v>
      </c>
      <c r="F538" s="171" t="s">
        <v>116</v>
      </c>
      <c r="G538" s="279"/>
      <c r="H538" s="5"/>
      <c r="I538" s="170"/>
      <c r="J538" s="5"/>
    </row>
    <row r="539" spans="2:10" ht="15">
      <c r="B539" s="277">
        <v>42895.458414351997</v>
      </c>
      <c r="C539" s="278">
        <v>50</v>
      </c>
      <c r="D539" s="224">
        <f t="shared" si="8"/>
        <v>3.5</v>
      </c>
      <c r="E539" s="278">
        <v>46.5</v>
      </c>
      <c r="F539" s="171" t="s">
        <v>557</v>
      </c>
      <c r="G539" s="279"/>
      <c r="H539" s="5"/>
      <c r="I539" s="170"/>
      <c r="J539" s="5"/>
    </row>
    <row r="540" spans="2:10" ht="15">
      <c r="B540" s="277">
        <v>42895.458564815002</v>
      </c>
      <c r="C540" s="278">
        <v>50</v>
      </c>
      <c r="D540" s="224">
        <f t="shared" si="8"/>
        <v>3.5</v>
      </c>
      <c r="E540" s="278">
        <v>46.5</v>
      </c>
      <c r="F540" s="171" t="s">
        <v>558</v>
      </c>
      <c r="G540" s="279"/>
      <c r="H540" s="5"/>
      <c r="I540" s="170"/>
      <c r="J540" s="5"/>
    </row>
    <row r="541" spans="2:10" ht="15">
      <c r="B541" s="277">
        <v>42895.458564815002</v>
      </c>
      <c r="C541" s="278">
        <v>50</v>
      </c>
      <c r="D541" s="224">
        <f t="shared" si="8"/>
        <v>4</v>
      </c>
      <c r="E541" s="278">
        <v>46</v>
      </c>
      <c r="F541" s="171" t="s">
        <v>559</v>
      </c>
      <c r="G541" s="279"/>
      <c r="H541" s="5"/>
      <c r="I541" s="170"/>
      <c r="J541" s="5"/>
    </row>
    <row r="542" spans="2:10" ht="15">
      <c r="B542" s="277">
        <v>42895.458703703996</v>
      </c>
      <c r="C542" s="278">
        <v>100</v>
      </c>
      <c r="D542" s="224">
        <f t="shared" si="8"/>
        <v>8</v>
      </c>
      <c r="E542" s="278">
        <v>92</v>
      </c>
      <c r="F542" s="171" t="s">
        <v>560</v>
      </c>
      <c r="G542" s="279"/>
      <c r="H542" s="5"/>
      <c r="I542" s="170"/>
      <c r="J542" s="5"/>
    </row>
    <row r="543" spans="2:10" ht="15">
      <c r="B543" s="277">
        <v>42895.458726851997</v>
      </c>
      <c r="C543" s="278">
        <v>100</v>
      </c>
      <c r="D543" s="224">
        <f t="shared" si="8"/>
        <v>7</v>
      </c>
      <c r="E543" s="278">
        <v>93</v>
      </c>
      <c r="F543" s="171" t="s">
        <v>279</v>
      </c>
      <c r="G543" s="279"/>
      <c r="H543" s="5"/>
      <c r="I543" s="170"/>
      <c r="J543" s="5"/>
    </row>
    <row r="544" spans="2:10" ht="15">
      <c r="B544" s="277">
        <v>42895.458807870004</v>
      </c>
      <c r="C544" s="278">
        <v>100</v>
      </c>
      <c r="D544" s="224">
        <f t="shared" si="8"/>
        <v>8</v>
      </c>
      <c r="E544" s="278">
        <v>92</v>
      </c>
      <c r="F544" s="171" t="s">
        <v>561</v>
      </c>
      <c r="G544" s="279"/>
      <c r="H544" s="5"/>
      <c r="I544" s="170"/>
      <c r="J544" s="5"/>
    </row>
    <row r="545" spans="2:10" ht="15">
      <c r="B545" s="277">
        <v>42895.458819444</v>
      </c>
      <c r="C545" s="278">
        <v>100</v>
      </c>
      <c r="D545" s="224">
        <f t="shared" si="8"/>
        <v>5</v>
      </c>
      <c r="E545" s="278">
        <v>95</v>
      </c>
      <c r="F545" s="171" t="s">
        <v>562</v>
      </c>
      <c r="G545" s="279"/>
      <c r="H545" s="5"/>
      <c r="I545" s="170"/>
      <c r="J545" s="5"/>
    </row>
    <row r="546" spans="2:10" ht="15">
      <c r="B546" s="277">
        <v>42895.458854167002</v>
      </c>
      <c r="C546" s="278">
        <v>200</v>
      </c>
      <c r="D546" s="224">
        <f t="shared" si="8"/>
        <v>10</v>
      </c>
      <c r="E546" s="278">
        <v>190</v>
      </c>
      <c r="F546" s="171" t="s">
        <v>563</v>
      </c>
      <c r="G546" s="279"/>
      <c r="H546" s="5"/>
      <c r="I546" s="170"/>
      <c r="J546" s="5"/>
    </row>
    <row r="547" spans="2:10" ht="15">
      <c r="B547" s="277">
        <v>42895.458912037</v>
      </c>
      <c r="C547" s="278">
        <v>30</v>
      </c>
      <c r="D547" s="224">
        <f t="shared" si="8"/>
        <v>2.1000000000000014</v>
      </c>
      <c r="E547" s="278">
        <v>27.9</v>
      </c>
      <c r="F547" s="171" t="s">
        <v>564</v>
      </c>
      <c r="G547" s="279"/>
      <c r="H547" s="5"/>
      <c r="I547" s="170"/>
      <c r="J547" s="5"/>
    </row>
    <row r="548" spans="2:10" ht="15">
      <c r="B548" s="277">
        <v>42895.459027778001</v>
      </c>
      <c r="C548" s="278">
        <v>100</v>
      </c>
      <c r="D548" s="224">
        <f t="shared" si="8"/>
        <v>8</v>
      </c>
      <c r="E548" s="278">
        <v>92</v>
      </c>
      <c r="F548" s="171" t="s">
        <v>565</v>
      </c>
      <c r="G548" s="279"/>
      <c r="H548" s="5"/>
      <c r="I548" s="170"/>
      <c r="J548" s="5"/>
    </row>
    <row r="549" spans="2:10" ht="15">
      <c r="B549" s="277">
        <v>42895.459340278001</v>
      </c>
      <c r="C549" s="278">
        <v>100</v>
      </c>
      <c r="D549" s="224">
        <f t="shared" si="8"/>
        <v>8</v>
      </c>
      <c r="E549" s="278">
        <v>92</v>
      </c>
      <c r="F549" s="171" t="s">
        <v>566</v>
      </c>
      <c r="G549" s="279"/>
      <c r="H549" s="5"/>
      <c r="I549" s="170"/>
      <c r="J549" s="5"/>
    </row>
    <row r="550" spans="2:10" ht="15">
      <c r="B550" s="277">
        <v>42895.459351851998</v>
      </c>
      <c r="C550" s="278">
        <v>1000</v>
      </c>
      <c r="D550" s="224">
        <f t="shared" si="8"/>
        <v>50</v>
      </c>
      <c r="E550" s="278">
        <v>950</v>
      </c>
      <c r="F550" s="171" t="s">
        <v>567</v>
      </c>
      <c r="G550" s="279"/>
      <c r="H550" s="5"/>
      <c r="I550" s="170"/>
      <c r="J550" s="5"/>
    </row>
    <row r="551" spans="2:10" ht="15">
      <c r="B551" s="277">
        <v>42895.459398147999</v>
      </c>
      <c r="C551" s="278">
        <v>100</v>
      </c>
      <c r="D551" s="224">
        <f t="shared" si="8"/>
        <v>8</v>
      </c>
      <c r="E551" s="278">
        <v>92</v>
      </c>
      <c r="F551" s="171" t="s">
        <v>568</v>
      </c>
      <c r="G551" s="279"/>
      <c r="H551" s="5"/>
      <c r="I551" s="170"/>
      <c r="J551" s="5"/>
    </row>
    <row r="552" spans="2:10" ht="15">
      <c r="B552" s="277">
        <v>42895.459421296</v>
      </c>
      <c r="C552" s="278">
        <v>100</v>
      </c>
      <c r="D552" s="224">
        <f t="shared" si="8"/>
        <v>8</v>
      </c>
      <c r="E552" s="278">
        <v>92</v>
      </c>
      <c r="F552" s="171" t="s">
        <v>569</v>
      </c>
      <c r="G552" s="279"/>
      <c r="H552" s="5"/>
      <c r="I552" s="170"/>
      <c r="J552" s="5"/>
    </row>
    <row r="553" spans="2:10" ht="15">
      <c r="B553" s="277">
        <v>42895.459444444001</v>
      </c>
      <c r="C553" s="278">
        <v>50</v>
      </c>
      <c r="D553" s="224">
        <f t="shared" si="8"/>
        <v>2.5</v>
      </c>
      <c r="E553" s="278">
        <v>47.5</v>
      </c>
      <c r="F553" s="171" t="s">
        <v>570</v>
      </c>
      <c r="G553" s="279"/>
      <c r="H553" s="5"/>
      <c r="I553" s="170"/>
      <c r="J553" s="5"/>
    </row>
    <row r="554" spans="2:10" ht="15">
      <c r="B554" s="277">
        <v>42895.459479167002</v>
      </c>
      <c r="C554" s="278">
        <v>100</v>
      </c>
      <c r="D554" s="224">
        <f t="shared" si="8"/>
        <v>5</v>
      </c>
      <c r="E554" s="278">
        <v>95</v>
      </c>
      <c r="F554" s="171" t="s">
        <v>252</v>
      </c>
      <c r="G554" s="279"/>
      <c r="H554" s="5"/>
      <c r="I554" s="170"/>
      <c r="J554" s="5"/>
    </row>
    <row r="555" spans="2:10" ht="15">
      <c r="B555" s="277">
        <v>42895.459502315003</v>
      </c>
      <c r="C555" s="278">
        <v>100</v>
      </c>
      <c r="D555" s="224">
        <f t="shared" si="8"/>
        <v>5</v>
      </c>
      <c r="E555" s="278">
        <v>95</v>
      </c>
      <c r="F555" s="171" t="s">
        <v>571</v>
      </c>
      <c r="G555" s="279"/>
      <c r="H555" s="5"/>
      <c r="I555" s="170"/>
      <c r="J555" s="5"/>
    </row>
    <row r="556" spans="2:10" ht="15">
      <c r="B556" s="277">
        <v>42895.459502315003</v>
      </c>
      <c r="C556" s="278">
        <v>500</v>
      </c>
      <c r="D556" s="224">
        <f t="shared" si="8"/>
        <v>25</v>
      </c>
      <c r="E556" s="278">
        <v>475</v>
      </c>
      <c r="F556" s="171" t="s">
        <v>129</v>
      </c>
      <c r="G556" s="279"/>
      <c r="H556" s="5"/>
      <c r="I556" s="170"/>
      <c r="J556" s="5"/>
    </row>
    <row r="557" spans="2:10" ht="15">
      <c r="B557" s="277">
        <v>42895.459560185001</v>
      </c>
      <c r="C557" s="278">
        <v>50</v>
      </c>
      <c r="D557" s="224">
        <f t="shared" si="8"/>
        <v>4</v>
      </c>
      <c r="E557" s="278">
        <v>46</v>
      </c>
      <c r="F557" s="171" t="s">
        <v>572</v>
      </c>
      <c r="G557" s="279"/>
      <c r="H557" s="5"/>
      <c r="I557" s="170"/>
      <c r="J557" s="5"/>
    </row>
    <row r="558" spans="2:10" ht="15">
      <c r="B558" s="277">
        <v>42895.459814815003</v>
      </c>
      <c r="C558" s="278">
        <v>100</v>
      </c>
      <c r="D558" s="224">
        <f t="shared" si="8"/>
        <v>5</v>
      </c>
      <c r="E558" s="278">
        <v>95</v>
      </c>
      <c r="F558" s="171" t="s">
        <v>391</v>
      </c>
      <c r="G558" s="279"/>
      <c r="H558" s="5"/>
      <c r="I558" s="170"/>
      <c r="J558" s="5"/>
    </row>
    <row r="559" spans="2:10" ht="15">
      <c r="B559" s="277">
        <v>42895.467141203997</v>
      </c>
      <c r="C559" s="278">
        <v>100</v>
      </c>
      <c r="D559" s="224">
        <f t="shared" si="8"/>
        <v>8</v>
      </c>
      <c r="E559" s="278">
        <v>92</v>
      </c>
      <c r="F559" s="171" t="s">
        <v>573</v>
      </c>
      <c r="G559" s="279"/>
      <c r="H559" s="5"/>
      <c r="I559" s="170"/>
      <c r="J559" s="5"/>
    </row>
    <row r="560" spans="2:10" ht="15">
      <c r="B560" s="277">
        <v>42895.477835648002</v>
      </c>
      <c r="C560" s="278">
        <v>300</v>
      </c>
      <c r="D560" s="224">
        <f t="shared" si="8"/>
        <v>15</v>
      </c>
      <c r="E560" s="278">
        <v>285</v>
      </c>
      <c r="F560" s="171" t="s">
        <v>574</v>
      </c>
      <c r="G560" s="279"/>
      <c r="H560" s="5"/>
      <c r="I560" s="170"/>
      <c r="J560" s="5"/>
    </row>
    <row r="561" spans="2:10" ht="15">
      <c r="B561" s="277">
        <v>42895.500300926004</v>
      </c>
      <c r="C561" s="278">
        <v>100</v>
      </c>
      <c r="D561" s="224">
        <f t="shared" si="8"/>
        <v>8</v>
      </c>
      <c r="E561" s="278">
        <v>92</v>
      </c>
      <c r="F561" s="171" t="s">
        <v>575</v>
      </c>
      <c r="G561" s="279"/>
      <c r="H561" s="5"/>
      <c r="I561" s="170"/>
      <c r="J561" s="5"/>
    </row>
    <row r="562" spans="2:10" ht="15">
      <c r="B562" s="277">
        <v>42895.553726851998</v>
      </c>
      <c r="C562" s="278">
        <v>50</v>
      </c>
      <c r="D562" s="224">
        <f t="shared" si="8"/>
        <v>4</v>
      </c>
      <c r="E562" s="278">
        <v>46</v>
      </c>
      <c r="F562" s="171" t="s">
        <v>576</v>
      </c>
      <c r="G562" s="279"/>
      <c r="H562" s="5"/>
      <c r="I562" s="170"/>
      <c r="J562" s="5"/>
    </row>
    <row r="563" spans="2:10" ht="15">
      <c r="B563" s="277">
        <v>42895.597175925999</v>
      </c>
      <c r="C563" s="278">
        <v>550</v>
      </c>
      <c r="D563" s="224">
        <f t="shared" si="8"/>
        <v>38.5</v>
      </c>
      <c r="E563" s="278">
        <v>511.5</v>
      </c>
      <c r="F563" s="171" t="s">
        <v>328</v>
      </c>
      <c r="G563" s="279"/>
      <c r="H563" s="5"/>
      <c r="I563" s="170"/>
      <c r="J563" s="5"/>
    </row>
    <row r="564" spans="2:10" ht="15">
      <c r="B564" s="277">
        <v>42895.609849537002</v>
      </c>
      <c r="C564" s="278">
        <v>100</v>
      </c>
      <c r="D564" s="224">
        <f t="shared" si="8"/>
        <v>5</v>
      </c>
      <c r="E564" s="278">
        <v>95</v>
      </c>
      <c r="F564" s="171" t="s">
        <v>577</v>
      </c>
      <c r="G564" s="279"/>
      <c r="H564" s="5"/>
      <c r="I564" s="170"/>
      <c r="J564" s="5"/>
    </row>
    <row r="565" spans="2:10" ht="15">
      <c r="B565" s="277">
        <v>42895.610960648002</v>
      </c>
      <c r="C565" s="278">
        <v>300</v>
      </c>
      <c r="D565" s="224">
        <f t="shared" si="8"/>
        <v>15</v>
      </c>
      <c r="E565" s="278">
        <v>285</v>
      </c>
      <c r="F565" s="171" t="s">
        <v>578</v>
      </c>
      <c r="G565" s="279"/>
      <c r="H565" s="5"/>
      <c r="I565" s="170"/>
      <c r="J565" s="5"/>
    </row>
    <row r="566" spans="2:10" ht="15">
      <c r="B566" s="277">
        <v>42895.615960648</v>
      </c>
      <c r="C566" s="278">
        <v>100</v>
      </c>
      <c r="D566" s="224">
        <f t="shared" si="8"/>
        <v>7</v>
      </c>
      <c r="E566" s="278">
        <v>93</v>
      </c>
      <c r="F566" s="171" t="s">
        <v>354</v>
      </c>
      <c r="G566" s="279"/>
      <c r="H566" s="5"/>
      <c r="I566" s="170"/>
      <c r="J566" s="5"/>
    </row>
    <row r="567" spans="2:10" ht="15">
      <c r="B567" s="277">
        <v>42895.626307869999</v>
      </c>
      <c r="C567" s="278">
        <v>900</v>
      </c>
      <c r="D567" s="224">
        <f t="shared" si="8"/>
        <v>45</v>
      </c>
      <c r="E567" s="278">
        <v>855</v>
      </c>
      <c r="F567" s="171" t="s">
        <v>579</v>
      </c>
      <c r="G567" s="279"/>
      <c r="H567" s="5"/>
      <c r="I567" s="170"/>
      <c r="J567" s="5"/>
    </row>
    <row r="568" spans="2:10" ht="15">
      <c r="B568" s="277">
        <v>42895.629085647997</v>
      </c>
      <c r="C568" s="278">
        <v>100</v>
      </c>
      <c r="D568" s="224">
        <f t="shared" si="8"/>
        <v>5</v>
      </c>
      <c r="E568" s="278">
        <v>95</v>
      </c>
      <c r="F568" s="171" t="s">
        <v>579</v>
      </c>
      <c r="G568" s="279"/>
      <c r="H568" s="5"/>
      <c r="I568" s="170"/>
      <c r="J568" s="5"/>
    </row>
    <row r="569" spans="2:10" ht="15">
      <c r="B569" s="277">
        <v>42895.671469907</v>
      </c>
      <c r="C569" s="278">
        <v>500</v>
      </c>
      <c r="D569" s="224">
        <f t="shared" si="8"/>
        <v>40</v>
      </c>
      <c r="E569" s="278">
        <v>460</v>
      </c>
      <c r="F569" s="171" t="s">
        <v>580</v>
      </c>
      <c r="G569" s="279"/>
      <c r="H569" s="5"/>
      <c r="I569" s="170"/>
      <c r="J569" s="5"/>
    </row>
    <row r="570" spans="2:10" ht="15">
      <c r="B570" s="277">
        <v>42895.681284721999</v>
      </c>
      <c r="C570" s="278">
        <v>100</v>
      </c>
      <c r="D570" s="224">
        <f t="shared" si="8"/>
        <v>8</v>
      </c>
      <c r="E570" s="278">
        <v>92</v>
      </c>
      <c r="F570" s="171" t="s">
        <v>581</v>
      </c>
      <c r="G570" s="279"/>
      <c r="H570" s="5"/>
      <c r="I570" s="170"/>
      <c r="J570" s="5"/>
    </row>
    <row r="571" spans="2:10" ht="15">
      <c r="B571" s="277">
        <v>42895.688530093001</v>
      </c>
      <c r="C571" s="278">
        <v>620</v>
      </c>
      <c r="D571" s="224">
        <f t="shared" si="8"/>
        <v>31</v>
      </c>
      <c r="E571" s="278">
        <v>589</v>
      </c>
      <c r="F571" s="171" t="s">
        <v>582</v>
      </c>
      <c r="G571" s="279"/>
      <c r="H571" s="5"/>
      <c r="I571" s="170"/>
      <c r="J571" s="5"/>
    </row>
    <row r="572" spans="2:10" ht="15">
      <c r="B572" s="277">
        <v>42895.700694444</v>
      </c>
      <c r="C572" s="278">
        <v>100</v>
      </c>
      <c r="D572" s="224">
        <f t="shared" si="8"/>
        <v>5</v>
      </c>
      <c r="E572" s="278">
        <v>95</v>
      </c>
      <c r="F572" s="171" t="s">
        <v>583</v>
      </c>
      <c r="G572" s="279"/>
      <c r="H572" s="5"/>
      <c r="I572" s="170"/>
      <c r="J572" s="5"/>
    </row>
    <row r="573" spans="2:10" ht="15">
      <c r="B573" s="277">
        <v>42895.721111111001</v>
      </c>
      <c r="C573" s="278">
        <v>100</v>
      </c>
      <c r="D573" s="224">
        <f t="shared" si="8"/>
        <v>8</v>
      </c>
      <c r="E573" s="278">
        <v>92</v>
      </c>
      <c r="F573" s="171" t="s">
        <v>584</v>
      </c>
      <c r="G573" s="279"/>
      <c r="H573" s="5"/>
      <c r="I573" s="170"/>
      <c r="J573" s="5"/>
    </row>
    <row r="574" spans="2:10" ht="15">
      <c r="B574" s="277">
        <v>42895.789618055998</v>
      </c>
      <c r="C574" s="278">
        <v>200</v>
      </c>
      <c r="D574" s="224">
        <f t="shared" si="8"/>
        <v>10</v>
      </c>
      <c r="E574" s="278">
        <v>190</v>
      </c>
      <c r="F574" s="171" t="s">
        <v>585</v>
      </c>
      <c r="G574" s="279"/>
      <c r="H574" s="5"/>
      <c r="I574" s="170"/>
      <c r="J574" s="5"/>
    </row>
    <row r="575" spans="2:10" ht="15">
      <c r="B575" s="277">
        <v>42895.792905093003</v>
      </c>
      <c r="C575" s="278">
        <v>1000</v>
      </c>
      <c r="D575" s="224">
        <f t="shared" si="8"/>
        <v>50</v>
      </c>
      <c r="E575" s="278">
        <v>950</v>
      </c>
      <c r="F575" s="171" t="s">
        <v>586</v>
      </c>
      <c r="G575" s="279"/>
      <c r="H575" s="5"/>
      <c r="I575" s="170"/>
      <c r="J575" s="5"/>
    </row>
    <row r="576" spans="2:10" ht="15">
      <c r="B576" s="277">
        <v>42895.806736111001</v>
      </c>
      <c r="C576" s="278">
        <v>1000</v>
      </c>
      <c r="D576" s="224">
        <f t="shared" si="8"/>
        <v>50</v>
      </c>
      <c r="E576" s="278">
        <v>950</v>
      </c>
      <c r="F576" s="171" t="s">
        <v>587</v>
      </c>
      <c r="G576" s="279"/>
      <c r="H576" s="5"/>
      <c r="I576" s="170"/>
      <c r="J576" s="5"/>
    </row>
    <row r="577" spans="2:10" ht="15">
      <c r="B577" s="277">
        <v>42895.807210648003</v>
      </c>
      <c r="C577" s="278">
        <v>300</v>
      </c>
      <c r="D577" s="224">
        <f t="shared" si="8"/>
        <v>15</v>
      </c>
      <c r="E577" s="278">
        <v>285</v>
      </c>
      <c r="F577" s="171" t="s">
        <v>588</v>
      </c>
      <c r="G577" s="279"/>
      <c r="H577" s="5"/>
      <c r="I577" s="170"/>
      <c r="J577" s="5"/>
    </row>
    <row r="578" spans="2:10" ht="15">
      <c r="B578" s="277">
        <v>42895.821435184997</v>
      </c>
      <c r="C578" s="278">
        <v>1000</v>
      </c>
      <c r="D578" s="224">
        <f t="shared" si="8"/>
        <v>50</v>
      </c>
      <c r="E578" s="278">
        <v>950</v>
      </c>
      <c r="F578" s="171" t="s">
        <v>589</v>
      </c>
      <c r="G578" s="279"/>
      <c r="H578" s="5"/>
      <c r="I578" s="170"/>
      <c r="J578" s="5"/>
    </row>
    <row r="579" spans="2:10" ht="15">
      <c r="B579" s="277">
        <v>42895.831168981</v>
      </c>
      <c r="C579" s="278">
        <v>20</v>
      </c>
      <c r="D579" s="224">
        <f t="shared" si="8"/>
        <v>1</v>
      </c>
      <c r="E579" s="278">
        <v>19</v>
      </c>
      <c r="F579" s="171" t="s">
        <v>590</v>
      </c>
      <c r="G579" s="279"/>
      <c r="H579" s="5"/>
      <c r="I579" s="170"/>
      <c r="J579" s="5"/>
    </row>
    <row r="580" spans="2:10" ht="15">
      <c r="B580" s="277">
        <v>42895.833460647998</v>
      </c>
      <c r="C580" s="278">
        <v>500</v>
      </c>
      <c r="D580" s="224">
        <f t="shared" si="8"/>
        <v>40</v>
      </c>
      <c r="E580" s="278">
        <v>460</v>
      </c>
      <c r="F580" s="171" t="s">
        <v>591</v>
      </c>
      <c r="G580" s="279"/>
      <c r="H580" s="5"/>
      <c r="I580" s="170"/>
      <c r="J580" s="5"/>
    </row>
    <row r="581" spans="2:10" ht="15">
      <c r="B581" s="277">
        <v>42895.834259258998</v>
      </c>
      <c r="C581" s="278">
        <v>150</v>
      </c>
      <c r="D581" s="224">
        <f t="shared" si="8"/>
        <v>10.5</v>
      </c>
      <c r="E581" s="278">
        <v>139.5</v>
      </c>
      <c r="F581" s="171" t="s">
        <v>592</v>
      </c>
      <c r="G581" s="279"/>
      <c r="H581" s="5"/>
      <c r="I581" s="170"/>
      <c r="J581" s="5"/>
    </row>
    <row r="582" spans="2:10" ht="15">
      <c r="B582" s="277">
        <v>42895.850474537001</v>
      </c>
      <c r="C582" s="278">
        <v>60</v>
      </c>
      <c r="D582" s="224">
        <f t="shared" ref="D582:D645" si="9">C582-E582</f>
        <v>3</v>
      </c>
      <c r="E582" s="278">
        <v>57</v>
      </c>
      <c r="F582" s="171" t="s">
        <v>215</v>
      </c>
      <c r="G582" s="279"/>
      <c r="H582" s="5"/>
      <c r="I582" s="170"/>
      <c r="J582" s="5"/>
    </row>
    <row r="583" spans="2:10" ht="15">
      <c r="B583" s="277">
        <v>42895.855474536998</v>
      </c>
      <c r="C583" s="278">
        <v>21</v>
      </c>
      <c r="D583" s="224">
        <f t="shared" si="9"/>
        <v>1.4699999999999989</v>
      </c>
      <c r="E583" s="278">
        <v>19.53</v>
      </c>
      <c r="F583" s="171" t="s">
        <v>593</v>
      </c>
      <c r="G583" s="279"/>
      <c r="H583" s="5"/>
      <c r="I583" s="170"/>
      <c r="J583" s="5"/>
    </row>
    <row r="584" spans="2:10" ht="15">
      <c r="B584" s="277">
        <v>42895.940613425999</v>
      </c>
      <c r="C584" s="278">
        <v>100</v>
      </c>
      <c r="D584" s="224">
        <f t="shared" si="9"/>
        <v>5</v>
      </c>
      <c r="E584" s="278">
        <v>95</v>
      </c>
      <c r="F584" s="171" t="s">
        <v>594</v>
      </c>
      <c r="G584" s="279"/>
      <c r="H584" s="5"/>
      <c r="I584" s="170"/>
      <c r="J584" s="5"/>
    </row>
    <row r="585" spans="2:10" ht="15">
      <c r="B585" s="277">
        <v>42895.952233796001</v>
      </c>
      <c r="C585" s="278">
        <v>50</v>
      </c>
      <c r="D585" s="224">
        <f t="shared" si="9"/>
        <v>4</v>
      </c>
      <c r="E585" s="278">
        <v>46</v>
      </c>
      <c r="F585" s="171" t="s">
        <v>595</v>
      </c>
      <c r="G585" s="279"/>
      <c r="H585" s="5"/>
      <c r="I585" s="170"/>
      <c r="J585" s="5"/>
    </row>
    <row r="586" spans="2:10" ht="15">
      <c r="B586" s="277">
        <v>42895.976365741</v>
      </c>
      <c r="C586" s="278">
        <v>50</v>
      </c>
      <c r="D586" s="224">
        <f t="shared" si="9"/>
        <v>2.5</v>
      </c>
      <c r="E586" s="278">
        <v>47.5</v>
      </c>
      <c r="F586" s="171" t="s">
        <v>596</v>
      </c>
      <c r="G586" s="279"/>
      <c r="H586" s="5"/>
      <c r="I586" s="170"/>
      <c r="J586" s="5"/>
    </row>
    <row r="587" spans="2:10" ht="15">
      <c r="B587" s="277">
        <v>42895.988414352003</v>
      </c>
      <c r="C587" s="278">
        <v>200</v>
      </c>
      <c r="D587" s="224">
        <f t="shared" si="9"/>
        <v>10</v>
      </c>
      <c r="E587" s="278">
        <v>190</v>
      </c>
      <c r="F587" s="171" t="s">
        <v>597</v>
      </c>
      <c r="G587" s="279"/>
      <c r="H587" s="5"/>
      <c r="I587" s="170"/>
      <c r="J587" s="5"/>
    </row>
    <row r="588" spans="2:10" ht="15">
      <c r="B588" s="277">
        <v>42896.041793981</v>
      </c>
      <c r="C588" s="278">
        <v>10</v>
      </c>
      <c r="D588" s="224">
        <f t="shared" si="9"/>
        <v>0.80000000000000071</v>
      </c>
      <c r="E588" s="278">
        <v>9.1999999999999993</v>
      </c>
      <c r="F588" s="171" t="s">
        <v>125</v>
      </c>
      <c r="G588" s="279"/>
      <c r="H588" s="5"/>
      <c r="I588" s="170"/>
      <c r="J588" s="5"/>
    </row>
    <row r="589" spans="2:10" ht="15">
      <c r="B589" s="277">
        <v>42896.071655093001</v>
      </c>
      <c r="C589" s="278">
        <v>100</v>
      </c>
      <c r="D589" s="224">
        <f t="shared" si="9"/>
        <v>8</v>
      </c>
      <c r="E589" s="278">
        <v>92</v>
      </c>
      <c r="F589" s="171" t="s">
        <v>598</v>
      </c>
      <c r="G589" s="279"/>
      <c r="H589" s="5"/>
      <c r="I589" s="170"/>
      <c r="J589" s="5"/>
    </row>
    <row r="590" spans="2:10" ht="15">
      <c r="B590" s="277">
        <v>42896.22818287</v>
      </c>
      <c r="C590" s="278">
        <v>42</v>
      </c>
      <c r="D590" s="224">
        <f t="shared" si="9"/>
        <v>2.1000000000000014</v>
      </c>
      <c r="E590" s="278">
        <v>39.9</v>
      </c>
      <c r="F590" s="171" t="s">
        <v>599</v>
      </c>
      <c r="G590" s="279"/>
      <c r="H590" s="5"/>
      <c r="I590" s="170"/>
      <c r="J590" s="5"/>
    </row>
    <row r="591" spans="2:10" ht="15">
      <c r="B591" s="277">
        <v>42896.281099537002</v>
      </c>
      <c r="C591" s="278">
        <v>500</v>
      </c>
      <c r="D591" s="224">
        <f t="shared" si="9"/>
        <v>25</v>
      </c>
      <c r="E591" s="278">
        <v>475</v>
      </c>
      <c r="F591" s="171" t="s">
        <v>600</v>
      </c>
      <c r="G591" s="279"/>
      <c r="H591" s="5"/>
      <c r="I591" s="170"/>
      <c r="J591" s="5"/>
    </row>
    <row r="592" spans="2:10" ht="15">
      <c r="B592" s="277">
        <v>42896.345347221999</v>
      </c>
      <c r="C592" s="278">
        <v>100</v>
      </c>
      <c r="D592" s="224">
        <f t="shared" si="9"/>
        <v>5</v>
      </c>
      <c r="E592" s="278">
        <v>95</v>
      </c>
      <c r="F592" s="171" t="s">
        <v>601</v>
      </c>
      <c r="G592" s="279"/>
      <c r="H592" s="5"/>
      <c r="I592" s="170"/>
      <c r="J592" s="5"/>
    </row>
    <row r="593" spans="2:10" ht="15">
      <c r="B593" s="277">
        <v>42896.349386574002</v>
      </c>
      <c r="C593" s="278">
        <v>200</v>
      </c>
      <c r="D593" s="224">
        <f t="shared" si="9"/>
        <v>10</v>
      </c>
      <c r="E593" s="278">
        <v>190</v>
      </c>
      <c r="F593" s="171" t="s">
        <v>418</v>
      </c>
      <c r="G593" s="279"/>
      <c r="H593" s="5"/>
      <c r="I593" s="170"/>
      <c r="J593" s="5"/>
    </row>
    <row r="594" spans="2:10" ht="15">
      <c r="B594" s="277">
        <v>42896.391539352</v>
      </c>
      <c r="C594" s="278">
        <v>100</v>
      </c>
      <c r="D594" s="224">
        <f t="shared" si="9"/>
        <v>5</v>
      </c>
      <c r="E594" s="278">
        <v>95</v>
      </c>
      <c r="F594" s="171" t="s">
        <v>602</v>
      </c>
      <c r="G594" s="279"/>
      <c r="H594" s="5"/>
      <c r="I594" s="170"/>
      <c r="J594" s="5"/>
    </row>
    <row r="595" spans="2:10" ht="15">
      <c r="B595" s="277">
        <v>42896.406134258999</v>
      </c>
      <c r="C595" s="278">
        <v>2000</v>
      </c>
      <c r="D595" s="224">
        <f t="shared" si="9"/>
        <v>100</v>
      </c>
      <c r="E595" s="278">
        <v>1900</v>
      </c>
      <c r="F595" s="171" t="s">
        <v>603</v>
      </c>
      <c r="G595" s="279"/>
      <c r="H595" s="5"/>
      <c r="I595" s="170"/>
      <c r="J595" s="5"/>
    </row>
    <row r="596" spans="2:10" ht="15">
      <c r="B596" s="277">
        <v>42896.458356481002</v>
      </c>
      <c r="C596" s="278">
        <v>100</v>
      </c>
      <c r="D596" s="224">
        <f t="shared" si="9"/>
        <v>8</v>
      </c>
      <c r="E596" s="278">
        <v>92</v>
      </c>
      <c r="F596" s="171" t="s">
        <v>604</v>
      </c>
      <c r="G596" s="279"/>
      <c r="H596" s="5"/>
      <c r="I596" s="170"/>
      <c r="J596" s="5"/>
    </row>
    <row r="597" spans="2:10" ht="15">
      <c r="B597" s="277">
        <v>42896.458449074002</v>
      </c>
      <c r="C597" s="278">
        <v>300</v>
      </c>
      <c r="D597" s="224">
        <f t="shared" si="9"/>
        <v>15</v>
      </c>
      <c r="E597" s="278">
        <v>285</v>
      </c>
      <c r="F597" s="171" t="s">
        <v>605</v>
      </c>
      <c r="G597" s="279"/>
      <c r="H597" s="5"/>
      <c r="I597" s="170"/>
      <c r="J597" s="5"/>
    </row>
    <row r="598" spans="2:10" ht="15">
      <c r="B598" s="277">
        <v>42896.458506944</v>
      </c>
      <c r="C598" s="278">
        <v>100</v>
      </c>
      <c r="D598" s="224">
        <f t="shared" si="9"/>
        <v>8</v>
      </c>
      <c r="E598" s="278">
        <v>92</v>
      </c>
      <c r="F598" s="171" t="s">
        <v>606</v>
      </c>
      <c r="G598" s="279"/>
      <c r="H598" s="5"/>
      <c r="I598" s="170"/>
      <c r="J598" s="5"/>
    </row>
    <row r="599" spans="2:10" ht="15">
      <c r="B599" s="277">
        <v>42896.458518519001</v>
      </c>
      <c r="C599" s="278">
        <v>50</v>
      </c>
      <c r="D599" s="224">
        <f t="shared" si="9"/>
        <v>2.5</v>
      </c>
      <c r="E599" s="278">
        <v>47.5</v>
      </c>
      <c r="F599" s="171" t="s">
        <v>607</v>
      </c>
      <c r="G599" s="279"/>
      <c r="H599" s="5"/>
      <c r="I599" s="170"/>
      <c r="J599" s="5"/>
    </row>
    <row r="600" spans="2:10" ht="15">
      <c r="B600" s="277">
        <v>42896.458576388999</v>
      </c>
      <c r="C600" s="278">
        <v>1000</v>
      </c>
      <c r="D600" s="224">
        <f t="shared" si="9"/>
        <v>80</v>
      </c>
      <c r="E600" s="278">
        <v>920</v>
      </c>
      <c r="F600" s="171" t="s">
        <v>608</v>
      </c>
      <c r="G600" s="279"/>
      <c r="H600" s="5"/>
      <c r="I600" s="170"/>
      <c r="J600" s="5"/>
    </row>
    <row r="601" spans="2:10" ht="15">
      <c r="B601" s="277">
        <v>42896.458576388999</v>
      </c>
      <c r="C601" s="278">
        <v>300</v>
      </c>
      <c r="D601" s="224">
        <f t="shared" si="9"/>
        <v>21</v>
      </c>
      <c r="E601" s="278">
        <v>279</v>
      </c>
      <c r="F601" s="171" t="s">
        <v>609</v>
      </c>
      <c r="G601" s="279"/>
      <c r="H601" s="5"/>
      <c r="I601" s="170"/>
      <c r="J601" s="5"/>
    </row>
    <row r="602" spans="2:10" ht="15">
      <c r="B602" s="277">
        <v>42896.45869213</v>
      </c>
      <c r="C602" s="278">
        <v>5</v>
      </c>
      <c r="D602" s="224">
        <f t="shared" si="9"/>
        <v>0.25</v>
      </c>
      <c r="E602" s="278">
        <v>4.75</v>
      </c>
      <c r="F602" s="171" t="s">
        <v>610</v>
      </c>
      <c r="G602" s="279"/>
      <c r="H602" s="5"/>
      <c r="I602" s="170"/>
      <c r="J602" s="5"/>
    </row>
    <row r="603" spans="2:10" ht="15">
      <c r="B603" s="277">
        <v>42896.45869213</v>
      </c>
      <c r="C603" s="278">
        <v>50</v>
      </c>
      <c r="D603" s="224">
        <f t="shared" si="9"/>
        <v>2.5</v>
      </c>
      <c r="E603" s="278">
        <v>47.5</v>
      </c>
      <c r="F603" s="171" t="s">
        <v>611</v>
      </c>
      <c r="G603" s="279"/>
      <c r="H603" s="5"/>
      <c r="I603" s="170"/>
      <c r="J603" s="5"/>
    </row>
    <row r="604" spans="2:10" ht="15">
      <c r="B604" s="277">
        <v>42896.459085647999</v>
      </c>
      <c r="C604" s="278">
        <v>100</v>
      </c>
      <c r="D604" s="224">
        <f t="shared" si="9"/>
        <v>5</v>
      </c>
      <c r="E604" s="278">
        <v>95</v>
      </c>
      <c r="F604" s="171" t="s">
        <v>450</v>
      </c>
      <c r="G604" s="279"/>
      <c r="H604" s="5"/>
      <c r="I604" s="170"/>
      <c r="J604" s="5"/>
    </row>
    <row r="605" spans="2:10" ht="15">
      <c r="B605" s="277">
        <v>42896.459108796</v>
      </c>
      <c r="C605" s="278">
        <v>150</v>
      </c>
      <c r="D605" s="224">
        <f t="shared" si="9"/>
        <v>7.5</v>
      </c>
      <c r="E605" s="278">
        <v>142.5</v>
      </c>
      <c r="F605" s="171" t="s">
        <v>612</v>
      </c>
      <c r="G605" s="279"/>
      <c r="H605" s="5"/>
      <c r="I605" s="170"/>
      <c r="J605" s="5"/>
    </row>
    <row r="606" spans="2:10" ht="15">
      <c r="B606" s="277">
        <v>42896.459189815003</v>
      </c>
      <c r="C606" s="278">
        <v>50</v>
      </c>
      <c r="D606" s="224">
        <f t="shared" si="9"/>
        <v>4</v>
      </c>
      <c r="E606" s="278">
        <v>46</v>
      </c>
      <c r="F606" s="171" t="s">
        <v>613</v>
      </c>
      <c r="G606" s="279"/>
      <c r="H606" s="5"/>
      <c r="I606" s="170"/>
      <c r="J606" s="5"/>
    </row>
    <row r="607" spans="2:10" ht="15">
      <c r="B607" s="277">
        <v>42896.459259258998</v>
      </c>
      <c r="C607" s="278">
        <v>100</v>
      </c>
      <c r="D607" s="224">
        <f t="shared" si="9"/>
        <v>5</v>
      </c>
      <c r="E607" s="278">
        <v>95</v>
      </c>
      <c r="F607" s="171" t="s">
        <v>614</v>
      </c>
      <c r="G607" s="279"/>
      <c r="H607" s="5"/>
      <c r="I607" s="170"/>
      <c r="J607" s="5"/>
    </row>
    <row r="608" spans="2:10" ht="15">
      <c r="B608" s="277">
        <v>42896.459930555997</v>
      </c>
      <c r="C608" s="278">
        <v>200</v>
      </c>
      <c r="D608" s="224">
        <f t="shared" si="9"/>
        <v>10</v>
      </c>
      <c r="E608" s="278">
        <v>190</v>
      </c>
      <c r="F608" s="171" t="s">
        <v>615</v>
      </c>
      <c r="G608" s="279"/>
      <c r="H608" s="5"/>
      <c r="I608" s="170"/>
      <c r="J608" s="5"/>
    </row>
    <row r="609" spans="2:10" ht="15">
      <c r="B609" s="277">
        <v>42896.459988426002</v>
      </c>
      <c r="C609" s="278">
        <v>50</v>
      </c>
      <c r="D609" s="224">
        <f t="shared" si="9"/>
        <v>2.5</v>
      </c>
      <c r="E609" s="278">
        <v>47.5</v>
      </c>
      <c r="F609" s="171" t="s">
        <v>616</v>
      </c>
      <c r="G609" s="279"/>
      <c r="H609" s="5"/>
      <c r="I609" s="170"/>
      <c r="J609" s="5"/>
    </row>
    <row r="610" spans="2:10" ht="15">
      <c r="B610" s="277">
        <v>42896.460046296001</v>
      </c>
      <c r="C610" s="278">
        <v>100</v>
      </c>
      <c r="D610" s="224">
        <f t="shared" si="9"/>
        <v>5</v>
      </c>
      <c r="E610" s="278">
        <v>95</v>
      </c>
      <c r="F610" s="171" t="s">
        <v>617</v>
      </c>
      <c r="G610" s="279"/>
      <c r="H610" s="5"/>
      <c r="I610" s="170"/>
      <c r="J610" s="5"/>
    </row>
    <row r="611" spans="2:10" ht="15">
      <c r="B611" s="277">
        <v>42896.460127314996</v>
      </c>
      <c r="C611" s="278">
        <v>50</v>
      </c>
      <c r="D611" s="224">
        <f t="shared" si="9"/>
        <v>2.5</v>
      </c>
      <c r="E611" s="278">
        <v>47.5</v>
      </c>
      <c r="F611" s="171" t="s">
        <v>618</v>
      </c>
      <c r="G611" s="279"/>
      <c r="H611" s="5"/>
      <c r="I611" s="170"/>
      <c r="J611" s="5"/>
    </row>
    <row r="612" spans="2:10" ht="15">
      <c r="B612" s="277">
        <v>42896.460127314996</v>
      </c>
      <c r="C612" s="278">
        <v>100</v>
      </c>
      <c r="D612" s="224">
        <f t="shared" si="9"/>
        <v>8</v>
      </c>
      <c r="E612" s="278">
        <v>92</v>
      </c>
      <c r="F612" s="171" t="s">
        <v>619</v>
      </c>
      <c r="G612" s="279"/>
      <c r="H612" s="5"/>
      <c r="I612" s="170"/>
      <c r="J612" s="5"/>
    </row>
    <row r="613" spans="2:10" ht="15">
      <c r="B613" s="277">
        <v>42896.484074073996</v>
      </c>
      <c r="C613" s="278">
        <v>100</v>
      </c>
      <c r="D613" s="224">
        <f t="shared" si="9"/>
        <v>5</v>
      </c>
      <c r="E613" s="278">
        <v>95</v>
      </c>
      <c r="F613" s="171" t="s">
        <v>175</v>
      </c>
      <c r="G613" s="279"/>
      <c r="H613" s="5"/>
      <c r="I613" s="170"/>
      <c r="J613" s="5"/>
    </row>
    <row r="614" spans="2:10" ht="15">
      <c r="B614" s="277">
        <v>42896.492326389001</v>
      </c>
      <c r="C614" s="278">
        <v>500</v>
      </c>
      <c r="D614" s="224">
        <f t="shared" si="9"/>
        <v>35</v>
      </c>
      <c r="E614" s="278">
        <v>465</v>
      </c>
      <c r="F614" s="171" t="s">
        <v>620</v>
      </c>
      <c r="G614" s="279"/>
      <c r="H614" s="5"/>
      <c r="I614" s="170"/>
      <c r="J614" s="5"/>
    </row>
    <row r="615" spans="2:10" ht="15">
      <c r="B615" s="277">
        <v>42896.514479167003</v>
      </c>
      <c r="C615" s="278">
        <v>100</v>
      </c>
      <c r="D615" s="224">
        <f t="shared" si="9"/>
        <v>5</v>
      </c>
      <c r="E615" s="278">
        <v>95</v>
      </c>
      <c r="F615" s="171" t="s">
        <v>621</v>
      </c>
      <c r="G615" s="279"/>
      <c r="H615" s="5"/>
      <c r="I615" s="170"/>
      <c r="J615" s="5"/>
    </row>
    <row r="616" spans="2:10" ht="15">
      <c r="B616" s="277">
        <v>42896.515532407</v>
      </c>
      <c r="C616" s="278">
        <v>200</v>
      </c>
      <c r="D616" s="224">
        <f t="shared" si="9"/>
        <v>10</v>
      </c>
      <c r="E616" s="278">
        <v>190</v>
      </c>
      <c r="F616" s="171" t="s">
        <v>622</v>
      </c>
      <c r="G616" s="279"/>
      <c r="H616" s="5"/>
      <c r="I616" s="170"/>
      <c r="J616" s="5"/>
    </row>
    <row r="617" spans="2:10" ht="15">
      <c r="B617" s="277">
        <v>42896.635104166999</v>
      </c>
      <c r="C617" s="278">
        <v>200</v>
      </c>
      <c r="D617" s="224">
        <f t="shared" si="9"/>
        <v>10</v>
      </c>
      <c r="E617" s="278">
        <v>190</v>
      </c>
      <c r="F617" s="171" t="s">
        <v>623</v>
      </c>
      <c r="G617" s="279"/>
      <c r="H617" s="5"/>
      <c r="I617" s="170"/>
      <c r="J617" s="5"/>
    </row>
    <row r="618" spans="2:10" ht="15">
      <c r="B618" s="277">
        <v>42896.669583333001</v>
      </c>
      <c r="C618" s="278">
        <v>200</v>
      </c>
      <c r="D618" s="224">
        <f t="shared" si="9"/>
        <v>14</v>
      </c>
      <c r="E618" s="278">
        <v>186</v>
      </c>
      <c r="F618" s="171" t="s">
        <v>624</v>
      </c>
      <c r="G618" s="279"/>
      <c r="H618" s="5"/>
      <c r="I618" s="170"/>
      <c r="J618" s="5"/>
    </row>
    <row r="619" spans="2:10" ht="15">
      <c r="B619" s="277">
        <v>42896.722453704002</v>
      </c>
      <c r="C619" s="278">
        <v>100</v>
      </c>
      <c r="D619" s="224">
        <f t="shared" si="9"/>
        <v>5</v>
      </c>
      <c r="E619" s="278">
        <v>95</v>
      </c>
      <c r="F619" s="171" t="s">
        <v>625</v>
      </c>
      <c r="G619" s="279"/>
      <c r="H619" s="5"/>
      <c r="I619" s="170"/>
      <c r="J619" s="5"/>
    </row>
    <row r="620" spans="2:10" ht="15">
      <c r="B620" s="277">
        <v>42896.728923611001</v>
      </c>
      <c r="C620" s="278">
        <v>150</v>
      </c>
      <c r="D620" s="224">
        <f t="shared" si="9"/>
        <v>7.5</v>
      </c>
      <c r="E620" s="278">
        <v>142.5</v>
      </c>
      <c r="F620" s="171" t="s">
        <v>626</v>
      </c>
      <c r="G620" s="279"/>
      <c r="H620" s="5"/>
      <c r="I620" s="170"/>
      <c r="J620" s="5"/>
    </row>
    <row r="621" spans="2:10" ht="15">
      <c r="B621" s="277">
        <v>42896.748819444001</v>
      </c>
      <c r="C621" s="278">
        <v>25</v>
      </c>
      <c r="D621" s="224">
        <f t="shared" si="9"/>
        <v>1.25</v>
      </c>
      <c r="E621" s="278">
        <v>23.75</v>
      </c>
      <c r="F621" s="171" t="s">
        <v>627</v>
      </c>
      <c r="G621" s="279"/>
      <c r="H621" s="5"/>
      <c r="I621" s="170"/>
      <c r="J621" s="5"/>
    </row>
    <row r="622" spans="2:10" ht="15">
      <c r="B622" s="277">
        <v>42896.749305555997</v>
      </c>
      <c r="C622" s="278">
        <v>200</v>
      </c>
      <c r="D622" s="224">
        <f t="shared" si="9"/>
        <v>16</v>
      </c>
      <c r="E622" s="278">
        <v>184</v>
      </c>
      <c r="F622" s="171" t="s">
        <v>604</v>
      </c>
      <c r="G622" s="279"/>
      <c r="H622" s="5"/>
      <c r="I622" s="170"/>
      <c r="J622" s="5"/>
    </row>
    <row r="623" spans="2:10" ht="15">
      <c r="B623" s="277">
        <v>42896.764571758998</v>
      </c>
      <c r="C623" s="278">
        <v>50</v>
      </c>
      <c r="D623" s="224">
        <f t="shared" si="9"/>
        <v>2.5</v>
      </c>
      <c r="E623" s="278">
        <v>47.5</v>
      </c>
      <c r="F623" s="171" t="s">
        <v>628</v>
      </c>
      <c r="G623" s="279"/>
      <c r="H623" s="5"/>
      <c r="I623" s="170"/>
      <c r="J623" s="5"/>
    </row>
    <row r="624" spans="2:10" ht="15">
      <c r="B624" s="277">
        <v>42896.795243056004</v>
      </c>
      <c r="C624" s="278">
        <v>200</v>
      </c>
      <c r="D624" s="224">
        <f t="shared" si="9"/>
        <v>10</v>
      </c>
      <c r="E624" s="278">
        <v>190</v>
      </c>
      <c r="F624" s="171" t="s">
        <v>629</v>
      </c>
      <c r="G624" s="279"/>
      <c r="H624" s="5"/>
      <c r="I624" s="170"/>
      <c r="J624" s="5"/>
    </row>
    <row r="625" spans="2:10" ht="15">
      <c r="B625" s="277">
        <v>42896.797777778003</v>
      </c>
      <c r="C625" s="278">
        <v>100</v>
      </c>
      <c r="D625" s="224">
        <f t="shared" si="9"/>
        <v>5</v>
      </c>
      <c r="E625" s="278">
        <v>95</v>
      </c>
      <c r="F625" s="171" t="s">
        <v>630</v>
      </c>
      <c r="G625" s="279"/>
      <c r="H625" s="5"/>
      <c r="I625" s="170"/>
      <c r="J625" s="5"/>
    </row>
    <row r="626" spans="2:10" ht="15">
      <c r="B626" s="277">
        <v>42896.831516204002</v>
      </c>
      <c r="C626" s="278">
        <v>10</v>
      </c>
      <c r="D626" s="224">
        <f t="shared" si="9"/>
        <v>0.80000000000000071</v>
      </c>
      <c r="E626" s="278">
        <v>9.1999999999999993</v>
      </c>
      <c r="F626" s="171" t="s">
        <v>332</v>
      </c>
      <c r="G626" s="279"/>
      <c r="H626" s="5"/>
      <c r="I626" s="170"/>
      <c r="J626" s="5"/>
    </row>
    <row r="627" spans="2:10" ht="15">
      <c r="B627" s="277">
        <v>42896.869652777998</v>
      </c>
      <c r="C627" s="278">
        <v>200</v>
      </c>
      <c r="D627" s="224">
        <f t="shared" si="9"/>
        <v>10</v>
      </c>
      <c r="E627" s="278">
        <v>190</v>
      </c>
      <c r="F627" s="171" t="s">
        <v>631</v>
      </c>
      <c r="G627" s="279"/>
      <c r="H627" s="5"/>
      <c r="I627" s="170"/>
      <c r="J627" s="5"/>
    </row>
    <row r="628" spans="2:10" ht="15">
      <c r="B628" s="277">
        <v>42896.914270832996</v>
      </c>
      <c r="C628" s="278">
        <v>500</v>
      </c>
      <c r="D628" s="224">
        <f t="shared" si="9"/>
        <v>25</v>
      </c>
      <c r="E628" s="278">
        <v>475</v>
      </c>
      <c r="F628" s="171" t="s">
        <v>632</v>
      </c>
      <c r="G628" s="279"/>
      <c r="H628" s="5"/>
      <c r="I628" s="170"/>
      <c r="J628" s="5"/>
    </row>
    <row r="629" spans="2:10" ht="15">
      <c r="B629" s="277">
        <v>42896.952777778002</v>
      </c>
      <c r="C629" s="278">
        <v>300</v>
      </c>
      <c r="D629" s="224">
        <f t="shared" si="9"/>
        <v>15</v>
      </c>
      <c r="E629" s="278">
        <v>285</v>
      </c>
      <c r="F629" s="171" t="s">
        <v>633</v>
      </c>
      <c r="G629" s="279"/>
      <c r="H629" s="5"/>
      <c r="I629" s="170"/>
      <c r="J629" s="5"/>
    </row>
    <row r="630" spans="2:10" ht="15">
      <c r="B630" s="277">
        <v>42896.981874999998</v>
      </c>
      <c r="C630" s="278">
        <v>100</v>
      </c>
      <c r="D630" s="224">
        <f t="shared" si="9"/>
        <v>8</v>
      </c>
      <c r="E630" s="278">
        <v>92</v>
      </c>
      <c r="F630" s="171" t="s">
        <v>285</v>
      </c>
      <c r="G630" s="279"/>
      <c r="H630" s="5"/>
      <c r="I630" s="170"/>
      <c r="J630" s="5"/>
    </row>
    <row r="631" spans="2:10" ht="15">
      <c r="B631" s="277">
        <v>42896.983229167003</v>
      </c>
      <c r="C631" s="278">
        <v>100</v>
      </c>
      <c r="D631" s="224">
        <f t="shared" si="9"/>
        <v>8</v>
      </c>
      <c r="E631" s="278">
        <v>92</v>
      </c>
      <c r="F631" s="171" t="s">
        <v>634</v>
      </c>
      <c r="G631" s="279"/>
      <c r="H631" s="5"/>
      <c r="I631" s="170"/>
      <c r="J631" s="5"/>
    </row>
    <row r="632" spans="2:10" ht="15">
      <c r="B632" s="277">
        <v>42897.019178240997</v>
      </c>
      <c r="C632" s="278">
        <v>50</v>
      </c>
      <c r="D632" s="224">
        <f t="shared" si="9"/>
        <v>2.5</v>
      </c>
      <c r="E632" s="278">
        <v>47.5</v>
      </c>
      <c r="F632" s="171" t="s">
        <v>469</v>
      </c>
      <c r="G632" s="279"/>
      <c r="H632" s="5"/>
      <c r="I632" s="170"/>
      <c r="J632" s="5"/>
    </row>
    <row r="633" spans="2:10" ht="15">
      <c r="B633" s="277">
        <v>42897.179062499999</v>
      </c>
      <c r="C633" s="278">
        <v>1000</v>
      </c>
      <c r="D633" s="224">
        <f t="shared" si="9"/>
        <v>50</v>
      </c>
      <c r="E633" s="278">
        <v>950</v>
      </c>
      <c r="F633" s="171" t="s">
        <v>635</v>
      </c>
      <c r="G633" s="279"/>
      <c r="H633" s="5"/>
      <c r="I633" s="170"/>
      <c r="J633" s="5"/>
    </row>
    <row r="634" spans="2:10" ht="15">
      <c r="B634" s="277">
        <v>42897.241111110998</v>
      </c>
      <c r="C634" s="278">
        <v>200</v>
      </c>
      <c r="D634" s="224">
        <f t="shared" si="9"/>
        <v>16</v>
      </c>
      <c r="E634" s="278">
        <v>184</v>
      </c>
      <c r="F634" s="171" t="s">
        <v>636</v>
      </c>
      <c r="G634" s="279"/>
      <c r="H634" s="5"/>
      <c r="I634" s="170"/>
      <c r="J634" s="5"/>
    </row>
    <row r="635" spans="2:10" ht="15">
      <c r="B635" s="277">
        <v>42897.268506943998</v>
      </c>
      <c r="C635" s="278">
        <v>100</v>
      </c>
      <c r="D635" s="224">
        <f t="shared" si="9"/>
        <v>7</v>
      </c>
      <c r="E635" s="278">
        <v>93</v>
      </c>
      <c r="F635" s="171" t="s">
        <v>637</v>
      </c>
      <c r="G635" s="279"/>
      <c r="H635" s="5"/>
      <c r="I635" s="170"/>
      <c r="J635" s="5"/>
    </row>
    <row r="636" spans="2:10" ht="15">
      <c r="B636" s="277">
        <v>42897.362604167</v>
      </c>
      <c r="C636" s="278">
        <v>200</v>
      </c>
      <c r="D636" s="224">
        <f t="shared" si="9"/>
        <v>10</v>
      </c>
      <c r="E636" s="278">
        <v>190</v>
      </c>
      <c r="F636" s="171" t="s">
        <v>638</v>
      </c>
      <c r="G636" s="279"/>
      <c r="H636" s="5"/>
      <c r="I636" s="170"/>
      <c r="J636" s="5"/>
    </row>
    <row r="637" spans="2:10" ht="15">
      <c r="B637" s="277">
        <v>42897.454201389002</v>
      </c>
      <c r="C637" s="278">
        <v>100</v>
      </c>
      <c r="D637" s="224">
        <f t="shared" si="9"/>
        <v>5</v>
      </c>
      <c r="E637" s="278">
        <v>95</v>
      </c>
      <c r="F637" s="171" t="s">
        <v>639</v>
      </c>
      <c r="G637" s="279"/>
      <c r="H637" s="5"/>
      <c r="I637" s="170"/>
      <c r="J637" s="5"/>
    </row>
    <row r="638" spans="2:10" ht="15">
      <c r="B638" s="277">
        <v>42897.458495370003</v>
      </c>
      <c r="C638" s="278">
        <v>100</v>
      </c>
      <c r="D638" s="224">
        <f t="shared" si="9"/>
        <v>5</v>
      </c>
      <c r="E638" s="278">
        <v>95</v>
      </c>
      <c r="F638" s="171" t="s">
        <v>640</v>
      </c>
      <c r="G638" s="279"/>
      <c r="H638" s="5"/>
      <c r="I638" s="170"/>
      <c r="J638" s="5"/>
    </row>
    <row r="639" spans="2:10" ht="15">
      <c r="B639" s="277">
        <v>42897.458495370003</v>
      </c>
      <c r="C639" s="278">
        <v>200</v>
      </c>
      <c r="D639" s="224">
        <f t="shared" si="9"/>
        <v>14</v>
      </c>
      <c r="E639" s="278">
        <v>186</v>
      </c>
      <c r="F639" s="171" t="s">
        <v>641</v>
      </c>
      <c r="G639" s="279"/>
      <c r="H639" s="5"/>
      <c r="I639" s="170"/>
      <c r="J639" s="5"/>
    </row>
    <row r="640" spans="2:10" ht="15">
      <c r="B640" s="277">
        <v>42897.458495370003</v>
      </c>
      <c r="C640" s="278">
        <v>100</v>
      </c>
      <c r="D640" s="224">
        <f t="shared" si="9"/>
        <v>7</v>
      </c>
      <c r="E640" s="278">
        <v>93</v>
      </c>
      <c r="F640" s="171" t="s">
        <v>642</v>
      </c>
      <c r="G640" s="279"/>
      <c r="H640" s="5"/>
      <c r="I640" s="170"/>
      <c r="J640" s="5"/>
    </row>
    <row r="641" spans="2:10" ht="15">
      <c r="B641" s="277">
        <v>42897.458495370003</v>
      </c>
      <c r="C641" s="278">
        <v>100</v>
      </c>
      <c r="D641" s="224">
        <f t="shared" si="9"/>
        <v>5</v>
      </c>
      <c r="E641" s="278">
        <v>95</v>
      </c>
      <c r="F641" s="171" t="s">
        <v>643</v>
      </c>
      <c r="G641" s="279"/>
      <c r="H641" s="5"/>
      <c r="I641" s="170"/>
      <c r="J641" s="5"/>
    </row>
    <row r="642" spans="2:10" ht="15">
      <c r="B642" s="277">
        <v>42897.458506944</v>
      </c>
      <c r="C642" s="278">
        <v>200</v>
      </c>
      <c r="D642" s="224">
        <f t="shared" si="9"/>
        <v>10</v>
      </c>
      <c r="E642" s="278">
        <v>190</v>
      </c>
      <c r="F642" s="171" t="s">
        <v>644</v>
      </c>
      <c r="G642" s="279"/>
      <c r="H642" s="5"/>
      <c r="I642" s="170"/>
      <c r="J642" s="5"/>
    </row>
    <row r="643" spans="2:10" ht="15">
      <c r="B643" s="277">
        <v>42897.458518519001</v>
      </c>
      <c r="C643" s="278">
        <v>100</v>
      </c>
      <c r="D643" s="224">
        <f t="shared" si="9"/>
        <v>5</v>
      </c>
      <c r="E643" s="278">
        <v>95</v>
      </c>
      <c r="F643" s="171" t="s">
        <v>645</v>
      </c>
      <c r="G643" s="279"/>
      <c r="H643" s="5"/>
      <c r="I643" s="170"/>
      <c r="J643" s="5"/>
    </row>
    <row r="644" spans="2:10" ht="15">
      <c r="B644" s="277">
        <v>42897.458518519001</v>
      </c>
      <c r="C644" s="278">
        <v>100</v>
      </c>
      <c r="D644" s="224">
        <f t="shared" si="9"/>
        <v>5</v>
      </c>
      <c r="E644" s="278">
        <v>95</v>
      </c>
      <c r="F644" s="171" t="s">
        <v>646</v>
      </c>
      <c r="G644" s="279"/>
      <c r="H644" s="5"/>
      <c r="I644" s="170"/>
      <c r="J644" s="5"/>
    </row>
    <row r="645" spans="2:10" ht="15">
      <c r="B645" s="277">
        <v>42897.458518519001</v>
      </c>
      <c r="C645" s="278">
        <v>50</v>
      </c>
      <c r="D645" s="224">
        <f t="shared" si="9"/>
        <v>2.5</v>
      </c>
      <c r="E645" s="278">
        <v>47.5</v>
      </c>
      <c r="F645" s="171" t="s">
        <v>647</v>
      </c>
      <c r="G645" s="279"/>
      <c r="H645" s="5"/>
      <c r="I645" s="170"/>
      <c r="J645" s="5"/>
    </row>
    <row r="646" spans="2:10" ht="15">
      <c r="B646" s="277">
        <v>42897.458518519001</v>
      </c>
      <c r="C646" s="278">
        <v>30</v>
      </c>
      <c r="D646" s="224">
        <f t="shared" ref="D646:D709" si="10">C646-E646</f>
        <v>1.5</v>
      </c>
      <c r="E646" s="278">
        <v>28.5</v>
      </c>
      <c r="F646" s="171" t="s">
        <v>648</v>
      </c>
      <c r="G646" s="279"/>
      <c r="H646" s="5"/>
      <c r="I646" s="170"/>
      <c r="J646" s="5"/>
    </row>
    <row r="647" spans="2:10" ht="15">
      <c r="B647" s="277">
        <v>42897.458530092998</v>
      </c>
      <c r="C647" s="278">
        <v>200</v>
      </c>
      <c r="D647" s="224">
        <f t="shared" si="10"/>
        <v>10</v>
      </c>
      <c r="E647" s="278">
        <v>190</v>
      </c>
      <c r="F647" s="171" t="s">
        <v>649</v>
      </c>
      <c r="G647" s="279"/>
      <c r="H647" s="5"/>
      <c r="I647" s="170"/>
      <c r="J647" s="5"/>
    </row>
    <row r="648" spans="2:10" ht="15">
      <c r="B648" s="277">
        <v>42897.458541667002</v>
      </c>
      <c r="C648" s="278">
        <v>50</v>
      </c>
      <c r="D648" s="224">
        <f t="shared" si="10"/>
        <v>2.5</v>
      </c>
      <c r="E648" s="278">
        <v>47.5</v>
      </c>
      <c r="F648" s="171" t="s">
        <v>650</v>
      </c>
      <c r="G648" s="279"/>
      <c r="H648" s="5"/>
      <c r="I648" s="170"/>
      <c r="J648" s="5"/>
    </row>
    <row r="649" spans="2:10" ht="15">
      <c r="B649" s="277">
        <v>42897.458541667002</v>
      </c>
      <c r="C649" s="278">
        <v>50</v>
      </c>
      <c r="D649" s="224">
        <f t="shared" si="10"/>
        <v>2.5</v>
      </c>
      <c r="E649" s="278">
        <v>47.5</v>
      </c>
      <c r="F649" s="171" t="s">
        <v>651</v>
      </c>
      <c r="G649" s="279"/>
      <c r="H649" s="5"/>
      <c r="I649" s="170"/>
      <c r="J649" s="5"/>
    </row>
    <row r="650" spans="2:10" ht="15">
      <c r="B650" s="277">
        <v>42897.458564815002</v>
      </c>
      <c r="C650" s="278">
        <v>50</v>
      </c>
      <c r="D650" s="224">
        <f t="shared" si="10"/>
        <v>2.5</v>
      </c>
      <c r="E650" s="278">
        <v>47.5</v>
      </c>
      <c r="F650" s="171" t="s">
        <v>652</v>
      </c>
      <c r="G650" s="279"/>
      <c r="H650" s="5"/>
      <c r="I650" s="170"/>
      <c r="J650" s="5"/>
    </row>
    <row r="651" spans="2:10" ht="15">
      <c r="B651" s="277">
        <v>42897.458587963003</v>
      </c>
      <c r="C651" s="278">
        <v>50</v>
      </c>
      <c r="D651" s="224">
        <f t="shared" si="10"/>
        <v>2.5</v>
      </c>
      <c r="E651" s="278">
        <v>47.5</v>
      </c>
      <c r="F651" s="171" t="s">
        <v>653</v>
      </c>
      <c r="G651" s="279"/>
      <c r="H651" s="5"/>
      <c r="I651" s="170"/>
      <c r="J651" s="5"/>
    </row>
    <row r="652" spans="2:10" ht="15">
      <c r="B652" s="277">
        <v>42897.458611110997</v>
      </c>
      <c r="C652" s="278">
        <v>200</v>
      </c>
      <c r="D652" s="224">
        <f t="shared" si="10"/>
        <v>10</v>
      </c>
      <c r="E652" s="278">
        <v>190</v>
      </c>
      <c r="F652" s="171" t="s">
        <v>654</v>
      </c>
      <c r="G652" s="279"/>
      <c r="H652" s="5"/>
      <c r="I652" s="170"/>
      <c r="J652" s="5"/>
    </row>
    <row r="653" spans="2:10" ht="15">
      <c r="B653" s="277">
        <v>42897.458726851997</v>
      </c>
      <c r="C653" s="278">
        <v>100</v>
      </c>
      <c r="D653" s="224">
        <f t="shared" si="10"/>
        <v>5</v>
      </c>
      <c r="E653" s="278">
        <v>95</v>
      </c>
      <c r="F653" s="171" t="s">
        <v>655</v>
      </c>
      <c r="G653" s="279"/>
      <c r="H653" s="5"/>
      <c r="I653" s="170"/>
      <c r="J653" s="5"/>
    </row>
    <row r="654" spans="2:10" ht="15">
      <c r="B654" s="277">
        <v>42897.458726851997</v>
      </c>
      <c r="C654" s="278">
        <v>50</v>
      </c>
      <c r="D654" s="224">
        <f t="shared" si="10"/>
        <v>4</v>
      </c>
      <c r="E654" s="278">
        <v>46</v>
      </c>
      <c r="F654" s="171" t="s">
        <v>370</v>
      </c>
      <c r="G654" s="279"/>
      <c r="H654" s="5"/>
      <c r="I654" s="170"/>
      <c r="J654" s="5"/>
    </row>
    <row r="655" spans="2:10" ht="15">
      <c r="B655" s="277">
        <v>42897.458749999998</v>
      </c>
      <c r="C655" s="278">
        <v>100</v>
      </c>
      <c r="D655" s="224">
        <f t="shared" si="10"/>
        <v>5</v>
      </c>
      <c r="E655" s="278">
        <v>95</v>
      </c>
      <c r="F655" s="171" t="s">
        <v>656</v>
      </c>
      <c r="G655" s="279"/>
      <c r="H655" s="5"/>
      <c r="I655" s="170"/>
      <c r="J655" s="5"/>
    </row>
    <row r="656" spans="2:10" ht="15">
      <c r="B656" s="277">
        <v>42897.458761574002</v>
      </c>
      <c r="C656" s="278">
        <v>100</v>
      </c>
      <c r="D656" s="224">
        <f t="shared" si="10"/>
        <v>5</v>
      </c>
      <c r="E656" s="278">
        <v>95</v>
      </c>
      <c r="F656" s="171" t="s">
        <v>657</v>
      </c>
      <c r="G656" s="279"/>
      <c r="H656" s="5"/>
      <c r="I656" s="170"/>
      <c r="J656" s="5"/>
    </row>
    <row r="657" spans="2:10" ht="15">
      <c r="B657" s="277">
        <v>42897.458773147999</v>
      </c>
      <c r="C657" s="278">
        <v>200</v>
      </c>
      <c r="D657" s="224">
        <f t="shared" si="10"/>
        <v>16</v>
      </c>
      <c r="E657" s="278">
        <v>184</v>
      </c>
      <c r="F657" s="171" t="s">
        <v>658</v>
      </c>
      <c r="G657" s="279"/>
      <c r="H657" s="5"/>
      <c r="I657" s="170"/>
      <c r="J657" s="5"/>
    </row>
    <row r="658" spans="2:10" ht="15">
      <c r="B658" s="277">
        <v>42897.458773147999</v>
      </c>
      <c r="C658" s="278">
        <v>200</v>
      </c>
      <c r="D658" s="224">
        <f t="shared" si="10"/>
        <v>10</v>
      </c>
      <c r="E658" s="278">
        <v>190</v>
      </c>
      <c r="F658" s="171" t="s">
        <v>659</v>
      </c>
      <c r="G658" s="279"/>
      <c r="H658" s="5"/>
      <c r="I658" s="170"/>
      <c r="J658" s="5"/>
    </row>
    <row r="659" spans="2:10" ht="15">
      <c r="B659" s="277">
        <v>42897.458784722003</v>
      </c>
      <c r="C659" s="278">
        <v>50</v>
      </c>
      <c r="D659" s="224">
        <f t="shared" si="10"/>
        <v>2.5</v>
      </c>
      <c r="E659" s="278">
        <v>47.5</v>
      </c>
      <c r="F659" s="171" t="s">
        <v>660</v>
      </c>
      <c r="G659" s="279"/>
      <c r="H659" s="5"/>
      <c r="I659" s="170"/>
      <c r="J659" s="5"/>
    </row>
    <row r="660" spans="2:10" ht="15">
      <c r="B660" s="277">
        <v>42897.458784722003</v>
      </c>
      <c r="C660" s="278">
        <v>100</v>
      </c>
      <c r="D660" s="224">
        <f t="shared" si="10"/>
        <v>8</v>
      </c>
      <c r="E660" s="278">
        <v>92</v>
      </c>
      <c r="F660" s="171" t="s">
        <v>661</v>
      </c>
      <c r="G660" s="279"/>
      <c r="H660" s="5"/>
      <c r="I660" s="170"/>
      <c r="J660" s="5"/>
    </row>
    <row r="661" spans="2:10" ht="15">
      <c r="B661" s="277">
        <v>42897.458784722003</v>
      </c>
      <c r="C661" s="278">
        <v>100</v>
      </c>
      <c r="D661" s="224">
        <f t="shared" si="10"/>
        <v>5</v>
      </c>
      <c r="E661" s="278">
        <v>95</v>
      </c>
      <c r="F661" s="171" t="s">
        <v>662</v>
      </c>
      <c r="G661" s="279"/>
      <c r="H661" s="5"/>
      <c r="I661" s="170"/>
      <c r="J661" s="5"/>
    </row>
    <row r="662" spans="2:10" ht="15">
      <c r="B662" s="277">
        <v>42897.458807870004</v>
      </c>
      <c r="C662" s="278">
        <v>100</v>
      </c>
      <c r="D662" s="224">
        <f t="shared" si="10"/>
        <v>5</v>
      </c>
      <c r="E662" s="278">
        <v>95</v>
      </c>
      <c r="F662" s="171" t="s">
        <v>663</v>
      </c>
      <c r="G662" s="279"/>
      <c r="H662" s="5"/>
      <c r="I662" s="170"/>
      <c r="J662" s="5"/>
    </row>
    <row r="663" spans="2:10" ht="15">
      <c r="B663" s="277">
        <v>42897.458807870004</v>
      </c>
      <c r="C663" s="278">
        <v>300</v>
      </c>
      <c r="D663" s="224">
        <f t="shared" si="10"/>
        <v>15</v>
      </c>
      <c r="E663" s="278">
        <v>285</v>
      </c>
      <c r="F663" s="171" t="s">
        <v>664</v>
      </c>
      <c r="G663" s="279"/>
      <c r="H663" s="5"/>
      <c r="I663" s="170"/>
      <c r="J663" s="5"/>
    </row>
    <row r="664" spans="2:10" ht="15">
      <c r="B664" s="277">
        <v>42897.458807870004</v>
      </c>
      <c r="C664" s="278">
        <v>100</v>
      </c>
      <c r="D664" s="224">
        <f t="shared" si="10"/>
        <v>5</v>
      </c>
      <c r="E664" s="278">
        <v>95</v>
      </c>
      <c r="F664" s="171" t="s">
        <v>665</v>
      </c>
      <c r="G664" s="279"/>
      <c r="H664" s="5"/>
      <c r="I664" s="170"/>
      <c r="J664" s="5"/>
    </row>
    <row r="665" spans="2:10" ht="15">
      <c r="B665" s="277">
        <v>42897.458807870004</v>
      </c>
      <c r="C665" s="278">
        <v>100</v>
      </c>
      <c r="D665" s="224">
        <f t="shared" si="10"/>
        <v>8</v>
      </c>
      <c r="E665" s="278">
        <v>92</v>
      </c>
      <c r="F665" s="171" t="s">
        <v>666</v>
      </c>
      <c r="G665" s="279"/>
      <c r="H665" s="5"/>
      <c r="I665" s="170"/>
      <c r="J665" s="5"/>
    </row>
    <row r="666" spans="2:10" ht="15">
      <c r="B666" s="277">
        <v>42897.458819444</v>
      </c>
      <c r="C666" s="278">
        <v>100</v>
      </c>
      <c r="D666" s="224">
        <f t="shared" si="10"/>
        <v>5</v>
      </c>
      <c r="E666" s="278">
        <v>95</v>
      </c>
      <c r="F666" s="171" t="s">
        <v>463</v>
      </c>
      <c r="G666" s="279"/>
      <c r="H666" s="5"/>
      <c r="I666" s="170"/>
      <c r="J666" s="5"/>
    </row>
    <row r="667" spans="2:10" ht="15">
      <c r="B667" s="277">
        <v>42897.458819444</v>
      </c>
      <c r="C667" s="278">
        <v>100</v>
      </c>
      <c r="D667" s="224">
        <f t="shared" si="10"/>
        <v>5</v>
      </c>
      <c r="E667" s="278">
        <v>95</v>
      </c>
      <c r="F667" s="171" t="s">
        <v>667</v>
      </c>
      <c r="G667" s="279"/>
      <c r="H667" s="5"/>
      <c r="I667" s="170"/>
      <c r="J667" s="5"/>
    </row>
    <row r="668" spans="2:10" ht="15">
      <c r="B668" s="277">
        <v>42897.458842592998</v>
      </c>
      <c r="C668" s="278">
        <v>50</v>
      </c>
      <c r="D668" s="224">
        <f t="shared" si="10"/>
        <v>2.5</v>
      </c>
      <c r="E668" s="278">
        <v>47.5</v>
      </c>
      <c r="F668" s="171" t="s">
        <v>449</v>
      </c>
      <c r="G668" s="279"/>
      <c r="H668" s="5"/>
      <c r="I668" s="170"/>
      <c r="J668" s="5"/>
    </row>
    <row r="669" spans="2:10" ht="15">
      <c r="B669" s="277">
        <v>42897.458877315003</v>
      </c>
      <c r="C669" s="278">
        <v>50</v>
      </c>
      <c r="D669" s="224">
        <f t="shared" si="10"/>
        <v>3.5</v>
      </c>
      <c r="E669" s="278">
        <v>46.5</v>
      </c>
      <c r="F669" s="171" t="s">
        <v>111</v>
      </c>
      <c r="G669" s="279"/>
      <c r="H669" s="5"/>
      <c r="I669" s="170"/>
      <c r="J669" s="5"/>
    </row>
    <row r="670" spans="2:10" ht="15">
      <c r="B670" s="277">
        <v>42897.458877315003</v>
      </c>
      <c r="C670" s="278">
        <v>50</v>
      </c>
      <c r="D670" s="224">
        <f t="shared" si="10"/>
        <v>3.5</v>
      </c>
      <c r="E670" s="278">
        <v>46.5</v>
      </c>
      <c r="F670" s="171" t="s">
        <v>668</v>
      </c>
      <c r="G670" s="279"/>
      <c r="H670" s="5"/>
      <c r="I670" s="170"/>
      <c r="J670" s="5"/>
    </row>
    <row r="671" spans="2:10" ht="15">
      <c r="B671" s="277">
        <v>42897.458969906998</v>
      </c>
      <c r="C671" s="278">
        <v>500</v>
      </c>
      <c r="D671" s="224">
        <f t="shared" si="10"/>
        <v>25</v>
      </c>
      <c r="E671" s="278">
        <v>475</v>
      </c>
      <c r="F671" s="171" t="s">
        <v>669</v>
      </c>
      <c r="G671" s="279"/>
      <c r="H671" s="5"/>
      <c r="I671" s="170"/>
      <c r="J671" s="5"/>
    </row>
    <row r="672" spans="2:10" ht="15">
      <c r="B672" s="277">
        <v>42897.45900463</v>
      </c>
      <c r="C672" s="278">
        <v>50</v>
      </c>
      <c r="D672" s="224">
        <f t="shared" si="10"/>
        <v>4</v>
      </c>
      <c r="E672" s="278">
        <v>46</v>
      </c>
      <c r="F672" s="171" t="s">
        <v>670</v>
      </c>
      <c r="G672" s="279"/>
      <c r="H672" s="5"/>
      <c r="I672" s="170"/>
      <c r="J672" s="5"/>
    </row>
    <row r="673" spans="2:10" ht="15">
      <c r="B673" s="277">
        <v>42897.459016203997</v>
      </c>
      <c r="C673" s="278">
        <v>100</v>
      </c>
      <c r="D673" s="224">
        <f t="shared" si="10"/>
        <v>8</v>
      </c>
      <c r="E673" s="278">
        <v>92</v>
      </c>
      <c r="F673" s="171" t="s">
        <v>671</v>
      </c>
      <c r="G673" s="279"/>
      <c r="H673" s="5"/>
      <c r="I673" s="170"/>
      <c r="J673" s="5"/>
    </row>
    <row r="674" spans="2:10" ht="15">
      <c r="B674" s="277">
        <v>42897.459027778001</v>
      </c>
      <c r="C674" s="278">
        <v>200</v>
      </c>
      <c r="D674" s="224">
        <f t="shared" si="10"/>
        <v>10</v>
      </c>
      <c r="E674" s="278">
        <v>190</v>
      </c>
      <c r="F674" s="171" t="s">
        <v>672</v>
      </c>
      <c r="G674" s="279"/>
      <c r="H674" s="5"/>
      <c r="I674" s="170"/>
      <c r="J674" s="5"/>
    </row>
    <row r="675" spans="2:10" ht="15">
      <c r="B675" s="277">
        <v>42897.459039351997</v>
      </c>
      <c r="C675" s="278">
        <v>200</v>
      </c>
      <c r="D675" s="224">
        <f t="shared" si="10"/>
        <v>10</v>
      </c>
      <c r="E675" s="278">
        <v>190</v>
      </c>
      <c r="F675" s="171" t="s">
        <v>673</v>
      </c>
      <c r="G675" s="279"/>
      <c r="H675" s="5"/>
      <c r="I675" s="170"/>
      <c r="J675" s="5"/>
    </row>
    <row r="676" spans="2:10" ht="15">
      <c r="B676" s="277">
        <v>42897.459039351997</v>
      </c>
      <c r="C676" s="278">
        <v>50</v>
      </c>
      <c r="D676" s="224">
        <f t="shared" si="10"/>
        <v>3.5</v>
      </c>
      <c r="E676" s="278">
        <v>46.5</v>
      </c>
      <c r="F676" s="171" t="s">
        <v>674</v>
      </c>
      <c r="G676" s="279"/>
      <c r="H676" s="5"/>
      <c r="I676" s="170"/>
      <c r="J676" s="5"/>
    </row>
    <row r="677" spans="2:10" ht="15">
      <c r="B677" s="277">
        <v>42897.459050926002</v>
      </c>
      <c r="C677" s="278">
        <v>50</v>
      </c>
      <c r="D677" s="224">
        <f t="shared" si="10"/>
        <v>3.5</v>
      </c>
      <c r="E677" s="278">
        <v>46.5</v>
      </c>
      <c r="F677" s="171" t="s">
        <v>675</v>
      </c>
      <c r="G677" s="279"/>
      <c r="H677" s="5"/>
      <c r="I677" s="170"/>
      <c r="J677" s="5"/>
    </row>
    <row r="678" spans="2:10" ht="15">
      <c r="B678" s="277">
        <v>42897.459050926002</v>
      </c>
      <c r="C678" s="278">
        <v>50</v>
      </c>
      <c r="D678" s="224">
        <f t="shared" si="10"/>
        <v>2.5</v>
      </c>
      <c r="E678" s="278">
        <v>47.5</v>
      </c>
      <c r="F678" s="171" t="s">
        <v>676</v>
      </c>
      <c r="G678" s="279"/>
      <c r="H678" s="5"/>
      <c r="I678" s="170"/>
      <c r="J678" s="5"/>
    </row>
    <row r="679" spans="2:10" ht="15">
      <c r="B679" s="277">
        <v>42897.459074074002</v>
      </c>
      <c r="C679" s="278">
        <v>100</v>
      </c>
      <c r="D679" s="224">
        <f t="shared" si="10"/>
        <v>8</v>
      </c>
      <c r="E679" s="278">
        <v>92</v>
      </c>
      <c r="F679" s="171" t="s">
        <v>677</v>
      </c>
      <c r="G679" s="279"/>
      <c r="H679" s="5"/>
      <c r="I679" s="170"/>
      <c r="J679" s="5"/>
    </row>
    <row r="680" spans="2:10" ht="15">
      <c r="B680" s="277">
        <v>42897.459074074002</v>
      </c>
      <c r="C680" s="278">
        <v>500</v>
      </c>
      <c r="D680" s="224">
        <f t="shared" si="10"/>
        <v>25</v>
      </c>
      <c r="E680" s="278">
        <v>475</v>
      </c>
      <c r="F680" s="171" t="s">
        <v>678</v>
      </c>
      <c r="G680" s="279"/>
      <c r="H680" s="5"/>
      <c r="I680" s="170"/>
      <c r="J680" s="5"/>
    </row>
    <row r="681" spans="2:10" ht="15">
      <c r="B681" s="277">
        <v>42897.459085647999</v>
      </c>
      <c r="C681" s="278">
        <v>150</v>
      </c>
      <c r="D681" s="224">
        <f t="shared" si="10"/>
        <v>7.5</v>
      </c>
      <c r="E681" s="278">
        <v>142.5</v>
      </c>
      <c r="F681" s="171" t="s">
        <v>263</v>
      </c>
      <c r="G681" s="279"/>
      <c r="H681" s="5"/>
      <c r="I681" s="170"/>
      <c r="J681" s="5"/>
    </row>
    <row r="682" spans="2:10" ht="15">
      <c r="B682" s="277">
        <v>42897.459085647999</v>
      </c>
      <c r="C682" s="278">
        <v>500</v>
      </c>
      <c r="D682" s="224">
        <f t="shared" si="10"/>
        <v>25</v>
      </c>
      <c r="E682" s="278">
        <v>475</v>
      </c>
      <c r="F682" s="171" t="s">
        <v>679</v>
      </c>
      <c r="G682" s="279"/>
      <c r="H682" s="5"/>
      <c r="I682" s="170"/>
      <c r="J682" s="5"/>
    </row>
    <row r="683" spans="2:10" ht="15">
      <c r="B683" s="277">
        <v>42897.459120369997</v>
      </c>
      <c r="C683" s="278">
        <v>50</v>
      </c>
      <c r="D683" s="224">
        <f t="shared" si="10"/>
        <v>2.5</v>
      </c>
      <c r="E683" s="278">
        <v>47.5</v>
      </c>
      <c r="F683" s="171" t="s">
        <v>680</v>
      </c>
      <c r="G683" s="279"/>
      <c r="H683" s="5"/>
      <c r="I683" s="170"/>
      <c r="J683" s="5"/>
    </row>
    <row r="684" spans="2:10" ht="15">
      <c r="B684" s="277">
        <v>42897.459166667002</v>
      </c>
      <c r="C684" s="278">
        <v>100</v>
      </c>
      <c r="D684" s="224">
        <f t="shared" si="10"/>
        <v>7</v>
      </c>
      <c r="E684" s="278">
        <v>93</v>
      </c>
      <c r="F684" s="171" t="s">
        <v>681</v>
      </c>
      <c r="G684" s="279"/>
      <c r="H684" s="5"/>
      <c r="I684" s="170"/>
      <c r="J684" s="5"/>
    </row>
    <row r="685" spans="2:10" ht="15">
      <c r="B685" s="277">
        <v>42897.459166667002</v>
      </c>
      <c r="C685" s="278">
        <v>50</v>
      </c>
      <c r="D685" s="224">
        <f t="shared" si="10"/>
        <v>3.5</v>
      </c>
      <c r="E685" s="278">
        <v>46.5</v>
      </c>
      <c r="F685" s="171" t="s">
        <v>243</v>
      </c>
      <c r="G685" s="279"/>
      <c r="H685" s="5"/>
      <c r="I685" s="170"/>
      <c r="J685" s="5"/>
    </row>
    <row r="686" spans="2:10" ht="15">
      <c r="B686" s="277">
        <v>42897.459166667002</v>
      </c>
      <c r="C686" s="278">
        <v>100</v>
      </c>
      <c r="D686" s="224">
        <f t="shared" si="10"/>
        <v>8</v>
      </c>
      <c r="E686" s="278">
        <v>92</v>
      </c>
      <c r="F686" s="171" t="s">
        <v>682</v>
      </c>
      <c r="G686" s="279"/>
      <c r="H686" s="5"/>
      <c r="I686" s="170"/>
      <c r="J686" s="5"/>
    </row>
    <row r="687" spans="2:10" ht="15">
      <c r="B687" s="277">
        <v>42897.459212962996</v>
      </c>
      <c r="C687" s="278">
        <v>100</v>
      </c>
      <c r="D687" s="224">
        <f t="shared" si="10"/>
        <v>7</v>
      </c>
      <c r="E687" s="278">
        <v>93</v>
      </c>
      <c r="F687" s="171" t="s">
        <v>683</v>
      </c>
      <c r="G687" s="279"/>
      <c r="H687" s="5"/>
      <c r="I687" s="170"/>
      <c r="J687" s="5"/>
    </row>
    <row r="688" spans="2:10" ht="15">
      <c r="B688" s="277">
        <v>42897.459212962996</v>
      </c>
      <c r="C688" s="278">
        <v>30</v>
      </c>
      <c r="D688" s="224">
        <f t="shared" si="10"/>
        <v>2.1000000000000014</v>
      </c>
      <c r="E688" s="278">
        <v>27.9</v>
      </c>
      <c r="F688" s="171" t="s">
        <v>684</v>
      </c>
      <c r="G688" s="279"/>
      <c r="H688" s="5"/>
      <c r="I688" s="170"/>
      <c r="J688" s="5"/>
    </row>
    <row r="689" spans="2:10" ht="15">
      <c r="B689" s="277">
        <v>42897.459236110997</v>
      </c>
      <c r="C689" s="278">
        <v>50</v>
      </c>
      <c r="D689" s="224">
        <f t="shared" si="10"/>
        <v>2.5</v>
      </c>
      <c r="E689" s="278">
        <v>47.5</v>
      </c>
      <c r="F689" s="171" t="s">
        <v>685</v>
      </c>
      <c r="G689" s="279"/>
      <c r="H689" s="5"/>
      <c r="I689" s="170"/>
      <c r="J689" s="5"/>
    </row>
    <row r="690" spans="2:10" ht="15">
      <c r="B690" s="277">
        <v>42897.459247685001</v>
      </c>
      <c r="C690" s="278">
        <v>100</v>
      </c>
      <c r="D690" s="224">
        <f t="shared" si="10"/>
        <v>8</v>
      </c>
      <c r="E690" s="278">
        <v>92</v>
      </c>
      <c r="F690" s="171" t="s">
        <v>686</v>
      </c>
      <c r="G690" s="279"/>
      <c r="H690" s="5"/>
      <c r="I690" s="170"/>
      <c r="J690" s="5"/>
    </row>
    <row r="691" spans="2:10" ht="15">
      <c r="B691" s="277">
        <v>42897.459282406999</v>
      </c>
      <c r="C691" s="278">
        <v>50</v>
      </c>
      <c r="D691" s="224">
        <f t="shared" si="10"/>
        <v>4</v>
      </c>
      <c r="E691" s="278">
        <v>46</v>
      </c>
      <c r="F691" s="171" t="s">
        <v>687</v>
      </c>
      <c r="G691" s="279"/>
      <c r="H691" s="5"/>
      <c r="I691" s="170"/>
      <c r="J691" s="5"/>
    </row>
    <row r="692" spans="2:10" ht="15">
      <c r="B692" s="277">
        <v>42897.45931713</v>
      </c>
      <c r="C692" s="278">
        <v>100</v>
      </c>
      <c r="D692" s="224">
        <f t="shared" si="10"/>
        <v>7</v>
      </c>
      <c r="E692" s="278">
        <v>93</v>
      </c>
      <c r="F692" s="171" t="s">
        <v>688</v>
      </c>
      <c r="G692" s="279"/>
      <c r="H692" s="5"/>
      <c r="I692" s="170"/>
      <c r="J692" s="5"/>
    </row>
    <row r="693" spans="2:10" ht="15">
      <c r="B693" s="277">
        <v>42897.459328703997</v>
      </c>
      <c r="C693" s="278">
        <v>100</v>
      </c>
      <c r="D693" s="224">
        <f t="shared" si="10"/>
        <v>8</v>
      </c>
      <c r="E693" s="278">
        <v>92</v>
      </c>
      <c r="F693" s="171" t="s">
        <v>689</v>
      </c>
      <c r="G693" s="279"/>
      <c r="H693" s="5"/>
      <c r="I693" s="170"/>
      <c r="J693" s="5"/>
    </row>
    <row r="694" spans="2:10" ht="15">
      <c r="B694" s="277">
        <v>42897.459328703997</v>
      </c>
      <c r="C694" s="278">
        <v>500</v>
      </c>
      <c r="D694" s="224">
        <f t="shared" si="10"/>
        <v>25</v>
      </c>
      <c r="E694" s="278">
        <v>475</v>
      </c>
      <c r="F694" s="171" t="s">
        <v>690</v>
      </c>
      <c r="G694" s="279"/>
      <c r="H694" s="5"/>
      <c r="I694" s="170"/>
      <c r="J694" s="5"/>
    </row>
    <row r="695" spans="2:10" ht="15">
      <c r="B695" s="277">
        <v>42897.459340278001</v>
      </c>
      <c r="C695" s="278">
        <v>50</v>
      </c>
      <c r="D695" s="224">
        <f t="shared" si="10"/>
        <v>3.5</v>
      </c>
      <c r="E695" s="278">
        <v>46.5</v>
      </c>
      <c r="F695" s="171" t="s">
        <v>691</v>
      </c>
      <c r="G695" s="279"/>
      <c r="H695" s="5"/>
      <c r="I695" s="170"/>
      <c r="J695" s="5"/>
    </row>
    <row r="696" spans="2:10" ht="15">
      <c r="B696" s="277">
        <v>42897.459351851998</v>
      </c>
      <c r="C696" s="278">
        <v>50</v>
      </c>
      <c r="D696" s="224">
        <f t="shared" si="10"/>
        <v>2.5</v>
      </c>
      <c r="E696" s="278">
        <v>47.5</v>
      </c>
      <c r="F696" s="171" t="s">
        <v>692</v>
      </c>
      <c r="G696" s="279"/>
      <c r="H696" s="5"/>
      <c r="I696" s="170"/>
      <c r="J696" s="5"/>
    </row>
    <row r="697" spans="2:10" ht="15">
      <c r="B697" s="277">
        <v>42897.459363426002</v>
      </c>
      <c r="C697" s="278">
        <v>500</v>
      </c>
      <c r="D697" s="224">
        <f t="shared" si="10"/>
        <v>25</v>
      </c>
      <c r="E697" s="278">
        <v>475</v>
      </c>
      <c r="F697" s="171" t="s">
        <v>693</v>
      </c>
      <c r="G697" s="279"/>
      <c r="H697" s="5"/>
      <c r="I697" s="170"/>
      <c r="J697" s="5"/>
    </row>
    <row r="698" spans="2:10" ht="15">
      <c r="B698" s="277">
        <v>42897.459398147999</v>
      </c>
      <c r="C698" s="278">
        <v>200</v>
      </c>
      <c r="D698" s="224">
        <f t="shared" si="10"/>
        <v>10</v>
      </c>
      <c r="E698" s="278">
        <v>190</v>
      </c>
      <c r="F698" s="171" t="s">
        <v>694</v>
      </c>
      <c r="G698" s="279"/>
      <c r="H698" s="5"/>
      <c r="I698" s="170"/>
      <c r="J698" s="5"/>
    </row>
    <row r="699" spans="2:10" ht="15">
      <c r="B699" s="277">
        <v>42897.459421296</v>
      </c>
      <c r="C699" s="278">
        <v>100</v>
      </c>
      <c r="D699" s="224">
        <f t="shared" si="10"/>
        <v>5</v>
      </c>
      <c r="E699" s="278">
        <v>95</v>
      </c>
      <c r="F699" s="171" t="s">
        <v>695</v>
      </c>
      <c r="G699" s="279"/>
      <c r="H699" s="5"/>
      <c r="I699" s="170"/>
      <c r="J699" s="5"/>
    </row>
    <row r="700" spans="2:10" ht="15">
      <c r="B700" s="277">
        <v>42897.459432869997</v>
      </c>
      <c r="C700" s="278">
        <v>100</v>
      </c>
      <c r="D700" s="224">
        <f t="shared" si="10"/>
        <v>8</v>
      </c>
      <c r="E700" s="278">
        <v>92</v>
      </c>
      <c r="F700" s="171" t="s">
        <v>696</v>
      </c>
      <c r="G700" s="279"/>
      <c r="H700" s="5"/>
      <c r="I700" s="170"/>
      <c r="J700" s="5"/>
    </row>
    <row r="701" spans="2:10" ht="15">
      <c r="B701" s="277">
        <v>42897.459444444001</v>
      </c>
      <c r="C701" s="278">
        <v>50</v>
      </c>
      <c r="D701" s="224">
        <f t="shared" si="10"/>
        <v>2.5</v>
      </c>
      <c r="E701" s="278">
        <v>47.5</v>
      </c>
      <c r="F701" s="171" t="s">
        <v>697</v>
      </c>
      <c r="G701" s="279"/>
      <c r="H701" s="5"/>
      <c r="I701" s="170"/>
      <c r="J701" s="5"/>
    </row>
    <row r="702" spans="2:10" ht="15">
      <c r="B702" s="277">
        <v>42897.459525462997</v>
      </c>
      <c r="C702" s="278">
        <v>100</v>
      </c>
      <c r="D702" s="224">
        <f t="shared" si="10"/>
        <v>8</v>
      </c>
      <c r="E702" s="278">
        <v>92</v>
      </c>
      <c r="F702" s="171" t="s">
        <v>698</v>
      </c>
      <c r="G702" s="279"/>
      <c r="H702" s="5"/>
      <c r="I702" s="170"/>
      <c r="J702" s="5"/>
    </row>
    <row r="703" spans="2:10" ht="15">
      <c r="B703" s="277">
        <v>42897.459571758998</v>
      </c>
      <c r="C703" s="278">
        <v>50</v>
      </c>
      <c r="D703" s="224">
        <f t="shared" si="10"/>
        <v>2.5</v>
      </c>
      <c r="E703" s="278">
        <v>47.5</v>
      </c>
      <c r="F703" s="171" t="s">
        <v>699</v>
      </c>
      <c r="G703" s="279"/>
      <c r="H703" s="5"/>
      <c r="I703" s="170"/>
      <c r="J703" s="5"/>
    </row>
    <row r="704" spans="2:10" ht="15">
      <c r="B704" s="277">
        <v>42897.459618055997</v>
      </c>
      <c r="C704" s="278">
        <v>100</v>
      </c>
      <c r="D704" s="224">
        <f t="shared" si="10"/>
        <v>8</v>
      </c>
      <c r="E704" s="278">
        <v>92</v>
      </c>
      <c r="F704" s="171" t="s">
        <v>700</v>
      </c>
      <c r="G704" s="279"/>
      <c r="H704" s="5"/>
      <c r="I704" s="170"/>
      <c r="J704" s="5"/>
    </row>
    <row r="705" spans="2:10" ht="15">
      <c r="B705" s="277">
        <v>42897.459652778001</v>
      </c>
      <c r="C705" s="278">
        <v>50</v>
      </c>
      <c r="D705" s="224">
        <f t="shared" si="10"/>
        <v>2.5</v>
      </c>
      <c r="E705" s="278">
        <v>47.5</v>
      </c>
      <c r="F705" s="171" t="s">
        <v>701</v>
      </c>
      <c r="G705" s="279"/>
      <c r="H705" s="5"/>
      <c r="I705" s="170"/>
      <c r="J705" s="5"/>
    </row>
    <row r="706" spans="2:10" ht="15">
      <c r="B706" s="277">
        <v>42897.459687499999</v>
      </c>
      <c r="C706" s="278">
        <v>100</v>
      </c>
      <c r="D706" s="224">
        <f t="shared" si="10"/>
        <v>8</v>
      </c>
      <c r="E706" s="278">
        <v>92</v>
      </c>
      <c r="F706" s="171" t="s">
        <v>702</v>
      </c>
      <c r="G706" s="279"/>
      <c r="H706" s="5"/>
      <c r="I706" s="170"/>
      <c r="J706" s="5"/>
    </row>
    <row r="707" spans="2:10" ht="15">
      <c r="B707" s="277">
        <v>42897.459699074003</v>
      </c>
      <c r="C707" s="278">
        <v>50</v>
      </c>
      <c r="D707" s="224">
        <f t="shared" si="10"/>
        <v>2.5</v>
      </c>
      <c r="E707" s="278">
        <v>47.5</v>
      </c>
      <c r="F707" s="171" t="s">
        <v>703</v>
      </c>
      <c r="G707" s="279"/>
      <c r="H707" s="5"/>
      <c r="I707" s="170"/>
      <c r="J707" s="5"/>
    </row>
    <row r="708" spans="2:10" ht="15">
      <c r="B708" s="277">
        <v>42897.460150462997</v>
      </c>
      <c r="C708" s="278">
        <v>500</v>
      </c>
      <c r="D708" s="224">
        <f t="shared" si="10"/>
        <v>40</v>
      </c>
      <c r="E708" s="278">
        <v>460</v>
      </c>
      <c r="F708" s="171" t="s">
        <v>704</v>
      </c>
      <c r="G708" s="279"/>
      <c r="H708" s="5"/>
      <c r="I708" s="170"/>
      <c r="J708" s="5"/>
    </row>
    <row r="709" spans="2:10" ht="15">
      <c r="B709" s="277">
        <v>42897.460219907</v>
      </c>
      <c r="C709" s="278">
        <v>10</v>
      </c>
      <c r="D709" s="224">
        <f t="shared" si="10"/>
        <v>0.80000000000000071</v>
      </c>
      <c r="E709" s="278">
        <v>9.1999999999999993</v>
      </c>
      <c r="F709" s="171" t="s">
        <v>705</v>
      </c>
      <c r="G709" s="279"/>
      <c r="H709" s="5"/>
      <c r="I709" s="170"/>
      <c r="J709" s="5"/>
    </row>
    <row r="710" spans="2:10" ht="15">
      <c r="B710" s="277">
        <v>42897.460266203998</v>
      </c>
      <c r="C710" s="278">
        <v>10</v>
      </c>
      <c r="D710" s="224">
        <f t="shared" ref="D710:D773" si="11">C710-E710</f>
        <v>0.69999999999999929</v>
      </c>
      <c r="E710" s="278">
        <v>9.3000000000000007</v>
      </c>
      <c r="F710" s="171" t="s">
        <v>706</v>
      </c>
      <c r="G710" s="279"/>
      <c r="H710" s="5"/>
      <c r="I710" s="170"/>
      <c r="J710" s="5"/>
    </row>
    <row r="711" spans="2:10" ht="15">
      <c r="B711" s="277">
        <v>42897.460312499999</v>
      </c>
      <c r="C711" s="278">
        <v>100</v>
      </c>
      <c r="D711" s="224">
        <f t="shared" si="11"/>
        <v>5</v>
      </c>
      <c r="E711" s="278">
        <v>95</v>
      </c>
      <c r="F711" s="171" t="s">
        <v>707</v>
      </c>
      <c r="G711" s="279"/>
      <c r="H711" s="5"/>
      <c r="I711" s="170"/>
      <c r="J711" s="5"/>
    </row>
    <row r="712" spans="2:10" ht="15">
      <c r="B712" s="277">
        <v>42897.460428241</v>
      </c>
      <c r="C712" s="278">
        <v>50</v>
      </c>
      <c r="D712" s="224">
        <f t="shared" si="11"/>
        <v>3.5</v>
      </c>
      <c r="E712" s="278">
        <v>46.5</v>
      </c>
      <c r="F712" s="171" t="s">
        <v>708</v>
      </c>
      <c r="G712" s="279"/>
      <c r="H712" s="5"/>
      <c r="I712" s="170"/>
      <c r="J712" s="5"/>
    </row>
    <row r="713" spans="2:10" ht="15">
      <c r="B713" s="277">
        <v>42897.460752314997</v>
      </c>
      <c r="C713" s="278">
        <v>100</v>
      </c>
      <c r="D713" s="224">
        <f t="shared" si="11"/>
        <v>5</v>
      </c>
      <c r="E713" s="278">
        <v>95</v>
      </c>
      <c r="F713" s="171" t="s">
        <v>709</v>
      </c>
      <c r="G713" s="279"/>
      <c r="H713" s="5"/>
      <c r="I713" s="170"/>
      <c r="J713" s="5"/>
    </row>
    <row r="714" spans="2:10" ht="15">
      <c r="B714" s="277">
        <v>42897.501435184997</v>
      </c>
      <c r="C714" s="278">
        <v>50</v>
      </c>
      <c r="D714" s="224">
        <f t="shared" si="11"/>
        <v>4</v>
      </c>
      <c r="E714" s="278">
        <v>46</v>
      </c>
      <c r="F714" s="171" t="s">
        <v>710</v>
      </c>
      <c r="G714" s="279"/>
      <c r="H714" s="5"/>
      <c r="I714" s="170"/>
      <c r="J714" s="5"/>
    </row>
    <row r="715" spans="2:10" ht="15">
      <c r="B715" s="277">
        <v>42897.526423611002</v>
      </c>
      <c r="C715" s="278">
        <v>1000</v>
      </c>
      <c r="D715" s="224">
        <f t="shared" si="11"/>
        <v>50</v>
      </c>
      <c r="E715" s="278">
        <v>950</v>
      </c>
      <c r="F715" s="171" t="s">
        <v>711</v>
      </c>
      <c r="G715" s="279"/>
      <c r="H715" s="5"/>
      <c r="I715" s="170"/>
      <c r="J715" s="5"/>
    </row>
    <row r="716" spans="2:10" ht="15">
      <c r="B716" s="277">
        <v>42897.529270833002</v>
      </c>
      <c r="C716" s="278">
        <v>100</v>
      </c>
      <c r="D716" s="224">
        <f t="shared" si="11"/>
        <v>8</v>
      </c>
      <c r="E716" s="278">
        <v>92</v>
      </c>
      <c r="F716" s="171" t="s">
        <v>712</v>
      </c>
      <c r="G716" s="279"/>
      <c r="H716" s="5"/>
      <c r="I716" s="170"/>
      <c r="J716" s="5"/>
    </row>
    <row r="717" spans="2:10" ht="15">
      <c r="B717" s="277">
        <v>42897.530833333003</v>
      </c>
      <c r="C717" s="278">
        <v>500</v>
      </c>
      <c r="D717" s="224">
        <f t="shared" si="11"/>
        <v>25</v>
      </c>
      <c r="E717" s="278">
        <v>475</v>
      </c>
      <c r="F717" s="171" t="s">
        <v>713</v>
      </c>
      <c r="G717" s="279"/>
      <c r="H717" s="5"/>
      <c r="I717" s="170"/>
      <c r="J717" s="5"/>
    </row>
    <row r="718" spans="2:10" ht="15">
      <c r="B718" s="277">
        <v>42897.537673610997</v>
      </c>
      <c r="C718" s="278">
        <v>500</v>
      </c>
      <c r="D718" s="224">
        <f t="shared" si="11"/>
        <v>25</v>
      </c>
      <c r="E718" s="278">
        <v>475</v>
      </c>
      <c r="F718" s="171" t="s">
        <v>714</v>
      </c>
      <c r="G718" s="279"/>
      <c r="H718" s="5"/>
      <c r="I718" s="170"/>
      <c r="J718" s="5"/>
    </row>
    <row r="719" spans="2:10" ht="15">
      <c r="B719" s="277">
        <v>42897.601145833003</v>
      </c>
      <c r="C719" s="278">
        <v>300</v>
      </c>
      <c r="D719" s="224">
        <f t="shared" si="11"/>
        <v>15</v>
      </c>
      <c r="E719" s="278">
        <v>285</v>
      </c>
      <c r="F719" s="171" t="s">
        <v>715</v>
      </c>
      <c r="G719" s="279"/>
      <c r="H719" s="5"/>
      <c r="I719" s="170"/>
      <c r="J719" s="5"/>
    </row>
    <row r="720" spans="2:10" ht="15">
      <c r="B720" s="277">
        <v>42897.628726852003</v>
      </c>
      <c r="C720" s="278">
        <v>200</v>
      </c>
      <c r="D720" s="224">
        <f t="shared" si="11"/>
        <v>10</v>
      </c>
      <c r="E720" s="278">
        <v>190</v>
      </c>
      <c r="F720" s="171" t="s">
        <v>165</v>
      </c>
      <c r="G720" s="279"/>
      <c r="H720" s="5"/>
      <c r="I720" s="170"/>
      <c r="J720" s="5"/>
    </row>
    <row r="721" spans="2:10" ht="15">
      <c r="B721" s="277">
        <v>42897.658067130003</v>
      </c>
      <c r="C721" s="278">
        <v>200</v>
      </c>
      <c r="D721" s="224">
        <f t="shared" si="11"/>
        <v>10</v>
      </c>
      <c r="E721" s="278">
        <v>190</v>
      </c>
      <c r="F721" s="171" t="s">
        <v>716</v>
      </c>
      <c r="G721" s="279"/>
      <c r="H721" s="5"/>
      <c r="I721" s="170"/>
      <c r="J721" s="5"/>
    </row>
    <row r="722" spans="2:10" ht="15">
      <c r="B722" s="277">
        <v>42897.743136573998</v>
      </c>
      <c r="C722" s="278">
        <v>100</v>
      </c>
      <c r="D722" s="224">
        <f t="shared" si="11"/>
        <v>8</v>
      </c>
      <c r="E722" s="278">
        <v>92</v>
      </c>
      <c r="F722" s="171" t="s">
        <v>303</v>
      </c>
      <c r="G722" s="279"/>
      <c r="H722" s="5"/>
      <c r="I722" s="170"/>
      <c r="J722" s="5"/>
    </row>
    <row r="723" spans="2:10" ht="15">
      <c r="B723" s="277">
        <v>42897.782546296003</v>
      </c>
      <c r="C723" s="278">
        <v>10</v>
      </c>
      <c r="D723" s="224">
        <f t="shared" si="11"/>
        <v>0.5</v>
      </c>
      <c r="E723" s="278">
        <v>9.5</v>
      </c>
      <c r="F723" s="171" t="s">
        <v>717</v>
      </c>
      <c r="G723" s="279"/>
      <c r="H723" s="5"/>
      <c r="I723" s="170"/>
      <c r="J723" s="5"/>
    </row>
    <row r="724" spans="2:10" ht="15">
      <c r="B724" s="277">
        <v>42897.876828704</v>
      </c>
      <c r="C724" s="278">
        <v>131</v>
      </c>
      <c r="D724" s="224">
        <f t="shared" si="11"/>
        <v>10.480000000000004</v>
      </c>
      <c r="E724" s="278">
        <v>120.52</v>
      </c>
      <c r="F724" s="171" t="s">
        <v>718</v>
      </c>
      <c r="G724" s="279"/>
      <c r="H724" s="5"/>
      <c r="I724" s="170"/>
      <c r="J724" s="5"/>
    </row>
    <row r="725" spans="2:10" ht="15">
      <c r="B725" s="277">
        <v>42897.895034722002</v>
      </c>
      <c r="C725" s="278">
        <v>600</v>
      </c>
      <c r="D725" s="224">
        <f t="shared" si="11"/>
        <v>30</v>
      </c>
      <c r="E725" s="278">
        <v>570</v>
      </c>
      <c r="F725" s="171" t="s">
        <v>182</v>
      </c>
      <c r="G725" s="279"/>
      <c r="H725" s="5"/>
      <c r="I725" s="170"/>
      <c r="J725" s="5"/>
    </row>
    <row r="726" spans="2:10" ht="15">
      <c r="B726" s="277">
        <v>42897.9065625</v>
      </c>
      <c r="C726" s="278">
        <v>500</v>
      </c>
      <c r="D726" s="224">
        <f t="shared" si="11"/>
        <v>25</v>
      </c>
      <c r="E726" s="278">
        <v>475</v>
      </c>
      <c r="F726" s="171" t="s">
        <v>719</v>
      </c>
      <c r="G726" s="279"/>
      <c r="H726" s="5"/>
      <c r="I726" s="170"/>
      <c r="J726" s="5"/>
    </row>
    <row r="727" spans="2:10" ht="15">
      <c r="B727" s="277">
        <v>42897.931724536997</v>
      </c>
      <c r="C727" s="278">
        <v>100</v>
      </c>
      <c r="D727" s="224">
        <f t="shared" si="11"/>
        <v>5</v>
      </c>
      <c r="E727" s="278">
        <v>95</v>
      </c>
      <c r="F727" s="171" t="s">
        <v>720</v>
      </c>
      <c r="G727" s="279"/>
      <c r="H727" s="5"/>
      <c r="I727" s="170"/>
      <c r="J727" s="5"/>
    </row>
    <row r="728" spans="2:10" ht="15">
      <c r="B728" s="277">
        <v>42897.953287037002</v>
      </c>
      <c r="C728" s="278">
        <v>200</v>
      </c>
      <c r="D728" s="224">
        <f t="shared" si="11"/>
        <v>10</v>
      </c>
      <c r="E728" s="278">
        <v>190</v>
      </c>
      <c r="F728" s="171" t="s">
        <v>721</v>
      </c>
      <c r="G728" s="279"/>
      <c r="H728" s="5"/>
      <c r="I728" s="170"/>
      <c r="J728" s="5"/>
    </row>
    <row r="729" spans="2:10" ht="15">
      <c r="B729" s="277">
        <v>42897.986458332998</v>
      </c>
      <c r="C729" s="278">
        <v>200</v>
      </c>
      <c r="D729" s="224">
        <f t="shared" si="11"/>
        <v>10</v>
      </c>
      <c r="E729" s="278">
        <v>190</v>
      </c>
      <c r="F729" s="171" t="s">
        <v>722</v>
      </c>
      <c r="G729" s="279"/>
      <c r="H729" s="5"/>
      <c r="I729" s="170"/>
      <c r="J729" s="5"/>
    </row>
    <row r="730" spans="2:10" ht="15">
      <c r="B730" s="277">
        <v>42898.050671295998</v>
      </c>
      <c r="C730" s="278">
        <v>150</v>
      </c>
      <c r="D730" s="224">
        <f t="shared" si="11"/>
        <v>10.5</v>
      </c>
      <c r="E730" s="278">
        <v>139.5</v>
      </c>
      <c r="F730" s="171" t="s">
        <v>723</v>
      </c>
      <c r="G730" s="279"/>
      <c r="H730" s="5"/>
      <c r="I730" s="170"/>
      <c r="J730" s="5"/>
    </row>
    <row r="731" spans="2:10" ht="15">
      <c r="B731" s="277">
        <v>42898.062662037002</v>
      </c>
      <c r="C731" s="278">
        <v>100</v>
      </c>
      <c r="D731" s="224">
        <f t="shared" si="11"/>
        <v>8</v>
      </c>
      <c r="E731" s="278">
        <v>92</v>
      </c>
      <c r="F731" s="171" t="s">
        <v>285</v>
      </c>
      <c r="G731" s="279"/>
      <c r="H731" s="5"/>
      <c r="I731" s="170"/>
      <c r="J731" s="5"/>
    </row>
    <row r="732" spans="2:10" ht="15">
      <c r="B732" s="277">
        <v>42898.292361111002</v>
      </c>
      <c r="C732" s="278">
        <v>100</v>
      </c>
      <c r="D732" s="224">
        <f t="shared" si="11"/>
        <v>5</v>
      </c>
      <c r="E732" s="278">
        <v>95</v>
      </c>
      <c r="F732" s="171" t="s">
        <v>210</v>
      </c>
      <c r="G732" s="279"/>
      <c r="H732" s="5"/>
      <c r="I732" s="170"/>
      <c r="J732" s="5"/>
    </row>
    <row r="733" spans="2:10" ht="15">
      <c r="B733" s="277">
        <v>42898.337326389003</v>
      </c>
      <c r="C733" s="278">
        <v>500</v>
      </c>
      <c r="D733" s="224">
        <f t="shared" si="11"/>
        <v>35</v>
      </c>
      <c r="E733" s="278">
        <v>465</v>
      </c>
      <c r="F733" s="171" t="s">
        <v>724</v>
      </c>
      <c r="G733" s="279"/>
      <c r="H733" s="5"/>
      <c r="I733" s="170"/>
      <c r="J733" s="5"/>
    </row>
    <row r="734" spans="2:10" ht="15">
      <c r="B734" s="277">
        <v>42898.340844906998</v>
      </c>
      <c r="C734" s="278">
        <v>2000</v>
      </c>
      <c r="D734" s="224">
        <f t="shared" si="11"/>
        <v>160</v>
      </c>
      <c r="E734" s="278">
        <v>1840</v>
      </c>
      <c r="F734" s="171" t="s">
        <v>725</v>
      </c>
      <c r="G734" s="279"/>
      <c r="H734" s="5"/>
      <c r="I734" s="170"/>
      <c r="J734" s="5"/>
    </row>
    <row r="735" spans="2:10" ht="15">
      <c r="B735" s="277">
        <v>42898.396458333002</v>
      </c>
      <c r="C735" s="278">
        <v>300</v>
      </c>
      <c r="D735" s="224">
        <f t="shared" si="11"/>
        <v>24</v>
      </c>
      <c r="E735" s="278">
        <v>276</v>
      </c>
      <c r="F735" s="171" t="s">
        <v>157</v>
      </c>
      <c r="G735" s="279"/>
      <c r="H735" s="5"/>
      <c r="I735" s="170"/>
      <c r="J735" s="5"/>
    </row>
    <row r="736" spans="2:10" ht="15">
      <c r="B736" s="277">
        <v>42898.428020833002</v>
      </c>
      <c r="C736" s="278">
        <v>100</v>
      </c>
      <c r="D736" s="224">
        <f t="shared" si="11"/>
        <v>5</v>
      </c>
      <c r="E736" s="278">
        <v>95</v>
      </c>
      <c r="F736" s="171" t="s">
        <v>726</v>
      </c>
      <c r="G736" s="279"/>
      <c r="H736" s="5"/>
      <c r="I736" s="170"/>
      <c r="J736" s="5"/>
    </row>
    <row r="737" spans="2:10" ht="15">
      <c r="B737" s="277">
        <v>42898.458368056003</v>
      </c>
      <c r="C737" s="278">
        <v>100</v>
      </c>
      <c r="D737" s="224">
        <f t="shared" si="11"/>
        <v>5</v>
      </c>
      <c r="E737" s="278">
        <v>95</v>
      </c>
      <c r="F737" s="171" t="s">
        <v>727</v>
      </c>
      <c r="G737" s="279"/>
      <c r="H737" s="5"/>
      <c r="I737" s="170"/>
      <c r="J737" s="5"/>
    </row>
    <row r="738" spans="2:10" ht="15">
      <c r="B738" s="277">
        <v>42898.458402778</v>
      </c>
      <c r="C738" s="278">
        <v>50</v>
      </c>
      <c r="D738" s="224">
        <f t="shared" si="11"/>
        <v>4</v>
      </c>
      <c r="E738" s="278">
        <v>46</v>
      </c>
      <c r="F738" s="171" t="s">
        <v>728</v>
      </c>
      <c r="G738" s="279"/>
      <c r="H738" s="5"/>
      <c r="I738" s="170"/>
      <c r="J738" s="5"/>
    </row>
    <row r="739" spans="2:10" ht="15">
      <c r="B739" s="277">
        <v>42898.458749999998</v>
      </c>
      <c r="C739" s="278">
        <v>50</v>
      </c>
      <c r="D739" s="224">
        <f t="shared" si="11"/>
        <v>2.5</v>
      </c>
      <c r="E739" s="278">
        <v>47.5</v>
      </c>
      <c r="F739" s="171" t="s">
        <v>729</v>
      </c>
      <c r="G739" s="279"/>
      <c r="H739" s="5"/>
      <c r="I739" s="170"/>
      <c r="J739" s="5"/>
    </row>
    <row r="740" spans="2:10" ht="15">
      <c r="B740" s="277">
        <v>42898.458749999998</v>
      </c>
      <c r="C740" s="278">
        <v>100</v>
      </c>
      <c r="D740" s="224">
        <f t="shared" si="11"/>
        <v>5</v>
      </c>
      <c r="E740" s="278">
        <v>95</v>
      </c>
      <c r="F740" s="171" t="s">
        <v>142</v>
      </c>
      <c r="G740" s="279"/>
      <c r="H740" s="5"/>
      <c r="I740" s="170"/>
      <c r="J740" s="5"/>
    </row>
    <row r="741" spans="2:10" ht="15">
      <c r="B741" s="277">
        <v>42898.458773147999</v>
      </c>
      <c r="C741" s="278">
        <v>50</v>
      </c>
      <c r="D741" s="224">
        <f t="shared" si="11"/>
        <v>2.5</v>
      </c>
      <c r="E741" s="278">
        <v>47.5</v>
      </c>
      <c r="F741" s="171" t="s">
        <v>730</v>
      </c>
      <c r="G741" s="279"/>
      <c r="H741" s="5"/>
      <c r="I741" s="170"/>
      <c r="J741" s="5"/>
    </row>
    <row r="742" spans="2:10" ht="15">
      <c r="B742" s="277">
        <v>42898.458831019001</v>
      </c>
      <c r="C742" s="278">
        <v>150</v>
      </c>
      <c r="D742" s="224">
        <f t="shared" si="11"/>
        <v>7.5</v>
      </c>
      <c r="E742" s="278">
        <v>142.5</v>
      </c>
      <c r="F742" s="171" t="s">
        <v>731</v>
      </c>
      <c r="G742" s="279"/>
      <c r="H742" s="5"/>
      <c r="I742" s="170"/>
      <c r="J742" s="5"/>
    </row>
    <row r="743" spans="2:10" ht="15">
      <c r="B743" s="277">
        <v>42898.458877315003</v>
      </c>
      <c r="C743" s="278">
        <v>100</v>
      </c>
      <c r="D743" s="224">
        <f t="shared" si="11"/>
        <v>7</v>
      </c>
      <c r="E743" s="278">
        <v>93</v>
      </c>
      <c r="F743" s="171" t="s">
        <v>732</v>
      </c>
      <c r="G743" s="279"/>
      <c r="H743" s="5"/>
      <c r="I743" s="170"/>
      <c r="J743" s="5"/>
    </row>
    <row r="744" spans="2:10" ht="15">
      <c r="B744" s="277">
        <v>42898.459120369997</v>
      </c>
      <c r="C744" s="278">
        <v>100</v>
      </c>
      <c r="D744" s="224">
        <f t="shared" si="11"/>
        <v>5</v>
      </c>
      <c r="E744" s="278">
        <v>95</v>
      </c>
      <c r="F744" s="171" t="s">
        <v>733</v>
      </c>
      <c r="G744" s="279"/>
      <c r="H744" s="5"/>
      <c r="I744" s="170"/>
      <c r="J744" s="5"/>
    </row>
    <row r="745" spans="2:10" ht="15">
      <c r="B745" s="277">
        <v>42898.459201389</v>
      </c>
      <c r="C745" s="278">
        <v>200</v>
      </c>
      <c r="D745" s="224">
        <f t="shared" si="11"/>
        <v>10</v>
      </c>
      <c r="E745" s="278">
        <v>190</v>
      </c>
      <c r="F745" s="171" t="s">
        <v>734</v>
      </c>
      <c r="G745" s="279"/>
      <c r="H745" s="5"/>
      <c r="I745" s="170"/>
      <c r="J745" s="5"/>
    </row>
    <row r="746" spans="2:10" ht="15">
      <c r="B746" s="277">
        <v>42898.459236110997</v>
      </c>
      <c r="C746" s="278">
        <v>50</v>
      </c>
      <c r="D746" s="224">
        <f t="shared" si="11"/>
        <v>2.5</v>
      </c>
      <c r="E746" s="278">
        <v>47.5</v>
      </c>
      <c r="F746" s="171" t="s">
        <v>735</v>
      </c>
      <c r="G746" s="279"/>
      <c r="H746" s="5"/>
      <c r="I746" s="170"/>
      <c r="J746" s="5"/>
    </row>
    <row r="747" spans="2:10" ht="15">
      <c r="B747" s="277">
        <v>42898.459293981003</v>
      </c>
      <c r="C747" s="278">
        <v>100</v>
      </c>
      <c r="D747" s="224">
        <f t="shared" si="11"/>
        <v>7</v>
      </c>
      <c r="E747" s="278">
        <v>93</v>
      </c>
      <c r="F747" s="171" t="s">
        <v>736</v>
      </c>
      <c r="G747" s="279"/>
      <c r="H747" s="5"/>
      <c r="I747" s="170"/>
      <c r="J747" s="5"/>
    </row>
    <row r="748" spans="2:10" ht="15">
      <c r="B748" s="277">
        <v>42898.459293981003</v>
      </c>
      <c r="C748" s="278">
        <v>200</v>
      </c>
      <c r="D748" s="224">
        <f t="shared" si="11"/>
        <v>16</v>
      </c>
      <c r="E748" s="278">
        <v>184</v>
      </c>
      <c r="F748" s="171" t="s">
        <v>737</v>
      </c>
      <c r="G748" s="279"/>
      <c r="H748" s="5"/>
      <c r="I748" s="170"/>
      <c r="J748" s="5"/>
    </row>
    <row r="749" spans="2:10" ht="15">
      <c r="B749" s="277">
        <v>42898.459305556004</v>
      </c>
      <c r="C749" s="278">
        <v>500</v>
      </c>
      <c r="D749" s="224">
        <f t="shared" si="11"/>
        <v>25</v>
      </c>
      <c r="E749" s="278">
        <v>475</v>
      </c>
      <c r="F749" s="171" t="s">
        <v>738</v>
      </c>
      <c r="G749" s="279"/>
      <c r="H749" s="5"/>
      <c r="I749" s="170"/>
      <c r="J749" s="5"/>
    </row>
    <row r="750" spans="2:10" ht="15">
      <c r="B750" s="277">
        <v>42898.459305556004</v>
      </c>
      <c r="C750" s="278">
        <v>350</v>
      </c>
      <c r="D750" s="224">
        <f t="shared" si="11"/>
        <v>17.5</v>
      </c>
      <c r="E750" s="278">
        <v>332.5</v>
      </c>
      <c r="F750" s="171" t="s">
        <v>739</v>
      </c>
      <c r="G750" s="279"/>
      <c r="H750" s="5"/>
      <c r="I750" s="170"/>
      <c r="J750" s="5"/>
    </row>
    <row r="751" spans="2:10" ht="15">
      <c r="B751" s="277">
        <v>42898.45931713</v>
      </c>
      <c r="C751" s="278">
        <v>50</v>
      </c>
      <c r="D751" s="224">
        <f t="shared" si="11"/>
        <v>2.5</v>
      </c>
      <c r="E751" s="278">
        <v>47.5</v>
      </c>
      <c r="F751" s="171" t="s">
        <v>740</v>
      </c>
      <c r="G751" s="279"/>
      <c r="H751" s="5"/>
      <c r="I751" s="170"/>
      <c r="J751" s="5"/>
    </row>
    <row r="752" spans="2:10" ht="15">
      <c r="B752" s="277">
        <v>42898.45931713</v>
      </c>
      <c r="C752" s="278">
        <v>50</v>
      </c>
      <c r="D752" s="224">
        <f t="shared" si="11"/>
        <v>4</v>
      </c>
      <c r="E752" s="278">
        <v>46</v>
      </c>
      <c r="F752" s="171" t="s">
        <v>741</v>
      </c>
      <c r="G752" s="279"/>
      <c r="H752" s="5"/>
      <c r="I752" s="170"/>
      <c r="J752" s="5"/>
    </row>
    <row r="753" spans="2:10" ht="15">
      <c r="B753" s="277">
        <v>42898.459328703997</v>
      </c>
      <c r="C753" s="278">
        <v>50</v>
      </c>
      <c r="D753" s="224">
        <f t="shared" si="11"/>
        <v>2.5</v>
      </c>
      <c r="E753" s="278">
        <v>47.5</v>
      </c>
      <c r="F753" s="171" t="s">
        <v>130</v>
      </c>
      <c r="G753" s="279"/>
      <c r="H753" s="5"/>
      <c r="I753" s="170"/>
      <c r="J753" s="5"/>
    </row>
    <row r="754" spans="2:10" ht="15">
      <c r="B754" s="277">
        <v>42898.459340278001</v>
      </c>
      <c r="C754" s="278">
        <v>10</v>
      </c>
      <c r="D754" s="224">
        <f t="shared" si="11"/>
        <v>0.5</v>
      </c>
      <c r="E754" s="278">
        <v>9.5</v>
      </c>
      <c r="F754" s="171" t="s">
        <v>742</v>
      </c>
      <c r="G754" s="279"/>
      <c r="H754" s="5"/>
      <c r="I754" s="170"/>
      <c r="J754" s="5"/>
    </row>
    <row r="755" spans="2:10" ht="15">
      <c r="B755" s="277">
        <v>42898.459340278001</v>
      </c>
      <c r="C755" s="278">
        <v>50</v>
      </c>
      <c r="D755" s="224">
        <f t="shared" si="11"/>
        <v>3.5</v>
      </c>
      <c r="E755" s="278">
        <v>46.5</v>
      </c>
      <c r="F755" s="171" t="s">
        <v>743</v>
      </c>
      <c r="G755" s="279"/>
      <c r="H755" s="5"/>
      <c r="I755" s="170"/>
      <c r="J755" s="5"/>
    </row>
    <row r="756" spans="2:10" ht="15">
      <c r="B756" s="277">
        <v>42898.459351851998</v>
      </c>
      <c r="C756" s="278">
        <v>50</v>
      </c>
      <c r="D756" s="224">
        <f t="shared" si="11"/>
        <v>2.5</v>
      </c>
      <c r="E756" s="278">
        <v>47.5</v>
      </c>
      <c r="F756" s="171" t="s">
        <v>744</v>
      </c>
      <c r="G756" s="279"/>
      <c r="H756" s="5"/>
      <c r="I756" s="170"/>
      <c r="J756" s="5"/>
    </row>
    <row r="757" spans="2:10" ht="15">
      <c r="B757" s="277">
        <v>42898.459351851998</v>
      </c>
      <c r="C757" s="278">
        <v>300</v>
      </c>
      <c r="D757" s="224">
        <f t="shared" si="11"/>
        <v>15</v>
      </c>
      <c r="E757" s="278">
        <v>285</v>
      </c>
      <c r="F757" s="171" t="s">
        <v>745</v>
      </c>
      <c r="G757" s="279"/>
      <c r="H757" s="5"/>
      <c r="I757" s="170"/>
      <c r="J757" s="5"/>
    </row>
    <row r="758" spans="2:10" ht="15">
      <c r="B758" s="277">
        <v>42898.459513889</v>
      </c>
      <c r="C758" s="278">
        <v>500</v>
      </c>
      <c r="D758" s="224">
        <f t="shared" si="11"/>
        <v>35</v>
      </c>
      <c r="E758" s="278">
        <v>465</v>
      </c>
      <c r="F758" s="171" t="s">
        <v>746</v>
      </c>
      <c r="G758" s="279"/>
      <c r="H758" s="5"/>
      <c r="I758" s="170"/>
      <c r="J758" s="5"/>
    </row>
    <row r="759" spans="2:10" ht="15">
      <c r="B759" s="277">
        <v>42898.459537037001</v>
      </c>
      <c r="C759" s="278">
        <v>100</v>
      </c>
      <c r="D759" s="224">
        <f t="shared" si="11"/>
        <v>7</v>
      </c>
      <c r="E759" s="278">
        <v>93</v>
      </c>
      <c r="F759" s="171" t="s">
        <v>747</v>
      </c>
      <c r="G759" s="279"/>
      <c r="H759" s="5"/>
      <c r="I759" s="170"/>
      <c r="J759" s="5"/>
    </row>
    <row r="760" spans="2:10" ht="15">
      <c r="B760" s="277">
        <v>42898.459537037001</v>
      </c>
      <c r="C760" s="278">
        <v>300</v>
      </c>
      <c r="D760" s="224">
        <f t="shared" si="11"/>
        <v>15</v>
      </c>
      <c r="E760" s="278">
        <v>285</v>
      </c>
      <c r="F760" s="171" t="s">
        <v>643</v>
      </c>
      <c r="G760" s="279"/>
      <c r="H760" s="5"/>
      <c r="I760" s="170"/>
      <c r="J760" s="5"/>
    </row>
    <row r="761" spans="2:10" ht="15">
      <c r="B761" s="277">
        <v>42898.459560185001</v>
      </c>
      <c r="C761" s="278">
        <v>100</v>
      </c>
      <c r="D761" s="224">
        <f t="shared" si="11"/>
        <v>5</v>
      </c>
      <c r="E761" s="278">
        <v>95</v>
      </c>
      <c r="F761" s="171" t="s">
        <v>748</v>
      </c>
      <c r="G761" s="279"/>
      <c r="H761" s="5"/>
      <c r="I761" s="170"/>
      <c r="J761" s="5"/>
    </row>
    <row r="762" spans="2:10" ht="15">
      <c r="B762" s="277">
        <v>42898.459733796</v>
      </c>
      <c r="C762" s="278">
        <v>50</v>
      </c>
      <c r="D762" s="224">
        <f t="shared" si="11"/>
        <v>2.5</v>
      </c>
      <c r="E762" s="278">
        <v>47.5</v>
      </c>
      <c r="F762" s="171" t="s">
        <v>749</v>
      </c>
      <c r="G762" s="279"/>
      <c r="H762" s="5"/>
      <c r="I762" s="170"/>
      <c r="J762" s="5"/>
    </row>
    <row r="763" spans="2:10" ht="15">
      <c r="B763" s="277">
        <v>42898.459768519002</v>
      </c>
      <c r="C763" s="278">
        <v>100</v>
      </c>
      <c r="D763" s="224">
        <f t="shared" si="11"/>
        <v>5</v>
      </c>
      <c r="E763" s="278">
        <v>95</v>
      </c>
      <c r="F763" s="171" t="s">
        <v>750</v>
      </c>
      <c r="G763" s="279"/>
      <c r="H763" s="5"/>
      <c r="I763" s="170"/>
      <c r="J763" s="5"/>
    </row>
    <row r="764" spans="2:10" ht="15">
      <c r="B764" s="277">
        <v>42898.459768519002</v>
      </c>
      <c r="C764" s="278">
        <v>300</v>
      </c>
      <c r="D764" s="224">
        <f t="shared" si="11"/>
        <v>15</v>
      </c>
      <c r="E764" s="278">
        <v>285</v>
      </c>
      <c r="F764" s="171" t="s">
        <v>751</v>
      </c>
      <c r="G764" s="279"/>
      <c r="H764" s="5"/>
      <c r="I764" s="170"/>
      <c r="J764" s="5"/>
    </row>
    <row r="765" spans="2:10" ht="15">
      <c r="B765" s="277">
        <v>42898.460011574003</v>
      </c>
      <c r="C765" s="278">
        <v>100</v>
      </c>
      <c r="D765" s="224">
        <f t="shared" si="11"/>
        <v>5</v>
      </c>
      <c r="E765" s="278">
        <v>95</v>
      </c>
      <c r="F765" s="171" t="s">
        <v>752</v>
      </c>
      <c r="G765" s="279"/>
      <c r="H765" s="5"/>
      <c r="I765" s="170"/>
      <c r="J765" s="5"/>
    </row>
    <row r="766" spans="2:10" ht="15">
      <c r="B766" s="277">
        <v>42898.460081019002</v>
      </c>
      <c r="C766" s="278">
        <v>100</v>
      </c>
      <c r="D766" s="224">
        <f t="shared" si="11"/>
        <v>5</v>
      </c>
      <c r="E766" s="278">
        <v>95</v>
      </c>
      <c r="F766" s="171" t="s">
        <v>753</v>
      </c>
      <c r="G766" s="279"/>
      <c r="H766" s="5"/>
      <c r="I766" s="170"/>
      <c r="J766" s="5"/>
    </row>
    <row r="767" spans="2:10" ht="15">
      <c r="B767" s="277">
        <v>42898.460104167003</v>
      </c>
      <c r="C767" s="278">
        <v>500</v>
      </c>
      <c r="D767" s="224">
        <f t="shared" si="11"/>
        <v>25</v>
      </c>
      <c r="E767" s="278">
        <v>475</v>
      </c>
      <c r="F767" s="171" t="s">
        <v>754</v>
      </c>
      <c r="G767" s="279"/>
      <c r="H767" s="5"/>
      <c r="I767" s="170"/>
      <c r="J767" s="5"/>
    </row>
    <row r="768" spans="2:10" ht="15">
      <c r="B768" s="277">
        <v>42898.460138889001</v>
      </c>
      <c r="C768" s="278">
        <v>100</v>
      </c>
      <c r="D768" s="224">
        <f t="shared" si="11"/>
        <v>5</v>
      </c>
      <c r="E768" s="278">
        <v>95</v>
      </c>
      <c r="F768" s="171" t="s">
        <v>755</v>
      </c>
      <c r="G768" s="279"/>
      <c r="H768" s="5"/>
      <c r="I768" s="170"/>
      <c r="J768" s="5"/>
    </row>
    <row r="769" spans="2:10" ht="15">
      <c r="B769" s="277">
        <v>42898.460173610998</v>
      </c>
      <c r="C769" s="278">
        <v>50</v>
      </c>
      <c r="D769" s="224">
        <f t="shared" si="11"/>
        <v>2.5</v>
      </c>
      <c r="E769" s="278">
        <v>47.5</v>
      </c>
      <c r="F769" s="171" t="s">
        <v>730</v>
      </c>
      <c r="G769" s="279"/>
      <c r="H769" s="5"/>
      <c r="I769" s="170"/>
      <c r="J769" s="5"/>
    </row>
    <row r="770" spans="2:10" ht="15">
      <c r="B770" s="277">
        <v>42898.460185185002</v>
      </c>
      <c r="C770" s="278">
        <v>100</v>
      </c>
      <c r="D770" s="224">
        <f t="shared" si="11"/>
        <v>5</v>
      </c>
      <c r="E770" s="278">
        <v>95</v>
      </c>
      <c r="F770" s="171" t="s">
        <v>756</v>
      </c>
      <c r="G770" s="279"/>
      <c r="H770" s="5"/>
      <c r="I770" s="170"/>
      <c r="J770" s="5"/>
    </row>
    <row r="771" spans="2:10" ht="15">
      <c r="B771" s="277">
        <v>42898.460277778002</v>
      </c>
      <c r="C771" s="278">
        <v>50</v>
      </c>
      <c r="D771" s="224">
        <f t="shared" si="11"/>
        <v>4</v>
      </c>
      <c r="E771" s="278">
        <v>46</v>
      </c>
      <c r="F771" s="171" t="s">
        <v>757</v>
      </c>
      <c r="G771" s="279"/>
      <c r="H771" s="5"/>
      <c r="I771" s="170"/>
      <c r="J771" s="5"/>
    </row>
    <row r="772" spans="2:10" ht="15">
      <c r="B772" s="277">
        <v>42898.460625</v>
      </c>
      <c r="C772" s="278">
        <v>150</v>
      </c>
      <c r="D772" s="224">
        <f t="shared" si="11"/>
        <v>7.5</v>
      </c>
      <c r="E772" s="278">
        <v>142.5</v>
      </c>
      <c r="F772" s="171" t="s">
        <v>758</v>
      </c>
      <c r="G772" s="279"/>
      <c r="H772" s="5"/>
      <c r="I772" s="170"/>
      <c r="J772" s="5"/>
    </row>
    <row r="773" spans="2:10" ht="15">
      <c r="B773" s="277">
        <v>42898.466979167002</v>
      </c>
      <c r="C773" s="278">
        <v>500</v>
      </c>
      <c r="D773" s="224">
        <f t="shared" si="11"/>
        <v>40</v>
      </c>
      <c r="E773" s="278">
        <v>460</v>
      </c>
      <c r="F773" s="171" t="s">
        <v>759</v>
      </c>
      <c r="G773" s="279"/>
      <c r="H773" s="5"/>
      <c r="I773" s="170"/>
      <c r="J773" s="5"/>
    </row>
    <row r="774" spans="2:10" ht="15">
      <c r="B774" s="277">
        <v>42898.472384259003</v>
      </c>
      <c r="C774" s="278">
        <v>33</v>
      </c>
      <c r="D774" s="224">
        <f t="shared" ref="D774:D837" si="12">C774-E774</f>
        <v>1.6499999999999986</v>
      </c>
      <c r="E774" s="278">
        <v>31.35</v>
      </c>
      <c r="F774" s="171" t="s">
        <v>760</v>
      </c>
      <c r="G774" s="279"/>
      <c r="H774" s="5"/>
      <c r="I774" s="170"/>
      <c r="J774" s="5"/>
    </row>
    <row r="775" spans="2:10" ht="15">
      <c r="B775" s="277">
        <v>42898.514837962997</v>
      </c>
      <c r="C775" s="278">
        <v>100</v>
      </c>
      <c r="D775" s="224">
        <f t="shared" si="12"/>
        <v>5</v>
      </c>
      <c r="E775" s="278">
        <v>95</v>
      </c>
      <c r="F775" s="171" t="s">
        <v>251</v>
      </c>
      <c r="G775" s="279"/>
      <c r="H775" s="5"/>
      <c r="I775" s="170"/>
      <c r="J775" s="5"/>
    </row>
    <row r="776" spans="2:10" ht="15">
      <c r="B776" s="277">
        <v>42898.535173611002</v>
      </c>
      <c r="C776" s="278">
        <v>20</v>
      </c>
      <c r="D776" s="224">
        <f t="shared" si="12"/>
        <v>1</v>
      </c>
      <c r="E776" s="278">
        <v>19</v>
      </c>
      <c r="F776" s="171" t="s">
        <v>302</v>
      </c>
      <c r="G776" s="279"/>
      <c r="H776" s="5"/>
      <c r="I776" s="170"/>
      <c r="J776" s="5"/>
    </row>
    <row r="777" spans="2:10" ht="15">
      <c r="B777" s="277">
        <v>42898.554988426004</v>
      </c>
      <c r="C777" s="278">
        <v>100</v>
      </c>
      <c r="D777" s="224">
        <f t="shared" si="12"/>
        <v>5</v>
      </c>
      <c r="E777" s="278">
        <v>95</v>
      </c>
      <c r="F777" s="171" t="s">
        <v>761</v>
      </c>
      <c r="G777" s="279"/>
      <c r="H777" s="5"/>
      <c r="I777" s="170"/>
      <c r="J777" s="5"/>
    </row>
    <row r="778" spans="2:10" ht="15">
      <c r="B778" s="277">
        <v>42898.622256944</v>
      </c>
      <c r="C778" s="278">
        <v>91</v>
      </c>
      <c r="D778" s="224">
        <f t="shared" si="12"/>
        <v>7.2800000000000011</v>
      </c>
      <c r="E778" s="278">
        <v>83.72</v>
      </c>
      <c r="F778" s="171" t="s">
        <v>762</v>
      </c>
      <c r="G778" s="279"/>
      <c r="H778" s="5"/>
      <c r="I778" s="170"/>
      <c r="J778" s="5"/>
    </row>
    <row r="779" spans="2:10" ht="15">
      <c r="B779" s="277">
        <v>42898.630497685001</v>
      </c>
      <c r="C779" s="278">
        <v>100</v>
      </c>
      <c r="D779" s="224">
        <f t="shared" si="12"/>
        <v>5</v>
      </c>
      <c r="E779" s="278">
        <v>95</v>
      </c>
      <c r="F779" s="171" t="s">
        <v>763</v>
      </c>
      <c r="G779" s="279"/>
      <c r="H779" s="5"/>
      <c r="I779" s="170"/>
      <c r="J779" s="5"/>
    </row>
    <row r="780" spans="2:10" ht="15">
      <c r="B780" s="277">
        <v>42898.736469907002</v>
      </c>
      <c r="C780" s="278">
        <v>300</v>
      </c>
      <c r="D780" s="224">
        <f t="shared" si="12"/>
        <v>15</v>
      </c>
      <c r="E780" s="278">
        <v>285</v>
      </c>
      <c r="F780" s="171" t="s">
        <v>764</v>
      </c>
      <c r="G780" s="279"/>
      <c r="H780" s="5"/>
      <c r="I780" s="170"/>
      <c r="J780" s="5"/>
    </row>
    <row r="781" spans="2:10" ht="15">
      <c r="B781" s="277">
        <v>42898.751886573998</v>
      </c>
      <c r="C781" s="278">
        <v>350</v>
      </c>
      <c r="D781" s="224">
        <f t="shared" si="12"/>
        <v>17.5</v>
      </c>
      <c r="E781" s="278">
        <v>332.5</v>
      </c>
      <c r="F781" s="171" t="s">
        <v>765</v>
      </c>
      <c r="G781" s="279"/>
      <c r="H781" s="5"/>
      <c r="I781" s="170"/>
      <c r="J781" s="5"/>
    </row>
    <row r="782" spans="2:10" ht="15">
      <c r="B782" s="277">
        <v>42898.789907407001</v>
      </c>
      <c r="C782" s="278">
        <v>300</v>
      </c>
      <c r="D782" s="224">
        <f t="shared" si="12"/>
        <v>15</v>
      </c>
      <c r="E782" s="278">
        <v>285</v>
      </c>
      <c r="F782" s="171" t="s">
        <v>766</v>
      </c>
      <c r="G782" s="279"/>
      <c r="H782" s="5"/>
      <c r="I782" s="170"/>
      <c r="J782" s="5"/>
    </row>
    <row r="783" spans="2:10" ht="15">
      <c r="B783" s="277">
        <v>42898.801030092996</v>
      </c>
      <c r="C783" s="278">
        <v>100</v>
      </c>
      <c r="D783" s="224">
        <f t="shared" si="12"/>
        <v>5</v>
      </c>
      <c r="E783" s="278">
        <v>95</v>
      </c>
      <c r="F783" s="171" t="s">
        <v>767</v>
      </c>
      <c r="G783" s="279"/>
      <c r="H783" s="5"/>
      <c r="I783" s="170"/>
      <c r="J783" s="5"/>
    </row>
    <row r="784" spans="2:10" ht="15">
      <c r="B784" s="277">
        <v>42898.808414352003</v>
      </c>
      <c r="C784" s="278">
        <v>500</v>
      </c>
      <c r="D784" s="224">
        <f t="shared" si="12"/>
        <v>25</v>
      </c>
      <c r="E784" s="278">
        <v>475</v>
      </c>
      <c r="F784" s="171" t="s">
        <v>768</v>
      </c>
      <c r="G784" s="279"/>
      <c r="H784" s="5"/>
      <c r="I784" s="170"/>
      <c r="J784" s="5"/>
    </row>
    <row r="785" spans="2:10" ht="15">
      <c r="B785" s="277">
        <v>42898.817650463003</v>
      </c>
      <c r="C785" s="278">
        <v>200</v>
      </c>
      <c r="D785" s="224">
        <f t="shared" si="12"/>
        <v>16</v>
      </c>
      <c r="E785" s="278">
        <v>184</v>
      </c>
      <c r="F785" s="171" t="s">
        <v>769</v>
      </c>
      <c r="G785" s="279"/>
      <c r="H785" s="5"/>
      <c r="I785" s="170"/>
      <c r="J785" s="5"/>
    </row>
    <row r="786" spans="2:10" ht="15">
      <c r="B786" s="277">
        <v>42898.851053241</v>
      </c>
      <c r="C786" s="278">
        <v>250</v>
      </c>
      <c r="D786" s="224">
        <f t="shared" si="12"/>
        <v>12.5</v>
      </c>
      <c r="E786" s="278">
        <v>237.5</v>
      </c>
      <c r="F786" s="171" t="s">
        <v>770</v>
      </c>
      <c r="G786" s="279"/>
      <c r="H786" s="5"/>
      <c r="I786" s="170"/>
      <c r="J786" s="5"/>
    </row>
    <row r="787" spans="2:10" ht="15">
      <c r="B787" s="277">
        <v>42898.891215278003</v>
      </c>
      <c r="C787" s="278">
        <v>250</v>
      </c>
      <c r="D787" s="224">
        <f t="shared" si="12"/>
        <v>12.5</v>
      </c>
      <c r="E787" s="278">
        <v>237.5</v>
      </c>
      <c r="F787" s="171" t="s">
        <v>771</v>
      </c>
      <c r="G787" s="279"/>
      <c r="H787" s="5"/>
      <c r="I787" s="170"/>
      <c r="J787" s="5"/>
    </row>
    <row r="788" spans="2:10" ht="15">
      <c r="B788" s="277">
        <v>42898.901944443998</v>
      </c>
      <c r="C788" s="278">
        <v>400</v>
      </c>
      <c r="D788" s="224">
        <f t="shared" si="12"/>
        <v>32</v>
      </c>
      <c r="E788" s="278">
        <v>368</v>
      </c>
      <c r="F788" s="171" t="s">
        <v>772</v>
      </c>
      <c r="G788" s="279"/>
      <c r="H788" s="5"/>
      <c r="I788" s="170"/>
      <c r="J788" s="5"/>
    </row>
    <row r="789" spans="2:10" ht="15">
      <c r="B789" s="277">
        <v>42898.903414351997</v>
      </c>
      <c r="C789" s="278">
        <v>600</v>
      </c>
      <c r="D789" s="224">
        <f t="shared" si="12"/>
        <v>48</v>
      </c>
      <c r="E789" s="278">
        <v>552</v>
      </c>
      <c r="F789" s="171" t="s">
        <v>772</v>
      </c>
      <c r="G789" s="279"/>
      <c r="H789" s="5"/>
      <c r="I789" s="170"/>
      <c r="J789" s="5"/>
    </row>
    <row r="790" spans="2:10" ht="15">
      <c r="B790" s="277">
        <v>42898.905763889001</v>
      </c>
      <c r="C790" s="278">
        <v>10</v>
      </c>
      <c r="D790" s="224">
        <f t="shared" si="12"/>
        <v>0.5</v>
      </c>
      <c r="E790" s="278">
        <v>9.5</v>
      </c>
      <c r="F790" s="171" t="s">
        <v>773</v>
      </c>
      <c r="G790" s="279"/>
      <c r="H790" s="5"/>
      <c r="I790" s="170"/>
      <c r="J790" s="5"/>
    </row>
    <row r="791" spans="2:10" ht="15">
      <c r="B791" s="277">
        <v>42898.936446758998</v>
      </c>
      <c r="C791" s="278">
        <v>100</v>
      </c>
      <c r="D791" s="224">
        <f t="shared" si="12"/>
        <v>5</v>
      </c>
      <c r="E791" s="278">
        <v>95</v>
      </c>
      <c r="F791" s="171" t="s">
        <v>774</v>
      </c>
      <c r="G791" s="279"/>
      <c r="H791" s="5"/>
      <c r="I791" s="170"/>
      <c r="J791" s="5"/>
    </row>
    <row r="792" spans="2:10" ht="15">
      <c r="B792" s="277">
        <v>42898.945266203998</v>
      </c>
      <c r="C792" s="278">
        <v>200</v>
      </c>
      <c r="D792" s="224">
        <f t="shared" si="12"/>
        <v>10</v>
      </c>
      <c r="E792" s="278">
        <v>190</v>
      </c>
      <c r="F792" s="171" t="s">
        <v>775</v>
      </c>
      <c r="G792" s="279"/>
      <c r="H792" s="5"/>
      <c r="I792" s="170"/>
      <c r="J792" s="5"/>
    </row>
    <row r="793" spans="2:10" ht="15">
      <c r="B793" s="277">
        <v>42898.951365740999</v>
      </c>
      <c r="C793" s="278">
        <v>50</v>
      </c>
      <c r="D793" s="224">
        <f t="shared" si="12"/>
        <v>2.5</v>
      </c>
      <c r="E793" s="278">
        <v>47.5</v>
      </c>
      <c r="F793" s="171" t="s">
        <v>776</v>
      </c>
      <c r="G793" s="279"/>
      <c r="H793" s="5"/>
      <c r="I793" s="170"/>
      <c r="J793" s="5"/>
    </row>
    <row r="794" spans="2:10" ht="15">
      <c r="B794" s="277">
        <v>42899.033344907002</v>
      </c>
      <c r="C794" s="278">
        <v>10</v>
      </c>
      <c r="D794" s="224">
        <f t="shared" si="12"/>
        <v>0.5</v>
      </c>
      <c r="E794" s="278">
        <v>9.5</v>
      </c>
      <c r="F794" s="171" t="s">
        <v>773</v>
      </c>
      <c r="G794" s="279"/>
      <c r="H794" s="5"/>
      <c r="I794" s="170"/>
      <c r="J794" s="5"/>
    </row>
    <row r="795" spans="2:10" ht="15">
      <c r="B795" s="277">
        <v>42899.069583333003</v>
      </c>
      <c r="C795" s="278">
        <v>100</v>
      </c>
      <c r="D795" s="224">
        <f t="shared" si="12"/>
        <v>8</v>
      </c>
      <c r="E795" s="278">
        <v>92</v>
      </c>
      <c r="F795" s="171" t="s">
        <v>285</v>
      </c>
      <c r="G795" s="279"/>
      <c r="H795" s="5"/>
      <c r="I795" s="170"/>
      <c r="J795" s="5"/>
    </row>
    <row r="796" spans="2:10" ht="15">
      <c r="B796" s="277">
        <v>42899.236458332998</v>
      </c>
      <c r="C796" s="278">
        <v>200</v>
      </c>
      <c r="D796" s="224">
        <f t="shared" si="12"/>
        <v>10</v>
      </c>
      <c r="E796" s="278">
        <v>190</v>
      </c>
      <c r="F796" s="171" t="s">
        <v>192</v>
      </c>
      <c r="G796" s="279"/>
      <c r="H796" s="5"/>
      <c r="I796" s="170"/>
      <c r="J796" s="5"/>
    </row>
    <row r="797" spans="2:10" ht="15">
      <c r="B797" s="277">
        <v>42899.357615740999</v>
      </c>
      <c r="C797" s="278">
        <v>100</v>
      </c>
      <c r="D797" s="224">
        <f t="shared" si="12"/>
        <v>5</v>
      </c>
      <c r="E797" s="278">
        <v>95</v>
      </c>
      <c r="F797" s="171" t="s">
        <v>87</v>
      </c>
      <c r="G797" s="279"/>
      <c r="H797" s="5"/>
      <c r="I797" s="170"/>
      <c r="J797" s="5"/>
    </row>
    <row r="798" spans="2:10" ht="15">
      <c r="B798" s="277">
        <v>42899.386261574</v>
      </c>
      <c r="C798" s="278">
        <v>70</v>
      </c>
      <c r="D798" s="224">
        <f t="shared" si="12"/>
        <v>3.5</v>
      </c>
      <c r="E798" s="278">
        <v>66.5</v>
      </c>
      <c r="F798" s="171" t="s">
        <v>777</v>
      </c>
      <c r="G798" s="279"/>
      <c r="H798" s="5"/>
      <c r="I798" s="170"/>
      <c r="J798" s="5"/>
    </row>
    <row r="799" spans="2:10" ht="15">
      <c r="B799" s="277">
        <v>42899.411273147998</v>
      </c>
      <c r="C799" s="278">
        <v>1500</v>
      </c>
      <c r="D799" s="224">
        <f t="shared" si="12"/>
        <v>105</v>
      </c>
      <c r="E799" s="278">
        <v>1395</v>
      </c>
      <c r="F799" s="171" t="s">
        <v>333</v>
      </c>
      <c r="G799" s="279"/>
      <c r="H799" s="5"/>
      <c r="I799" s="170"/>
      <c r="J799" s="5"/>
    </row>
    <row r="800" spans="2:10" ht="15">
      <c r="B800" s="277">
        <v>42899.458472222002</v>
      </c>
      <c r="C800" s="278">
        <v>30</v>
      </c>
      <c r="D800" s="224">
        <f t="shared" si="12"/>
        <v>2.1000000000000014</v>
      </c>
      <c r="E800" s="278">
        <v>27.9</v>
      </c>
      <c r="F800" s="171" t="s">
        <v>494</v>
      </c>
      <c r="G800" s="279"/>
      <c r="H800" s="5"/>
      <c r="I800" s="170"/>
      <c r="J800" s="5"/>
    </row>
    <row r="801" spans="2:10" ht="15">
      <c r="B801" s="277">
        <v>42899.458483795999</v>
      </c>
      <c r="C801" s="278">
        <v>100</v>
      </c>
      <c r="D801" s="224">
        <f t="shared" si="12"/>
        <v>8</v>
      </c>
      <c r="E801" s="278">
        <v>92</v>
      </c>
      <c r="F801" s="171" t="s">
        <v>778</v>
      </c>
      <c r="G801" s="279"/>
      <c r="H801" s="5"/>
      <c r="I801" s="170"/>
      <c r="J801" s="5"/>
    </row>
    <row r="802" spans="2:10" ht="15">
      <c r="B802" s="277">
        <v>42899.458506944</v>
      </c>
      <c r="C802" s="278">
        <v>10</v>
      </c>
      <c r="D802" s="224">
        <f t="shared" si="12"/>
        <v>0.69999999999999929</v>
      </c>
      <c r="E802" s="278">
        <v>9.3000000000000007</v>
      </c>
      <c r="F802" s="171" t="s">
        <v>779</v>
      </c>
      <c r="G802" s="279"/>
      <c r="H802" s="5"/>
      <c r="I802" s="170"/>
      <c r="J802" s="5"/>
    </row>
    <row r="803" spans="2:10" ht="15">
      <c r="B803" s="277">
        <v>42899.458564815002</v>
      </c>
      <c r="C803" s="278">
        <v>10</v>
      </c>
      <c r="D803" s="224">
        <f t="shared" si="12"/>
        <v>0.5</v>
      </c>
      <c r="E803" s="278">
        <v>9.5</v>
      </c>
      <c r="F803" s="171" t="s">
        <v>735</v>
      </c>
      <c r="G803" s="279"/>
      <c r="H803" s="5"/>
      <c r="I803" s="170"/>
      <c r="J803" s="5"/>
    </row>
    <row r="804" spans="2:10" ht="15">
      <c r="B804" s="277">
        <v>42899.459108796</v>
      </c>
      <c r="C804" s="278">
        <v>300</v>
      </c>
      <c r="D804" s="224">
        <f t="shared" si="12"/>
        <v>15</v>
      </c>
      <c r="E804" s="278">
        <v>285</v>
      </c>
      <c r="F804" s="171" t="s">
        <v>780</v>
      </c>
      <c r="G804" s="279"/>
      <c r="H804" s="5"/>
      <c r="I804" s="170"/>
      <c r="J804" s="5"/>
    </row>
    <row r="805" spans="2:10" ht="15">
      <c r="B805" s="277">
        <v>42899.459502315003</v>
      </c>
      <c r="C805" s="278">
        <v>200</v>
      </c>
      <c r="D805" s="224">
        <f t="shared" si="12"/>
        <v>10</v>
      </c>
      <c r="E805" s="278">
        <v>190</v>
      </c>
      <c r="F805" s="171" t="s">
        <v>752</v>
      </c>
      <c r="G805" s="279"/>
      <c r="H805" s="5"/>
      <c r="I805" s="170"/>
      <c r="J805" s="5"/>
    </row>
    <row r="806" spans="2:10" ht="15">
      <c r="B806" s="277">
        <v>42899.459571758998</v>
      </c>
      <c r="C806" s="278">
        <v>20</v>
      </c>
      <c r="D806" s="224">
        <f t="shared" si="12"/>
        <v>1</v>
      </c>
      <c r="E806" s="278">
        <v>19</v>
      </c>
      <c r="F806" s="171" t="s">
        <v>781</v>
      </c>
      <c r="G806" s="279"/>
      <c r="H806" s="5"/>
      <c r="I806" s="170"/>
      <c r="J806" s="5"/>
    </row>
    <row r="807" spans="2:10" ht="15">
      <c r="B807" s="277">
        <v>42899.459791667003</v>
      </c>
      <c r="C807" s="278">
        <v>100</v>
      </c>
      <c r="D807" s="224">
        <f t="shared" si="12"/>
        <v>8</v>
      </c>
      <c r="E807" s="278">
        <v>92</v>
      </c>
      <c r="F807" s="171" t="s">
        <v>782</v>
      </c>
      <c r="G807" s="279"/>
      <c r="H807" s="5"/>
      <c r="I807" s="170"/>
      <c r="J807" s="5"/>
    </row>
    <row r="808" spans="2:10" ht="15">
      <c r="B808" s="277">
        <v>42899.460057869997</v>
      </c>
      <c r="C808" s="278">
        <v>300</v>
      </c>
      <c r="D808" s="224">
        <f t="shared" si="12"/>
        <v>15</v>
      </c>
      <c r="E808" s="278">
        <v>285</v>
      </c>
      <c r="F808" s="171" t="s">
        <v>783</v>
      </c>
      <c r="G808" s="279"/>
      <c r="H808" s="5"/>
      <c r="I808" s="170"/>
      <c r="J808" s="5"/>
    </row>
    <row r="809" spans="2:10" ht="15">
      <c r="B809" s="277">
        <v>42899.460057869997</v>
      </c>
      <c r="C809" s="278">
        <v>50</v>
      </c>
      <c r="D809" s="224">
        <f t="shared" si="12"/>
        <v>3.5</v>
      </c>
      <c r="E809" s="278">
        <v>46.5</v>
      </c>
      <c r="F809" s="171" t="s">
        <v>784</v>
      </c>
      <c r="G809" s="279"/>
      <c r="H809" s="5"/>
      <c r="I809" s="170"/>
      <c r="J809" s="5"/>
    </row>
    <row r="810" spans="2:10" ht="15">
      <c r="B810" s="277">
        <v>42899.460081019002</v>
      </c>
      <c r="C810" s="278">
        <v>100</v>
      </c>
      <c r="D810" s="224">
        <f t="shared" si="12"/>
        <v>5</v>
      </c>
      <c r="E810" s="278">
        <v>95</v>
      </c>
      <c r="F810" s="171" t="s">
        <v>785</v>
      </c>
      <c r="G810" s="279"/>
      <c r="H810" s="5"/>
      <c r="I810" s="170"/>
      <c r="J810" s="5"/>
    </row>
    <row r="811" spans="2:10" ht="15">
      <c r="B811" s="277">
        <v>42899.460208333003</v>
      </c>
      <c r="C811" s="278">
        <v>200</v>
      </c>
      <c r="D811" s="224">
        <f t="shared" si="12"/>
        <v>10</v>
      </c>
      <c r="E811" s="278">
        <v>190</v>
      </c>
      <c r="F811" s="171" t="s">
        <v>786</v>
      </c>
      <c r="G811" s="279"/>
      <c r="H811" s="5"/>
      <c r="I811" s="170"/>
      <c r="J811" s="5"/>
    </row>
    <row r="812" spans="2:10" ht="15">
      <c r="B812" s="277">
        <v>42899.460625</v>
      </c>
      <c r="C812" s="278">
        <v>50</v>
      </c>
      <c r="D812" s="224">
        <f t="shared" si="12"/>
        <v>2.5</v>
      </c>
      <c r="E812" s="278">
        <v>47.5</v>
      </c>
      <c r="F812" s="171" t="s">
        <v>787</v>
      </c>
      <c r="G812" s="279"/>
      <c r="H812" s="5"/>
      <c r="I812" s="170"/>
      <c r="J812" s="5"/>
    </row>
    <row r="813" spans="2:10" ht="15">
      <c r="B813" s="277">
        <v>42899.460671296001</v>
      </c>
      <c r="C813" s="278">
        <v>35</v>
      </c>
      <c r="D813" s="224">
        <f t="shared" si="12"/>
        <v>1.75</v>
      </c>
      <c r="E813" s="278">
        <v>33.25</v>
      </c>
      <c r="F813" s="171" t="s">
        <v>788</v>
      </c>
      <c r="G813" s="279"/>
      <c r="H813" s="5"/>
      <c r="I813" s="170"/>
      <c r="J813" s="5"/>
    </row>
    <row r="814" spans="2:10" ht="15">
      <c r="B814" s="277">
        <v>42899.460706019003</v>
      </c>
      <c r="C814" s="278">
        <v>100</v>
      </c>
      <c r="D814" s="224">
        <f t="shared" si="12"/>
        <v>8</v>
      </c>
      <c r="E814" s="278">
        <v>92</v>
      </c>
      <c r="F814" s="171" t="s">
        <v>652</v>
      </c>
      <c r="G814" s="279"/>
      <c r="H814" s="5"/>
      <c r="I814" s="170"/>
      <c r="J814" s="5"/>
    </row>
    <row r="815" spans="2:10" ht="15">
      <c r="B815" s="277">
        <v>42899.460844907</v>
      </c>
      <c r="C815" s="278">
        <v>100</v>
      </c>
      <c r="D815" s="224">
        <f t="shared" si="12"/>
        <v>5</v>
      </c>
      <c r="E815" s="278">
        <v>95</v>
      </c>
      <c r="F815" s="171" t="s">
        <v>789</v>
      </c>
      <c r="G815" s="279"/>
      <c r="H815" s="5"/>
      <c r="I815" s="170"/>
      <c r="J815" s="5"/>
    </row>
    <row r="816" spans="2:10" ht="15">
      <c r="B816" s="277">
        <v>42899.566296295998</v>
      </c>
      <c r="C816" s="278">
        <v>60</v>
      </c>
      <c r="D816" s="224">
        <f t="shared" si="12"/>
        <v>3</v>
      </c>
      <c r="E816" s="278">
        <v>57</v>
      </c>
      <c r="F816" s="171" t="s">
        <v>790</v>
      </c>
      <c r="G816" s="279"/>
      <c r="H816" s="5"/>
      <c r="I816" s="170"/>
      <c r="J816" s="5"/>
    </row>
    <row r="817" spans="2:10" ht="15">
      <c r="B817" s="277">
        <v>42899.571180555999</v>
      </c>
      <c r="C817" s="278">
        <v>150</v>
      </c>
      <c r="D817" s="224">
        <f t="shared" si="12"/>
        <v>7.5</v>
      </c>
      <c r="E817" s="278">
        <v>142.5</v>
      </c>
      <c r="F817" s="171" t="s">
        <v>182</v>
      </c>
      <c r="G817" s="279"/>
      <c r="H817" s="5"/>
      <c r="I817" s="170"/>
      <c r="J817" s="5"/>
    </row>
    <row r="818" spans="2:10" ht="15">
      <c r="B818" s="277">
        <v>42899.579375000001</v>
      </c>
      <c r="C818" s="278">
        <v>150</v>
      </c>
      <c r="D818" s="224">
        <f t="shared" si="12"/>
        <v>7.5</v>
      </c>
      <c r="E818" s="278">
        <v>142.5</v>
      </c>
      <c r="F818" s="171" t="s">
        <v>626</v>
      </c>
      <c r="G818" s="279"/>
      <c r="H818" s="5"/>
      <c r="I818" s="170"/>
      <c r="J818" s="5"/>
    </row>
    <row r="819" spans="2:10" ht="15">
      <c r="B819" s="277">
        <v>42899.592384258998</v>
      </c>
      <c r="C819" s="278">
        <v>30</v>
      </c>
      <c r="D819" s="224">
        <f t="shared" si="12"/>
        <v>2.3999999999999986</v>
      </c>
      <c r="E819" s="278">
        <v>27.6</v>
      </c>
      <c r="F819" s="171" t="s">
        <v>334</v>
      </c>
      <c r="G819" s="279"/>
      <c r="H819" s="5"/>
      <c r="I819" s="170"/>
      <c r="J819" s="5"/>
    </row>
    <row r="820" spans="2:10" ht="15">
      <c r="B820" s="277">
        <v>42899.613217593003</v>
      </c>
      <c r="C820" s="278">
        <v>50</v>
      </c>
      <c r="D820" s="224">
        <f t="shared" si="12"/>
        <v>3.5</v>
      </c>
      <c r="E820" s="278">
        <v>46.5</v>
      </c>
      <c r="F820" s="171" t="s">
        <v>791</v>
      </c>
      <c r="G820" s="279"/>
      <c r="H820" s="5"/>
      <c r="I820" s="170"/>
      <c r="J820" s="5"/>
    </row>
    <row r="821" spans="2:10" ht="15">
      <c r="B821" s="277">
        <v>42899.633298610999</v>
      </c>
      <c r="C821" s="278">
        <v>500</v>
      </c>
      <c r="D821" s="224">
        <f t="shared" si="12"/>
        <v>40</v>
      </c>
      <c r="E821" s="278">
        <v>460</v>
      </c>
      <c r="F821" s="171" t="s">
        <v>792</v>
      </c>
      <c r="G821" s="279"/>
      <c r="H821" s="5"/>
      <c r="I821" s="170"/>
      <c r="J821" s="5"/>
    </row>
    <row r="822" spans="2:10" ht="15">
      <c r="B822" s="277">
        <v>42899.64650463</v>
      </c>
      <c r="C822" s="278">
        <v>1000</v>
      </c>
      <c r="D822" s="224">
        <f t="shared" si="12"/>
        <v>80</v>
      </c>
      <c r="E822" s="278">
        <v>920</v>
      </c>
      <c r="F822" s="171" t="s">
        <v>100</v>
      </c>
      <c r="G822" s="279"/>
      <c r="H822" s="5"/>
      <c r="I822" s="170"/>
      <c r="J822" s="5"/>
    </row>
    <row r="823" spans="2:10" ht="15">
      <c r="B823" s="277">
        <v>42899.684050926</v>
      </c>
      <c r="C823" s="278">
        <v>100</v>
      </c>
      <c r="D823" s="224">
        <f t="shared" si="12"/>
        <v>5</v>
      </c>
      <c r="E823" s="278">
        <v>95</v>
      </c>
      <c r="F823" s="171" t="s">
        <v>793</v>
      </c>
      <c r="G823" s="279"/>
      <c r="H823" s="5"/>
      <c r="I823" s="170"/>
      <c r="J823" s="5"/>
    </row>
    <row r="824" spans="2:10" ht="15">
      <c r="B824" s="277">
        <v>42899.688692130003</v>
      </c>
      <c r="C824" s="278">
        <v>100</v>
      </c>
      <c r="D824" s="224">
        <f t="shared" si="12"/>
        <v>5</v>
      </c>
      <c r="E824" s="278">
        <v>95</v>
      </c>
      <c r="F824" s="171" t="s">
        <v>720</v>
      </c>
      <c r="G824" s="279"/>
      <c r="H824" s="5"/>
      <c r="I824" s="170"/>
      <c r="J824" s="5"/>
    </row>
    <row r="825" spans="2:10" ht="15">
      <c r="B825" s="277">
        <v>42899.693310185001</v>
      </c>
      <c r="C825" s="278">
        <v>50</v>
      </c>
      <c r="D825" s="224">
        <f t="shared" si="12"/>
        <v>2.5</v>
      </c>
      <c r="E825" s="278">
        <v>47.5</v>
      </c>
      <c r="F825" s="171" t="s">
        <v>794</v>
      </c>
      <c r="G825" s="279"/>
      <c r="H825" s="5"/>
      <c r="I825" s="170"/>
      <c r="J825" s="5"/>
    </row>
    <row r="826" spans="2:10" ht="15">
      <c r="B826" s="277">
        <v>42899.711030093</v>
      </c>
      <c r="C826" s="278">
        <v>500</v>
      </c>
      <c r="D826" s="224">
        <f t="shared" si="12"/>
        <v>35</v>
      </c>
      <c r="E826" s="278">
        <v>465</v>
      </c>
      <c r="F826" s="171" t="s">
        <v>795</v>
      </c>
      <c r="G826" s="279"/>
      <c r="H826" s="5"/>
      <c r="I826" s="170"/>
      <c r="J826" s="5"/>
    </row>
    <row r="827" spans="2:10" ht="15">
      <c r="B827" s="277">
        <v>42899.745775463001</v>
      </c>
      <c r="C827" s="278">
        <v>1000</v>
      </c>
      <c r="D827" s="224">
        <f t="shared" si="12"/>
        <v>50</v>
      </c>
      <c r="E827" s="278">
        <v>950</v>
      </c>
      <c r="F827" s="171" t="s">
        <v>796</v>
      </c>
      <c r="G827" s="279"/>
      <c r="H827" s="5"/>
      <c r="I827" s="170"/>
      <c r="J827" s="5"/>
    </row>
    <row r="828" spans="2:10" ht="15">
      <c r="B828" s="277">
        <v>42899.774826389003</v>
      </c>
      <c r="C828" s="278">
        <v>1000</v>
      </c>
      <c r="D828" s="224">
        <f t="shared" si="12"/>
        <v>50</v>
      </c>
      <c r="E828" s="278">
        <v>950</v>
      </c>
      <c r="F828" s="171" t="s">
        <v>797</v>
      </c>
      <c r="G828" s="279"/>
      <c r="H828" s="5"/>
      <c r="I828" s="170"/>
      <c r="J828" s="5"/>
    </row>
    <row r="829" spans="2:10" ht="15">
      <c r="B829" s="277">
        <v>42899.848981481002</v>
      </c>
      <c r="C829" s="278">
        <v>100</v>
      </c>
      <c r="D829" s="224">
        <f t="shared" si="12"/>
        <v>8</v>
      </c>
      <c r="E829" s="278">
        <v>92</v>
      </c>
      <c r="F829" s="171" t="s">
        <v>798</v>
      </c>
      <c r="G829" s="279"/>
      <c r="H829" s="5"/>
      <c r="I829" s="170"/>
      <c r="J829" s="5"/>
    </row>
    <row r="830" spans="2:10" ht="15">
      <c r="B830" s="277">
        <v>42899.862881943998</v>
      </c>
      <c r="C830" s="278">
        <v>100</v>
      </c>
      <c r="D830" s="224">
        <f t="shared" si="12"/>
        <v>8</v>
      </c>
      <c r="E830" s="278">
        <v>92</v>
      </c>
      <c r="F830" s="171" t="s">
        <v>799</v>
      </c>
      <c r="G830" s="279"/>
      <c r="H830" s="5"/>
      <c r="I830" s="170"/>
      <c r="J830" s="5"/>
    </row>
    <row r="831" spans="2:10" ht="15">
      <c r="B831" s="277">
        <v>42899.88443287</v>
      </c>
      <c r="C831" s="278">
        <v>100</v>
      </c>
      <c r="D831" s="224">
        <f t="shared" si="12"/>
        <v>5</v>
      </c>
      <c r="E831" s="278">
        <v>95</v>
      </c>
      <c r="F831" s="171" t="s">
        <v>263</v>
      </c>
      <c r="G831" s="279"/>
      <c r="H831" s="5"/>
      <c r="I831" s="170"/>
      <c r="J831" s="5"/>
    </row>
    <row r="832" spans="2:10" ht="15">
      <c r="B832" s="277">
        <v>42899.887187499997</v>
      </c>
      <c r="C832" s="278">
        <v>100</v>
      </c>
      <c r="D832" s="224">
        <f t="shared" si="12"/>
        <v>5</v>
      </c>
      <c r="E832" s="278">
        <v>95</v>
      </c>
      <c r="F832" s="171" t="s">
        <v>800</v>
      </c>
      <c r="G832" s="279"/>
      <c r="H832" s="5"/>
      <c r="I832" s="170"/>
      <c r="J832" s="5"/>
    </row>
    <row r="833" spans="2:10" ht="15">
      <c r="B833" s="277">
        <v>42899.926469906997</v>
      </c>
      <c r="C833" s="278">
        <v>10</v>
      </c>
      <c r="D833" s="224">
        <f t="shared" si="12"/>
        <v>0.69999999999999929</v>
      </c>
      <c r="E833" s="278">
        <v>9.3000000000000007</v>
      </c>
      <c r="F833" s="171" t="s">
        <v>269</v>
      </c>
      <c r="G833" s="279"/>
      <c r="H833" s="5"/>
      <c r="I833" s="170"/>
      <c r="J833" s="5"/>
    </row>
    <row r="834" spans="2:10" ht="15">
      <c r="B834" s="277">
        <v>42899.926493056002</v>
      </c>
      <c r="C834" s="278">
        <v>500</v>
      </c>
      <c r="D834" s="224">
        <f t="shared" si="12"/>
        <v>40</v>
      </c>
      <c r="E834" s="278">
        <v>460</v>
      </c>
      <c r="F834" s="171" t="s">
        <v>801</v>
      </c>
      <c r="G834" s="279"/>
      <c r="H834" s="5"/>
      <c r="I834" s="170"/>
      <c r="J834" s="5"/>
    </row>
    <row r="835" spans="2:10" ht="15">
      <c r="B835" s="277">
        <v>42899.953148148001</v>
      </c>
      <c r="C835" s="278">
        <v>600</v>
      </c>
      <c r="D835" s="224">
        <f t="shared" si="12"/>
        <v>48</v>
      </c>
      <c r="E835" s="278">
        <v>552</v>
      </c>
      <c r="F835" s="171" t="s">
        <v>802</v>
      </c>
      <c r="G835" s="279"/>
      <c r="H835" s="5"/>
      <c r="I835" s="170"/>
      <c r="J835" s="5"/>
    </row>
    <row r="836" spans="2:10" ht="15">
      <c r="B836" s="277">
        <v>42899.973391204003</v>
      </c>
      <c r="C836" s="278">
        <v>600</v>
      </c>
      <c r="D836" s="224">
        <f t="shared" si="12"/>
        <v>30</v>
      </c>
      <c r="E836" s="278">
        <v>570</v>
      </c>
      <c r="F836" s="171" t="s">
        <v>803</v>
      </c>
      <c r="G836" s="279"/>
      <c r="H836" s="5"/>
      <c r="I836" s="170"/>
      <c r="J836" s="5"/>
    </row>
    <row r="837" spans="2:10" ht="15">
      <c r="B837" s="277">
        <v>42900.000625000001</v>
      </c>
      <c r="C837" s="278">
        <v>50</v>
      </c>
      <c r="D837" s="224">
        <f t="shared" si="12"/>
        <v>2.5</v>
      </c>
      <c r="E837" s="278">
        <v>47.5</v>
      </c>
      <c r="F837" s="171" t="s">
        <v>804</v>
      </c>
      <c r="G837" s="279"/>
      <c r="H837" s="5"/>
      <c r="I837" s="170"/>
      <c r="J837" s="5"/>
    </row>
    <row r="838" spans="2:10" ht="15">
      <c r="B838" s="277">
        <v>42900.128865740997</v>
      </c>
      <c r="C838" s="278">
        <v>200</v>
      </c>
      <c r="D838" s="224">
        <f t="shared" ref="D838:D901" si="13">C838-E838</f>
        <v>16</v>
      </c>
      <c r="E838" s="278">
        <v>184</v>
      </c>
      <c r="F838" s="171" t="s">
        <v>805</v>
      </c>
      <c r="G838" s="279"/>
      <c r="H838" s="5"/>
      <c r="I838" s="170"/>
      <c r="J838" s="5"/>
    </row>
    <row r="839" spans="2:10" ht="15">
      <c r="B839" s="277">
        <v>42900.287453703997</v>
      </c>
      <c r="C839" s="278">
        <v>200</v>
      </c>
      <c r="D839" s="224">
        <f t="shared" si="13"/>
        <v>10</v>
      </c>
      <c r="E839" s="278">
        <v>190</v>
      </c>
      <c r="F839" s="171" t="s">
        <v>192</v>
      </c>
      <c r="G839" s="279"/>
      <c r="H839" s="5"/>
      <c r="I839" s="170"/>
      <c r="J839" s="5"/>
    </row>
    <row r="840" spans="2:10" ht="15">
      <c r="B840" s="277">
        <v>42900.331076388997</v>
      </c>
      <c r="C840" s="278">
        <v>50</v>
      </c>
      <c r="D840" s="224">
        <f t="shared" si="13"/>
        <v>2.5</v>
      </c>
      <c r="E840" s="278">
        <v>47.5</v>
      </c>
      <c r="F840" s="171" t="s">
        <v>806</v>
      </c>
      <c r="G840" s="279"/>
      <c r="H840" s="5"/>
      <c r="I840" s="170"/>
      <c r="J840" s="5"/>
    </row>
    <row r="841" spans="2:10" ht="15">
      <c r="B841" s="277">
        <v>42900.368541666998</v>
      </c>
      <c r="C841" s="278">
        <v>100</v>
      </c>
      <c r="D841" s="224">
        <f t="shared" si="13"/>
        <v>8</v>
      </c>
      <c r="E841" s="278">
        <v>92</v>
      </c>
      <c r="F841" s="171" t="s">
        <v>807</v>
      </c>
      <c r="G841" s="279"/>
      <c r="H841" s="5"/>
      <c r="I841" s="170"/>
      <c r="J841" s="5"/>
    </row>
    <row r="842" spans="2:10" ht="15">
      <c r="B842" s="277">
        <v>42900.451793981003</v>
      </c>
      <c r="C842" s="278">
        <v>30</v>
      </c>
      <c r="D842" s="224">
        <f t="shared" si="13"/>
        <v>1.5</v>
      </c>
      <c r="E842" s="278">
        <v>28.5</v>
      </c>
      <c r="F842" s="171" t="s">
        <v>527</v>
      </c>
      <c r="G842" s="279"/>
      <c r="H842" s="5"/>
      <c r="I842" s="170"/>
      <c r="J842" s="5"/>
    </row>
    <row r="843" spans="2:10" ht="15">
      <c r="B843" s="277">
        <v>42900.453541666997</v>
      </c>
      <c r="C843" s="278">
        <v>40</v>
      </c>
      <c r="D843" s="224">
        <f t="shared" si="13"/>
        <v>2.7999999999999972</v>
      </c>
      <c r="E843" s="278">
        <v>37.200000000000003</v>
      </c>
      <c r="F843" s="171" t="s">
        <v>808</v>
      </c>
      <c r="G843" s="279"/>
      <c r="H843" s="5"/>
      <c r="I843" s="170"/>
      <c r="J843" s="5"/>
    </row>
    <row r="844" spans="2:10" ht="15">
      <c r="B844" s="277">
        <v>42900.458495370003</v>
      </c>
      <c r="C844" s="278">
        <v>200</v>
      </c>
      <c r="D844" s="224">
        <f t="shared" si="13"/>
        <v>14</v>
      </c>
      <c r="E844" s="278">
        <v>186</v>
      </c>
      <c r="F844" s="171" t="s">
        <v>809</v>
      </c>
      <c r="G844" s="279"/>
      <c r="H844" s="5"/>
      <c r="I844" s="170"/>
      <c r="J844" s="5"/>
    </row>
    <row r="845" spans="2:10" ht="15">
      <c r="B845" s="277">
        <v>42900.458495370003</v>
      </c>
      <c r="C845" s="278">
        <v>1000</v>
      </c>
      <c r="D845" s="224">
        <f t="shared" si="13"/>
        <v>50</v>
      </c>
      <c r="E845" s="278">
        <v>950</v>
      </c>
      <c r="F845" s="171" t="s">
        <v>810</v>
      </c>
      <c r="G845" s="279"/>
      <c r="H845" s="5"/>
      <c r="I845" s="170"/>
      <c r="J845" s="5"/>
    </row>
    <row r="846" spans="2:10" ht="15">
      <c r="B846" s="277">
        <v>42900.459097222003</v>
      </c>
      <c r="C846" s="278">
        <v>3000</v>
      </c>
      <c r="D846" s="224">
        <f t="shared" si="13"/>
        <v>150</v>
      </c>
      <c r="E846" s="278">
        <v>2850</v>
      </c>
      <c r="F846" s="171" t="s">
        <v>670</v>
      </c>
      <c r="G846" s="279"/>
      <c r="H846" s="5"/>
      <c r="I846" s="170"/>
      <c r="J846" s="5"/>
    </row>
    <row r="847" spans="2:10" ht="15">
      <c r="B847" s="277">
        <v>42900.459097222003</v>
      </c>
      <c r="C847" s="278">
        <v>100</v>
      </c>
      <c r="D847" s="224">
        <f t="shared" si="13"/>
        <v>5</v>
      </c>
      <c r="E847" s="278">
        <v>95</v>
      </c>
      <c r="F847" s="171" t="s">
        <v>811</v>
      </c>
      <c r="G847" s="279"/>
      <c r="H847" s="5"/>
      <c r="I847" s="170"/>
      <c r="J847" s="5"/>
    </row>
    <row r="848" spans="2:10" ht="15">
      <c r="B848" s="277">
        <v>42900.460497685002</v>
      </c>
      <c r="C848" s="278">
        <v>10</v>
      </c>
      <c r="D848" s="224">
        <f t="shared" si="13"/>
        <v>0.5</v>
      </c>
      <c r="E848" s="278">
        <v>9.5</v>
      </c>
      <c r="F848" s="171" t="s">
        <v>812</v>
      </c>
      <c r="G848" s="279"/>
      <c r="H848" s="5"/>
      <c r="I848" s="170"/>
      <c r="J848" s="5"/>
    </row>
    <row r="849" spans="2:10" ht="15">
      <c r="B849" s="277">
        <v>42900.471585648003</v>
      </c>
      <c r="C849" s="278">
        <v>70</v>
      </c>
      <c r="D849" s="224">
        <f t="shared" si="13"/>
        <v>4.9000000000000057</v>
      </c>
      <c r="E849" s="278">
        <v>65.099999999999994</v>
      </c>
      <c r="F849" s="171" t="s">
        <v>813</v>
      </c>
      <c r="G849" s="279"/>
      <c r="H849" s="5"/>
      <c r="I849" s="170"/>
      <c r="J849" s="5"/>
    </row>
    <row r="850" spans="2:10" ht="15">
      <c r="B850" s="277">
        <v>42900.472002315</v>
      </c>
      <c r="C850" s="278">
        <v>70</v>
      </c>
      <c r="D850" s="224">
        <f t="shared" si="13"/>
        <v>4.9000000000000057</v>
      </c>
      <c r="E850" s="278">
        <v>65.099999999999994</v>
      </c>
      <c r="F850" s="171" t="s">
        <v>813</v>
      </c>
      <c r="G850" s="279"/>
      <c r="H850" s="5"/>
      <c r="I850" s="170"/>
      <c r="J850" s="5"/>
    </row>
    <row r="851" spans="2:10" ht="15">
      <c r="B851" s="277">
        <v>42900.495127315</v>
      </c>
      <c r="C851" s="278">
        <v>50</v>
      </c>
      <c r="D851" s="224">
        <f t="shared" si="13"/>
        <v>4</v>
      </c>
      <c r="E851" s="278">
        <v>46</v>
      </c>
      <c r="F851" s="171" t="s">
        <v>814</v>
      </c>
      <c r="G851" s="279"/>
      <c r="H851" s="5"/>
      <c r="I851" s="170"/>
      <c r="J851" s="5"/>
    </row>
    <row r="852" spans="2:10" ht="15">
      <c r="B852" s="277">
        <v>42900.515474537002</v>
      </c>
      <c r="C852" s="278">
        <v>300</v>
      </c>
      <c r="D852" s="224">
        <f t="shared" si="13"/>
        <v>15</v>
      </c>
      <c r="E852" s="278">
        <v>285</v>
      </c>
      <c r="F852" s="171" t="s">
        <v>188</v>
      </c>
      <c r="G852" s="279"/>
      <c r="H852" s="5"/>
      <c r="I852" s="170"/>
      <c r="J852" s="5"/>
    </row>
    <row r="853" spans="2:10" ht="15">
      <c r="B853" s="277">
        <v>42900.519421295998</v>
      </c>
      <c r="C853" s="278">
        <v>500</v>
      </c>
      <c r="D853" s="224">
        <f t="shared" si="13"/>
        <v>25</v>
      </c>
      <c r="E853" s="278">
        <v>475</v>
      </c>
      <c r="F853" s="171" t="s">
        <v>815</v>
      </c>
      <c r="G853" s="279"/>
      <c r="H853" s="5"/>
      <c r="I853" s="170"/>
      <c r="J853" s="5"/>
    </row>
    <row r="854" spans="2:10" ht="15">
      <c r="B854" s="277">
        <v>42900.537719906999</v>
      </c>
      <c r="C854" s="278">
        <v>100</v>
      </c>
      <c r="D854" s="224">
        <f t="shared" si="13"/>
        <v>5</v>
      </c>
      <c r="E854" s="278">
        <v>95</v>
      </c>
      <c r="F854" s="171" t="s">
        <v>816</v>
      </c>
      <c r="G854" s="279"/>
      <c r="H854" s="5"/>
      <c r="I854" s="170"/>
      <c r="J854" s="5"/>
    </row>
    <row r="855" spans="2:10" ht="15">
      <c r="B855" s="277">
        <v>42900.544745370004</v>
      </c>
      <c r="C855" s="278">
        <v>200</v>
      </c>
      <c r="D855" s="224">
        <f t="shared" si="13"/>
        <v>10</v>
      </c>
      <c r="E855" s="278">
        <v>190</v>
      </c>
      <c r="F855" s="171" t="s">
        <v>812</v>
      </c>
      <c r="G855" s="279"/>
      <c r="H855" s="5"/>
      <c r="I855" s="170"/>
      <c r="J855" s="5"/>
    </row>
    <row r="856" spans="2:10" ht="15">
      <c r="B856" s="277">
        <v>42900.594039352</v>
      </c>
      <c r="C856" s="278">
        <v>200</v>
      </c>
      <c r="D856" s="224">
        <f t="shared" si="13"/>
        <v>10</v>
      </c>
      <c r="E856" s="278">
        <v>190</v>
      </c>
      <c r="F856" s="171" t="s">
        <v>527</v>
      </c>
      <c r="G856" s="279"/>
      <c r="H856" s="5"/>
      <c r="I856" s="170"/>
      <c r="J856" s="5"/>
    </row>
    <row r="857" spans="2:10" ht="15">
      <c r="B857" s="277">
        <v>42900.601574073997</v>
      </c>
      <c r="C857" s="278">
        <v>30</v>
      </c>
      <c r="D857" s="224">
        <f t="shared" si="13"/>
        <v>2.3999999999999986</v>
      </c>
      <c r="E857" s="278">
        <v>27.6</v>
      </c>
      <c r="F857" s="171" t="s">
        <v>817</v>
      </c>
      <c r="G857" s="279"/>
      <c r="H857" s="5"/>
      <c r="I857" s="170"/>
      <c r="J857" s="5"/>
    </row>
    <row r="858" spans="2:10" ht="15">
      <c r="B858" s="277">
        <v>42900.604953704002</v>
      </c>
      <c r="C858" s="278">
        <v>100</v>
      </c>
      <c r="D858" s="224">
        <f t="shared" si="13"/>
        <v>5</v>
      </c>
      <c r="E858" s="278">
        <v>95</v>
      </c>
      <c r="F858" s="171" t="s">
        <v>818</v>
      </c>
      <c r="G858" s="279"/>
      <c r="H858" s="5"/>
      <c r="I858" s="170"/>
      <c r="J858" s="5"/>
    </row>
    <row r="859" spans="2:10" ht="15">
      <c r="B859" s="277">
        <v>42900.627430556</v>
      </c>
      <c r="C859" s="278">
        <v>150</v>
      </c>
      <c r="D859" s="224">
        <f t="shared" si="13"/>
        <v>7.5</v>
      </c>
      <c r="E859" s="278">
        <v>142.5</v>
      </c>
      <c r="F859" s="171" t="s">
        <v>819</v>
      </c>
      <c r="G859" s="279"/>
      <c r="H859" s="5"/>
      <c r="I859" s="170"/>
      <c r="J859" s="5"/>
    </row>
    <row r="860" spans="2:10" ht="15">
      <c r="B860" s="277">
        <v>42900.640185185002</v>
      </c>
      <c r="C860" s="278">
        <v>1500</v>
      </c>
      <c r="D860" s="224">
        <f t="shared" si="13"/>
        <v>75</v>
      </c>
      <c r="E860" s="278">
        <v>1425</v>
      </c>
      <c r="F860" s="171" t="s">
        <v>820</v>
      </c>
      <c r="G860" s="279"/>
      <c r="H860" s="5"/>
      <c r="I860" s="170"/>
      <c r="J860" s="5"/>
    </row>
    <row r="861" spans="2:10" ht="15">
      <c r="B861" s="277">
        <v>42900.727268518996</v>
      </c>
      <c r="C861" s="278">
        <v>50</v>
      </c>
      <c r="D861" s="224">
        <f t="shared" si="13"/>
        <v>2.5</v>
      </c>
      <c r="E861" s="278">
        <v>47.5</v>
      </c>
      <c r="F861" s="171" t="s">
        <v>487</v>
      </c>
      <c r="G861" s="279"/>
      <c r="H861" s="5"/>
      <c r="I861" s="170"/>
      <c r="J861" s="5"/>
    </row>
    <row r="862" spans="2:10" ht="15">
      <c r="B862" s="277">
        <v>42900.741851851999</v>
      </c>
      <c r="C862" s="278">
        <v>210</v>
      </c>
      <c r="D862" s="224">
        <f t="shared" si="13"/>
        <v>10.5</v>
      </c>
      <c r="E862" s="278">
        <v>199.5</v>
      </c>
      <c r="F862" s="171" t="s">
        <v>230</v>
      </c>
      <c r="G862" s="279"/>
      <c r="H862" s="5"/>
      <c r="I862" s="170"/>
      <c r="J862" s="5"/>
    </row>
    <row r="863" spans="2:10" ht="15">
      <c r="B863" s="277">
        <v>42900.805069444003</v>
      </c>
      <c r="C863" s="278">
        <v>100</v>
      </c>
      <c r="D863" s="224">
        <f t="shared" si="13"/>
        <v>5</v>
      </c>
      <c r="E863" s="278">
        <v>95</v>
      </c>
      <c r="F863" s="171" t="s">
        <v>601</v>
      </c>
      <c r="G863" s="279"/>
      <c r="H863" s="5"/>
      <c r="I863" s="170"/>
      <c r="J863" s="5"/>
    </row>
    <row r="864" spans="2:10" ht="15">
      <c r="B864" s="277">
        <v>42900.811990741</v>
      </c>
      <c r="C864" s="278">
        <v>200</v>
      </c>
      <c r="D864" s="224">
        <f t="shared" si="13"/>
        <v>14</v>
      </c>
      <c r="E864" s="278">
        <v>186</v>
      </c>
      <c r="F864" s="171" t="s">
        <v>821</v>
      </c>
      <c r="G864" s="279"/>
      <c r="H864" s="5"/>
      <c r="I864" s="170"/>
      <c r="J864" s="5"/>
    </row>
    <row r="865" spans="2:10" ht="15">
      <c r="B865" s="277">
        <v>42900.827881944002</v>
      </c>
      <c r="C865" s="278">
        <v>1000</v>
      </c>
      <c r="D865" s="224">
        <f t="shared" si="13"/>
        <v>70</v>
      </c>
      <c r="E865" s="278">
        <v>930</v>
      </c>
      <c r="F865" s="171" t="s">
        <v>822</v>
      </c>
      <c r="G865" s="279"/>
      <c r="H865" s="5"/>
      <c r="I865" s="170"/>
      <c r="J865" s="5"/>
    </row>
    <row r="866" spans="2:10" ht="15">
      <c r="B866" s="277">
        <v>42900.831064815</v>
      </c>
      <c r="C866" s="278">
        <v>100</v>
      </c>
      <c r="D866" s="224">
        <f t="shared" si="13"/>
        <v>8</v>
      </c>
      <c r="E866" s="278">
        <v>92</v>
      </c>
      <c r="F866" s="171" t="s">
        <v>823</v>
      </c>
      <c r="G866" s="279"/>
      <c r="H866" s="5"/>
      <c r="I866" s="170"/>
      <c r="J866" s="5"/>
    </row>
    <row r="867" spans="2:10" ht="15">
      <c r="B867" s="277">
        <v>42900.854282407003</v>
      </c>
      <c r="C867" s="278">
        <v>500</v>
      </c>
      <c r="D867" s="224">
        <f t="shared" si="13"/>
        <v>40</v>
      </c>
      <c r="E867" s="278">
        <v>460</v>
      </c>
      <c r="F867" s="171" t="s">
        <v>824</v>
      </c>
      <c r="G867" s="279"/>
      <c r="H867" s="5"/>
      <c r="I867" s="170"/>
      <c r="J867" s="5"/>
    </row>
    <row r="868" spans="2:10" ht="15">
      <c r="B868" s="277">
        <v>42900.869351852001</v>
      </c>
      <c r="C868" s="278">
        <v>3000</v>
      </c>
      <c r="D868" s="224">
        <f t="shared" si="13"/>
        <v>240</v>
      </c>
      <c r="E868" s="278">
        <v>2760</v>
      </c>
      <c r="F868" s="171" t="s">
        <v>825</v>
      </c>
      <c r="G868" s="279"/>
      <c r="H868" s="5"/>
      <c r="I868" s="170"/>
      <c r="J868" s="5"/>
    </row>
    <row r="869" spans="2:10" ht="15">
      <c r="B869" s="277">
        <v>42900.897407406999</v>
      </c>
      <c r="C869" s="278">
        <v>20</v>
      </c>
      <c r="D869" s="224">
        <f t="shared" si="13"/>
        <v>1</v>
      </c>
      <c r="E869" s="278">
        <v>19</v>
      </c>
      <c r="F869" s="171" t="s">
        <v>302</v>
      </c>
      <c r="G869" s="279"/>
      <c r="H869" s="5"/>
      <c r="I869" s="170"/>
      <c r="J869" s="5"/>
    </row>
    <row r="870" spans="2:10" ht="15">
      <c r="B870" s="277">
        <v>42900.922013889001</v>
      </c>
      <c r="C870" s="278">
        <v>20</v>
      </c>
      <c r="D870" s="224">
        <f t="shared" si="13"/>
        <v>1.6000000000000014</v>
      </c>
      <c r="E870" s="278">
        <v>18.399999999999999</v>
      </c>
      <c r="F870" s="171" t="s">
        <v>332</v>
      </c>
      <c r="G870" s="279"/>
      <c r="H870" s="5"/>
      <c r="I870" s="170"/>
      <c r="J870" s="5"/>
    </row>
    <row r="871" spans="2:10" ht="15">
      <c r="B871" s="277">
        <v>42900.945972221998</v>
      </c>
      <c r="C871" s="278">
        <v>6</v>
      </c>
      <c r="D871" s="224">
        <f t="shared" si="13"/>
        <v>0.29999999999999982</v>
      </c>
      <c r="E871" s="278">
        <v>5.7</v>
      </c>
      <c r="F871" s="171" t="s">
        <v>279</v>
      </c>
      <c r="G871" s="279"/>
      <c r="H871" s="5"/>
      <c r="I871" s="170"/>
      <c r="J871" s="5"/>
    </row>
    <row r="872" spans="2:10" ht="15">
      <c r="B872" s="277">
        <v>42900.963090277997</v>
      </c>
      <c r="C872" s="278">
        <v>500</v>
      </c>
      <c r="D872" s="224">
        <f t="shared" si="13"/>
        <v>35</v>
      </c>
      <c r="E872" s="278">
        <v>465</v>
      </c>
      <c r="F872" s="171" t="s">
        <v>826</v>
      </c>
      <c r="G872" s="279"/>
      <c r="H872" s="5"/>
      <c r="I872" s="170"/>
      <c r="J872" s="5"/>
    </row>
    <row r="873" spans="2:10" ht="15">
      <c r="B873" s="277">
        <v>42900.964386574</v>
      </c>
      <c r="C873" s="278">
        <v>100</v>
      </c>
      <c r="D873" s="224">
        <f t="shared" si="13"/>
        <v>8</v>
      </c>
      <c r="E873" s="278">
        <v>92</v>
      </c>
      <c r="F873" s="171" t="s">
        <v>285</v>
      </c>
      <c r="G873" s="279"/>
      <c r="H873" s="5"/>
      <c r="I873" s="170"/>
      <c r="J873" s="5"/>
    </row>
    <row r="874" spans="2:10" ht="15">
      <c r="B874" s="277">
        <v>42900.981388888998</v>
      </c>
      <c r="C874" s="278">
        <v>50</v>
      </c>
      <c r="D874" s="224">
        <f t="shared" si="13"/>
        <v>2.5</v>
      </c>
      <c r="E874" s="278">
        <v>47.5</v>
      </c>
      <c r="F874" s="171" t="s">
        <v>776</v>
      </c>
      <c r="G874" s="279"/>
      <c r="H874" s="5"/>
      <c r="I874" s="170"/>
      <c r="J874" s="5"/>
    </row>
    <row r="875" spans="2:10" ht="15">
      <c r="B875" s="277">
        <v>42900.983171296</v>
      </c>
      <c r="C875" s="278">
        <v>1</v>
      </c>
      <c r="D875" s="224">
        <f t="shared" si="13"/>
        <v>5.0000000000000044E-2</v>
      </c>
      <c r="E875" s="278">
        <v>0.95</v>
      </c>
      <c r="F875" s="171" t="s">
        <v>776</v>
      </c>
      <c r="G875" s="279"/>
      <c r="H875" s="5"/>
      <c r="I875" s="170"/>
      <c r="J875" s="5"/>
    </row>
    <row r="876" spans="2:10" ht="15">
      <c r="B876" s="277">
        <v>42901.029895833002</v>
      </c>
      <c r="C876" s="278">
        <v>100</v>
      </c>
      <c r="D876" s="224">
        <f t="shared" si="13"/>
        <v>5</v>
      </c>
      <c r="E876" s="278">
        <v>95</v>
      </c>
      <c r="F876" s="171" t="s">
        <v>827</v>
      </c>
      <c r="G876" s="279"/>
      <c r="H876" s="5"/>
      <c r="I876" s="170"/>
      <c r="J876" s="5"/>
    </row>
    <row r="877" spans="2:10" ht="15">
      <c r="B877" s="277">
        <v>42901.068483796</v>
      </c>
      <c r="C877" s="278">
        <v>150</v>
      </c>
      <c r="D877" s="224">
        <f t="shared" si="13"/>
        <v>7.5</v>
      </c>
      <c r="E877" s="278">
        <v>142.5</v>
      </c>
      <c r="F877" s="171" t="s">
        <v>828</v>
      </c>
      <c r="G877" s="279"/>
      <c r="H877" s="5"/>
      <c r="I877" s="170"/>
      <c r="J877" s="5"/>
    </row>
    <row r="878" spans="2:10" ht="15">
      <c r="B878" s="277">
        <v>42901.231574074001</v>
      </c>
      <c r="C878" s="278">
        <v>1000</v>
      </c>
      <c r="D878" s="224">
        <f t="shared" si="13"/>
        <v>80</v>
      </c>
      <c r="E878" s="278">
        <v>920</v>
      </c>
      <c r="F878" s="171" t="s">
        <v>829</v>
      </c>
      <c r="G878" s="279"/>
      <c r="H878" s="5"/>
      <c r="I878" s="170"/>
      <c r="J878" s="5"/>
    </row>
    <row r="879" spans="2:10" ht="15">
      <c r="B879" s="277">
        <v>42901.268252315</v>
      </c>
      <c r="C879" s="278">
        <v>25</v>
      </c>
      <c r="D879" s="224">
        <f t="shared" si="13"/>
        <v>1.25</v>
      </c>
      <c r="E879" s="278">
        <v>23.75</v>
      </c>
      <c r="F879" s="171" t="s">
        <v>213</v>
      </c>
      <c r="G879" s="279"/>
      <c r="H879" s="5"/>
      <c r="I879" s="170"/>
      <c r="J879" s="5"/>
    </row>
    <row r="880" spans="2:10" ht="15">
      <c r="B880" s="277">
        <v>42901.280902778002</v>
      </c>
      <c r="C880" s="278">
        <v>300</v>
      </c>
      <c r="D880" s="224">
        <f t="shared" si="13"/>
        <v>15</v>
      </c>
      <c r="E880" s="278">
        <v>285</v>
      </c>
      <c r="F880" s="171" t="s">
        <v>192</v>
      </c>
      <c r="G880" s="279"/>
      <c r="H880" s="5"/>
      <c r="I880" s="170"/>
      <c r="J880" s="5"/>
    </row>
    <row r="881" spans="2:10" ht="15">
      <c r="B881" s="277">
        <v>42901.312951389002</v>
      </c>
      <c r="C881" s="278">
        <v>100</v>
      </c>
      <c r="D881" s="224">
        <f t="shared" si="13"/>
        <v>5</v>
      </c>
      <c r="E881" s="278">
        <v>95</v>
      </c>
      <c r="F881" s="171" t="s">
        <v>830</v>
      </c>
      <c r="G881" s="279"/>
      <c r="H881" s="5"/>
      <c r="I881" s="170"/>
      <c r="J881" s="5"/>
    </row>
    <row r="882" spans="2:10" ht="15">
      <c r="B882" s="277">
        <v>42901.329328704</v>
      </c>
      <c r="C882" s="278">
        <v>10</v>
      </c>
      <c r="D882" s="224">
        <f t="shared" si="13"/>
        <v>0.5</v>
      </c>
      <c r="E882" s="278">
        <v>9.5</v>
      </c>
      <c r="F882" s="171" t="s">
        <v>474</v>
      </c>
      <c r="G882" s="279"/>
      <c r="H882" s="5"/>
      <c r="I882" s="170"/>
      <c r="J882" s="5"/>
    </row>
    <row r="883" spans="2:10" ht="15">
      <c r="B883" s="277">
        <v>42901.333645833001</v>
      </c>
      <c r="C883" s="278">
        <v>100</v>
      </c>
      <c r="D883" s="224">
        <f t="shared" si="13"/>
        <v>5</v>
      </c>
      <c r="E883" s="278">
        <v>95</v>
      </c>
      <c r="F883" s="171" t="s">
        <v>90</v>
      </c>
      <c r="G883" s="279"/>
      <c r="H883" s="5"/>
      <c r="I883" s="170"/>
      <c r="J883" s="5"/>
    </row>
    <row r="884" spans="2:10" ht="15">
      <c r="B884" s="277">
        <v>42901.415196759001</v>
      </c>
      <c r="C884" s="278">
        <v>75</v>
      </c>
      <c r="D884" s="224">
        <f t="shared" si="13"/>
        <v>6</v>
      </c>
      <c r="E884" s="278">
        <v>69</v>
      </c>
      <c r="F884" s="171" t="s">
        <v>106</v>
      </c>
      <c r="G884" s="279"/>
      <c r="H884" s="5"/>
      <c r="I884" s="170"/>
      <c r="J884" s="5"/>
    </row>
    <row r="885" spans="2:10" ht="15">
      <c r="B885" s="277">
        <v>42901.458530092998</v>
      </c>
      <c r="C885" s="278">
        <v>150</v>
      </c>
      <c r="D885" s="224">
        <f t="shared" si="13"/>
        <v>7.5</v>
      </c>
      <c r="E885" s="278">
        <v>142.5</v>
      </c>
      <c r="F885" s="171" t="s">
        <v>831</v>
      </c>
      <c r="G885" s="279"/>
      <c r="H885" s="5"/>
      <c r="I885" s="170"/>
      <c r="J885" s="5"/>
    </row>
    <row r="886" spans="2:10" ht="15">
      <c r="B886" s="277">
        <v>42901.458587963003</v>
      </c>
      <c r="C886" s="278">
        <v>50</v>
      </c>
      <c r="D886" s="224">
        <f t="shared" si="13"/>
        <v>2.5</v>
      </c>
      <c r="E886" s="278">
        <v>47.5</v>
      </c>
      <c r="F886" s="171" t="s">
        <v>832</v>
      </c>
      <c r="G886" s="279"/>
      <c r="H886" s="5"/>
      <c r="I886" s="170"/>
      <c r="J886" s="5"/>
    </row>
    <row r="887" spans="2:10" ht="15">
      <c r="B887" s="277">
        <v>42901.458645833001</v>
      </c>
      <c r="C887" s="278">
        <v>50</v>
      </c>
      <c r="D887" s="224">
        <f t="shared" si="13"/>
        <v>2.5</v>
      </c>
      <c r="E887" s="278">
        <v>47.5</v>
      </c>
      <c r="F887" s="171" t="s">
        <v>833</v>
      </c>
      <c r="G887" s="279"/>
      <c r="H887" s="5"/>
      <c r="I887" s="170"/>
      <c r="J887" s="5"/>
    </row>
    <row r="888" spans="2:10" ht="15">
      <c r="B888" s="277">
        <v>42901.458900463003</v>
      </c>
      <c r="C888" s="278">
        <v>50</v>
      </c>
      <c r="D888" s="224">
        <f t="shared" si="13"/>
        <v>3.5</v>
      </c>
      <c r="E888" s="278">
        <v>46.5</v>
      </c>
      <c r="F888" s="171" t="s">
        <v>834</v>
      </c>
      <c r="G888" s="279"/>
      <c r="H888" s="5"/>
      <c r="I888" s="170"/>
      <c r="J888" s="5"/>
    </row>
    <row r="889" spans="2:10" ht="15">
      <c r="B889" s="277">
        <v>42901.458935185001</v>
      </c>
      <c r="C889" s="278">
        <v>50</v>
      </c>
      <c r="D889" s="224">
        <f t="shared" si="13"/>
        <v>2.5</v>
      </c>
      <c r="E889" s="278">
        <v>47.5</v>
      </c>
      <c r="F889" s="171" t="s">
        <v>596</v>
      </c>
      <c r="G889" s="279"/>
      <c r="H889" s="5"/>
      <c r="I889" s="170"/>
      <c r="J889" s="5"/>
    </row>
    <row r="890" spans="2:10" ht="15">
      <c r="B890" s="277">
        <v>42901.458946758998</v>
      </c>
      <c r="C890" s="278">
        <v>50</v>
      </c>
      <c r="D890" s="224">
        <f t="shared" si="13"/>
        <v>2.5</v>
      </c>
      <c r="E890" s="278">
        <v>47.5</v>
      </c>
      <c r="F890" s="171" t="s">
        <v>835</v>
      </c>
      <c r="G890" s="279"/>
      <c r="H890" s="5"/>
      <c r="I890" s="170"/>
      <c r="J890" s="5"/>
    </row>
    <row r="891" spans="2:10" ht="15">
      <c r="B891" s="277">
        <v>42901.458993056003</v>
      </c>
      <c r="C891" s="278">
        <v>300</v>
      </c>
      <c r="D891" s="224">
        <f t="shared" si="13"/>
        <v>15</v>
      </c>
      <c r="E891" s="278">
        <v>285</v>
      </c>
      <c r="F891" s="171" t="s">
        <v>836</v>
      </c>
      <c r="G891" s="279"/>
      <c r="H891" s="5"/>
      <c r="I891" s="170"/>
      <c r="J891" s="5"/>
    </row>
    <row r="892" spans="2:10" ht="15">
      <c r="B892" s="277">
        <v>42901.459178240999</v>
      </c>
      <c r="C892" s="278">
        <v>500</v>
      </c>
      <c r="D892" s="224">
        <f t="shared" si="13"/>
        <v>25</v>
      </c>
      <c r="E892" s="278">
        <v>475</v>
      </c>
      <c r="F892" s="171" t="s">
        <v>837</v>
      </c>
      <c r="G892" s="279"/>
      <c r="H892" s="5"/>
      <c r="I892" s="170"/>
      <c r="J892" s="5"/>
    </row>
    <row r="893" spans="2:10" ht="15">
      <c r="B893" s="277">
        <v>42901.459236110997</v>
      </c>
      <c r="C893" s="278">
        <v>300</v>
      </c>
      <c r="D893" s="224">
        <f t="shared" si="13"/>
        <v>21</v>
      </c>
      <c r="E893" s="278">
        <v>279</v>
      </c>
      <c r="F893" s="171" t="s">
        <v>838</v>
      </c>
      <c r="G893" s="279"/>
      <c r="H893" s="5"/>
      <c r="I893" s="170"/>
      <c r="J893" s="5"/>
    </row>
    <row r="894" spans="2:10" ht="15">
      <c r="B894" s="277">
        <v>42901.459409722003</v>
      </c>
      <c r="C894" s="278">
        <v>300</v>
      </c>
      <c r="D894" s="224">
        <f t="shared" si="13"/>
        <v>15</v>
      </c>
      <c r="E894" s="278">
        <v>285</v>
      </c>
      <c r="F894" s="171" t="s">
        <v>605</v>
      </c>
      <c r="G894" s="279"/>
      <c r="H894" s="5"/>
      <c r="I894" s="170"/>
      <c r="J894" s="5"/>
    </row>
    <row r="895" spans="2:10" ht="15">
      <c r="B895" s="277">
        <v>42901.459745369997</v>
      </c>
      <c r="C895" s="278">
        <v>50</v>
      </c>
      <c r="D895" s="224">
        <f t="shared" si="13"/>
        <v>3.5</v>
      </c>
      <c r="E895" s="278">
        <v>46.5</v>
      </c>
      <c r="F895" s="171" t="s">
        <v>839</v>
      </c>
      <c r="G895" s="279"/>
      <c r="H895" s="5"/>
      <c r="I895" s="170"/>
      <c r="J895" s="5"/>
    </row>
    <row r="896" spans="2:10" ht="15">
      <c r="B896" s="277">
        <v>42901.460428241</v>
      </c>
      <c r="C896" s="278">
        <v>10</v>
      </c>
      <c r="D896" s="224">
        <f t="shared" si="13"/>
        <v>0.80000000000000071</v>
      </c>
      <c r="E896" s="278">
        <v>9.1999999999999993</v>
      </c>
      <c r="F896" s="171" t="s">
        <v>125</v>
      </c>
      <c r="G896" s="279"/>
      <c r="H896" s="5"/>
      <c r="I896" s="170"/>
      <c r="J896" s="5"/>
    </row>
    <row r="897" spans="2:10" ht="15">
      <c r="B897" s="277">
        <v>42901.492743055998</v>
      </c>
      <c r="C897" s="278">
        <v>150</v>
      </c>
      <c r="D897" s="224">
        <f t="shared" si="13"/>
        <v>7.5</v>
      </c>
      <c r="E897" s="278">
        <v>142.5</v>
      </c>
      <c r="F897" s="171" t="s">
        <v>840</v>
      </c>
      <c r="G897" s="279"/>
      <c r="H897" s="5"/>
      <c r="I897" s="170"/>
      <c r="J897" s="5"/>
    </row>
    <row r="898" spans="2:10" ht="15">
      <c r="B898" s="277">
        <v>42901.496249999997</v>
      </c>
      <c r="C898" s="278">
        <v>650</v>
      </c>
      <c r="D898" s="224">
        <f t="shared" si="13"/>
        <v>52</v>
      </c>
      <c r="E898" s="278">
        <v>598</v>
      </c>
      <c r="F898" s="171" t="s">
        <v>722</v>
      </c>
      <c r="G898" s="279"/>
      <c r="H898" s="5"/>
      <c r="I898" s="170"/>
      <c r="J898" s="5"/>
    </row>
    <row r="899" spans="2:10" ht="15">
      <c r="B899" s="277">
        <v>42901.512303240997</v>
      </c>
      <c r="C899" s="278">
        <v>50</v>
      </c>
      <c r="D899" s="224">
        <f t="shared" si="13"/>
        <v>4</v>
      </c>
      <c r="E899" s="278">
        <v>46</v>
      </c>
      <c r="F899" s="171" t="s">
        <v>841</v>
      </c>
      <c r="G899" s="279"/>
      <c r="H899" s="5"/>
      <c r="I899" s="170"/>
      <c r="J899" s="5"/>
    </row>
    <row r="900" spans="2:10" ht="15">
      <c r="B900" s="277">
        <v>42901.521331019001</v>
      </c>
      <c r="C900" s="278">
        <v>100</v>
      </c>
      <c r="D900" s="224">
        <f t="shared" si="13"/>
        <v>8</v>
      </c>
      <c r="E900" s="278">
        <v>92</v>
      </c>
      <c r="F900" s="171" t="s">
        <v>842</v>
      </c>
      <c r="G900" s="279"/>
      <c r="H900" s="5"/>
      <c r="I900" s="170"/>
      <c r="J900" s="5"/>
    </row>
    <row r="901" spans="2:10" ht="15">
      <c r="B901" s="277">
        <v>42901.526296295997</v>
      </c>
      <c r="C901" s="278">
        <v>1500</v>
      </c>
      <c r="D901" s="224">
        <f t="shared" si="13"/>
        <v>105</v>
      </c>
      <c r="E901" s="278">
        <v>1395</v>
      </c>
      <c r="F901" s="171" t="s">
        <v>843</v>
      </c>
      <c r="G901" s="279"/>
      <c r="H901" s="5"/>
      <c r="I901" s="170"/>
      <c r="J901" s="5"/>
    </row>
    <row r="902" spans="2:10" ht="15">
      <c r="B902" s="277">
        <v>42901.531620369999</v>
      </c>
      <c r="C902" s="278">
        <v>30</v>
      </c>
      <c r="D902" s="224">
        <f t="shared" ref="D902:D965" si="14">C902-E902</f>
        <v>1.5</v>
      </c>
      <c r="E902" s="278">
        <v>28.5</v>
      </c>
      <c r="F902" s="171" t="s">
        <v>844</v>
      </c>
      <c r="G902" s="279"/>
      <c r="H902" s="5"/>
      <c r="I902" s="170"/>
      <c r="J902" s="5"/>
    </row>
    <row r="903" spans="2:10" ht="15">
      <c r="B903" s="277">
        <v>42901.536956019001</v>
      </c>
      <c r="C903" s="278">
        <v>100</v>
      </c>
      <c r="D903" s="224">
        <f t="shared" si="14"/>
        <v>5</v>
      </c>
      <c r="E903" s="278">
        <v>95</v>
      </c>
      <c r="F903" s="171" t="s">
        <v>845</v>
      </c>
      <c r="G903" s="279"/>
      <c r="H903" s="5"/>
      <c r="I903" s="170"/>
      <c r="J903" s="5"/>
    </row>
    <row r="904" spans="2:10" ht="15">
      <c r="B904" s="277">
        <v>42901.545937499999</v>
      </c>
      <c r="C904" s="278">
        <v>200</v>
      </c>
      <c r="D904" s="224">
        <f t="shared" si="14"/>
        <v>10</v>
      </c>
      <c r="E904" s="278">
        <v>190</v>
      </c>
      <c r="F904" s="171" t="s">
        <v>846</v>
      </c>
      <c r="G904" s="279"/>
      <c r="H904" s="5"/>
      <c r="I904" s="170"/>
      <c r="J904" s="5"/>
    </row>
    <row r="905" spans="2:10" ht="15">
      <c r="B905" s="277">
        <v>42901.553356481003</v>
      </c>
      <c r="C905" s="278">
        <v>500</v>
      </c>
      <c r="D905" s="224">
        <f t="shared" si="14"/>
        <v>40</v>
      </c>
      <c r="E905" s="278">
        <v>460</v>
      </c>
      <c r="F905" s="171" t="s">
        <v>661</v>
      </c>
      <c r="G905" s="279"/>
      <c r="H905" s="5"/>
      <c r="I905" s="170"/>
      <c r="J905" s="5"/>
    </row>
    <row r="906" spans="2:10" ht="15">
      <c r="B906" s="277">
        <v>42901.567546295999</v>
      </c>
      <c r="C906" s="278">
        <v>100</v>
      </c>
      <c r="D906" s="224">
        <f t="shared" si="14"/>
        <v>5</v>
      </c>
      <c r="E906" s="278">
        <v>95</v>
      </c>
      <c r="F906" s="171" t="s">
        <v>292</v>
      </c>
      <c r="G906" s="279"/>
      <c r="H906" s="5"/>
      <c r="I906" s="170"/>
      <c r="J906" s="5"/>
    </row>
    <row r="907" spans="2:10" ht="15">
      <c r="B907" s="277">
        <v>42901.581562500003</v>
      </c>
      <c r="C907" s="278">
        <v>100</v>
      </c>
      <c r="D907" s="224">
        <f t="shared" si="14"/>
        <v>5</v>
      </c>
      <c r="E907" s="278">
        <v>95</v>
      </c>
      <c r="F907" s="171" t="s">
        <v>304</v>
      </c>
      <c r="G907" s="279"/>
      <c r="H907" s="5"/>
      <c r="I907" s="170"/>
      <c r="J907" s="5"/>
    </row>
    <row r="908" spans="2:10" ht="15">
      <c r="B908" s="277">
        <v>42901.655752314997</v>
      </c>
      <c r="C908" s="278">
        <v>200</v>
      </c>
      <c r="D908" s="224">
        <f t="shared" si="14"/>
        <v>10</v>
      </c>
      <c r="E908" s="278">
        <v>190</v>
      </c>
      <c r="F908" s="171" t="s">
        <v>847</v>
      </c>
      <c r="G908" s="279"/>
      <c r="H908" s="5"/>
      <c r="I908" s="170"/>
      <c r="J908" s="5"/>
    </row>
    <row r="909" spans="2:10" ht="15">
      <c r="B909" s="277">
        <v>42901.680185185003</v>
      </c>
      <c r="C909" s="278">
        <v>300</v>
      </c>
      <c r="D909" s="224">
        <f t="shared" si="14"/>
        <v>15</v>
      </c>
      <c r="E909" s="278">
        <v>285</v>
      </c>
      <c r="F909" s="171" t="s">
        <v>848</v>
      </c>
      <c r="G909" s="279"/>
      <c r="H909" s="5"/>
      <c r="I909" s="170"/>
      <c r="J909" s="5"/>
    </row>
    <row r="910" spans="2:10" ht="15">
      <c r="B910" s="277">
        <v>42901.681956018998</v>
      </c>
      <c r="C910" s="278">
        <v>100</v>
      </c>
      <c r="D910" s="224">
        <f t="shared" si="14"/>
        <v>5</v>
      </c>
      <c r="E910" s="278">
        <v>95</v>
      </c>
      <c r="F910" s="171" t="s">
        <v>849</v>
      </c>
      <c r="G910" s="279"/>
      <c r="H910" s="5"/>
      <c r="I910" s="170"/>
      <c r="J910" s="5"/>
    </row>
    <row r="911" spans="2:10" ht="15">
      <c r="B911" s="277">
        <v>42901.685277778</v>
      </c>
      <c r="C911" s="278">
        <v>300</v>
      </c>
      <c r="D911" s="224">
        <f t="shared" si="14"/>
        <v>21</v>
      </c>
      <c r="E911" s="278">
        <v>279</v>
      </c>
      <c r="F911" s="171" t="s">
        <v>850</v>
      </c>
      <c r="G911" s="279"/>
      <c r="H911" s="5"/>
      <c r="I911" s="170"/>
      <c r="J911" s="5"/>
    </row>
    <row r="912" spans="2:10" ht="15">
      <c r="B912" s="277">
        <v>42901.686643519002</v>
      </c>
      <c r="C912" s="278">
        <v>500</v>
      </c>
      <c r="D912" s="224">
        <f t="shared" si="14"/>
        <v>40</v>
      </c>
      <c r="E912" s="278">
        <v>460</v>
      </c>
      <c r="F912" s="171" t="s">
        <v>851</v>
      </c>
      <c r="G912" s="279"/>
      <c r="H912" s="5"/>
      <c r="I912" s="170"/>
      <c r="J912" s="5"/>
    </row>
    <row r="913" spans="2:10" ht="15">
      <c r="B913" s="277">
        <v>42901.687974537002</v>
      </c>
      <c r="C913" s="278">
        <v>100</v>
      </c>
      <c r="D913" s="224">
        <f t="shared" si="14"/>
        <v>5</v>
      </c>
      <c r="E913" s="278">
        <v>95</v>
      </c>
      <c r="F913" s="171" t="s">
        <v>852</v>
      </c>
      <c r="G913" s="279"/>
      <c r="H913" s="5"/>
      <c r="I913" s="170"/>
      <c r="J913" s="5"/>
    </row>
    <row r="914" spans="2:10" ht="15">
      <c r="B914" s="277">
        <v>42901.688923611</v>
      </c>
      <c r="C914" s="278">
        <v>100</v>
      </c>
      <c r="D914" s="224">
        <f t="shared" si="14"/>
        <v>8</v>
      </c>
      <c r="E914" s="278">
        <v>92</v>
      </c>
      <c r="F914" s="171" t="s">
        <v>838</v>
      </c>
      <c r="G914" s="279"/>
      <c r="H914" s="5"/>
      <c r="I914" s="170"/>
      <c r="J914" s="5"/>
    </row>
    <row r="915" spans="2:10" ht="15">
      <c r="B915" s="277">
        <v>42901.689687500002</v>
      </c>
      <c r="C915" s="278">
        <v>300</v>
      </c>
      <c r="D915" s="224">
        <f t="shared" si="14"/>
        <v>15</v>
      </c>
      <c r="E915" s="278">
        <v>285</v>
      </c>
      <c r="F915" s="171" t="s">
        <v>853</v>
      </c>
      <c r="G915" s="279"/>
      <c r="H915" s="5"/>
      <c r="I915" s="170"/>
      <c r="J915" s="5"/>
    </row>
    <row r="916" spans="2:10" ht="15">
      <c r="B916" s="277">
        <v>42901.697141204</v>
      </c>
      <c r="C916" s="278">
        <v>200</v>
      </c>
      <c r="D916" s="224">
        <f t="shared" si="14"/>
        <v>16</v>
      </c>
      <c r="E916" s="278">
        <v>184</v>
      </c>
      <c r="F916" s="171" t="s">
        <v>854</v>
      </c>
      <c r="G916" s="279"/>
      <c r="H916" s="5"/>
      <c r="I916" s="170"/>
      <c r="J916" s="5"/>
    </row>
    <row r="917" spans="2:10" ht="15">
      <c r="B917" s="277">
        <v>42901.700300926001</v>
      </c>
      <c r="C917" s="278">
        <v>30</v>
      </c>
      <c r="D917" s="224">
        <f t="shared" si="14"/>
        <v>2.1000000000000014</v>
      </c>
      <c r="E917" s="278">
        <v>27.9</v>
      </c>
      <c r="F917" s="171" t="s">
        <v>162</v>
      </c>
      <c r="G917" s="279"/>
      <c r="H917" s="5"/>
      <c r="I917" s="170"/>
      <c r="J917" s="5"/>
    </row>
    <row r="918" spans="2:10" ht="15">
      <c r="B918" s="277">
        <v>42901.705023148003</v>
      </c>
      <c r="C918" s="278">
        <v>40</v>
      </c>
      <c r="D918" s="224">
        <f t="shared" si="14"/>
        <v>2</v>
      </c>
      <c r="E918" s="278">
        <v>38</v>
      </c>
      <c r="F918" s="171" t="s">
        <v>855</v>
      </c>
      <c r="G918" s="279"/>
      <c r="H918" s="5"/>
      <c r="I918" s="170"/>
      <c r="J918" s="5"/>
    </row>
    <row r="919" spans="2:10" ht="15">
      <c r="B919" s="277">
        <v>42901.705833332999</v>
      </c>
      <c r="C919" s="278">
        <v>50</v>
      </c>
      <c r="D919" s="224">
        <f t="shared" si="14"/>
        <v>4</v>
      </c>
      <c r="E919" s="278">
        <v>46</v>
      </c>
      <c r="F919" s="171" t="s">
        <v>856</v>
      </c>
      <c r="G919" s="279"/>
      <c r="H919" s="5"/>
      <c r="I919" s="170"/>
      <c r="J919" s="5"/>
    </row>
    <row r="920" spans="2:10" ht="15">
      <c r="B920" s="277">
        <v>42901.706030093002</v>
      </c>
      <c r="C920" s="278">
        <v>50</v>
      </c>
      <c r="D920" s="224">
        <f t="shared" si="14"/>
        <v>3.5</v>
      </c>
      <c r="E920" s="278">
        <v>46.5</v>
      </c>
      <c r="F920" s="171" t="s">
        <v>857</v>
      </c>
      <c r="G920" s="279"/>
      <c r="H920" s="5"/>
      <c r="I920" s="170"/>
      <c r="J920" s="5"/>
    </row>
    <row r="921" spans="2:10" ht="15">
      <c r="B921" s="277">
        <v>42901.708761574002</v>
      </c>
      <c r="C921" s="278">
        <v>10</v>
      </c>
      <c r="D921" s="224">
        <f t="shared" si="14"/>
        <v>0.5</v>
      </c>
      <c r="E921" s="278">
        <v>9.5</v>
      </c>
      <c r="F921" s="171" t="s">
        <v>858</v>
      </c>
      <c r="G921" s="279"/>
      <c r="H921" s="5"/>
      <c r="I921" s="170"/>
      <c r="J921" s="5"/>
    </row>
    <row r="922" spans="2:10" ht="15">
      <c r="B922" s="277">
        <v>42901.721423611001</v>
      </c>
      <c r="C922" s="278">
        <v>300</v>
      </c>
      <c r="D922" s="224">
        <f t="shared" si="14"/>
        <v>21</v>
      </c>
      <c r="E922" s="278">
        <v>279</v>
      </c>
      <c r="F922" s="171" t="s">
        <v>859</v>
      </c>
      <c r="G922" s="279"/>
      <c r="H922" s="5"/>
      <c r="I922" s="170"/>
      <c r="J922" s="5"/>
    </row>
    <row r="923" spans="2:10" ht="15">
      <c r="B923" s="277">
        <v>42901.730567129998</v>
      </c>
      <c r="C923" s="278">
        <v>150</v>
      </c>
      <c r="D923" s="224">
        <f t="shared" si="14"/>
        <v>10.5</v>
      </c>
      <c r="E923" s="278">
        <v>139.5</v>
      </c>
      <c r="F923" s="171" t="s">
        <v>860</v>
      </c>
      <c r="G923" s="279"/>
      <c r="H923" s="5"/>
      <c r="I923" s="170"/>
      <c r="J923" s="5"/>
    </row>
    <row r="924" spans="2:10" ht="15">
      <c r="B924" s="277">
        <v>42901.734872685003</v>
      </c>
      <c r="C924" s="278">
        <v>150</v>
      </c>
      <c r="D924" s="224">
        <f t="shared" si="14"/>
        <v>7.5</v>
      </c>
      <c r="E924" s="278">
        <v>142.5</v>
      </c>
      <c r="F924" s="171" t="s">
        <v>861</v>
      </c>
      <c r="G924" s="279"/>
      <c r="H924" s="5"/>
      <c r="I924" s="170"/>
      <c r="J924" s="5"/>
    </row>
    <row r="925" spans="2:10" ht="15">
      <c r="B925" s="277">
        <v>42901.739918981002</v>
      </c>
      <c r="C925" s="278">
        <v>200</v>
      </c>
      <c r="D925" s="224">
        <f t="shared" si="14"/>
        <v>14</v>
      </c>
      <c r="E925" s="278">
        <v>186</v>
      </c>
      <c r="F925" s="171" t="s">
        <v>862</v>
      </c>
      <c r="G925" s="279"/>
      <c r="H925" s="5"/>
      <c r="I925" s="170"/>
      <c r="J925" s="5"/>
    </row>
    <row r="926" spans="2:10" ht="15">
      <c r="B926" s="277">
        <v>42901.740162037</v>
      </c>
      <c r="C926" s="278">
        <v>200</v>
      </c>
      <c r="D926" s="224">
        <f t="shared" si="14"/>
        <v>10</v>
      </c>
      <c r="E926" s="278">
        <v>190</v>
      </c>
      <c r="F926" s="171" t="s">
        <v>863</v>
      </c>
      <c r="G926" s="279"/>
      <c r="H926" s="5"/>
      <c r="I926" s="170"/>
      <c r="J926" s="5"/>
    </row>
    <row r="927" spans="2:10" ht="15">
      <c r="B927" s="277">
        <v>42901.741180555997</v>
      </c>
      <c r="C927" s="278">
        <v>100</v>
      </c>
      <c r="D927" s="224">
        <f t="shared" si="14"/>
        <v>5</v>
      </c>
      <c r="E927" s="278">
        <v>95</v>
      </c>
      <c r="F927" s="171" t="s">
        <v>864</v>
      </c>
      <c r="G927" s="279"/>
      <c r="H927" s="5"/>
      <c r="I927" s="170"/>
      <c r="J927" s="5"/>
    </row>
    <row r="928" spans="2:10" ht="15">
      <c r="B928" s="277">
        <v>42901.748981481003</v>
      </c>
      <c r="C928" s="278">
        <v>200</v>
      </c>
      <c r="D928" s="224">
        <f t="shared" si="14"/>
        <v>10</v>
      </c>
      <c r="E928" s="278">
        <v>190</v>
      </c>
      <c r="F928" s="171" t="s">
        <v>865</v>
      </c>
      <c r="G928" s="279"/>
      <c r="H928" s="5"/>
      <c r="I928" s="170"/>
      <c r="J928" s="5"/>
    </row>
    <row r="929" spans="2:10" ht="15">
      <c r="B929" s="277">
        <v>42901.777777777999</v>
      </c>
      <c r="C929" s="278">
        <v>10</v>
      </c>
      <c r="D929" s="224">
        <f t="shared" si="14"/>
        <v>0.80000000000000071</v>
      </c>
      <c r="E929" s="278">
        <v>9.1999999999999993</v>
      </c>
      <c r="F929" s="171" t="s">
        <v>866</v>
      </c>
      <c r="G929" s="279"/>
      <c r="H929" s="5"/>
      <c r="I929" s="170"/>
      <c r="J929" s="5"/>
    </row>
    <row r="930" spans="2:10" ht="15">
      <c r="B930" s="277">
        <v>42901.797511573997</v>
      </c>
      <c r="C930" s="278">
        <v>100</v>
      </c>
      <c r="D930" s="224">
        <f t="shared" si="14"/>
        <v>5</v>
      </c>
      <c r="E930" s="278">
        <v>95</v>
      </c>
      <c r="F930" s="171" t="s">
        <v>867</v>
      </c>
      <c r="G930" s="279"/>
      <c r="H930" s="5"/>
      <c r="I930" s="170"/>
      <c r="J930" s="5"/>
    </row>
    <row r="931" spans="2:10" ht="15">
      <c r="B931" s="277">
        <v>42901.805173610999</v>
      </c>
      <c r="C931" s="278">
        <v>300</v>
      </c>
      <c r="D931" s="224">
        <f t="shared" si="14"/>
        <v>15</v>
      </c>
      <c r="E931" s="278">
        <v>285</v>
      </c>
      <c r="F931" s="171" t="s">
        <v>868</v>
      </c>
      <c r="G931" s="279"/>
      <c r="H931" s="5"/>
      <c r="I931" s="170"/>
      <c r="J931" s="5"/>
    </row>
    <row r="932" spans="2:10" ht="15">
      <c r="B932" s="277">
        <v>42901.808553240997</v>
      </c>
      <c r="C932" s="278">
        <v>200</v>
      </c>
      <c r="D932" s="224">
        <f t="shared" si="14"/>
        <v>10</v>
      </c>
      <c r="E932" s="278">
        <v>190</v>
      </c>
      <c r="F932" s="171" t="s">
        <v>869</v>
      </c>
      <c r="G932" s="279"/>
      <c r="H932" s="5"/>
      <c r="I932" s="170"/>
      <c r="J932" s="5"/>
    </row>
    <row r="933" spans="2:10" ht="15">
      <c r="B933" s="277">
        <v>42901.813379630003</v>
      </c>
      <c r="C933" s="278">
        <v>50</v>
      </c>
      <c r="D933" s="224">
        <f t="shared" si="14"/>
        <v>2.5</v>
      </c>
      <c r="E933" s="278">
        <v>47.5</v>
      </c>
      <c r="F933" s="171" t="s">
        <v>643</v>
      </c>
      <c r="G933" s="279"/>
      <c r="H933" s="5"/>
      <c r="I933" s="170"/>
      <c r="J933" s="5"/>
    </row>
    <row r="934" spans="2:10" ht="15">
      <c r="B934" s="277">
        <v>42901.831493056001</v>
      </c>
      <c r="C934" s="278">
        <v>50</v>
      </c>
      <c r="D934" s="224">
        <f t="shared" si="14"/>
        <v>2.5</v>
      </c>
      <c r="E934" s="278">
        <v>47.5</v>
      </c>
      <c r="F934" s="171" t="s">
        <v>870</v>
      </c>
      <c r="G934" s="279"/>
      <c r="H934" s="5"/>
      <c r="I934" s="170"/>
      <c r="J934" s="5"/>
    </row>
    <row r="935" spans="2:10" ht="15">
      <c r="B935" s="277">
        <v>42901.837164352</v>
      </c>
      <c r="C935" s="278">
        <v>35</v>
      </c>
      <c r="D935" s="224">
        <f t="shared" si="14"/>
        <v>1.75</v>
      </c>
      <c r="E935" s="278">
        <v>33.25</v>
      </c>
      <c r="F935" s="171" t="s">
        <v>236</v>
      </c>
      <c r="G935" s="279"/>
      <c r="H935" s="5"/>
      <c r="I935" s="170"/>
      <c r="J935" s="5"/>
    </row>
    <row r="936" spans="2:10" ht="15">
      <c r="B936" s="277">
        <v>42901.852719907001</v>
      </c>
      <c r="C936" s="278">
        <v>130</v>
      </c>
      <c r="D936" s="224">
        <f t="shared" si="14"/>
        <v>9.0999999999999943</v>
      </c>
      <c r="E936" s="278">
        <v>120.9</v>
      </c>
      <c r="F936" s="171" t="s">
        <v>184</v>
      </c>
      <c r="G936" s="279"/>
      <c r="H936" s="5"/>
      <c r="I936" s="170"/>
      <c r="J936" s="5"/>
    </row>
    <row r="937" spans="2:10" ht="15">
      <c r="B937" s="277">
        <v>42901.854826388997</v>
      </c>
      <c r="C937" s="278">
        <v>200</v>
      </c>
      <c r="D937" s="224">
        <f t="shared" si="14"/>
        <v>10</v>
      </c>
      <c r="E937" s="278">
        <v>190</v>
      </c>
      <c r="F937" s="171" t="s">
        <v>871</v>
      </c>
      <c r="G937" s="279"/>
      <c r="H937" s="5"/>
      <c r="I937" s="170"/>
      <c r="J937" s="5"/>
    </row>
    <row r="938" spans="2:10" ht="15">
      <c r="B938" s="277">
        <v>42901.855092593003</v>
      </c>
      <c r="C938" s="278">
        <v>300</v>
      </c>
      <c r="D938" s="224">
        <f t="shared" si="14"/>
        <v>24</v>
      </c>
      <c r="E938" s="278">
        <v>276</v>
      </c>
      <c r="F938" s="171" t="s">
        <v>280</v>
      </c>
      <c r="G938" s="279"/>
      <c r="H938" s="5"/>
      <c r="I938" s="170"/>
      <c r="J938" s="5"/>
    </row>
    <row r="939" spans="2:10" ht="15">
      <c r="B939" s="277">
        <v>42901.856944444</v>
      </c>
      <c r="C939" s="278">
        <v>150</v>
      </c>
      <c r="D939" s="224">
        <f t="shared" si="14"/>
        <v>7.5</v>
      </c>
      <c r="E939" s="278">
        <v>142.5</v>
      </c>
      <c r="F939" s="171" t="s">
        <v>872</v>
      </c>
      <c r="G939" s="279"/>
      <c r="H939" s="5"/>
      <c r="I939" s="170"/>
      <c r="J939" s="5"/>
    </row>
    <row r="940" spans="2:10" ht="15">
      <c r="B940" s="277">
        <v>42901.857847222003</v>
      </c>
      <c r="C940" s="278">
        <v>100</v>
      </c>
      <c r="D940" s="224">
        <f t="shared" si="14"/>
        <v>5</v>
      </c>
      <c r="E940" s="278">
        <v>95</v>
      </c>
      <c r="F940" s="171" t="s">
        <v>873</v>
      </c>
      <c r="G940" s="279"/>
      <c r="H940" s="5"/>
      <c r="I940" s="170"/>
      <c r="J940" s="5"/>
    </row>
    <row r="941" spans="2:10" ht="15">
      <c r="B941" s="277">
        <v>42901.868321759001</v>
      </c>
      <c r="C941" s="278">
        <v>100</v>
      </c>
      <c r="D941" s="224">
        <f t="shared" si="14"/>
        <v>8</v>
      </c>
      <c r="E941" s="278">
        <v>92</v>
      </c>
      <c r="F941" s="171" t="s">
        <v>874</v>
      </c>
      <c r="G941" s="279"/>
      <c r="H941" s="5"/>
      <c r="I941" s="170"/>
      <c r="J941" s="5"/>
    </row>
    <row r="942" spans="2:10" ht="15">
      <c r="B942" s="277">
        <v>42901.872094906998</v>
      </c>
      <c r="C942" s="278">
        <v>300</v>
      </c>
      <c r="D942" s="224">
        <f t="shared" si="14"/>
        <v>15</v>
      </c>
      <c r="E942" s="278">
        <v>285</v>
      </c>
      <c r="F942" s="171" t="s">
        <v>136</v>
      </c>
      <c r="G942" s="279"/>
      <c r="H942" s="5"/>
      <c r="I942" s="170"/>
      <c r="J942" s="5"/>
    </row>
    <row r="943" spans="2:10" ht="15">
      <c r="B943" s="277">
        <v>42901.872916667002</v>
      </c>
      <c r="C943" s="278">
        <v>50</v>
      </c>
      <c r="D943" s="224">
        <f t="shared" si="14"/>
        <v>2.5</v>
      </c>
      <c r="E943" s="278">
        <v>47.5</v>
      </c>
      <c r="F943" s="171" t="s">
        <v>875</v>
      </c>
      <c r="G943" s="279"/>
      <c r="H943" s="5"/>
      <c r="I943" s="170"/>
      <c r="J943" s="5"/>
    </row>
    <row r="944" spans="2:10" ht="15">
      <c r="B944" s="277">
        <v>42901.884722221999</v>
      </c>
      <c r="C944" s="278">
        <v>50</v>
      </c>
      <c r="D944" s="224">
        <f t="shared" si="14"/>
        <v>2.5</v>
      </c>
      <c r="E944" s="278">
        <v>47.5</v>
      </c>
      <c r="F944" s="171" t="s">
        <v>876</v>
      </c>
      <c r="G944" s="279"/>
      <c r="H944" s="5"/>
      <c r="I944" s="170"/>
      <c r="J944" s="5"/>
    </row>
    <row r="945" spans="2:10" ht="15">
      <c r="B945" s="277">
        <v>42901.907708332998</v>
      </c>
      <c r="C945" s="278">
        <v>100</v>
      </c>
      <c r="D945" s="224">
        <f t="shared" si="14"/>
        <v>8</v>
      </c>
      <c r="E945" s="278">
        <v>92</v>
      </c>
      <c r="F945" s="171" t="s">
        <v>877</v>
      </c>
      <c r="G945" s="279"/>
      <c r="H945" s="5"/>
      <c r="I945" s="170"/>
      <c r="J945" s="5"/>
    </row>
    <row r="946" spans="2:10" ht="15">
      <c r="B946" s="277">
        <v>42901.931828704001</v>
      </c>
      <c r="C946" s="278">
        <v>100</v>
      </c>
      <c r="D946" s="224">
        <f t="shared" si="14"/>
        <v>5</v>
      </c>
      <c r="E946" s="278">
        <v>95</v>
      </c>
      <c r="F946" s="171" t="s">
        <v>878</v>
      </c>
      <c r="G946" s="279"/>
      <c r="H946" s="5"/>
      <c r="I946" s="170"/>
      <c r="J946" s="5"/>
    </row>
    <row r="947" spans="2:10" ht="15">
      <c r="B947" s="277">
        <v>42901.935115740998</v>
      </c>
      <c r="C947" s="278">
        <v>100</v>
      </c>
      <c r="D947" s="224">
        <f t="shared" si="14"/>
        <v>5</v>
      </c>
      <c r="E947" s="278">
        <v>95</v>
      </c>
      <c r="F947" s="171" t="s">
        <v>878</v>
      </c>
      <c r="G947" s="279"/>
      <c r="H947" s="5"/>
      <c r="I947" s="170"/>
      <c r="J947" s="5"/>
    </row>
    <row r="948" spans="2:10" ht="15">
      <c r="B948" s="277">
        <v>42901.944016203997</v>
      </c>
      <c r="C948" s="278">
        <v>10</v>
      </c>
      <c r="D948" s="224">
        <f t="shared" si="14"/>
        <v>0.5</v>
      </c>
      <c r="E948" s="278">
        <v>9.5</v>
      </c>
      <c r="F948" s="171" t="s">
        <v>879</v>
      </c>
      <c r="G948" s="279"/>
      <c r="H948" s="5"/>
      <c r="I948" s="170"/>
      <c r="J948" s="5"/>
    </row>
    <row r="949" spans="2:10" ht="15">
      <c r="B949" s="277">
        <v>42901.944560185002</v>
      </c>
      <c r="C949" s="278">
        <v>100</v>
      </c>
      <c r="D949" s="224">
        <f t="shared" si="14"/>
        <v>8</v>
      </c>
      <c r="E949" s="278">
        <v>92</v>
      </c>
      <c r="F949" s="171" t="s">
        <v>880</v>
      </c>
      <c r="G949" s="279"/>
      <c r="H949" s="5"/>
      <c r="I949" s="170"/>
      <c r="J949" s="5"/>
    </row>
    <row r="950" spans="2:10" ht="15">
      <c r="B950" s="277">
        <v>42901.968634258999</v>
      </c>
      <c r="C950" s="278">
        <v>100</v>
      </c>
      <c r="D950" s="224">
        <f t="shared" si="14"/>
        <v>8</v>
      </c>
      <c r="E950" s="278">
        <v>92</v>
      </c>
      <c r="F950" s="171" t="s">
        <v>881</v>
      </c>
      <c r="G950" s="279"/>
      <c r="H950" s="5"/>
      <c r="I950" s="170"/>
      <c r="J950" s="5"/>
    </row>
    <row r="951" spans="2:10" ht="15">
      <c r="B951" s="277">
        <v>42901.974687499998</v>
      </c>
      <c r="C951" s="278">
        <v>50</v>
      </c>
      <c r="D951" s="224">
        <f t="shared" si="14"/>
        <v>2.5</v>
      </c>
      <c r="E951" s="278">
        <v>47.5</v>
      </c>
      <c r="F951" s="171" t="s">
        <v>882</v>
      </c>
      <c r="G951" s="279"/>
      <c r="H951" s="5"/>
      <c r="I951" s="170"/>
      <c r="J951" s="5"/>
    </row>
    <row r="952" spans="2:10" ht="15">
      <c r="B952" s="277">
        <v>42901.976932869999</v>
      </c>
      <c r="C952" s="278">
        <v>850</v>
      </c>
      <c r="D952" s="224">
        <f t="shared" si="14"/>
        <v>42.5</v>
      </c>
      <c r="E952" s="278">
        <v>807.5</v>
      </c>
      <c r="F952" s="171" t="s">
        <v>233</v>
      </c>
      <c r="G952" s="279"/>
      <c r="H952" s="5"/>
      <c r="I952" s="170"/>
      <c r="J952" s="5"/>
    </row>
    <row r="953" spans="2:10" ht="15">
      <c r="B953" s="277">
        <v>42901.977245369999</v>
      </c>
      <c r="C953" s="278">
        <v>100</v>
      </c>
      <c r="D953" s="224">
        <f t="shared" si="14"/>
        <v>5</v>
      </c>
      <c r="E953" s="278">
        <v>95</v>
      </c>
      <c r="F953" s="171" t="s">
        <v>883</v>
      </c>
      <c r="G953" s="279"/>
      <c r="H953" s="5"/>
      <c r="I953" s="170"/>
      <c r="J953" s="5"/>
    </row>
    <row r="954" spans="2:10" ht="15">
      <c r="B954" s="277">
        <v>42901.979791667</v>
      </c>
      <c r="C954" s="278">
        <v>100</v>
      </c>
      <c r="D954" s="224">
        <f t="shared" si="14"/>
        <v>5</v>
      </c>
      <c r="E954" s="278">
        <v>95</v>
      </c>
      <c r="F954" s="171" t="s">
        <v>884</v>
      </c>
      <c r="G954" s="279"/>
      <c r="H954" s="5"/>
      <c r="I954" s="170"/>
      <c r="J954" s="5"/>
    </row>
    <row r="955" spans="2:10" ht="15">
      <c r="B955" s="277">
        <v>42901.986377314999</v>
      </c>
      <c r="C955" s="278">
        <v>50</v>
      </c>
      <c r="D955" s="224">
        <f t="shared" si="14"/>
        <v>3.5</v>
      </c>
      <c r="E955" s="278">
        <v>46.5</v>
      </c>
      <c r="F955" s="171" t="s">
        <v>318</v>
      </c>
      <c r="G955" s="279"/>
      <c r="H955" s="5"/>
      <c r="I955" s="170"/>
      <c r="J955" s="5"/>
    </row>
    <row r="956" spans="2:10" ht="15">
      <c r="B956" s="277">
        <v>42901.991238426002</v>
      </c>
      <c r="C956" s="278">
        <v>500</v>
      </c>
      <c r="D956" s="224">
        <f t="shared" si="14"/>
        <v>25</v>
      </c>
      <c r="E956" s="278">
        <v>475</v>
      </c>
      <c r="F956" s="171" t="s">
        <v>275</v>
      </c>
      <c r="G956" s="279"/>
      <c r="H956" s="5"/>
      <c r="I956" s="170"/>
      <c r="J956" s="5"/>
    </row>
    <row r="957" spans="2:10" ht="15">
      <c r="B957" s="277">
        <v>42902.092453703997</v>
      </c>
      <c r="C957" s="278">
        <v>100</v>
      </c>
      <c r="D957" s="224">
        <f t="shared" si="14"/>
        <v>8</v>
      </c>
      <c r="E957" s="278">
        <v>92</v>
      </c>
      <c r="F957" s="171" t="s">
        <v>285</v>
      </c>
      <c r="G957" s="279"/>
      <c r="H957" s="5"/>
      <c r="I957" s="170"/>
      <c r="J957" s="5"/>
    </row>
    <row r="958" spans="2:10" ht="15">
      <c r="B958" s="277">
        <v>42902.215509258996</v>
      </c>
      <c r="C958" s="278">
        <v>19</v>
      </c>
      <c r="D958" s="224">
        <f t="shared" si="14"/>
        <v>1.5199999999999996</v>
      </c>
      <c r="E958" s="278">
        <v>17.48</v>
      </c>
      <c r="F958" s="171" t="s">
        <v>885</v>
      </c>
      <c r="G958" s="279"/>
      <c r="H958" s="5"/>
      <c r="I958" s="170"/>
      <c r="J958" s="5"/>
    </row>
    <row r="959" spans="2:10" ht="15">
      <c r="B959" s="277">
        <v>42902.251053241002</v>
      </c>
      <c r="C959" s="278">
        <v>330</v>
      </c>
      <c r="D959" s="224">
        <f t="shared" si="14"/>
        <v>26.399999999999977</v>
      </c>
      <c r="E959" s="278">
        <v>303.60000000000002</v>
      </c>
      <c r="F959" s="171" t="s">
        <v>886</v>
      </c>
      <c r="G959" s="279"/>
      <c r="H959" s="5"/>
      <c r="I959" s="170"/>
      <c r="J959" s="5"/>
    </row>
    <row r="960" spans="2:10" ht="15">
      <c r="B960" s="277">
        <v>42902.279363426002</v>
      </c>
      <c r="C960" s="278">
        <v>50</v>
      </c>
      <c r="D960" s="224">
        <f t="shared" si="14"/>
        <v>2.5</v>
      </c>
      <c r="E960" s="278">
        <v>47.5</v>
      </c>
      <c r="F960" s="171" t="s">
        <v>487</v>
      </c>
      <c r="G960" s="279"/>
      <c r="H960" s="5"/>
      <c r="I960" s="170"/>
      <c r="J960" s="5"/>
    </row>
    <row r="961" spans="2:10" ht="15">
      <c r="B961" s="277">
        <v>42902.280185185002</v>
      </c>
      <c r="C961" s="278">
        <v>500</v>
      </c>
      <c r="D961" s="224">
        <f t="shared" si="14"/>
        <v>25</v>
      </c>
      <c r="E961" s="278">
        <v>475</v>
      </c>
      <c r="F961" s="171" t="s">
        <v>887</v>
      </c>
      <c r="G961" s="279"/>
      <c r="H961" s="5"/>
      <c r="I961" s="170"/>
      <c r="J961" s="5"/>
    </row>
    <row r="962" spans="2:10" ht="15">
      <c r="B962" s="277">
        <v>42902.294247685</v>
      </c>
      <c r="C962" s="278">
        <v>300</v>
      </c>
      <c r="D962" s="224">
        <f t="shared" si="14"/>
        <v>15</v>
      </c>
      <c r="E962" s="278">
        <v>285</v>
      </c>
      <c r="F962" s="171" t="s">
        <v>888</v>
      </c>
      <c r="G962" s="279"/>
      <c r="H962" s="5"/>
      <c r="I962" s="170"/>
      <c r="J962" s="5"/>
    </row>
    <row r="963" spans="2:10" ht="15">
      <c r="B963" s="277">
        <v>42902.310231481002</v>
      </c>
      <c r="C963" s="278">
        <v>300</v>
      </c>
      <c r="D963" s="224">
        <f t="shared" si="14"/>
        <v>15</v>
      </c>
      <c r="E963" s="278">
        <v>285</v>
      </c>
      <c r="F963" s="171" t="s">
        <v>889</v>
      </c>
      <c r="G963" s="279"/>
      <c r="H963" s="5"/>
      <c r="I963" s="170"/>
      <c r="J963" s="5"/>
    </row>
    <row r="964" spans="2:10" ht="15">
      <c r="B964" s="277">
        <v>42902.319247685002</v>
      </c>
      <c r="C964" s="278">
        <v>30</v>
      </c>
      <c r="D964" s="224">
        <f t="shared" si="14"/>
        <v>1.5</v>
      </c>
      <c r="E964" s="278">
        <v>28.5</v>
      </c>
      <c r="F964" s="171" t="s">
        <v>890</v>
      </c>
      <c r="G964" s="279"/>
      <c r="H964" s="5"/>
      <c r="I964" s="170"/>
      <c r="J964" s="5"/>
    </row>
    <row r="965" spans="2:10" ht="15">
      <c r="B965" s="277">
        <v>42902.337314814999</v>
      </c>
      <c r="C965" s="278">
        <v>300</v>
      </c>
      <c r="D965" s="224">
        <f t="shared" si="14"/>
        <v>21</v>
      </c>
      <c r="E965" s="278">
        <v>279</v>
      </c>
      <c r="F965" s="171" t="s">
        <v>365</v>
      </c>
      <c r="G965" s="279"/>
      <c r="H965" s="5"/>
      <c r="I965" s="170"/>
      <c r="J965" s="5"/>
    </row>
    <row r="966" spans="2:10" ht="15">
      <c r="B966" s="277">
        <v>42902.347939815001</v>
      </c>
      <c r="C966" s="278">
        <v>1000</v>
      </c>
      <c r="D966" s="224">
        <f t="shared" ref="D966:D1029" si="15">C966-E966</f>
        <v>50</v>
      </c>
      <c r="E966" s="278">
        <v>950</v>
      </c>
      <c r="F966" s="171" t="s">
        <v>891</v>
      </c>
      <c r="G966" s="279"/>
      <c r="H966" s="5"/>
      <c r="I966" s="170"/>
      <c r="J966" s="5"/>
    </row>
    <row r="967" spans="2:10" ht="15">
      <c r="B967" s="277">
        <v>42902.353414352001</v>
      </c>
      <c r="C967" s="278">
        <v>200</v>
      </c>
      <c r="D967" s="224">
        <f t="shared" si="15"/>
        <v>10</v>
      </c>
      <c r="E967" s="278">
        <v>190</v>
      </c>
      <c r="F967" s="171" t="s">
        <v>892</v>
      </c>
      <c r="G967" s="279"/>
      <c r="H967" s="5"/>
      <c r="I967" s="170"/>
      <c r="J967" s="5"/>
    </row>
    <row r="968" spans="2:10" ht="15">
      <c r="B968" s="277">
        <v>42902.355208333</v>
      </c>
      <c r="C968" s="278">
        <v>80</v>
      </c>
      <c r="D968" s="224">
        <f t="shared" si="15"/>
        <v>4</v>
      </c>
      <c r="E968" s="278">
        <v>76</v>
      </c>
      <c r="F968" s="171" t="s">
        <v>893</v>
      </c>
      <c r="G968" s="279"/>
      <c r="H968" s="5"/>
      <c r="I968" s="170"/>
      <c r="J968" s="5"/>
    </row>
    <row r="969" spans="2:10" ht="15">
      <c r="B969" s="277">
        <v>42902.357939815003</v>
      </c>
      <c r="C969" s="278">
        <v>184</v>
      </c>
      <c r="D969" s="224">
        <f t="shared" si="15"/>
        <v>14.719999999999999</v>
      </c>
      <c r="E969" s="278">
        <v>169.28</v>
      </c>
      <c r="F969" s="171" t="s">
        <v>659</v>
      </c>
      <c r="G969" s="279"/>
      <c r="H969" s="5"/>
      <c r="I969" s="170"/>
      <c r="J969" s="5"/>
    </row>
    <row r="970" spans="2:10" ht="15">
      <c r="B970" s="277">
        <v>42902.384814814999</v>
      </c>
      <c r="C970" s="278">
        <v>100</v>
      </c>
      <c r="D970" s="224">
        <f t="shared" si="15"/>
        <v>8</v>
      </c>
      <c r="E970" s="278">
        <v>92</v>
      </c>
      <c r="F970" s="171" t="s">
        <v>894</v>
      </c>
      <c r="G970" s="279"/>
      <c r="H970" s="5"/>
      <c r="I970" s="170"/>
      <c r="J970" s="5"/>
    </row>
    <row r="971" spans="2:10" ht="15">
      <c r="B971" s="277">
        <v>42902.385219907002</v>
      </c>
      <c r="C971" s="278">
        <v>100</v>
      </c>
      <c r="D971" s="224">
        <f t="shared" si="15"/>
        <v>7</v>
      </c>
      <c r="E971" s="278">
        <v>93</v>
      </c>
      <c r="F971" s="171" t="s">
        <v>895</v>
      </c>
      <c r="G971" s="279"/>
      <c r="H971" s="5"/>
      <c r="I971" s="170"/>
      <c r="J971" s="5"/>
    </row>
    <row r="972" spans="2:10" ht="15">
      <c r="B972" s="277">
        <v>42902.402847222002</v>
      </c>
      <c r="C972" s="278">
        <v>500</v>
      </c>
      <c r="D972" s="224">
        <f t="shared" si="15"/>
        <v>35</v>
      </c>
      <c r="E972" s="278">
        <v>465</v>
      </c>
      <c r="F972" s="171" t="s">
        <v>896</v>
      </c>
      <c r="G972" s="279"/>
      <c r="H972" s="5"/>
      <c r="I972" s="170"/>
      <c r="J972" s="5"/>
    </row>
    <row r="973" spans="2:10" ht="15">
      <c r="B973" s="277">
        <v>42902.418310184999</v>
      </c>
      <c r="C973" s="278">
        <v>120</v>
      </c>
      <c r="D973" s="224">
        <f t="shared" si="15"/>
        <v>6</v>
      </c>
      <c r="E973" s="278">
        <v>114</v>
      </c>
      <c r="F973" s="171" t="s">
        <v>537</v>
      </c>
      <c r="G973" s="279"/>
      <c r="H973" s="5"/>
      <c r="I973" s="170"/>
      <c r="J973" s="5"/>
    </row>
    <row r="974" spans="2:10" ht="15">
      <c r="B974" s="277">
        <v>42902.419618056003</v>
      </c>
      <c r="C974" s="278">
        <v>500</v>
      </c>
      <c r="D974" s="224">
        <f t="shared" si="15"/>
        <v>25</v>
      </c>
      <c r="E974" s="278">
        <v>475</v>
      </c>
      <c r="F974" s="171" t="s">
        <v>897</v>
      </c>
      <c r="G974" s="279"/>
      <c r="H974" s="5"/>
      <c r="I974" s="170"/>
      <c r="J974" s="5"/>
    </row>
    <row r="975" spans="2:10" ht="15">
      <c r="B975" s="277">
        <v>42902.431273148002</v>
      </c>
      <c r="C975" s="278">
        <v>22.5</v>
      </c>
      <c r="D975" s="224">
        <f t="shared" si="15"/>
        <v>1.129999999999999</v>
      </c>
      <c r="E975" s="278">
        <v>21.37</v>
      </c>
      <c r="F975" s="171" t="s">
        <v>473</v>
      </c>
      <c r="G975" s="279"/>
      <c r="H975" s="5"/>
      <c r="I975" s="170"/>
      <c r="J975" s="5"/>
    </row>
    <row r="976" spans="2:10" ht="15">
      <c r="B976" s="277">
        <v>42902.437442130002</v>
      </c>
      <c r="C976" s="278">
        <v>300</v>
      </c>
      <c r="D976" s="224">
        <f t="shared" si="15"/>
        <v>24</v>
      </c>
      <c r="E976" s="278">
        <v>276</v>
      </c>
      <c r="F976" s="171" t="s">
        <v>898</v>
      </c>
      <c r="G976" s="279"/>
      <c r="H976" s="5"/>
      <c r="I976" s="170"/>
      <c r="J976" s="5"/>
    </row>
    <row r="977" spans="2:10" ht="15">
      <c r="B977" s="277">
        <v>42902.441238425999</v>
      </c>
      <c r="C977" s="278">
        <v>200</v>
      </c>
      <c r="D977" s="224">
        <f t="shared" si="15"/>
        <v>10</v>
      </c>
      <c r="E977" s="278">
        <v>190</v>
      </c>
      <c r="F977" s="171" t="s">
        <v>597</v>
      </c>
      <c r="G977" s="279"/>
      <c r="H977" s="5"/>
      <c r="I977" s="170"/>
      <c r="J977" s="5"/>
    </row>
    <row r="978" spans="2:10" ht="15">
      <c r="B978" s="277">
        <v>42902.443356481002</v>
      </c>
      <c r="C978" s="278">
        <v>300</v>
      </c>
      <c r="D978" s="224">
        <f t="shared" si="15"/>
        <v>15</v>
      </c>
      <c r="E978" s="278">
        <v>285</v>
      </c>
      <c r="F978" s="171" t="s">
        <v>899</v>
      </c>
      <c r="G978" s="279"/>
      <c r="H978" s="5"/>
      <c r="I978" s="170"/>
      <c r="J978" s="5"/>
    </row>
    <row r="979" spans="2:10" ht="15">
      <c r="B979" s="277">
        <v>42902.456539352002</v>
      </c>
      <c r="C979" s="278">
        <v>50</v>
      </c>
      <c r="D979" s="224">
        <f t="shared" si="15"/>
        <v>2.5</v>
      </c>
      <c r="E979" s="278">
        <v>47.5</v>
      </c>
      <c r="F979" s="171" t="s">
        <v>900</v>
      </c>
      <c r="G979" s="279"/>
      <c r="H979" s="5"/>
      <c r="I979" s="170"/>
      <c r="J979" s="5"/>
    </row>
    <row r="980" spans="2:10" ht="15">
      <c r="B980" s="277">
        <v>42902.458356481002</v>
      </c>
      <c r="C980" s="278">
        <v>100</v>
      </c>
      <c r="D980" s="224">
        <f t="shared" si="15"/>
        <v>5</v>
      </c>
      <c r="E980" s="278">
        <v>95</v>
      </c>
      <c r="F980" s="171" t="s">
        <v>901</v>
      </c>
      <c r="G980" s="279"/>
      <c r="H980" s="5"/>
      <c r="I980" s="170"/>
      <c r="J980" s="5"/>
    </row>
    <row r="981" spans="2:10" ht="15">
      <c r="B981" s="277">
        <v>42902.458368056003</v>
      </c>
      <c r="C981" s="278">
        <v>100</v>
      </c>
      <c r="D981" s="224">
        <f t="shared" si="15"/>
        <v>7</v>
      </c>
      <c r="E981" s="278">
        <v>93</v>
      </c>
      <c r="F981" s="171" t="s">
        <v>121</v>
      </c>
      <c r="G981" s="279"/>
      <c r="H981" s="5"/>
      <c r="I981" s="170"/>
      <c r="J981" s="5"/>
    </row>
    <row r="982" spans="2:10" ht="15">
      <c r="B982" s="277">
        <v>42902.458391204003</v>
      </c>
      <c r="C982" s="278">
        <v>100</v>
      </c>
      <c r="D982" s="224">
        <f t="shared" si="15"/>
        <v>5</v>
      </c>
      <c r="E982" s="278">
        <v>95</v>
      </c>
      <c r="F982" s="171" t="s">
        <v>902</v>
      </c>
      <c r="G982" s="279"/>
      <c r="H982" s="5"/>
      <c r="I982" s="170"/>
      <c r="J982" s="5"/>
    </row>
    <row r="983" spans="2:10" ht="15">
      <c r="B983" s="277">
        <v>42902.458402778</v>
      </c>
      <c r="C983" s="278">
        <v>10</v>
      </c>
      <c r="D983" s="224">
        <f t="shared" si="15"/>
        <v>0.80000000000000071</v>
      </c>
      <c r="E983" s="278">
        <v>9.1999999999999993</v>
      </c>
      <c r="F983" s="171" t="s">
        <v>903</v>
      </c>
      <c r="G983" s="279"/>
      <c r="H983" s="5"/>
      <c r="I983" s="170"/>
      <c r="J983" s="5"/>
    </row>
    <row r="984" spans="2:10" ht="15">
      <c r="B984" s="277">
        <v>42902.458402778</v>
      </c>
      <c r="C984" s="278">
        <v>40</v>
      </c>
      <c r="D984" s="224">
        <f t="shared" si="15"/>
        <v>2</v>
      </c>
      <c r="E984" s="278">
        <v>38</v>
      </c>
      <c r="F984" s="171" t="s">
        <v>904</v>
      </c>
      <c r="G984" s="279"/>
      <c r="H984" s="5"/>
      <c r="I984" s="170"/>
      <c r="J984" s="5"/>
    </row>
    <row r="985" spans="2:10" ht="15">
      <c r="B985" s="277">
        <v>42902.458402778</v>
      </c>
      <c r="C985" s="278">
        <v>100</v>
      </c>
      <c r="D985" s="224">
        <f t="shared" si="15"/>
        <v>8</v>
      </c>
      <c r="E985" s="278">
        <v>92</v>
      </c>
      <c r="F985" s="171" t="s">
        <v>905</v>
      </c>
      <c r="G985" s="279"/>
      <c r="H985" s="5"/>
      <c r="I985" s="170"/>
      <c r="J985" s="5"/>
    </row>
    <row r="986" spans="2:10" ht="15">
      <c r="B986" s="277">
        <v>42902.458645833001</v>
      </c>
      <c r="C986" s="278">
        <v>100</v>
      </c>
      <c r="D986" s="224">
        <f t="shared" si="15"/>
        <v>7</v>
      </c>
      <c r="E986" s="278">
        <v>93</v>
      </c>
      <c r="F986" s="171" t="s">
        <v>906</v>
      </c>
      <c r="G986" s="279"/>
      <c r="H986" s="5"/>
      <c r="I986" s="170"/>
      <c r="J986" s="5"/>
    </row>
    <row r="987" spans="2:10" ht="15">
      <c r="B987" s="277">
        <v>42902.458819444</v>
      </c>
      <c r="C987" s="278">
        <v>150</v>
      </c>
      <c r="D987" s="224">
        <f t="shared" si="15"/>
        <v>7.5</v>
      </c>
      <c r="E987" s="278">
        <v>142.5</v>
      </c>
      <c r="F987" s="171" t="s">
        <v>907</v>
      </c>
      <c r="G987" s="279"/>
      <c r="H987" s="5"/>
      <c r="I987" s="170"/>
      <c r="J987" s="5"/>
    </row>
    <row r="988" spans="2:10" ht="15">
      <c r="B988" s="277">
        <v>42902.45900463</v>
      </c>
      <c r="C988" s="278">
        <v>200</v>
      </c>
      <c r="D988" s="224">
        <f t="shared" si="15"/>
        <v>14</v>
      </c>
      <c r="E988" s="278">
        <v>186</v>
      </c>
      <c r="F988" s="171" t="s">
        <v>387</v>
      </c>
      <c r="G988" s="279"/>
      <c r="H988" s="5"/>
      <c r="I988" s="170"/>
      <c r="J988" s="5"/>
    </row>
    <row r="989" spans="2:10" ht="15">
      <c r="B989" s="277">
        <v>42902.459039351997</v>
      </c>
      <c r="C989" s="278">
        <v>50</v>
      </c>
      <c r="D989" s="224">
        <f t="shared" si="15"/>
        <v>4</v>
      </c>
      <c r="E989" s="278">
        <v>46</v>
      </c>
      <c r="F989" s="171" t="s">
        <v>908</v>
      </c>
      <c r="G989" s="279"/>
      <c r="H989" s="5"/>
      <c r="I989" s="170"/>
      <c r="J989" s="5"/>
    </row>
    <row r="990" spans="2:10" ht="15">
      <c r="B990" s="277">
        <v>42902.459710648</v>
      </c>
      <c r="C990" s="278">
        <v>300</v>
      </c>
      <c r="D990" s="224">
        <f t="shared" si="15"/>
        <v>15</v>
      </c>
      <c r="E990" s="278">
        <v>285</v>
      </c>
      <c r="F990" s="171" t="s">
        <v>909</v>
      </c>
      <c r="G990" s="279"/>
      <c r="H990" s="5"/>
      <c r="I990" s="170"/>
      <c r="J990" s="5"/>
    </row>
    <row r="991" spans="2:10" ht="15">
      <c r="B991" s="277">
        <v>42902.460057869997</v>
      </c>
      <c r="C991" s="278">
        <v>10</v>
      </c>
      <c r="D991" s="224">
        <f t="shared" si="15"/>
        <v>0.80000000000000071</v>
      </c>
      <c r="E991" s="278">
        <v>9.1999999999999993</v>
      </c>
      <c r="F991" s="171" t="s">
        <v>903</v>
      </c>
      <c r="G991" s="279"/>
      <c r="H991" s="5"/>
      <c r="I991" s="170"/>
      <c r="J991" s="5"/>
    </row>
    <row r="992" spans="2:10" ht="15">
      <c r="B992" s="277">
        <v>42902.479236111001</v>
      </c>
      <c r="C992" s="278">
        <v>300</v>
      </c>
      <c r="D992" s="224">
        <f t="shared" si="15"/>
        <v>21</v>
      </c>
      <c r="E992" s="278">
        <v>279</v>
      </c>
      <c r="F992" s="171" t="s">
        <v>910</v>
      </c>
      <c r="G992" s="279"/>
      <c r="H992" s="5"/>
      <c r="I992" s="170"/>
      <c r="J992" s="5"/>
    </row>
    <row r="993" spans="2:10" ht="15">
      <c r="B993" s="277">
        <v>42902.481932870003</v>
      </c>
      <c r="C993" s="278">
        <v>50</v>
      </c>
      <c r="D993" s="224">
        <f t="shared" si="15"/>
        <v>2.5</v>
      </c>
      <c r="E993" s="278">
        <v>47.5</v>
      </c>
      <c r="F993" s="171" t="s">
        <v>911</v>
      </c>
      <c r="G993" s="279"/>
      <c r="H993" s="5"/>
      <c r="I993" s="170"/>
      <c r="J993" s="5"/>
    </row>
    <row r="994" spans="2:10" ht="15">
      <c r="B994" s="277">
        <v>42902.484942130002</v>
      </c>
      <c r="C994" s="278">
        <v>200</v>
      </c>
      <c r="D994" s="224">
        <f t="shared" si="15"/>
        <v>14</v>
      </c>
      <c r="E994" s="278">
        <v>186</v>
      </c>
      <c r="F994" s="171" t="s">
        <v>912</v>
      </c>
      <c r="G994" s="279"/>
      <c r="H994" s="5"/>
      <c r="I994" s="170"/>
      <c r="J994" s="5"/>
    </row>
    <row r="995" spans="2:10" ht="15">
      <c r="B995" s="277">
        <v>42902.490208333002</v>
      </c>
      <c r="C995" s="278">
        <v>200</v>
      </c>
      <c r="D995" s="224">
        <f t="shared" si="15"/>
        <v>10</v>
      </c>
      <c r="E995" s="278">
        <v>190</v>
      </c>
      <c r="F995" s="171" t="s">
        <v>913</v>
      </c>
      <c r="G995" s="279"/>
      <c r="H995" s="5"/>
      <c r="I995" s="170"/>
      <c r="J995" s="5"/>
    </row>
    <row r="996" spans="2:10" ht="15">
      <c r="B996" s="277">
        <v>42902.526898147997</v>
      </c>
      <c r="C996" s="278">
        <v>100</v>
      </c>
      <c r="D996" s="224">
        <f t="shared" si="15"/>
        <v>8</v>
      </c>
      <c r="E996" s="278">
        <v>92</v>
      </c>
      <c r="F996" s="171" t="s">
        <v>774</v>
      </c>
      <c r="G996" s="279"/>
      <c r="H996" s="5"/>
      <c r="I996" s="170"/>
      <c r="J996" s="5"/>
    </row>
    <row r="997" spans="2:10" ht="15">
      <c r="B997" s="277">
        <v>42902.537349537</v>
      </c>
      <c r="C997" s="278">
        <v>150</v>
      </c>
      <c r="D997" s="224">
        <f t="shared" si="15"/>
        <v>7.5</v>
      </c>
      <c r="E997" s="278">
        <v>142.5</v>
      </c>
      <c r="F997" s="171" t="s">
        <v>914</v>
      </c>
      <c r="G997" s="279"/>
      <c r="H997" s="5"/>
      <c r="I997" s="170"/>
      <c r="J997" s="5"/>
    </row>
    <row r="998" spans="2:10" ht="15">
      <c r="B998" s="277">
        <v>42902.551990740998</v>
      </c>
      <c r="C998" s="278">
        <v>1000</v>
      </c>
      <c r="D998" s="224">
        <f t="shared" si="15"/>
        <v>50</v>
      </c>
      <c r="E998" s="278">
        <v>950</v>
      </c>
      <c r="F998" s="171" t="s">
        <v>915</v>
      </c>
      <c r="G998" s="279"/>
      <c r="H998" s="5"/>
      <c r="I998" s="170"/>
      <c r="J998" s="5"/>
    </row>
    <row r="999" spans="2:10" ht="15">
      <c r="B999" s="277">
        <v>42902.598831019</v>
      </c>
      <c r="C999" s="278">
        <v>200</v>
      </c>
      <c r="D999" s="224">
        <f t="shared" si="15"/>
        <v>10</v>
      </c>
      <c r="E999" s="278">
        <v>190</v>
      </c>
      <c r="F999" s="171" t="s">
        <v>916</v>
      </c>
      <c r="G999" s="279"/>
      <c r="H999" s="5"/>
      <c r="I999" s="170"/>
      <c r="J999" s="5"/>
    </row>
    <row r="1000" spans="2:10" ht="15">
      <c r="B1000" s="277">
        <v>42902.629699074001</v>
      </c>
      <c r="C1000" s="278">
        <v>100</v>
      </c>
      <c r="D1000" s="224">
        <f t="shared" si="15"/>
        <v>7</v>
      </c>
      <c r="E1000" s="278">
        <v>93</v>
      </c>
      <c r="F1000" s="171" t="s">
        <v>917</v>
      </c>
      <c r="G1000" s="279"/>
      <c r="H1000" s="5"/>
      <c r="I1000" s="170"/>
      <c r="J1000" s="5"/>
    </row>
    <row r="1001" spans="2:10" ht="15">
      <c r="B1001" s="277">
        <v>42902.641087962998</v>
      </c>
      <c r="C1001" s="278">
        <v>200</v>
      </c>
      <c r="D1001" s="224">
        <f t="shared" si="15"/>
        <v>14</v>
      </c>
      <c r="E1001" s="278">
        <v>186</v>
      </c>
      <c r="F1001" s="171" t="s">
        <v>918</v>
      </c>
      <c r="G1001" s="279"/>
      <c r="H1001" s="5"/>
      <c r="I1001" s="170"/>
      <c r="J1001" s="5"/>
    </row>
    <row r="1002" spans="2:10" ht="15">
      <c r="B1002" s="277">
        <v>42902.641805555999</v>
      </c>
      <c r="C1002" s="278">
        <v>100</v>
      </c>
      <c r="D1002" s="224">
        <f t="shared" si="15"/>
        <v>5</v>
      </c>
      <c r="E1002" s="278">
        <v>95</v>
      </c>
      <c r="F1002" s="171" t="s">
        <v>539</v>
      </c>
      <c r="G1002" s="279"/>
      <c r="H1002" s="5"/>
      <c r="I1002" s="170"/>
      <c r="J1002" s="5"/>
    </row>
    <row r="1003" spans="2:10" ht="15">
      <c r="B1003" s="277">
        <v>42902.663298610998</v>
      </c>
      <c r="C1003" s="278">
        <v>20</v>
      </c>
      <c r="D1003" s="224">
        <f t="shared" si="15"/>
        <v>1</v>
      </c>
      <c r="E1003" s="278">
        <v>19</v>
      </c>
      <c r="F1003" s="171" t="s">
        <v>302</v>
      </c>
      <c r="G1003" s="279"/>
      <c r="H1003" s="5"/>
      <c r="I1003" s="170"/>
      <c r="J1003" s="5"/>
    </row>
    <row r="1004" spans="2:10" ht="15">
      <c r="B1004" s="277">
        <v>42902.669120370003</v>
      </c>
      <c r="C1004" s="278">
        <v>50</v>
      </c>
      <c r="D1004" s="224">
        <f t="shared" si="15"/>
        <v>2.5</v>
      </c>
      <c r="E1004" s="278">
        <v>47.5</v>
      </c>
      <c r="F1004" s="171" t="s">
        <v>324</v>
      </c>
      <c r="G1004" s="279"/>
      <c r="H1004" s="5"/>
      <c r="I1004" s="170"/>
      <c r="J1004" s="5"/>
    </row>
    <row r="1005" spans="2:10" ht="15">
      <c r="B1005" s="277">
        <v>42902.672418980997</v>
      </c>
      <c r="C1005" s="278">
        <v>500</v>
      </c>
      <c r="D1005" s="224">
        <f t="shared" si="15"/>
        <v>25</v>
      </c>
      <c r="E1005" s="278">
        <v>475</v>
      </c>
      <c r="F1005" s="171" t="s">
        <v>919</v>
      </c>
      <c r="G1005" s="279"/>
      <c r="H1005" s="5"/>
      <c r="I1005" s="170"/>
      <c r="J1005" s="5"/>
    </row>
    <row r="1006" spans="2:10" ht="15">
      <c r="B1006" s="277">
        <v>42902.678553240999</v>
      </c>
      <c r="C1006" s="278">
        <v>100</v>
      </c>
      <c r="D1006" s="224">
        <f t="shared" si="15"/>
        <v>5</v>
      </c>
      <c r="E1006" s="278">
        <v>95</v>
      </c>
      <c r="F1006" s="171" t="s">
        <v>920</v>
      </c>
      <c r="G1006" s="279"/>
      <c r="H1006" s="5"/>
      <c r="I1006" s="170"/>
      <c r="J1006" s="5"/>
    </row>
    <row r="1007" spans="2:10" ht="15">
      <c r="B1007" s="277">
        <v>42902.694710648</v>
      </c>
      <c r="C1007" s="278">
        <v>100</v>
      </c>
      <c r="D1007" s="224">
        <f t="shared" si="15"/>
        <v>8</v>
      </c>
      <c r="E1007" s="278">
        <v>92</v>
      </c>
      <c r="F1007" s="171" t="s">
        <v>921</v>
      </c>
      <c r="G1007" s="279"/>
      <c r="H1007" s="5"/>
      <c r="I1007" s="170"/>
      <c r="J1007" s="5"/>
    </row>
    <row r="1008" spans="2:10" ht="15">
      <c r="B1008" s="277">
        <v>42902.699930556002</v>
      </c>
      <c r="C1008" s="278">
        <v>500</v>
      </c>
      <c r="D1008" s="224">
        <f t="shared" si="15"/>
        <v>25</v>
      </c>
      <c r="E1008" s="278">
        <v>475</v>
      </c>
      <c r="F1008" s="171" t="s">
        <v>527</v>
      </c>
      <c r="G1008" s="279"/>
      <c r="H1008" s="5"/>
      <c r="I1008" s="170"/>
      <c r="J1008" s="5"/>
    </row>
    <row r="1009" spans="2:10" ht="15">
      <c r="B1009" s="277">
        <v>42902.710162037001</v>
      </c>
      <c r="C1009" s="278">
        <v>100</v>
      </c>
      <c r="D1009" s="224">
        <f t="shared" si="15"/>
        <v>5</v>
      </c>
      <c r="E1009" s="278">
        <v>95</v>
      </c>
      <c r="F1009" s="171" t="s">
        <v>922</v>
      </c>
      <c r="G1009" s="279"/>
      <c r="H1009" s="5"/>
      <c r="I1009" s="170"/>
      <c r="J1009" s="5"/>
    </row>
    <row r="1010" spans="2:10" ht="15">
      <c r="B1010" s="277">
        <v>42902.720312500001</v>
      </c>
      <c r="C1010" s="278">
        <v>100</v>
      </c>
      <c r="D1010" s="224">
        <f t="shared" si="15"/>
        <v>5</v>
      </c>
      <c r="E1010" s="278">
        <v>95</v>
      </c>
      <c r="F1010" s="171" t="s">
        <v>923</v>
      </c>
      <c r="G1010" s="279"/>
      <c r="H1010" s="5"/>
      <c r="I1010" s="170"/>
      <c r="J1010" s="5"/>
    </row>
    <row r="1011" spans="2:10" ht="15">
      <c r="B1011" s="277">
        <v>42902.744351852001</v>
      </c>
      <c r="C1011" s="278">
        <v>50</v>
      </c>
      <c r="D1011" s="224">
        <f t="shared" si="15"/>
        <v>3.5</v>
      </c>
      <c r="E1011" s="278">
        <v>46.5</v>
      </c>
      <c r="F1011" s="171" t="s">
        <v>924</v>
      </c>
      <c r="G1011" s="279"/>
      <c r="H1011" s="5"/>
      <c r="I1011" s="170"/>
      <c r="J1011" s="5"/>
    </row>
    <row r="1012" spans="2:10" ht="15">
      <c r="B1012" s="277">
        <v>42902.747557870003</v>
      </c>
      <c r="C1012" s="278">
        <v>500</v>
      </c>
      <c r="D1012" s="224">
        <f t="shared" si="15"/>
        <v>25</v>
      </c>
      <c r="E1012" s="278">
        <v>475</v>
      </c>
      <c r="F1012" s="171" t="s">
        <v>925</v>
      </c>
      <c r="G1012" s="279"/>
      <c r="H1012" s="5"/>
      <c r="I1012" s="170"/>
      <c r="J1012" s="5"/>
    </row>
    <row r="1013" spans="2:10" ht="15">
      <c r="B1013" s="277">
        <v>42902.749849537002</v>
      </c>
      <c r="C1013" s="278">
        <v>150</v>
      </c>
      <c r="D1013" s="224">
        <f t="shared" si="15"/>
        <v>7.5</v>
      </c>
      <c r="E1013" s="278">
        <v>142.5</v>
      </c>
      <c r="F1013" s="171" t="s">
        <v>925</v>
      </c>
      <c r="G1013" s="279"/>
      <c r="H1013" s="5"/>
      <c r="I1013" s="170"/>
      <c r="J1013" s="5"/>
    </row>
    <row r="1014" spans="2:10" ht="15">
      <c r="B1014" s="277">
        <v>42902.753206018999</v>
      </c>
      <c r="C1014" s="278">
        <v>50</v>
      </c>
      <c r="D1014" s="224">
        <f t="shared" si="15"/>
        <v>2.5</v>
      </c>
      <c r="E1014" s="278">
        <v>47.5</v>
      </c>
      <c r="F1014" s="171" t="s">
        <v>926</v>
      </c>
      <c r="G1014" s="279"/>
      <c r="H1014" s="5"/>
      <c r="I1014" s="170"/>
      <c r="J1014" s="5"/>
    </row>
    <row r="1015" spans="2:10" ht="15">
      <c r="B1015" s="277">
        <v>42902.753645833</v>
      </c>
      <c r="C1015" s="278">
        <v>100</v>
      </c>
      <c r="D1015" s="224">
        <f t="shared" si="15"/>
        <v>5</v>
      </c>
      <c r="E1015" s="278">
        <v>95</v>
      </c>
      <c r="F1015" s="171" t="s">
        <v>926</v>
      </c>
      <c r="G1015" s="279"/>
      <c r="H1015" s="5"/>
      <c r="I1015" s="170"/>
      <c r="J1015" s="5"/>
    </row>
    <row r="1016" spans="2:10" ht="15">
      <c r="B1016" s="277">
        <v>42902.759398148002</v>
      </c>
      <c r="C1016" s="278">
        <v>200</v>
      </c>
      <c r="D1016" s="224">
        <f t="shared" si="15"/>
        <v>10</v>
      </c>
      <c r="E1016" s="278">
        <v>190</v>
      </c>
      <c r="F1016" s="171" t="s">
        <v>927</v>
      </c>
      <c r="G1016" s="279"/>
      <c r="H1016" s="5"/>
      <c r="I1016" s="170"/>
      <c r="J1016" s="5"/>
    </row>
    <row r="1017" spans="2:10" ht="15">
      <c r="B1017" s="277">
        <v>42902.764444444001</v>
      </c>
      <c r="C1017" s="278">
        <v>2400</v>
      </c>
      <c r="D1017" s="224">
        <f t="shared" si="15"/>
        <v>120</v>
      </c>
      <c r="E1017" s="278">
        <v>2280</v>
      </c>
      <c r="F1017" s="171" t="s">
        <v>928</v>
      </c>
      <c r="G1017" s="279"/>
      <c r="H1017" s="5"/>
      <c r="I1017" s="170"/>
      <c r="J1017" s="5"/>
    </row>
    <row r="1018" spans="2:10" ht="15">
      <c r="B1018" s="277">
        <v>42902.768611111002</v>
      </c>
      <c r="C1018" s="278">
        <v>100</v>
      </c>
      <c r="D1018" s="224">
        <f t="shared" si="15"/>
        <v>5</v>
      </c>
      <c r="E1018" s="278">
        <v>95</v>
      </c>
      <c r="F1018" s="171" t="s">
        <v>928</v>
      </c>
      <c r="G1018" s="279"/>
      <c r="H1018" s="5"/>
      <c r="I1018" s="170"/>
      <c r="J1018" s="5"/>
    </row>
    <row r="1019" spans="2:10" ht="15">
      <c r="B1019" s="277">
        <v>42902.769409722001</v>
      </c>
      <c r="C1019" s="278">
        <v>300</v>
      </c>
      <c r="D1019" s="224">
        <f t="shared" si="15"/>
        <v>24</v>
      </c>
      <c r="E1019" s="278">
        <v>276</v>
      </c>
      <c r="F1019" s="171" t="s">
        <v>929</v>
      </c>
      <c r="G1019" s="279"/>
      <c r="H1019" s="5"/>
      <c r="I1019" s="170"/>
      <c r="J1019" s="5"/>
    </row>
    <row r="1020" spans="2:10" ht="15">
      <c r="B1020" s="277">
        <v>42902.771967592998</v>
      </c>
      <c r="C1020" s="278">
        <v>500</v>
      </c>
      <c r="D1020" s="224">
        <f t="shared" si="15"/>
        <v>25</v>
      </c>
      <c r="E1020" s="278">
        <v>475</v>
      </c>
      <c r="F1020" s="171" t="s">
        <v>930</v>
      </c>
      <c r="G1020" s="279"/>
      <c r="H1020" s="5"/>
      <c r="I1020" s="170"/>
      <c r="J1020" s="5"/>
    </row>
    <row r="1021" spans="2:10" ht="15">
      <c r="B1021" s="277">
        <v>42902.772361110998</v>
      </c>
      <c r="C1021" s="278">
        <v>15</v>
      </c>
      <c r="D1021" s="224">
        <f t="shared" si="15"/>
        <v>1.0500000000000007</v>
      </c>
      <c r="E1021" s="278">
        <v>13.95</v>
      </c>
      <c r="F1021" s="171" t="s">
        <v>931</v>
      </c>
      <c r="G1021" s="279"/>
      <c r="H1021" s="5"/>
      <c r="I1021" s="170"/>
      <c r="J1021" s="5"/>
    </row>
    <row r="1022" spans="2:10" ht="15">
      <c r="B1022" s="277">
        <v>42902.773391203998</v>
      </c>
      <c r="C1022" s="278">
        <v>350</v>
      </c>
      <c r="D1022" s="224">
        <f t="shared" si="15"/>
        <v>17.5</v>
      </c>
      <c r="E1022" s="278">
        <v>332.5</v>
      </c>
      <c r="F1022" s="171" t="s">
        <v>932</v>
      </c>
      <c r="G1022" s="279"/>
      <c r="H1022" s="5"/>
      <c r="I1022" s="170"/>
      <c r="J1022" s="5"/>
    </row>
    <row r="1023" spans="2:10" ht="15">
      <c r="B1023" s="277">
        <v>42902.798935184997</v>
      </c>
      <c r="C1023" s="278">
        <v>150</v>
      </c>
      <c r="D1023" s="224">
        <f t="shared" si="15"/>
        <v>7.5</v>
      </c>
      <c r="E1023" s="278">
        <v>142.5</v>
      </c>
      <c r="F1023" s="171" t="s">
        <v>933</v>
      </c>
      <c r="G1023" s="279"/>
      <c r="H1023" s="5"/>
      <c r="I1023" s="170"/>
      <c r="J1023" s="5"/>
    </row>
    <row r="1024" spans="2:10" ht="15">
      <c r="B1024" s="277">
        <v>42902.801423611003</v>
      </c>
      <c r="C1024" s="278">
        <v>100</v>
      </c>
      <c r="D1024" s="224">
        <f t="shared" si="15"/>
        <v>8</v>
      </c>
      <c r="E1024" s="278">
        <v>92</v>
      </c>
      <c r="F1024" s="171" t="s">
        <v>934</v>
      </c>
      <c r="G1024" s="279"/>
      <c r="H1024" s="5"/>
      <c r="I1024" s="170"/>
      <c r="J1024" s="5"/>
    </row>
    <row r="1025" spans="2:10" ht="15">
      <c r="B1025" s="277">
        <v>42902.804074074003</v>
      </c>
      <c r="C1025" s="278">
        <v>200</v>
      </c>
      <c r="D1025" s="224">
        <f t="shared" si="15"/>
        <v>16</v>
      </c>
      <c r="E1025" s="278">
        <v>184</v>
      </c>
      <c r="F1025" s="171" t="s">
        <v>935</v>
      </c>
      <c r="G1025" s="279"/>
      <c r="H1025" s="5"/>
      <c r="I1025" s="170"/>
      <c r="J1025" s="5"/>
    </row>
    <row r="1026" spans="2:10" ht="15">
      <c r="B1026" s="277">
        <v>42902.806203704</v>
      </c>
      <c r="C1026" s="278">
        <v>700</v>
      </c>
      <c r="D1026" s="224">
        <f t="shared" si="15"/>
        <v>56</v>
      </c>
      <c r="E1026" s="278">
        <v>644</v>
      </c>
      <c r="F1026" s="171" t="s">
        <v>268</v>
      </c>
      <c r="G1026" s="279"/>
      <c r="H1026" s="5"/>
      <c r="I1026" s="170"/>
      <c r="J1026" s="5"/>
    </row>
    <row r="1027" spans="2:10" ht="15">
      <c r="B1027" s="277">
        <v>42902.810706019001</v>
      </c>
      <c r="C1027" s="278">
        <v>100</v>
      </c>
      <c r="D1027" s="224">
        <f t="shared" si="15"/>
        <v>5</v>
      </c>
      <c r="E1027" s="278">
        <v>95</v>
      </c>
      <c r="F1027" s="171" t="s">
        <v>936</v>
      </c>
      <c r="G1027" s="279"/>
      <c r="H1027" s="5"/>
      <c r="I1027" s="170"/>
      <c r="J1027" s="5"/>
    </row>
    <row r="1028" spans="2:10" ht="15">
      <c r="B1028" s="277">
        <v>42902.818761574003</v>
      </c>
      <c r="C1028" s="278">
        <v>700</v>
      </c>
      <c r="D1028" s="224">
        <f t="shared" si="15"/>
        <v>35</v>
      </c>
      <c r="E1028" s="278">
        <v>665</v>
      </c>
      <c r="F1028" s="171" t="s">
        <v>227</v>
      </c>
      <c r="G1028" s="279"/>
      <c r="H1028" s="5"/>
      <c r="I1028" s="170"/>
      <c r="J1028" s="5"/>
    </row>
    <row r="1029" spans="2:10" ht="15">
      <c r="B1029" s="277">
        <v>42902.819363426002</v>
      </c>
      <c r="C1029" s="278">
        <v>450</v>
      </c>
      <c r="D1029" s="224">
        <f t="shared" si="15"/>
        <v>22.5</v>
      </c>
      <c r="E1029" s="278">
        <v>427.5</v>
      </c>
      <c r="F1029" s="171" t="s">
        <v>937</v>
      </c>
      <c r="G1029" s="279"/>
      <c r="H1029" s="5"/>
      <c r="I1029" s="170"/>
      <c r="J1029" s="5"/>
    </row>
    <row r="1030" spans="2:10" ht="15">
      <c r="B1030" s="277">
        <v>42902.831539352002</v>
      </c>
      <c r="C1030" s="278">
        <v>100</v>
      </c>
      <c r="D1030" s="224">
        <f t="shared" ref="D1030:D1093" si="16">C1030-E1030</f>
        <v>5</v>
      </c>
      <c r="E1030" s="278">
        <v>95</v>
      </c>
      <c r="F1030" s="171" t="s">
        <v>292</v>
      </c>
      <c r="G1030" s="279"/>
      <c r="H1030" s="5"/>
      <c r="I1030" s="170"/>
      <c r="J1030" s="5"/>
    </row>
    <row r="1031" spans="2:10" ht="15">
      <c r="B1031" s="277">
        <v>42902.833263888999</v>
      </c>
      <c r="C1031" s="278">
        <v>200</v>
      </c>
      <c r="D1031" s="224">
        <f t="shared" si="16"/>
        <v>14</v>
      </c>
      <c r="E1031" s="278">
        <v>186</v>
      </c>
      <c r="F1031" s="171" t="s">
        <v>938</v>
      </c>
      <c r="G1031" s="279"/>
      <c r="H1031" s="5"/>
      <c r="I1031" s="170"/>
      <c r="J1031" s="5"/>
    </row>
    <row r="1032" spans="2:10" ht="15">
      <c r="B1032" s="277">
        <v>42902.847928240997</v>
      </c>
      <c r="C1032" s="278">
        <v>1000</v>
      </c>
      <c r="D1032" s="224">
        <f t="shared" si="16"/>
        <v>50</v>
      </c>
      <c r="E1032" s="278">
        <v>950</v>
      </c>
      <c r="F1032" s="171" t="s">
        <v>939</v>
      </c>
      <c r="G1032" s="279"/>
      <c r="H1032" s="5"/>
      <c r="I1032" s="170"/>
      <c r="J1032" s="5"/>
    </row>
    <row r="1033" spans="2:10" ht="15">
      <c r="B1033" s="277">
        <v>42902.867175926003</v>
      </c>
      <c r="C1033" s="278">
        <v>100</v>
      </c>
      <c r="D1033" s="224">
        <f t="shared" si="16"/>
        <v>8</v>
      </c>
      <c r="E1033" s="278">
        <v>92</v>
      </c>
      <c r="F1033" s="171" t="s">
        <v>905</v>
      </c>
      <c r="G1033" s="279"/>
      <c r="H1033" s="5"/>
      <c r="I1033" s="170"/>
      <c r="J1033" s="5"/>
    </row>
    <row r="1034" spans="2:10" ht="15">
      <c r="B1034" s="277">
        <v>42902.870706018999</v>
      </c>
      <c r="C1034" s="278">
        <v>500</v>
      </c>
      <c r="D1034" s="224">
        <f t="shared" si="16"/>
        <v>25</v>
      </c>
      <c r="E1034" s="278">
        <v>475</v>
      </c>
      <c r="F1034" s="171" t="s">
        <v>940</v>
      </c>
      <c r="G1034" s="279"/>
      <c r="H1034" s="5"/>
      <c r="I1034" s="170"/>
      <c r="J1034" s="5"/>
    </row>
    <row r="1035" spans="2:10" ht="15">
      <c r="B1035" s="277">
        <v>42902.873831019002</v>
      </c>
      <c r="C1035" s="278">
        <v>250</v>
      </c>
      <c r="D1035" s="224">
        <f t="shared" si="16"/>
        <v>12.5</v>
      </c>
      <c r="E1035" s="278">
        <v>237.5</v>
      </c>
      <c r="F1035" s="171" t="s">
        <v>941</v>
      </c>
      <c r="G1035" s="279"/>
      <c r="H1035" s="5"/>
      <c r="I1035" s="170"/>
      <c r="J1035" s="5"/>
    </row>
    <row r="1036" spans="2:10" ht="15">
      <c r="B1036" s="277">
        <v>42902.922141203999</v>
      </c>
      <c r="C1036" s="278">
        <v>300</v>
      </c>
      <c r="D1036" s="224">
        <f t="shared" si="16"/>
        <v>15</v>
      </c>
      <c r="E1036" s="278">
        <v>285</v>
      </c>
      <c r="F1036" s="171" t="s">
        <v>623</v>
      </c>
      <c r="G1036" s="279"/>
      <c r="H1036" s="5"/>
      <c r="I1036" s="170"/>
      <c r="J1036" s="5"/>
    </row>
    <row r="1037" spans="2:10" ht="15">
      <c r="B1037" s="277">
        <v>42902.929189814997</v>
      </c>
      <c r="C1037" s="278">
        <v>50</v>
      </c>
      <c r="D1037" s="224">
        <f t="shared" si="16"/>
        <v>4</v>
      </c>
      <c r="E1037" s="278">
        <v>46</v>
      </c>
      <c r="F1037" s="171" t="s">
        <v>942</v>
      </c>
      <c r="G1037" s="279"/>
      <c r="H1037" s="5"/>
      <c r="I1037" s="170"/>
      <c r="J1037" s="5"/>
    </row>
    <row r="1038" spans="2:10" ht="15">
      <c r="B1038" s="277">
        <v>42902.936655092999</v>
      </c>
      <c r="C1038" s="278">
        <v>1000</v>
      </c>
      <c r="D1038" s="224">
        <f t="shared" si="16"/>
        <v>50</v>
      </c>
      <c r="E1038" s="278">
        <v>950</v>
      </c>
      <c r="F1038" s="171" t="s">
        <v>943</v>
      </c>
      <c r="G1038" s="279"/>
      <c r="H1038" s="5"/>
      <c r="I1038" s="170"/>
      <c r="J1038" s="5"/>
    </row>
    <row r="1039" spans="2:10" ht="15">
      <c r="B1039" s="277">
        <v>42902.94724537</v>
      </c>
      <c r="C1039" s="278">
        <v>100</v>
      </c>
      <c r="D1039" s="224">
        <f t="shared" si="16"/>
        <v>8</v>
      </c>
      <c r="E1039" s="278">
        <v>92</v>
      </c>
      <c r="F1039" s="171" t="s">
        <v>275</v>
      </c>
      <c r="G1039" s="279"/>
      <c r="H1039" s="5"/>
      <c r="I1039" s="170"/>
      <c r="J1039" s="5"/>
    </row>
    <row r="1040" spans="2:10" ht="15">
      <c r="B1040" s="277">
        <v>42903.020208333</v>
      </c>
      <c r="C1040" s="278">
        <v>100</v>
      </c>
      <c r="D1040" s="224">
        <f t="shared" si="16"/>
        <v>5</v>
      </c>
      <c r="E1040" s="278">
        <v>95</v>
      </c>
      <c r="F1040" s="171" t="s">
        <v>622</v>
      </c>
      <c r="G1040" s="279"/>
      <c r="H1040" s="5"/>
      <c r="I1040" s="170"/>
      <c r="J1040" s="5"/>
    </row>
    <row r="1041" spans="2:10" ht="15">
      <c r="B1041" s="277">
        <v>42903.032604166998</v>
      </c>
      <c r="C1041" s="278">
        <v>150</v>
      </c>
      <c r="D1041" s="224">
        <f t="shared" si="16"/>
        <v>12</v>
      </c>
      <c r="E1041" s="278">
        <v>138</v>
      </c>
      <c r="F1041" s="171" t="s">
        <v>944</v>
      </c>
      <c r="G1041" s="279"/>
      <c r="H1041" s="5"/>
      <c r="I1041" s="170"/>
      <c r="J1041" s="5"/>
    </row>
    <row r="1042" spans="2:10" ht="15">
      <c r="B1042" s="277">
        <v>42903.059849537</v>
      </c>
      <c r="C1042" s="278">
        <v>100</v>
      </c>
      <c r="D1042" s="224">
        <f t="shared" si="16"/>
        <v>5</v>
      </c>
      <c r="E1042" s="278">
        <v>95</v>
      </c>
      <c r="F1042" s="171" t="s">
        <v>945</v>
      </c>
      <c r="G1042" s="279"/>
      <c r="H1042" s="5"/>
      <c r="I1042" s="170"/>
      <c r="J1042" s="5"/>
    </row>
    <row r="1043" spans="2:10" ht="15">
      <c r="B1043" s="277">
        <v>42903.094895832997</v>
      </c>
      <c r="C1043" s="278">
        <v>100</v>
      </c>
      <c r="D1043" s="224">
        <f t="shared" si="16"/>
        <v>5</v>
      </c>
      <c r="E1043" s="278">
        <v>95</v>
      </c>
      <c r="F1043" s="171" t="s">
        <v>774</v>
      </c>
      <c r="G1043" s="279"/>
      <c r="H1043" s="5"/>
      <c r="I1043" s="170"/>
      <c r="J1043" s="5"/>
    </row>
    <row r="1044" spans="2:10" ht="15">
      <c r="B1044" s="277">
        <v>42903.308587963002</v>
      </c>
      <c r="C1044" s="278">
        <v>1000</v>
      </c>
      <c r="D1044" s="224">
        <f t="shared" si="16"/>
        <v>50</v>
      </c>
      <c r="E1044" s="278">
        <v>950</v>
      </c>
      <c r="F1044" s="171" t="s">
        <v>946</v>
      </c>
      <c r="G1044" s="279"/>
      <c r="H1044" s="5"/>
      <c r="I1044" s="170"/>
      <c r="J1044" s="5"/>
    </row>
    <row r="1045" spans="2:10" ht="15">
      <c r="B1045" s="277">
        <v>42903.336319444003</v>
      </c>
      <c r="C1045" s="278">
        <v>100</v>
      </c>
      <c r="D1045" s="224">
        <f t="shared" si="16"/>
        <v>7</v>
      </c>
      <c r="E1045" s="278">
        <v>93</v>
      </c>
      <c r="F1045" s="171" t="s">
        <v>947</v>
      </c>
      <c r="G1045" s="279"/>
      <c r="H1045" s="5"/>
      <c r="I1045" s="170"/>
      <c r="J1045" s="5"/>
    </row>
    <row r="1046" spans="2:10" ht="15">
      <c r="B1046" s="277">
        <v>42903.337569443996</v>
      </c>
      <c r="C1046" s="278">
        <v>100</v>
      </c>
      <c r="D1046" s="224">
        <f t="shared" si="16"/>
        <v>5</v>
      </c>
      <c r="E1046" s="278">
        <v>95</v>
      </c>
      <c r="F1046" s="171" t="s">
        <v>948</v>
      </c>
      <c r="G1046" s="279"/>
      <c r="H1046" s="5"/>
      <c r="I1046" s="170"/>
      <c r="J1046" s="5"/>
    </row>
    <row r="1047" spans="2:10" ht="15">
      <c r="B1047" s="277">
        <v>42903.341712963003</v>
      </c>
      <c r="C1047" s="278">
        <v>50</v>
      </c>
      <c r="D1047" s="224">
        <f t="shared" si="16"/>
        <v>2.5</v>
      </c>
      <c r="E1047" s="278">
        <v>47.5</v>
      </c>
      <c r="F1047" s="171" t="s">
        <v>487</v>
      </c>
      <c r="G1047" s="279"/>
      <c r="H1047" s="5"/>
      <c r="I1047" s="170"/>
      <c r="J1047" s="5"/>
    </row>
    <row r="1048" spans="2:10" ht="15">
      <c r="B1048" s="277">
        <v>42903.351585648001</v>
      </c>
      <c r="C1048" s="278">
        <v>100</v>
      </c>
      <c r="D1048" s="224">
        <f t="shared" si="16"/>
        <v>5</v>
      </c>
      <c r="E1048" s="278">
        <v>95</v>
      </c>
      <c r="F1048" s="171" t="s">
        <v>91</v>
      </c>
      <c r="G1048" s="279"/>
      <c r="H1048" s="5"/>
      <c r="I1048" s="170"/>
      <c r="J1048" s="5"/>
    </row>
    <row r="1049" spans="2:10" ht="15">
      <c r="B1049" s="277">
        <v>42903.353287037004</v>
      </c>
      <c r="C1049" s="278">
        <v>100</v>
      </c>
      <c r="D1049" s="224">
        <f t="shared" si="16"/>
        <v>5</v>
      </c>
      <c r="E1049" s="278">
        <v>95</v>
      </c>
      <c r="F1049" s="171" t="s">
        <v>949</v>
      </c>
      <c r="G1049" s="279"/>
      <c r="H1049" s="5"/>
      <c r="I1049" s="170"/>
      <c r="J1049" s="5"/>
    </row>
    <row r="1050" spans="2:10" ht="15">
      <c r="B1050" s="277">
        <v>42903.367453703999</v>
      </c>
      <c r="C1050" s="278">
        <v>100</v>
      </c>
      <c r="D1050" s="224">
        <f t="shared" si="16"/>
        <v>5</v>
      </c>
      <c r="E1050" s="278">
        <v>95</v>
      </c>
      <c r="F1050" s="171" t="s">
        <v>950</v>
      </c>
      <c r="G1050" s="279"/>
      <c r="H1050" s="5"/>
      <c r="I1050" s="170"/>
      <c r="J1050" s="5"/>
    </row>
    <row r="1051" spans="2:10" ht="15">
      <c r="B1051" s="277">
        <v>42903.381365740999</v>
      </c>
      <c r="C1051" s="278">
        <v>2040</v>
      </c>
      <c r="D1051" s="224">
        <f t="shared" si="16"/>
        <v>102</v>
      </c>
      <c r="E1051" s="278">
        <v>1938</v>
      </c>
      <c r="F1051" s="171" t="s">
        <v>951</v>
      </c>
      <c r="G1051" s="279"/>
      <c r="H1051" s="5"/>
      <c r="I1051" s="170"/>
      <c r="J1051" s="5"/>
    </row>
    <row r="1052" spans="2:10" ht="15">
      <c r="B1052" s="277">
        <v>42903.415196759001</v>
      </c>
      <c r="C1052" s="278">
        <v>30</v>
      </c>
      <c r="D1052" s="224">
        <f t="shared" si="16"/>
        <v>1.5</v>
      </c>
      <c r="E1052" s="278">
        <v>28.5</v>
      </c>
      <c r="F1052" s="171" t="s">
        <v>527</v>
      </c>
      <c r="G1052" s="279"/>
      <c r="H1052" s="5"/>
      <c r="I1052" s="170"/>
      <c r="J1052" s="5"/>
    </row>
    <row r="1053" spans="2:10" ht="15">
      <c r="B1053" s="277">
        <v>42903.416909722</v>
      </c>
      <c r="C1053" s="278">
        <v>100</v>
      </c>
      <c r="D1053" s="224">
        <f t="shared" si="16"/>
        <v>7</v>
      </c>
      <c r="E1053" s="278">
        <v>93</v>
      </c>
      <c r="F1053" s="171" t="s">
        <v>895</v>
      </c>
      <c r="G1053" s="279"/>
      <c r="H1053" s="5"/>
      <c r="I1053" s="170"/>
      <c r="J1053" s="5"/>
    </row>
    <row r="1054" spans="2:10" ht="15">
      <c r="B1054" s="277">
        <v>42903.420613426002</v>
      </c>
      <c r="C1054" s="278">
        <v>500</v>
      </c>
      <c r="D1054" s="224">
        <f t="shared" si="16"/>
        <v>25</v>
      </c>
      <c r="E1054" s="278">
        <v>475</v>
      </c>
      <c r="F1054" s="171" t="s">
        <v>952</v>
      </c>
      <c r="G1054" s="279"/>
      <c r="H1054" s="5"/>
      <c r="I1054" s="170"/>
      <c r="J1054" s="5"/>
    </row>
    <row r="1055" spans="2:10" ht="15">
      <c r="B1055" s="277">
        <v>42903.443622685001</v>
      </c>
      <c r="C1055" s="278">
        <v>100</v>
      </c>
      <c r="D1055" s="224">
        <f t="shared" si="16"/>
        <v>5</v>
      </c>
      <c r="E1055" s="278">
        <v>95</v>
      </c>
      <c r="F1055" s="171" t="s">
        <v>953</v>
      </c>
      <c r="G1055" s="279"/>
      <c r="H1055" s="5"/>
      <c r="I1055" s="170"/>
      <c r="J1055" s="5"/>
    </row>
    <row r="1056" spans="2:10" ht="15">
      <c r="B1056" s="277">
        <v>42903.458599537</v>
      </c>
      <c r="C1056" s="278">
        <v>500</v>
      </c>
      <c r="D1056" s="224">
        <f t="shared" si="16"/>
        <v>25</v>
      </c>
      <c r="E1056" s="278">
        <v>475</v>
      </c>
      <c r="F1056" s="171" t="s">
        <v>954</v>
      </c>
      <c r="G1056" s="279"/>
      <c r="H1056" s="5"/>
      <c r="I1056" s="170"/>
      <c r="J1056" s="5"/>
    </row>
    <row r="1057" spans="2:10" ht="15">
      <c r="B1057" s="277">
        <v>42903.458634258997</v>
      </c>
      <c r="C1057" s="278">
        <v>30</v>
      </c>
      <c r="D1057" s="224">
        <f t="shared" si="16"/>
        <v>2.3999999999999986</v>
      </c>
      <c r="E1057" s="278">
        <v>27.6</v>
      </c>
      <c r="F1057" s="171" t="s">
        <v>955</v>
      </c>
      <c r="G1057" s="279"/>
      <c r="H1057" s="5"/>
      <c r="I1057" s="170"/>
      <c r="J1057" s="5"/>
    </row>
    <row r="1058" spans="2:10" ht="15">
      <c r="B1058" s="277">
        <v>42903.458958333002</v>
      </c>
      <c r="C1058" s="278">
        <v>100</v>
      </c>
      <c r="D1058" s="224">
        <f t="shared" si="16"/>
        <v>7</v>
      </c>
      <c r="E1058" s="278">
        <v>93</v>
      </c>
      <c r="F1058" s="171" t="s">
        <v>735</v>
      </c>
      <c r="G1058" s="279"/>
      <c r="H1058" s="5"/>
      <c r="I1058" s="170"/>
      <c r="J1058" s="5"/>
    </row>
    <row r="1059" spans="2:10" ht="15">
      <c r="B1059" s="277">
        <v>42903.458993056003</v>
      </c>
      <c r="C1059" s="278">
        <v>200</v>
      </c>
      <c r="D1059" s="224">
        <f t="shared" si="16"/>
        <v>16</v>
      </c>
      <c r="E1059" s="278">
        <v>184</v>
      </c>
      <c r="F1059" s="171" t="s">
        <v>494</v>
      </c>
      <c r="G1059" s="279"/>
      <c r="H1059" s="5"/>
      <c r="I1059" s="170"/>
      <c r="J1059" s="5"/>
    </row>
    <row r="1060" spans="2:10" ht="15">
      <c r="B1060" s="277">
        <v>42903.459062499998</v>
      </c>
      <c r="C1060" s="278">
        <v>100</v>
      </c>
      <c r="D1060" s="224">
        <f t="shared" si="16"/>
        <v>5</v>
      </c>
      <c r="E1060" s="278">
        <v>95</v>
      </c>
      <c r="F1060" s="171" t="s">
        <v>956</v>
      </c>
      <c r="G1060" s="279"/>
      <c r="H1060" s="5"/>
      <c r="I1060" s="170"/>
      <c r="J1060" s="5"/>
    </row>
    <row r="1061" spans="2:10" ht="15">
      <c r="B1061" s="277">
        <v>42903.459537037001</v>
      </c>
      <c r="C1061" s="278">
        <v>500</v>
      </c>
      <c r="D1061" s="224">
        <f t="shared" si="16"/>
        <v>35</v>
      </c>
      <c r="E1061" s="278">
        <v>465</v>
      </c>
      <c r="F1061" s="171" t="s">
        <v>957</v>
      </c>
      <c r="G1061" s="279"/>
      <c r="H1061" s="5"/>
      <c r="I1061" s="170"/>
      <c r="J1061" s="5"/>
    </row>
    <row r="1062" spans="2:10" ht="15">
      <c r="B1062" s="277">
        <v>42903.459606481003</v>
      </c>
      <c r="C1062" s="278">
        <v>100</v>
      </c>
      <c r="D1062" s="224">
        <f t="shared" si="16"/>
        <v>8</v>
      </c>
      <c r="E1062" s="278">
        <v>92</v>
      </c>
      <c r="F1062" s="171" t="s">
        <v>958</v>
      </c>
      <c r="G1062" s="279"/>
      <c r="H1062" s="5"/>
      <c r="I1062" s="170"/>
      <c r="J1062" s="5"/>
    </row>
    <row r="1063" spans="2:10" ht="15">
      <c r="B1063" s="277">
        <v>42903.459710648</v>
      </c>
      <c r="C1063" s="278">
        <v>50</v>
      </c>
      <c r="D1063" s="224">
        <f t="shared" si="16"/>
        <v>3.5</v>
      </c>
      <c r="E1063" s="278">
        <v>46.5</v>
      </c>
      <c r="F1063" s="171" t="s">
        <v>959</v>
      </c>
      <c r="G1063" s="279"/>
      <c r="H1063" s="5"/>
      <c r="I1063" s="170"/>
      <c r="J1063" s="5"/>
    </row>
    <row r="1064" spans="2:10" ht="15">
      <c r="B1064" s="277">
        <v>42903.471805556001</v>
      </c>
      <c r="C1064" s="278">
        <v>450</v>
      </c>
      <c r="D1064" s="224">
        <f t="shared" si="16"/>
        <v>22.5</v>
      </c>
      <c r="E1064" s="278">
        <v>427.5</v>
      </c>
      <c r="F1064" s="171" t="s">
        <v>960</v>
      </c>
      <c r="G1064" s="279"/>
      <c r="H1064" s="5"/>
      <c r="I1064" s="170"/>
      <c r="J1064" s="5"/>
    </row>
    <row r="1065" spans="2:10" ht="15">
      <c r="B1065" s="277">
        <v>42903.482581019001</v>
      </c>
      <c r="C1065" s="278">
        <v>300</v>
      </c>
      <c r="D1065" s="224">
        <f t="shared" si="16"/>
        <v>15</v>
      </c>
      <c r="E1065" s="278">
        <v>285</v>
      </c>
      <c r="F1065" s="171" t="s">
        <v>961</v>
      </c>
      <c r="G1065" s="279"/>
      <c r="H1065" s="5"/>
      <c r="I1065" s="170"/>
      <c r="J1065" s="5"/>
    </row>
    <row r="1066" spans="2:10" ht="15">
      <c r="B1066" s="277">
        <v>42903.525671296004</v>
      </c>
      <c r="C1066" s="278">
        <v>100</v>
      </c>
      <c r="D1066" s="224">
        <f t="shared" si="16"/>
        <v>5</v>
      </c>
      <c r="E1066" s="278">
        <v>95</v>
      </c>
      <c r="F1066" s="171" t="s">
        <v>135</v>
      </c>
      <c r="G1066" s="279"/>
      <c r="H1066" s="5"/>
      <c r="I1066" s="170"/>
      <c r="J1066" s="5"/>
    </row>
    <row r="1067" spans="2:10" ht="15">
      <c r="B1067" s="277">
        <v>42903.566932870002</v>
      </c>
      <c r="C1067" s="278">
        <v>50</v>
      </c>
      <c r="D1067" s="224">
        <f t="shared" si="16"/>
        <v>2.5</v>
      </c>
      <c r="E1067" s="278">
        <v>47.5</v>
      </c>
      <c r="F1067" s="171" t="s">
        <v>962</v>
      </c>
      <c r="G1067" s="279"/>
      <c r="H1067" s="5"/>
      <c r="I1067" s="170"/>
      <c r="J1067" s="5"/>
    </row>
    <row r="1068" spans="2:10" ht="15">
      <c r="B1068" s="277">
        <v>42903.587766204</v>
      </c>
      <c r="C1068" s="278">
        <v>300</v>
      </c>
      <c r="D1068" s="224">
        <f t="shared" si="16"/>
        <v>24</v>
      </c>
      <c r="E1068" s="278">
        <v>276</v>
      </c>
      <c r="F1068" s="171" t="s">
        <v>963</v>
      </c>
      <c r="G1068" s="279"/>
      <c r="H1068" s="5"/>
      <c r="I1068" s="170"/>
      <c r="J1068" s="5"/>
    </row>
    <row r="1069" spans="2:10" ht="15">
      <c r="B1069" s="277">
        <v>42903.671851851999</v>
      </c>
      <c r="C1069" s="278">
        <v>50</v>
      </c>
      <c r="D1069" s="224">
        <f t="shared" si="16"/>
        <v>4</v>
      </c>
      <c r="E1069" s="278">
        <v>46</v>
      </c>
      <c r="F1069" s="171" t="s">
        <v>964</v>
      </c>
      <c r="G1069" s="279"/>
      <c r="H1069" s="5"/>
      <c r="I1069" s="170"/>
      <c r="J1069" s="5"/>
    </row>
    <row r="1070" spans="2:10" ht="15">
      <c r="B1070" s="277">
        <v>42903.731770833001</v>
      </c>
      <c r="C1070" s="278">
        <v>1000</v>
      </c>
      <c r="D1070" s="224">
        <f t="shared" si="16"/>
        <v>50</v>
      </c>
      <c r="E1070" s="278">
        <v>950</v>
      </c>
      <c r="F1070" s="171" t="s">
        <v>93</v>
      </c>
      <c r="G1070" s="279"/>
      <c r="H1070" s="5"/>
      <c r="I1070" s="170"/>
      <c r="J1070" s="5"/>
    </row>
    <row r="1071" spans="2:10" ht="15">
      <c r="B1071" s="277">
        <v>42903.741145833003</v>
      </c>
      <c r="C1071" s="278">
        <v>300</v>
      </c>
      <c r="D1071" s="224">
        <f t="shared" si="16"/>
        <v>15</v>
      </c>
      <c r="E1071" s="278">
        <v>285</v>
      </c>
      <c r="F1071" s="171" t="s">
        <v>155</v>
      </c>
      <c r="G1071" s="279"/>
      <c r="H1071" s="5"/>
      <c r="I1071" s="170"/>
      <c r="J1071" s="5"/>
    </row>
    <row r="1072" spans="2:10" ht="15">
      <c r="B1072" s="277">
        <v>42903.750289352</v>
      </c>
      <c r="C1072" s="278">
        <v>50</v>
      </c>
      <c r="D1072" s="224">
        <f t="shared" si="16"/>
        <v>3.5</v>
      </c>
      <c r="E1072" s="278">
        <v>46.5</v>
      </c>
      <c r="F1072" s="171" t="s">
        <v>965</v>
      </c>
      <c r="G1072" s="279"/>
      <c r="H1072" s="5"/>
      <c r="I1072" s="170"/>
      <c r="J1072" s="5"/>
    </row>
    <row r="1073" spans="2:10" ht="15">
      <c r="B1073" s="277">
        <v>42903.771076388999</v>
      </c>
      <c r="C1073" s="278">
        <v>100</v>
      </c>
      <c r="D1073" s="224">
        <f t="shared" si="16"/>
        <v>5</v>
      </c>
      <c r="E1073" s="278">
        <v>95</v>
      </c>
      <c r="F1073" s="171" t="s">
        <v>966</v>
      </c>
      <c r="G1073" s="279"/>
      <c r="H1073" s="5"/>
      <c r="I1073" s="170"/>
      <c r="J1073" s="5"/>
    </row>
    <row r="1074" spans="2:10" ht="15">
      <c r="B1074" s="277">
        <v>42903.777013888997</v>
      </c>
      <c r="C1074" s="278">
        <v>300</v>
      </c>
      <c r="D1074" s="224">
        <f t="shared" si="16"/>
        <v>24</v>
      </c>
      <c r="E1074" s="278">
        <v>276</v>
      </c>
      <c r="F1074" s="171" t="s">
        <v>967</v>
      </c>
      <c r="G1074" s="279"/>
      <c r="H1074" s="5"/>
      <c r="I1074" s="170"/>
      <c r="J1074" s="5"/>
    </row>
    <row r="1075" spans="2:10" ht="15">
      <c r="B1075" s="277">
        <v>42903.789942130003</v>
      </c>
      <c r="C1075" s="278">
        <v>100</v>
      </c>
      <c r="D1075" s="224">
        <f t="shared" si="16"/>
        <v>5</v>
      </c>
      <c r="E1075" s="278">
        <v>95</v>
      </c>
      <c r="F1075" s="171" t="s">
        <v>968</v>
      </c>
      <c r="G1075" s="279"/>
      <c r="H1075" s="5"/>
      <c r="I1075" s="170"/>
      <c r="J1075" s="5"/>
    </row>
    <row r="1076" spans="2:10" ht="15">
      <c r="B1076" s="277">
        <v>42903.804421296001</v>
      </c>
      <c r="C1076" s="278">
        <v>600</v>
      </c>
      <c r="D1076" s="224">
        <f t="shared" si="16"/>
        <v>48</v>
      </c>
      <c r="E1076" s="278">
        <v>552</v>
      </c>
      <c r="F1076" s="171" t="s">
        <v>969</v>
      </c>
      <c r="G1076" s="279"/>
      <c r="H1076" s="5"/>
      <c r="I1076" s="170"/>
      <c r="J1076" s="5"/>
    </row>
    <row r="1077" spans="2:10" ht="15">
      <c r="B1077" s="277">
        <v>42903.809884258997</v>
      </c>
      <c r="C1077" s="278">
        <v>60</v>
      </c>
      <c r="D1077" s="224">
        <f t="shared" si="16"/>
        <v>3</v>
      </c>
      <c r="E1077" s="278">
        <v>57</v>
      </c>
      <c r="F1077" s="171" t="s">
        <v>215</v>
      </c>
      <c r="G1077" s="279"/>
      <c r="H1077" s="5"/>
      <c r="I1077" s="170"/>
      <c r="J1077" s="5"/>
    </row>
    <row r="1078" spans="2:10" ht="15">
      <c r="B1078" s="277">
        <v>42903.809976851997</v>
      </c>
      <c r="C1078" s="278">
        <v>36</v>
      </c>
      <c r="D1078" s="224">
        <f t="shared" si="16"/>
        <v>2.5200000000000031</v>
      </c>
      <c r="E1078" s="278">
        <v>33.479999999999997</v>
      </c>
      <c r="F1078" s="171" t="s">
        <v>970</v>
      </c>
      <c r="G1078" s="279"/>
      <c r="H1078" s="5"/>
      <c r="I1078" s="170"/>
      <c r="J1078" s="5"/>
    </row>
    <row r="1079" spans="2:10" ht="15">
      <c r="B1079" s="277">
        <v>42903.827025462997</v>
      </c>
      <c r="C1079" s="278">
        <v>340</v>
      </c>
      <c r="D1079" s="224">
        <f t="shared" si="16"/>
        <v>17</v>
      </c>
      <c r="E1079" s="278">
        <v>323</v>
      </c>
      <c r="F1079" s="171" t="s">
        <v>307</v>
      </c>
      <c r="G1079" s="279"/>
      <c r="H1079" s="5"/>
      <c r="I1079" s="170"/>
      <c r="J1079" s="5"/>
    </row>
    <row r="1080" spans="2:10" ht="15">
      <c r="B1080" s="277">
        <v>42903.841481481002</v>
      </c>
      <c r="C1080" s="278">
        <v>3000</v>
      </c>
      <c r="D1080" s="224">
        <f t="shared" si="16"/>
        <v>150</v>
      </c>
      <c r="E1080" s="278">
        <v>2850</v>
      </c>
      <c r="F1080" s="171" t="s">
        <v>971</v>
      </c>
      <c r="G1080" s="279"/>
      <c r="H1080" s="5"/>
      <c r="I1080" s="170"/>
      <c r="J1080" s="5"/>
    </row>
    <row r="1081" spans="2:10" ht="15">
      <c r="B1081" s="277">
        <v>42903.890532407</v>
      </c>
      <c r="C1081" s="278">
        <v>200</v>
      </c>
      <c r="D1081" s="224">
        <f t="shared" si="16"/>
        <v>10</v>
      </c>
      <c r="E1081" s="278">
        <v>190</v>
      </c>
      <c r="F1081" s="171" t="s">
        <v>134</v>
      </c>
      <c r="G1081" s="279"/>
      <c r="H1081" s="5"/>
      <c r="I1081" s="170"/>
      <c r="J1081" s="5"/>
    </row>
    <row r="1082" spans="2:10" ht="15">
      <c r="B1082" s="277">
        <v>42903.920115740999</v>
      </c>
      <c r="C1082" s="278">
        <v>100</v>
      </c>
      <c r="D1082" s="224">
        <f t="shared" si="16"/>
        <v>5</v>
      </c>
      <c r="E1082" s="278">
        <v>95</v>
      </c>
      <c r="F1082" s="171" t="s">
        <v>972</v>
      </c>
      <c r="G1082" s="279"/>
      <c r="H1082" s="5"/>
      <c r="I1082" s="170"/>
      <c r="J1082" s="5"/>
    </row>
    <row r="1083" spans="2:10" ht="15">
      <c r="B1083" s="277">
        <v>42903.933009259003</v>
      </c>
      <c r="C1083" s="278">
        <v>150</v>
      </c>
      <c r="D1083" s="224">
        <f t="shared" si="16"/>
        <v>7.5</v>
      </c>
      <c r="E1083" s="278">
        <v>142.5</v>
      </c>
      <c r="F1083" s="171" t="s">
        <v>323</v>
      </c>
      <c r="G1083" s="279"/>
      <c r="H1083" s="5"/>
      <c r="I1083" s="170"/>
      <c r="J1083" s="5"/>
    </row>
    <row r="1084" spans="2:10" ht="15">
      <c r="B1084" s="277">
        <v>42903.952685185002</v>
      </c>
      <c r="C1084" s="278">
        <v>20</v>
      </c>
      <c r="D1084" s="224">
        <f t="shared" si="16"/>
        <v>1</v>
      </c>
      <c r="E1084" s="278">
        <v>19</v>
      </c>
      <c r="F1084" s="171" t="s">
        <v>973</v>
      </c>
      <c r="G1084" s="279"/>
      <c r="H1084" s="5"/>
      <c r="I1084" s="170"/>
      <c r="J1084" s="5"/>
    </row>
    <row r="1085" spans="2:10" ht="15">
      <c r="B1085" s="277">
        <v>42903.958668981002</v>
      </c>
      <c r="C1085" s="278">
        <v>50</v>
      </c>
      <c r="D1085" s="224">
        <f t="shared" si="16"/>
        <v>2.5</v>
      </c>
      <c r="E1085" s="278">
        <v>47.5</v>
      </c>
      <c r="F1085" s="171" t="s">
        <v>87</v>
      </c>
      <c r="G1085" s="279"/>
      <c r="H1085" s="5"/>
      <c r="I1085" s="170"/>
      <c r="J1085" s="5"/>
    </row>
    <row r="1086" spans="2:10" ht="15">
      <c r="B1086" s="277">
        <v>42903.966620370004</v>
      </c>
      <c r="C1086" s="278">
        <v>70</v>
      </c>
      <c r="D1086" s="224">
        <f t="shared" si="16"/>
        <v>4.9000000000000057</v>
      </c>
      <c r="E1086" s="278">
        <v>65.099999999999994</v>
      </c>
      <c r="F1086" s="171" t="s">
        <v>974</v>
      </c>
      <c r="G1086" s="279"/>
      <c r="H1086" s="5"/>
      <c r="I1086" s="170"/>
      <c r="J1086" s="5"/>
    </row>
    <row r="1087" spans="2:10" ht="15">
      <c r="B1087" s="277">
        <v>42904.015868055998</v>
      </c>
      <c r="C1087" s="278">
        <v>50</v>
      </c>
      <c r="D1087" s="224">
        <f t="shared" si="16"/>
        <v>4</v>
      </c>
      <c r="E1087" s="278">
        <v>46</v>
      </c>
      <c r="F1087" s="171" t="s">
        <v>975</v>
      </c>
      <c r="G1087" s="279"/>
      <c r="H1087" s="5"/>
      <c r="I1087" s="170"/>
      <c r="J1087" s="5"/>
    </row>
    <row r="1088" spans="2:10" ht="15">
      <c r="B1088" s="277">
        <v>42904.041701388996</v>
      </c>
      <c r="C1088" s="278">
        <v>100</v>
      </c>
      <c r="D1088" s="224">
        <f t="shared" si="16"/>
        <v>5</v>
      </c>
      <c r="E1088" s="278">
        <v>95</v>
      </c>
      <c r="F1088" s="171" t="s">
        <v>976</v>
      </c>
      <c r="G1088" s="279"/>
      <c r="H1088" s="5"/>
      <c r="I1088" s="170"/>
      <c r="J1088" s="5"/>
    </row>
    <row r="1089" spans="2:10" ht="15">
      <c r="B1089" s="277">
        <v>42904.098159722002</v>
      </c>
      <c r="C1089" s="278">
        <v>3000</v>
      </c>
      <c r="D1089" s="224">
        <f t="shared" si="16"/>
        <v>150</v>
      </c>
      <c r="E1089" s="278">
        <v>2850</v>
      </c>
      <c r="F1089" s="171" t="s">
        <v>977</v>
      </c>
      <c r="G1089" s="279"/>
      <c r="H1089" s="5"/>
      <c r="I1089" s="170"/>
      <c r="J1089" s="5"/>
    </row>
    <row r="1090" spans="2:10" ht="15">
      <c r="B1090" s="277">
        <v>42904.154942130001</v>
      </c>
      <c r="C1090" s="278">
        <v>1000</v>
      </c>
      <c r="D1090" s="224">
        <f t="shared" si="16"/>
        <v>80</v>
      </c>
      <c r="E1090" s="278">
        <v>920</v>
      </c>
      <c r="F1090" s="171" t="s">
        <v>367</v>
      </c>
      <c r="G1090" s="279"/>
      <c r="H1090" s="5"/>
      <c r="I1090" s="170"/>
      <c r="J1090" s="5"/>
    </row>
    <row r="1091" spans="2:10" ht="15">
      <c r="B1091" s="277">
        <v>42904.376782407002</v>
      </c>
      <c r="C1091" s="278">
        <v>300</v>
      </c>
      <c r="D1091" s="224">
        <f t="shared" si="16"/>
        <v>15</v>
      </c>
      <c r="E1091" s="278">
        <v>285</v>
      </c>
      <c r="F1091" s="171" t="s">
        <v>978</v>
      </c>
      <c r="G1091" s="279"/>
      <c r="H1091" s="5"/>
      <c r="I1091" s="170"/>
      <c r="J1091" s="5"/>
    </row>
    <row r="1092" spans="2:10" ht="15">
      <c r="B1092" s="277">
        <v>42904.396678240999</v>
      </c>
      <c r="C1092" s="278">
        <v>200</v>
      </c>
      <c r="D1092" s="224">
        <f t="shared" si="16"/>
        <v>16</v>
      </c>
      <c r="E1092" s="278">
        <v>184</v>
      </c>
      <c r="F1092" s="171" t="s">
        <v>979</v>
      </c>
      <c r="G1092" s="279"/>
      <c r="H1092" s="5"/>
      <c r="I1092" s="170"/>
      <c r="J1092" s="5"/>
    </row>
    <row r="1093" spans="2:10" ht="15">
      <c r="B1093" s="277">
        <v>42904.407303241002</v>
      </c>
      <c r="C1093" s="278">
        <v>100</v>
      </c>
      <c r="D1093" s="224">
        <f t="shared" si="16"/>
        <v>8</v>
      </c>
      <c r="E1093" s="278">
        <v>92</v>
      </c>
      <c r="F1093" s="171" t="s">
        <v>980</v>
      </c>
      <c r="G1093" s="279"/>
      <c r="H1093" s="5"/>
      <c r="I1093" s="170"/>
      <c r="J1093" s="5"/>
    </row>
    <row r="1094" spans="2:10" ht="15">
      <c r="B1094" s="277">
        <v>42904.447511573999</v>
      </c>
      <c r="C1094" s="278">
        <v>80</v>
      </c>
      <c r="D1094" s="224">
        <f t="shared" ref="D1094:D1157" si="17">C1094-E1094</f>
        <v>4</v>
      </c>
      <c r="E1094" s="278">
        <v>76</v>
      </c>
      <c r="F1094" s="171" t="s">
        <v>981</v>
      </c>
      <c r="G1094" s="279"/>
      <c r="H1094" s="5"/>
      <c r="I1094" s="170"/>
      <c r="J1094" s="5"/>
    </row>
    <row r="1095" spans="2:10" ht="15">
      <c r="B1095" s="277">
        <v>42904.450173611003</v>
      </c>
      <c r="C1095" s="278">
        <v>200</v>
      </c>
      <c r="D1095" s="224">
        <f t="shared" si="17"/>
        <v>10</v>
      </c>
      <c r="E1095" s="278">
        <v>190</v>
      </c>
      <c r="F1095" s="171" t="s">
        <v>982</v>
      </c>
      <c r="G1095" s="279"/>
      <c r="H1095" s="5"/>
      <c r="I1095" s="170"/>
      <c r="J1095" s="5"/>
    </row>
    <row r="1096" spans="2:10" ht="15">
      <c r="B1096" s="277">
        <v>42904.458622685001</v>
      </c>
      <c r="C1096" s="278">
        <v>100</v>
      </c>
      <c r="D1096" s="224">
        <f t="shared" si="17"/>
        <v>5</v>
      </c>
      <c r="E1096" s="278">
        <v>95</v>
      </c>
      <c r="F1096" s="171" t="s">
        <v>983</v>
      </c>
      <c r="G1096" s="279"/>
      <c r="H1096" s="5"/>
      <c r="I1096" s="170"/>
      <c r="J1096" s="5"/>
    </row>
    <row r="1097" spans="2:10" ht="15">
      <c r="B1097" s="277">
        <v>42904.458749999998</v>
      </c>
      <c r="C1097" s="278">
        <v>50</v>
      </c>
      <c r="D1097" s="224">
        <f t="shared" si="17"/>
        <v>4</v>
      </c>
      <c r="E1097" s="278">
        <v>46</v>
      </c>
      <c r="F1097" s="171" t="s">
        <v>984</v>
      </c>
      <c r="G1097" s="279"/>
      <c r="H1097" s="5"/>
      <c r="I1097" s="170"/>
      <c r="J1097" s="5"/>
    </row>
    <row r="1098" spans="2:10" ht="15">
      <c r="B1098" s="277">
        <v>42904.459062499998</v>
      </c>
      <c r="C1098" s="278">
        <v>100</v>
      </c>
      <c r="D1098" s="224">
        <f t="shared" si="17"/>
        <v>8</v>
      </c>
      <c r="E1098" s="278">
        <v>92</v>
      </c>
      <c r="F1098" s="171" t="s">
        <v>985</v>
      </c>
      <c r="G1098" s="279"/>
      <c r="H1098" s="5"/>
      <c r="I1098" s="170"/>
      <c r="J1098" s="5"/>
    </row>
    <row r="1099" spans="2:10" ht="15">
      <c r="B1099" s="277">
        <v>42904.459062499998</v>
      </c>
      <c r="C1099" s="278">
        <v>50</v>
      </c>
      <c r="D1099" s="224">
        <f t="shared" si="17"/>
        <v>4</v>
      </c>
      <c r="E1099" s="278">
        <v>46</v>
      </c>
      <c r="F1099" s="171" t="s">
        <v>986</v>
      </c>
      <c r="G1099" s="279"/>
      <c r="H1099" s="5"/>
      <c r="I1099" s="170"/>
      <c r="J1099" s="5"/>
    </row>
    <row r="1100" spans="2:10" ht="15">
      <c r="B1100" s="277">
        <v>42904.459143519001</v>
      </c>
      <c r="C1100" s="278">
        <v>200</v>
      </c>
      <c r="D1100" s="224">
        <f t="shared" si="17"/>
        <v>10</v>
      </c>
      <c r="E1100" s="278">
        <v>190</v>
      </c>
      <c r="F1100" s="171" t="s">
        <v>930</v>
      </c>
      <c r="G1100" s="279"/>
      <c r="H1100" s="5"/>
      <c r="I1100" s="170"/>
      <c r="J1100" s="5"/>
    </row>
    <row r="1101" spans="2:10" ht="15">
      <c r="B1101" s="277">
        <v>42904.459143519001</v>
      </c>
      <c r="C1101" s="278">
        <v>50</v>
      </c>
      <c r="D1101" s="224">
        <f t="shared" si="17"/>
        <v>3.5</v>
      </c>
      <c r="E1101" s="278">
        <v>46.5</v>
      </c>
      <c r="F1101" s="171" t="s">
        <v>987</v>
      </c>
      <c r="G1101" s="279"/>
      <c r="H1101" s="5"/>
      <c r="I1101" s="170"/>
      <c r="J1101" s="5"/>
    </row>
    <row r="1102" spans="2:10" ht="15">
      <c r="B1102" s="277">
        <v>42904.459155092998</v>
      </c>
      <c r="C1102" s="278">
        <v>200</v>
      </c>
      <c r="D1102" s="224">
        <f t="shared" si="17"/>
        <v>16</v>
      </c>
      <c r="E1102" s="278">
        <v>184</v>
      </c>
      <c r="F1102" s="171" t="s">
        <v>988</v>
      </c>
      <c r="G1102" s="279"/>
      <c r="H1102" s="5"/>
      <c r="I1102" s="170"/>
      <c r="J1102" s="5"/>
    </row>
    <row r="1103" spans="2:10" ht="15">
      <c r="B1103" s="277">
        <v>42904.459374999999</v>
      </c>
      <c r="C1103" s="278">
        <v>200</v>
      </c>
      <c r="D1103" s="224">
        <f t="shared" si="17"/>
        <v>16</v>
      </c>
      <c r="E1103" s="278">
        <v>184</v>
      </c>
      <c r="F1103" s="171" t="s">
        <v>673</v>
      </c>
      <c r="G1103" s="279"/>
      <c r="H1103" s="5"/>
      <c r="I1103" s="170"/>
      <c r="J1103" s="5"/>
    </row>
    <row r="1104" spans="2:10" ht="15">
      <c r="B1104" s="277">
        <v>42904.502280093002</v>
      </c>
      <c r="C1104" s="278">
        <v>200</v>
      </c>
      <c r="D1104" s="224">
        <f t="shared" si="17"/>
        <v>16</v>
      </c>
      <c r="E1104" s="278">
        <v>184</v>
      </c>
      <c r="F1104" s="171" t="s">
        <v>989</v>
      </c>
      <c r="G1104" s="279"/>
      <c r="H1104" s="5"/>
      <c r="I1104" s="170"/>
      <c r="J1104" s="5"/>
    </row>
    <row r="1105" spans="2:10" ht="15">
      <c r="B1105" s="277">
        <v>42904.520092592997</v>
      </c>
      <c r="C1105" s="278">
        <v>300</v>
      </c>
      <c r="D1105" s="224">
        <f t="shared" si="17"/>
        <v>15</v>
      </c>
      <c r="E1105" s="278">
        <v>285</v>
      </c>
      <c r="F1105" s="171" t="s">
        <v>990</v>
      </c>
      <c r="G1105" s="279"/>
      <c r="H1105" s="5"/>
      <c r="I1105" s="170"/>
      <c r="J1105" s="5"/>
    </row>
    <row r="1106" spans="2:10" ht="15">
      <c r="B1106" s="277">
        <v>42904.539444444003</v>
      </c>
      <c r="C1106" s="278">
        <v>100</v>
      </c>
      <c r="D1106" s="224">
        <f t="shared" si="17"/>
        <v>5</v>
      </c>
      <c r="E1106" s="278">
        <v>95</v>
      </c>
      <c r="F1106" s="171" t="s">
        <v>892</v>
      </c>
      <c r="G1106" s="279"/>
      <c r="H1106" s="5"/>
      <c r="I1106" s="170"/>
      <c r="J1106" s="5"/>
    </row>
    <row r="1107" spans="2:10" ht="15">
      <c r="B1107" s="277">
        <v>42904.548587963</v>
      </c>
      <c r="C1107" s="278">
        <v>32</v>
      </c>
      <c r="D1107" s="224">
        <f t="shared" si="17"/>
        <v>2.5599999999999987</v>
      </c>
      <c r="E1107" s="278">
        <v>29.44</v>
      </c>
      <c r="F1107" s="171" t="s">
        <v>991</v>
      </c>
      <c r="G1107" s="279"/>
      <c r="H1107" s="5"/>
      <c r="I1107" s="170"/>
      <c r="J1107" s="5"/>
    </row>
    <row r="1108" spans="2:10" ht="15">
      <c r="B1108" s="277">
        <v>42904.550092593003</v>
      </c>
      <c r="C1108" s="278">
        <v>100</v>
      </c>
      <c r="D1108" s="224">
        <f t="shared" si="17"/>
        <v>5</v>
      </c>
      <c r="E1108" s="278">
        <v>95</v>
      </c>
      <c r="F1108" s="171" t="s">
        <v>992</v>
      </c>
      <c r="G1108" s="279"/>
      <c r="H1108" s="5"/>
      <c r="I1108" s="170"/>
      <c r="J1108" s="5"/>
    </row>
    <row r="1109" spans="2:10" ht="15">
      <c r="B1109" s="277">
        <v>42904.559409722002</v>
      </c>
      <c r="C1109" s="278">
        <v>30</v>
      </c>
      <c r="D1109" s="224">
        <f t="shared" si="17"/>
        <v>1.5</v>
      </c>
      <c r="E1109" s="278">
        <v>28.5</v>
      </c>
      <c r="F1109" s="171" t="s">
        <v>993</v>
      </c>
      <c r="G1109" s="279"/>
      <c r="H1109" s="5"/>
      <c r="I1109" s="170"/>
      <c r="J1109" s="5"/>
    </row>
    <row r="1110" spans="2:10" ht="15">
      <c r="B1110" s="277">
        <v>42904.562696759</v>
      </c>
      <c r="C1110" s="278">
        <v>100</v>
      </c>
      <c r="D1110" s="224">
        <f t="shared" si="17"/>
        <v>5</v>
      </c>
      <c r="E1110" s="278">
        <v>95</v>
      </c>
      <c r="F1110" s="171" t="s">
        <v>994</v>
      </c>
      <c r="G1110" s="279"/>
      <c r="H1110" s="5"/>
      <c r="I1110" s="170"/>
      <c r="J1110" s="5"/>
    </row>
    <row r="1111" spans="2:10" ht="15">
      <c r="B1111" s="277">
        <v>42904.567280092997</v>
      </c>
      <c r="C1111" s="278">
        <v>100</v>
      </c>
      <c r="D1111" s="224">
        <f t="shared" si="17"/>
        <v>5</v>
      </c>
      <c r="E1111" s="278">
        <v>95</v>
      </c>
      <c r="F1111" s="171" t="s">
        <v>995</v>
      </c>
      <c r="G1111" s="279"/>
      <c r="H1111" s="5"/>
      <c r="I1111" s="170"/>
      <c r="J1111" s="5"/>
    </row>
    <row r="1112" spans="2:10" ht="15">
      <c r="B1112" s="277">
        <v>42904.579618055999</v>
      </c>
      <c r="C1112" s="278">
        <v>100</v>
      </c>
      <c r="D1112" s="224">
        <f t="shared" si="17"/>
        <v>8</v>
      </c>
      <c r="E1112" s="278">
        <v>92</v>
      </c>
      <c r="F1112" s="171" t="s">
        <v>996</v>
      </c>
      <c r="G1112" s="279"/>
      <c r="H1112" s="5"/>
      <c r="I1112" s="170"/>
      <c r="J1112" s="5"/>
    </row>
    <row r="1113" spans="2:10" ht="15">
      <c r="B1113" s="277">
        <v>42904.580590277998</v>
      </c>
      <c r="C1113" s="278">
        <v>244</v>
      </c>
      <c r="D1113" s="224">
        <f t="shared" si="17"/>
        <v>19.52000000000001</v>
      </c>
      <c r="E1113" s="278">
        <v>224.48</v>
      </c>
      <c r="F1113" s="171" t="s">
        <v>997</v>
      </c>
      <c r="G1113" s="279"/>
      <c r="H1113" s="5"/>
      <c r="I1113" s="170"/>
      <c r="J1113" s="5"/>
    </row>
    <row r="1114" spans="2:10" ht="15">
      <c r="B1114" s="277">
        <v>42904.584918981003</v>
      </c>
      <c r="C1114" s="278">
        <v>50</v>
      </c>
      <c r="D1114" s="224">
        <f t="shared" si="17"/>
        <v>3.5</v>
      </c>
      <c r="E1114" s="278">
        <v>46.5</v>
      </c>
      <c r="F1114" s="171" t="s">
        <v>998</v>
      </c>
      <c r="G1114" s="279"/>
      <c r="H1114" s="5"/>
      <c r="I1114" s="170"/>
      <c r="J1114" s="5"/>
    </row>
    <row r="1115" spans="2:10" ht="15">
      <c r="B1115" s="277">
        <v>42904.585474537002</v>
      </c>
      <c r="C1115" s="278">
        <v>50</v>
      </c>
      <c r="D1115" s="224">
        <f t="shared" si="17"/>
        <v>4</v>
      </c>
      <c r="E1115" s="278">
        <v>46</v>
      </c>
      <c r="F1115" s="171" t="s">
        <v>999</v>
      </c>
      <c r="G1115" s="279"/>
      <c r="H1115" s="5"/>
      <c r="I1115" s="170"/>
      <c r="J1115" s="5"/>
    </row>
    <row r="1116" spans="2:10" ht="15">
      <c r="B1116" s="277">
        <v>42904.585706019003</v>
      </c>
      <c r="C1116" s="278">
        <v>100</v>
      </c>
      <c r="D1116" s="224">
        <f t="shared" si="17"/>
        <v>5</v>
      </c>
      <c r="E1116" s="278">
        <v>95</v>
      </c>
      <c r="F1116" s="171" t="s">
        <v>1000</v>
      </c>
      <c r="G1116" s="279"/>
      <c r="H1116" s="5"/>
      <c r="I1116" s="170"/>
      <c r="J1116" s="5"/>
    </row>
    <row r="1117" spans="2:10" ht="15">
      <c r="B1117" s="277">
        <v>42904.680335648001</v>
      </c>
      <c r="C1117" s="278">
        <v>500</v>
      </c>
      <c r="D1117" s="224">
        <f t="shared" si="17"/>
        <v>40</v>
      </c>
      <c r="E1117" s="278">
        <v>460</v>
      </c>
      <c r="F1117" s="171" t="s">
        <v>1001</v>
      </c>
      <c r="G1117" s="279"/>
      <c r="H1117" s="5"/>
      <c r="I1117" s="170"/>
      <c r="J1117" s="5"/>
    </row>
    <row r="1118" spans="2:10" ht="15">
      <c r="B1118" s="277">
        <v>42904.696469907001</v>
      </c>
      <c r="C1118" s="278">
        <v>100</v>
      </c>
      <c r="D1118" s="224">
        <f t="shared" si="17"/>
        <v>5</v>
      </c>
      <c r="E1118" s="278">
        <v>95</v>
      </c>
      <c r="F1118" s="171" t="s">
        <v>325</v>
      </c>
      <c r="G1118" s="279"/>
      <c r="H1118" s="5"/>
      <c r="I1118" s="170"/>
      <c r="J1118" s="5"/>
    </row>
    <row r="1119" spans="2:10" ht="15">
      <c r="B1119" s="277">
        <v>42904.703495369999</v>
      </c>
      <c r="C1119" s="278">
        <v>800</v>
      </c>
      <c r="D1119" s="224">
        <f t="shared" si="17"/>
        <v>64</v>
      </c>
      <c r="E1119" s="278">
        <v>736</v>
      </c>
      <c r="F1119" s="171" t="s">
        <v>1002</v>
      </c>
      <c r="G1119" s="279"/>
      <c r="H1119" s="5"/>
      <c r="I1119" s="170"/>
      <c r="J1119" s="5"/>
    </row>
    <row r="1120" spans="2:10" ht="15">
      <c r="B1120" s="277">
        <v>42904.708483795999</v>
      </c>
      <c r="C1120" s="278">
        <v>100</v>
      </c>
      <c r="D1120" s="224">
        <f t="shared" si="17"/>
        <v>5</v>
      </c>
      <c r="E1120" s="278">
        <v>95</v>
      </c>
      <c r="F1120" s="171" t="s">
        <v>1003</v>
      </c>
      <c r="G1120" s="279"/>
      <c r="H1120" s="5"/>
      <c r="I1120" s="170"/>
      <c r="J1120" s="5"/>
    </row>
    <row r="1121" spans="2:10" ht="15">
      <c r="B1121" s="277">
        <v>42904.77931713</v>
      </c>
      <c r="C1121" s="278">
        <v>100</v>
      </c>
      <c r="D1121" s="224">
        <f t="shared" si="17"/>
        <v>5</v>
      </c>
      <c r="E1121" s="278">
        <v>95</v>
      </c>
      <c r="F1121" s="171" t="s">
        <v>1004</v>
      </c>
      <c r="G1121" s="279"/>
      <c r="H1121" s="5"/>
      <c r="I1121" s="170"/>
      <c r="J1121" s="5"/>
    </row>
    <row r="1122" spans="2:10" ht="15">
      <c r="B1122" s="277">
        <v>42904.789525462998</v>
      </c>
      <c r="C1122" s="278">
        <v>100</v>
      </c>
      <c r="D1122" s="224">
        <f t="shared" si="17"/>
        <v>8</v>
      </c>
      <c r="E1122" s="278">
        <v>92</v>
      </c>
      <c r="F1122" s="171" t="s">
        <v>1005</v>
      </c>
      <c r="G1122" s="279"/>
      <c r="H1122" s="5"/>
      <c r="I1122" s="170"/>
      <c r="J1122" s="5"/>
    </row>
    <row r="1123" spans="2:10" ht="15">
      <c r="B1123" s="277">
        <v>42904.794606481002</v>
      </c>
      <c r="C1123" s="278">
        <v>303</v>
      </c>
      <c r="D1123" s="224">
        <f t="shared" si="17"/>
        <v>15.149999999999977</v>
      </c>
      <c r="E1123" s="278">
        <v>287.85000000000002</v>
      </c>
      <c r="F1123" s="171" t="s">
        <v>1006</v>
      </c>
      <c r="G1123" s="279"/>
      <c r="H1123" s="5"/>
      <c r="I1123" s="170"/>
      <c r="J1123" s="5"/>
    </row>
    <row r="1124" spans="2:10" ht="15">
      <c r="B1124" s="277">
        <v>42904.834780092999</v>
      </c>
      <c r="C1124" s="278">
        <v>200</v>
      </c>
      <c r="D1124" s="224">
        <f t="shared" si="17"/>
        <v>16</v>
      </c>
      <c r="E1124" s="278">
        <v>184</v>
      </c>
      <c r="F1124" s="171" t="s">
        <v>1007</v>
      </c>
      <c r="G1124" s="279"/>
      <c r="H1124" s="5"/>
      <c r="I1124" s="170"/>
      <c r="J1124" s="5"/>
    </row>
    <row r="1125" spans="2:10" ht="15">
      <c r="B1125" s="277">
        <v>42904.853310184997</v>
      </c>
      <c r="C1125" s="278">
        <v>500</v>
      </c>
      <c r="D1125" s="224">
        <f t="shared" si="17"/>
        <v>35</v>
      </c>
      <c r="E1125" s="278">
        <v>465</v>
      </c>
      <c r="F1125" s="171" t="s">
        <v>1008</v>
      </c>
      <c r="G1125" s="279"/>
      <c r="H1125" s="5"/>
      <c r="I1125" s="170"/>
      <c r="J1125" s="5"/>
    </row>
    <row r="1126" spans="2:10" ht="15">
      <c r="B1126" s="277">
        <v>42904.865821758998</v>
      </c>
      <c r="C1126" s="278">
        <v>100</v>
      </c>
      <c r="D1126" s="224">
        <f t="shared" si="17"/>
        <v>8</v>
      </c>
      <c r="E1126" s="278">
        <v>92</v>
      </c>
      <c r="F1126" s="171" t="s">
        <v>303</v>
      </c>
      <c r="G1126" s="279"/>
      <c r="H1126" s="5"/>
      <c r="I1126" s="170"/>
      <c r="J1126" s="5"/>
    </row>
    <row r="1127" spans="2:10" ht="15">
      <c r="B1127" s="277">
        <v>42904.869826388996</v>
      </c>
      <c r="C1127" s="278">
        <v>100</v>
      </c>
      <c r="D1127" s="224">
        <f t="shared" si="17"/>
        <v>5</v>
      </c>
      <c r="E1127" s="278">
        <v>95</v>
      </c>
      <c r="F1127" s="171" t="s">
        <v>1009</v>
      </c>
      <c r="G1127" s="279"/>
      <c r="H1127" s="5"/>
      <c r="I1127" s="170"/>
      <c r="J1127" s="5"/>
    </row>
    <row r="1128" spans="2:10" ht="15">
      <c r="B1128" s="277">
        <v>42904.913969907</v>
      </c>
      <c r="C1128" s="278">
        <v>300</v>
      </c>
      <c r="D1128" s="224">
        <f t="shared" si="17"/>
        <v>15</v>
      </c>
      <c r="E1128" s="278">
        <v>285</v>
      </c>
      <c r="F1128" s="171" t="s">
        <v>1010</v>
      </c>
      <c r="G1128" s="279"/>
      <c r="H1128" s="5"/>
      <c r="I1128" s="170"/>
      <c r="J1128" s="5"/>
    </row>
    <row r="1129" spans="2:10" ht="15">
      <c r="B1129" s="277">
        <v>42904.925879629998</v>
      </c>
      <c r="C1129" s="278">
        <v>150</v>
      </c>
      <c r="D1129" s="224">
        <f t="shared" si="17"/>
        <v>7.5</v>
      </c>
      <c r="E1129" s="278">
        <v>142.5</v>
      </c>
      <c r="F1129" s="171" t="s">
        <v>1011</v>
      </c>
      <c r="G1129" s="279"/>
      <c r="H1129" s="5"/>
      <c r="I1129" s="170"/>
      <c r="J1129" s="5"/>
    </row>
    <row r="1130" spans="2:10" ht="15">
      <c r="B1130" s="277">
        <v>42904.980173611002</v>
      </c>
      <c r="C1130" s="278">
        <v>100</v>
      </c>
      <c r="D1130" s="224">
        <f t="shared" si="17"/>
        <v>8</v>
      </c>
      <c r="E1130" s="278">
        <v>92</v>
      </c>
      <c r="F1130" s="171" t="s">
        <v>285</v>
      </c>
      <c r="G1130" s="279"/>
      <c r="H1130" s="5"/>
      <c r="I1130" s="170"/>
      <c r="J1130" s="5"/>
    </row>
    <row r="1131" spans="2:10" ht="15">
      <c r="B1131" s="277">
        <v>42904.980983795998</v>
      </c>
      <c r="C1131" s="278">
        <v>100</v>
      </c>
      <c r="D1131" s="224">
        <f t="shared" si="17"/>
        <v>5</v>
      </c>
      <c r="E1131" s="278">
        <v>95</v>
      </c>
      <c r="F1131" s="171" t="s">
        <v>1012</v>
      </c>
      <c r="G1131" s="279"/>
      <c r="H1131" s="5"/>
      <c r="I1131" s="170"/>
      <c r="J1131" s="5"/>
    </row>
    <row r="1132" spans="2:10" ht="15">
      <c r="B1132" s="277">
        <v>42905.031550926004</v>
      </c>
      <c r="C1132" s="278">
        <v>300</v>
      </c>
      <c r="D1132" s="224">
        <f t="shared" si="17"/>
        <v>15</v>
      </c>
      <c r="E1132" s="278">
        <v>285</v>
      </c>
      <c r="F1132" s="171" t="s">
        <v>893</v>
      </c>
      <c r="G1132" s="279"/>
      <c r="H1132" s="5"/>
      <c r="I1132" s="170"/>
      <c r="J1132" s="5"/>
    </row>
    <row r="1133" spans="2:10" ht="15">
      <c r="B1133" s="277">
        <v>42905.108865741</v>
      </c>
      <c r="C1133" s="278">
        <v>200</v>
      </c>
      <c r="D1133" s="224">
        <f t="shared" si="17"/>
        <v>10</v>
      </c>
      <c r="E1133" s="278">
        <v>190</v>
      </c>
      <c r="F1133" s="171" t="s">
        <v>1013</v>
      </c>
      <c r="G1133" s="279"/>
      <c r="H1133" s="5"/>
      <c r="I1133" s="170"/>
      <c r="J1133" s="5"/>
    </row>
    <row r="1134" spans="2:10" ht="15">
      <c r="B1134" s="277">
        <v>42905.301331019</v>
      </c>
      <c r="C1134" s="278">
        <v>20</v>
      </c>
      <c r="D1134" s="224">
        <f t="shared" si="17"/>
        <v>1</v>
      </c>
      <c r="E1134" s="278">
        <v>19</v>
      </c>
      <c r="F1134" s="171" t="s">
        <v>1014</v>
      </c>
      <c r="G1134" s="279"/>
      <c r="H1134" s="5"/>
      <c r="I1134" s="170"/>
      <c r="J1134" s="5"/>
    </row>
    <row r="1135" spans="2:10" ht="15">
      <c r="B1135" s="277">
        <v>42905.308287036998</v>
      </c>
      <c r="C1135" s="278">
        <v>100</v>
      </c>
      <c r="D1135" s="224">
        <f t="shared" si="17"/>
        <v>8</v>
      </c>
      <c r="E1135" s="278">
        <v>92</v>
      </c>
      <c r="F1135" s="171" t="s">
        <v>1015</v>
      </c>
      <c r="G1135" s="279"/>
      <c r="H1135" s="5"/>
      <c r="I1135" s="170"/>
      <c r="J1135" s="5"/>
    </row>
    <row r="1136" spans="2:10" ht="15">
      <c r="B1136" s="277">
        <v>42905.331597222001</v>
      </c>
      <c r="C1136" s="278">
        <v>20</v>
      </c>
      <c r="D1136" s="224">
        <f t="shared" si="17"/>
        <v>1</v>
      </c>
      <c r="E1136" s="278">
        <v>19</v>
      </c>
      <c r="F1136" s="171" t="s">
        <v>527</v>
      </c>
      <c r="G1136" s="279"/>
      <c r="H1136" s="5"/>
      <c r="I1136" s="170"/>
      <c r="J1136" s="5"/>
    </row>
    <row r="1137" spans="2:10" ht="15">
      <c r="B1137" s="277">
        <v>42905.392314814999</v>
      </c>
      <c r="C1137" s="278">
        <v>550</v>
      </c>
      <c r="D1137" s="224">
        <f t="shared" si="17"/>
        <v>27.5</v>
      </c>
      <c r="E1137" s="278">
        <v>522.5</v>
      </c>
      <c r="F1137" s="171" t="s">
        <v>982</v>
      </c>
      <c r="G1137" s="279"/>
      <c r="H1137" s="5"/>
      <c r="I1137" s="170"/>
      <c r="J1137" s="5"/>
    </row>
    <row r="1138" spans="2:10" ht="15">
      <c r="B1138" s="277">
        <v>42905.439548611001</v>
      </c>
      <c r="C1138" s="278">
        <v>150</v>
      </c>
      <c r="D1138" s="224">
        <f t="shared" si="17"/>
        <v>7.5</v>
      </c>
      <c r="E1138" s="278">
        <v>142.5</v>
      </c>
      <c r="F1138" s="171" t="s">
        <v>87</v>
      </c>
      <c r="G1138" s="279"/>
      <c r="H1138" s="5"/>
      <c r="I1138" s="170"/>
      <c r="J1138" s="5"/>
    </row>
    <row r="1139" spans="2:10" ht="15">
      <c r="B1139" s="277">
        <v>42905.452002315003</v>
      </c>
      <c r="C1139" s="278">
        <v>1500</v>
      </c>
      <c r="D1139" s="224">
        <f t="shared" si="17"/>
        <v>105</v>
      </c>
      <c r="E1139" s="278">
        <v>1395</v>
      </c>
      <c r="F1139" s="171" t="s">
        <v>333</v>
      </c>
      <c r="G1139" s="279"/>
      <c r="H1139" s="5"/>
      <c r="I1139" s="170"/>
      <c r="J1139" s="5"/>
    </row>
    <row r="1140" spans="2:10" ht="15">
      <c r="B1140" s="277">
        <v>42905.455196759001</v>
      </c>
      <c r="C1140" s="278">
        <v>20</v>
      </c>
      <c r="D1140" s="224">
        <f t="shared" si="17"/>
        <v>1.3999999999999986</v>
      </c>
      <c r="E1140" s="278">
        <v>18.600000000000001</v>
      </c>
      <c r="F1140" s="171" t="s">
        <v>1016</v>
      </c>
      <c r="G1140" s="279"/>
      <c r="H1140" s="5"/>
      <c r="I1140" s="170"/>
      <c r="J1140" s="5"/>
    </row>
    <row r="1141" spans="2:10" ht="15">
      <c r="B1141" s="277">
        <v>42905.455428241003</v>
      </c>
      <c r="C1141" s="278">
        <v>1000</v>
      </c>
      <c r="D1141" s="224">
        <f t="shared" si="17"/>
        <v>50</v>
      </c>
      <c r="E1141" s="278">
        <v>950</v>
      </c>
      <c r="F1141" s="171" t="s">
        <v>1017</v>
      </c>
      <c r="G1141" s="279"/>
      <c r="H1141" s="5"/>
      <c r="I1141" s="170"/>
      <c r="J1141" s="5"/>
    </row>
    <row r="1142" spans="2:10" ht="15">
      <c r="B1142" s="277">
        <v>42905.458356481002</v>
      </c>
      <c r="C1142" s="278">
        <v>100</v>
      </c>
      <c r="D1142" s="224">
        <f t="shared" si="17"/>
        <v>5</v>
      </c>
      <c r="E1142" s="278">
        <v>95</v>
      </c>
      <c r="F1142" s="171" t="s">
        <v>1018</v>
      </c>
      <c r="G1142" s="279"/>
      <c r="H1142" s="5"/>
      <c r="I1142" s="170"/>
      <c r="J1142" s="5"/>
    </row>
    <row r="1143" spans="2:10" ht="15">
      <c r="B1143" s="277">
        <v>42905.458425926001</v>
      </c>
      <c r="C1143" s="278">
        <v>50</v>
      </c>
      <c r="D1143" s="224">
        <f t="shared" si="17"/>
        <v>2.5</v>
      </c>
      <c r="E1143" s="278">
        <v>47.5</v>
      </c>
      <c r="F1143" s="171" t="s">
        <v>632</v>
      </c>
      <c r="G1143" s="279"/>
      <c r="H1143" s="5"/>
      <c r="I1143" s="170"/>
      <c r="J1143" s="5"/>
    </row>
    <row r="1144" spans="2:10" ht="15">
      <c r="B1144" s="277">
        <v>42905.45900463</v>
      </c>
      <c r="C1144" s="278">
        <v>50</v>
      </c>
      <c r="D1144" s="224">
        <f t="shared" si="17"/>
        <v>4</v>
      </c>
      <c r="E1144" s="278">
        <v>46</v>
      </c>
      <c r="F1144" s="171" t="s">
        <v>1019</v>
      </c>
      <c r="G1144" s="279"/>
      <c r="H1144" s="5"/>
      <c r="I1144" s="170"/>
      <c r="J1144" s="5"/>
    </row>
    <row r="1145" spans="2:10" ht="15">
      <c r="B1145" s="277">
        <v>42905.459131944001</v>
      </c>
      <c r="C1145" s="278">
        <v>50</v>
      </c>
      <c r="D1145" s="224">
        <f t="shared" si="17"/>
        <v>2.5</v>
      </c>
      <c r="E1145" s="278">
        <v>47.5</v>
      </c>
      <c r="F1145" s="171" t="s">
        <v>1020</v>
      </c>
      <c r="G1145" s="279"/>
      <c r="H1145" s="5"/>
      <c r="I1145" s="170"/>
      <c r="J1145" s="5"/>
    </row>
    <row r="1146" spans="2:10" ht="15">
      <c r="B1146" s="277">
        <v>42905.459143519001</v>
      </c>
      <c r="C1146" s="278">
        <v>50</v>
      </c>
      <c r="D1146" s="224">
        <f t="shared" si="17"/>
        <v>3.5</v>
      </c>
      <c r="E1146" s="278">
        <v>46.5</v>
      </c>
      <c r="F1146" s="171" t="s">
        <v>1021</v>
      </c>
      <c r="G1146" s="279"/>
      <c r="H1146" s="5"/>
      <c r="I1146" s="170"/>
      <c r="J1146" s="5"/>
    </row>
    <row r="1147" spans="2:10" ht="15">
      <c r="B1147" s="277">
        <v>42905.459143519001</v>
      </c>
      <c r="C1147" s="278">
        <v>50</v>
      </c>
      <c r="D1147" s="224">
        <f t="shared" si="17"/>
        <v>3.5</v>
      </c>
      <c r="E1147" s="278">
        <v>46.5</v>
      </c>
      <c r="F1147" s="171" t="s">
        <v>1022</v>
      </c>
      <c r="G1147" s="279"/>
      <c r="H1147" s="5"/>
      <c r="I1147" s="170"/>
      <c r="J1147" s="5"/>
    </row>
    <row r="1148" spans="2:10" ht="15">
      <c r="B1148" s="277">
        <v>42905.459143519001</v>
      </c>
      <c r="C1148" s="278">
        <v>50</v>
      </c>
      <c r="D1148" s="224">
        <f t="shared" si="17"/>
        <v>3.5</v>
      </c>
      <c r="E1148" s="278">
        <v>46.5</v>
      </c>
      <c r="F1148" s="171" t="s">
        <v>1023</v>
      </c>
      <c r="G1148" s="279"/>
      <c r="H1148" s="5"/>
      <c r="I1148" s="170"/>
      <c r="J1148" s="5"/>
    </row>
    <row r="1149" spans="2:10" ht="15">
      <c r="B1149" s="277">
        <v>42905.459155092998</v>
      </c>
      <c r="C1149" s="278">
        <v>100</v>
      </c>
      <c r="D1149" s="224">
        <f t="shared" si="17"/>
        <v>5</v>
      </c>
      <c r="E1149" s="278">
        <v>95</v>
      </c>
      <c r="F1149" s="171" t="s">
        <v>224</v>
      </c>
      <c r="G1149" s="279"/>
      <c r="H1149" s="5"/>
      <c r="I1149" s="170"/>
      <c r="J1149" s="5"/>
    </row>
    <row r="1150" spans="2:10" ht="15">
      <c r="B1150" s="277">
        <v>42905.459166667002</v>
      </c>
      <c r="C1150" s="278">
        <v>50</v>
      </c>
      <c r="D1150" s="224">
        <f t="shared" si="17"/>
        <v>4</v>
      </c>
      <c r="E1150" s="278">
        <v>46</v>
      </c>
      <c r="F1150" s="171" t="s">
        <v>1024</v>
      </c>
      <c r="G1150" s="279"/>
      <c r="H1150" s="5"/>
      <c r="I1150" s="170"/>
      <c r="J1150" s="5"/>
    </row>
    <row r="1151" spans="2:10" ht="15">
      <c r="B1151" s="277">
        <v>42905.459178240999</v>
      </c>
      <c r="C1151" s="278">
        <v>100</v>
      </c>
      <c r="D1151" s="224">
        <f t="shared" si="17"/>
        <v>7</v>
      </c>
      <c r="E1151" s="278">
        <v>93</v>
      </c>
      <c r="F1151" s="171" t="s">
        <v>1025</v>
      </c>
      <c r="G1151" s="279"/>
      <c r="H1151" s="5"/>
      <c r="I1151" s="170"/>
      <c r="J1151" s="5"/>
    </row>
    <row r="1152" spans="2:10" ht="15">
      <c r="B1152" s="277">
        <v>42905.459201389</v>
      </c>
      <c r="C1152" s="278">
        <v>500</v>
      </c>
      <c r="D1152" s="224">
        <f t="shared" si="17"/>
        <v>35</v>
      </c>
      <c r="E1152" s="278">
        <v>465</v>
      </c>
      <c r="F1152" s="171" t="s">
        <v>1026</v>
      </c>
      <c r="G1152" s="279"/>
      <c r="H1152" s="5"/>
      <c r="I1152" s="170"/>
      <c r="J1152" s="5"/>
    </row>
    <row r="1153" spans="2:10" ht="15">
      <c r="B1153" s="277">
        <v>42905.459224537</v>
      </c>
      <c r="C1153" s="278">
        <v>50</v>
      </c>
      <c r="D1153" s="224">
        <f t="shared" si="17"/>
        <v>4</v>
      </c>
      <c r="E1153" s="278">
        <v>46</v>
      </c>
      <c r="F1153" s="171" t="s">
        <v>1027</v>
      </c>
      <c r="G1153" s="279"/>
      <c r="H1153" s="5"/>
      <c r="I1153" s="170"/>
      <c r="J1153" s="5"/>
    </row>
    <row r="1154" spans="2:10" ht="15">
      <c r="B1154" s="277">
        <v>42905.459224537</v>
      </c>
      <c r="C1154" s="278">
        <v>100</v>
      </c>
      <c r="D1154" s="224">
        <f t="shared" si="17"/>
        <v>8</v>
      </c>
      <c r="E1154" s="278">
        <v>92</v>
      </c>
      <c r="F1154" s="171" t="s">
        <v>1028</v>
      </c>
      <c r="G1154" s="279"/>
      <c r="H1154" s="5"/>
      <c r="I1154" s="170"/>
      <c r="J1154" s="5"/>
    </row>
    <row r="1155" spans="2:10" ht="15">
      <c r="B1155" s="277">
        <v>42905.459340278001</v>
      </c>
      <c r="C1155" s="278">
        <v>50</v>
      </c>
      <c r="D1155" s="224">
        <f t="shared" si="17"/>
        <v>2.5</v>
      </c>
      <c r="E1155" s="278">
        <v>47.5</v>
      </c>
      <c r="F1155" s="171" t="s">
        <v>1029</v>
      </c>
      <c r="G1155" s="279"/>
      <c r="H1155" s="5"/>
      <c r="I1155" s="170"/>
      <c r="J1155" s="5"/>
    </row>
    <row r="1156" spans="2:10" ht="15">
      <c r="B1156" s="277">
        <v>42905.459363426002</v>
      </c>
      <c r="C1156" s="278">
        <v>10</v>
      </c>
      <c r="D1156" s="224">
        <f t="shared" si="17"/>
        <v>0.69999999999999929</v>
      </c>
      <c r="E1156" s="278">
        <v>9.3000000000000007</v>
      </c>
      <c r="F1156" s="171" t="s">
        <v>1030</v>
      </c>
      <c r="G1156" s="279"/>
      <c r="H1156" s="5"/>
      <c r="I1156" s="170"/>
      <c r="J1156" s="5"/>
    </row>
    <row r="1157" spans="2:10" ht="15">
      <c r="B1157" s="277">
        <v>42905.459398147999</v>
      </c>
      <c r="C1157" s="278">
        <v>20</v>
      </c>
      <c r="D1157" s="224">
        <f t="shared" si="17"/>
        <v>1.3999999999999986</v>
      </c>
      <c r="E1157" s="278">
        <v>18.600000000000001</v>
      </c>
      <c r="F1157" s="171" t="s">
        <v>1031</v>
      </c>
      <c r="G1157" s="279"/>
      <c r="H1157" s="5"/>
      <c r="I1157" s="170"/>
      <c r="J1157" s="5"/>
    </row>
    <row r="1158" spans="2:10" ht="15">
      <c r="B1158" s="277">
        <v>42905.459444444001</v>
      </c>
      <c r="C1158" s="278">
        <v>300</v>
      </c>
      <c r="D1158" s="224">
        <f t="shared" ref="D1158:D1221" si="18">C1158-E1158</f>
        <v>15</v>
      </c>
      <c r="E1158" s="278">
        <v>285</v>
      </c>
      <c r="F1158" s="171" t="s">
        <v>1032</v>
      </c>
      <c r="G1158" s="279"/>
      <c r="H1158" s="5"/>
      <c r="I1158" s="170"/>
      <c r="J1158" s="5"/>
    </row>
    <row r="1159" spans="2:10" ht="15">
      <c r="B1159" s="277">
        <v>42905.459490740999</v>
      </c>
      <c r="C1159" s="278">
        <v>200</v>
      </c>
      <c r="D1159" s="224">
        <f t="shared" si="18"/>
        <v>10</v>
      </c>
      <c r="E1159" s="278">
        <v>190</v>
      </c>
      <c r="F1159" s="171" t="s">
        <v>1029</v>
      </c>
      <c r="G1159" s="279"/>
      <c r="H1159" s="5"/>
      <c r="I1159" s="170"/>
      <c r="J1159" s="5"/>
    </row>
    <row r="1160" spans="2:10" ht="15">
      <c r="B1160" s="277">
        <v>42905.459687499999</v>
      </c>
      <c r="C1160" s="278">
        <v>200</v>
      </c>
      <c r="D1160" s="224">
        <f t="shared" si="18"/>
        <v>10</v>
      </c>
      <c r="E1160" s="278">
        <v>190</v>
      </c>
      <c r="F1160" s="171" t="s">
        <v>579</v>
      </c>
      <c r="G1160" s="279"/>
      <c r="H1160" s="5"/>
      <c r="I1160" s="170"/>
      <c r="J1160" s="5"/>
    </row>
    <row r="1161" spans="2:10" ht="15">
      <c r="B1161" s="277">
        <v>42905.459733796</v>
      </c>
      <c r="C1161" s="278">
        <v>10</v>
      </c>
      <c r="D1161" s="224">
        <f t="shared" si="18"/>
        <v>0.69999999999999929</v>
      </c>
      <c r="E1161" s="278">
        <v>9.3000000000000007</v>
      </c>
      <c r="F1161" s="171" t="s">
        <v>1033</v>
      </c>
      <c r="G1161" s="279"/>
      <c r="H1161" s="5"/>
      <c r="I1161" s="170"/>
      <c r="J1161" s="5"/>
    </row>
    <row r="1162" spans="2:10" ht="15">
      <c r="B1162" s="277">
        <v>42905.459745369997</v>
      </c>
      <c r="C1162" s="278">
        <v>50</v>
      </c>
      <c r="D1162" s="224">
        <f t="shared" si="18"/>
        <v>4</v>
      </c>
      <c r="E1162" s="278">
        <v>46</v>
      </c>
      <c r="F1162" s="171" t="s">
        <v>1034</v>
      </c>
      <c r="G1162" s="279"/>
      <c r="H1162" s="5"/>
      <c r="I1162" s="170"/>
      <c r="J1162" s="5"/>
    </row>
    <row r="1163" spans="2:10" ht="15">
      <c r="B1163" s="277">
        <v>42905.459756944001</v>
      </c>
      <c r="C1163" s="278">
        <v>50</v>
      </c>
      <c r="D1163" s="224">
        <f t="shared" si="18"/>
        <v>3.5</v>
      </c>
      <c r="E1163" s="278">
        <v>46.5</v>
      </c>
      <c r="F1163" s="171" t="s">
        <v>1035</v>
      </c>
      <c r="G1163" s="279"/>
      <c r="H1163" s="5"/>
      <c r="I1163" s="170"/>
      <c r="J1163" s="5"/>
    </row>
    <row r="1164" spans="2:10" ht="15">
      <c r="B1164" s="277">
        <v>42905.459872685002</v>
      </c>
      <c r="C1164" s="278">
        <v>100</v>
      </c>
      <c r="D1164" s="224">
        <f t="shared" si="18"/>
        <v>5</v>
      </c>
      <c r="E1164" s="278">
        <v>95</v>
      </c>
      <c r="F1164" s="171" t="s">
        <v>1036</v>
      </c>
      <c r="G1164" s="279"/>
      <c r="H1164" s="5"/>
      <c r="I1164" s="170"/>
      <c r="J1164" s="5"/>
    </row>
    <row r="1165" spans="2:10" ht="15">
      <c r="B1165" s="277">
        <v>42905.459965278002</v>
      </c>
      <c r="C1165" s="278">
        <v>55</v>
      </c>
      <c r="D1165" s="224">
        <f t="shared" si="18"/>
        <v>4.3999999999999986</v>
      </c>
      <c r="E1165" s="278">
        <v>50.6</v>
      </c>
      <c r="F1165" s="171" t="s">
        <v>975</v>
      </c>
      <c r="G1165" s="279"/>
      <c r="H1165" s="5"/>
      <c r="I1165" s="170"/>
      <c r="J1165" s="5"/>
    </row>
    <row r="1166" spans="2:10" ht="15">
      <c r="B1166" s="277">
        <v>42905.459988426002</v>
      </c>
      <c r="C1166" s="278">
        <v>100</v>
      </c>
      <c r="D1166" s="224">
        <f t="shared" si="18"/>
        <v>7</v>
      </c>
      <c r="E1166" s="278">
        <v>93</v>
      </c>
      <c r="F1166" s="171" t="s">
        <v>1037</v>
      </c>
      <c r="G1166" s="279"/>
      <c r="H1166" s="5"/>
      <c r="I1166" s="170"/>
      <c r="J1166" s="5"/>
    </row>
    <row r="1167" spans="2:10" ht="15">
      <c r="B1167" s="277">
        <v>42905.460057869997</v>
      </c>
      <c r="C1167" s="278">
        <v>50</v>
      </c>
      <c r="D1167" s="224">
        <f t="shared" si="18"/>
        <v>2.5</v>
      </c>
      <c r="E1167" s="278">
        <v>47.5</v>
      </c>
      <c r="F1167" s="171" t="s">
        <v>1038</v>
      </c>
      <c r="G1167" s="279"/>
      <c r="H1167" s="5"/>
      <c r="I1167" s="170"/>
      <c r="J1167" s="5"/>
    </row>
    <row r="1168" spans="2:10" ht="15">
      <c r="B1168" s="277">
        <v>42905.460081019002</v>
      </c>
      <c r="C1168" s="278">
        <v>100</v>
      </c>
      <c r="D1168" s="224">
        <f t="shared" si="18"/>
        <v>5</v>
      </c>
      <c r="E1168" s="278">
        <v>95</v>
      </c>
      <c r="F1168" s="171" t="s">
        <v>1039</v>
      </c>
      <c r="G1168" s="279"/>
      <c r="H1168" s="5"/>
      <c r="I1168" s="170"/>
      <c r="J1168" s="5"/>
    </row>
    <row r="1169" spans="2:10" ht="15">
      <c r="B1169" s="277">
        <v>42905.460127314996</v>
      </c>
      <c r="C1169" s="278">
        <v>200</v>
      </c>
      <c r="D1169" s="224">
        <f t="shared" si="18"/>
        <v>16</v>
      </c>
      <c r="E1169" s="278">
        <v>184</v>
      </c>
      <c r="F1169" s="171" t="s">
        <v>1040</v>
      </c>
      <c r="G1169" s="279"/>
      <c r="H1169" s="5"/>
      <c r="I1169" s="170"/>
      <c r="J1169" s="5"/>
    </row>
    <row r="1170" spans="2:10" ht="15">
      <c r="B1170" s="277">
        <v>42905.460138889001</v>
      </c>
      <c r="C1170" s="278">
        <v>100</v>
      </c>
      <c r="D1170" s="224">
        <f t="shared" si="18"/>
        <v>5</v>
      </c>
      <c r="E1170" s="278">
        <v>95</v>
      </c>
      <c r="F1170" s="171" t="s">
        <v>1041</v>
      </c>
      <c r="G1170" s="279"/>
      <c r="H1170" s="5"/>
      <c r="I1170" s="170"/>
      <c r="J1170" s="5"/>
    </row>
    <row r="1171" spans="2:10" ht="15">
      <c r="B1171" s="277">
        <v>42905.460636573996</v>
      </c>
      <c r="C1171" s="278">
        <v>50</v>
      </c>
      <c r="D1171" s="224">
        <f t="shared" si="18"/>
        <v>2.5</v>
      </c>
      <c r="E1171" s="278">
        <v>47.5</v>
      </c>
      <c r="F1171" s="171" t="s">
        <v>1042</v>
      </c>
      <c r="G1171" s="279"/>
      <c r="H1171" s="5"/>
      <c r="I1171" s="170"/>
      <c r="J1171" s="5"/>
    </row>
    <row r="1172" spans="2:10" ht="15">
      <c r="B1172" s="277">
        <v>42905.460729167004</v>
      </c>
      <c r="C1172" s="278">
        <v>100</v>
      </c>
      <c r="D1172" s="224">
        <f t="shared" si="18"/>
        <v>7</v>
      </c>
      <c r="E1172" s="278">
        <v>93</v>
      </c>
      <c r="F1172" s="171" t="s">
        <v>1043</v>
      </c>
      <c r="G1172" s="279"/>
      <c r="H1172" s="5"/>
      <c r="I1172" s="170"/>
      <c r="J1172" s="5"/>
    </row>
    <row r="1173" spans="2:10" ht="15">
      <c r="B1173" s="277">
        <v>42905.467199074003</v>
      </c>
      <c r="C1173" s="278">
        <v>50</v>
      </c>
      <c r="D1173" s="224">
        <f t="shared" si="18"/>
        <v>2.5</v>
      </c>
      <c r="E1173" s="278">
        <v>47.5</v>
      </c>
      <c r="F1173" s="171" t="s">
        <v>1044</v>
      </c>
      <c r="G1173" s="279"/>
      <c r="H1173" s="5"/>
      <c r="I1173" s="170"/>
      <c r="J1173" s="5"/>
    </row>
    <row r="1174" spans="2:10" ht="15">
      <c r="B1174" s="277">
        <v>42905.487523147996</v>
      </c>
      <c r="C1174" s="278">
        <v>70</v>
      </c>
      <c r="D1174" s="224">
        <f t="shared" si="18"/>
        <v>4.9000000000000057</v>
      </c>
      <c r="E1174" s="278">
        <v>65.099999999999994</v>
      </c>
      <c r="F1174" s="171" t="s">
        <v>1016</v>
      </c>
      <c r="G1174" s="279"/>
      <c r="H1174" s="5"/>
      <c r="I1174" s="170"/>
      <c r="J1174" s="5"/>
    </row>
    <row r="1175" spans="2:10" ht="15">
      <c r="B1175" s="277">
        <v>42905.493680555999</v>
      </c>
      <c r="C1175" s="278">
        <v>300</v>
      </c>
      <c r="D1175" s="224">
        <f t="shared" si="18"/>
        <v>15</v>
      </c>
      <c r="E1175" s="278">
        <v>285</v>
      </c>
      <c r="F1175" s="171" t="s">
        <v>1045</v>
      </c>
      <c r="G1175" s="279"/>
      <c r="H1175" s="5"/>
      <c r="I1175" s="170"/>
      <c r="J1175" s="5"/>
    </row>
    <row r="1176" spans="2:10" ht="15">
      <c r="B1176" s="277">
        <v>42905.502986111002</v>
      </c>
      <c r="C1176" s="278">
        <v>20</v>
      </c>
      <c r="D1176" s="224">
        <f t="shared" si="18"/>
        <v>1</v>
      </c>
      <c r="E1176" s="278">
        <v>19</v>
      </c>
      <c r="F1176" s="171" t="s">
        <v>593</v>
      </c>
      <c r="G1176" s="279"/>
      <c r="H1176" s="5"/>
      <c r="I1176" s="170"/>
      <c r="J1176" s="5"/>
    </row>
    <row r="1177" spans="2:10" ht="15">
      <c r="B1177" s="277">
        <v>42905.509791666998</v>
      </c>
      <c r="C1177" s="278">
        <v>200</v>
      </c>
      <c r="D1177" s="224">
        <f t="shared" si="18"/>
        <v>10</v>
      </c>
      <c r="E1177" s="278">
        <v>190</v>
      </c>
      <c r="F1177" s="171" t="s">
        <v>989</v>
      </c>
      <c r="G1177" s="279"/>
      <c r="H1177" s="5"/>
      <c r="I1177" s="170"/>
      <c r="J1177" s="5"/>
    </row>
    <row r="1178" spans="2:10" ht="15">
      <c r="B1178" s="277">
        <v>42905.557199073999</v>
      </c>
      <c r="C1178" s="278">
        <v>50</v>
      </c>
      <c r="D1178" s="224">
        <f t="shared" si="18"/>
        <v>2.5</v>
      </c>
      <c r="E1178" s="278">
        <v>47.5</v>
      </c>
      <c r="F1178" s="171" t="s">
        <v>960</v>
      </c>
      <c r="G1178" s="279"/>
      <c r="H1178" s="5"/>
      <c r="I1178" s="170"/>
      <c r="J1178" s="5"/>
    </row>
    <row r="1179" spans="2:10" ht="15">
      <c r="B1179" s="277">
        <v>42905.561944444002</v>
      </c>
      <c r="C1179" s="278">
        <v>180</v>
      </c>
      <c r="D1179" s="224">
        <f t="shared" si="18"/>
        <v>9</v>
      </c>
      <c r="E1179" s="278">
        <v>171</v>
      </c>
      <c r="F1179" s="171" t="s">
        <v>208</v>
      </c>
      <c r="G1179" s="279"/>
      <c r="H1179" s="5"/>
      <c r="I1179" s="170"/>
      <c r="J1179" s="5"/>
    </row>
    <row r="1180" spans="2:10" ht="15">
      <c r="B1180" s="277">
        <v>42905.588738425999</v>
      </c>
      <c r="C1180" s="278">
        <v>50</v>
      </c>
      <c r="D1180" s="224">
        <f t="shared" si="18"/>
        <v>2.5</v>
      </c>
      <c r="E1180" s="278">
        <v>47.5</v>
      </c>
      <c r="F1180" s="171" t="s">
        <v>776</v>
      </c>
      <c r="G1180" s="279"/>
      <c r="H1180" s="5"/>
      <c r="I1180" s="170"/>
      <c r="J1180" s="5"/>
    </row>
    <row r="1181" spans="2:10" ht="15">
      <c r="B1181" s="277">
        <v>42905.619849536997</v>
      </c>
      <c r="C1181" s="278">
        <v>2.2599999999999998</v>
      </c>
      <c r="D1181" s="224">
        <f t="shared" si="18"/>
        <v>0.10999999999999988</v>
      </c>
      <c r="E1181" s="278">
        <v>2.15</v>
      </c>
      <c r="F1181" s="171" t="s">
        <v>1046</v>
      </c>
      <c r="G1181" s="279"/>
      <c r="H1181" s="5"/>
      <c r="I1181" s="170"/>
      <c r="J1181" s="5"/>
    </row>
    <row r="1182" spans="2:10" ht="15">
      <c r="B1182" s="277">
        <v>42905.650324073998</v>
      </c>
      <c r="C1182" s="278">
        <v>450</v>
      </c>
      <c r="D1182" s="224">
        <f t="shared" si="18"/>
        <v>22.5</v>
      </c>
      <c r="E1182" s="278">
        <v>427.5</v>
      </c>
      <c r="F1182" s="171" t="s">
        <v>1047</v>
      </c>
      <c r="G1182" s="279"/>
      <c r="H1182" s="5"/>
      <c r="I1182" s="170"/>
      <c r="J1182" s="5"/>
    </row>
    <row r="1183" spans="2:10" ht="15">
      <c r="B1183" s="277">
        <v>42905.708206019</v>
      </c>
      <c r="C1183" s="278">
        <v>1000</v>
      </c>
      <c r="D1183" s="224">
        <f t="shared" si="18"/>
        <v>80</v>
      </c>
      <c r="E1183" s="278">
        <v>920</v>
      </c>
      <c r="F1183" s="171" t="s">
        <v>1048</v>
      </c>
      <c r="G1183" s="279"/>
      <c r="H1183" s="5"/>
      <c r="I1183" s="170"/>
      <c r="J1183" s="5"/>
    </row>
    <row r="1184" spans="2:10" ht="15">
      <c r="B1184" s="277">
        <v>42905.709537037001</v>
      </c>
      <c r="C1184" s="278">
        <v>100</v>
      </c>
      <c r="D1184" s="224">
        <f t="shared" si="18"/>
        <v>8</v>
      </c>
      <c r="E1184" s="278">
        <v>92</v>
      </c>
      <c r="F1184" s="171" t="s">
        <v>472</v>
      </c>
      <c r="G1184" s="279"/>
      <c r="H1184" s="5"/>
      <c r="I1184" s="170"/>
      <c r="J1184" s="5"/>
    </row>
    <row r="1185" spans="2:10" ht="15">
      <c r="B1185" s="277">
        <v>42905.721238425998</v>
      </c>
      <c r="C1185" s="278">
        <v>50</v>
      </c>
      <c r="D1185" s="224">
        <f t="shared" si="18"/>
        <v>2.5</v>
      </c>
      <c r="E1185" s="278">
        <v>47.5</v>
      </c>
      <c r="F1185" s="171" t="s">
        <v>1049</v>
      </c>
      <c r="G1185" s="279"/>
      <c r="H1185" s="5"/>
      <c r="I1185" s="170"/>
      <c r="J1185" s="5"/>
    </row>
    <row r="1186" spans="2:10" ht="15">
      <c r="B1186" s="277">
        <v>42905.772569444001</v>
      </c>
      <c r="C1186" s="278">
        <v>10</v>
      </c>
      <c r="D1186" s="224">
        <f t="shared" si="18"/>
        <v>0.5</v>
      </c>
      <c r="E1186" s="278">
        <v>9.5</v>
      </c>
      <c r="F1186" s="171" t="s">
        <v>1050</v>
      </c>
      <c r="G1186" s="279"/>
      <c r="H1186" s="5"/>
      <c r="I1186" s="170"/>
      <c r="J1186" s="5"/>
    </row>
    <row r="1187" spans="2:10" ht="15">
      <c r="B1187" s="277">
        <v>42905.791215277997</v>
      </c>
      <c r="C1187" s="278">
        <v>300</v>
      </c>
      <c r="D1187" s="224">
        <f t="shared" si="18"/>
        <v>15</v>
      </c>
      <c r="E1187" s="278">
        <v>285</v>
      </c>
      <c r="F1187" s="171" t="s">
        <v>1051</v>
      </c>
      <c r="G1187" s="279"/>
      <c r="H1187" s="5"/>
      <c r="I1187" s="170"/>
      <c r="J1187" s="5"/>
    </row>
    <row r="1188" spans="2:10" ht="15">
      <c r="B1188" s="277">
        <v>42905.805300925997</v>
      </c>
      <c r="C1188" s="278">
        <v>100</v>
      </c>
      <c r="D1188" s="224">
        <f t="shared" si="18"/>
        <v>5</v>
      </c>
      <c r="E1188" s="278">
        <v>95</v>
      </c>
      <c r="F1188" s="171" t="s">
        <v>845</v>
      </c>
      <c r="G1188" s="279"/>
      <c r="H1188" s="5"/>
      <c r="I1188" s="170"/>
      <c r="J1188" s="5"/>
    </row>
    <row r="1189" spans="2:10" ht="15">
      <c r="B1189" s="277">
        <v>42905.912800926002</v>
      </c>
      <c r="C1189" s="278">
        <v>150</v>
      </c>
      <c r="D1189" s="224">
        <f t="shared" si="18"/>
        <v>10.5</v>
      </c>
      <c r="E1189" s="278">
        <v>139.5</v>
      </c>
      <c r="F1189" s="171" t="s">
        <v>1052</v>
      </c>
      <c r="G1189" s="279"/>
      <c r="H1189" s="5"/>
      <c r="I1189" s="170"/>
      <c r="J1189" s="5"/>
    </row>
    <row r="1190" spans="2:10" ht="15">
      <c r="B1190" s="277">
        <v>42905.937731480997</v>
      </c>
      <c r="C1190" s="278">
        <v>300</v>
      </c>
      <c r="D1190" s="224">
        <f t="shared" si="18"/>
        <v>15</v>
      </c>
      <c r="E1190" s="278">
        <v>285</v>
      </c>
      <c r="F1190" s="171" t="s">
        <v>1053</v>
      </c>
      <c r="G1190" s="279"/>
      <c r="H1190" s="5"/>
      <c r="I1190" s="170"/>
      <c r="J1190" s="5"/>
    </row>
    <row r="1191" spans="2:10" ht="15">
      <c r="B1191" s="277">
        <v>42905.960393519003</v>
      </c>
      <c r="C1191" s="278">
        <v>300</v>
      </c>
      <c r="D1191" s="224">
        <f t="shared" si="18"/>
        <v>15</v>
      </c>
      <c r="E1191" s="278">
        <v>285</v>
      </c>
      <c r="F1191" s="171" t="s">
        <v>827</v>
      </c>
      <c r="G1191" s="279"/>
      <c r="H1191" s="5"/>
      <c r="I1191" s="170"/>
      <c r="J1191" s="5"/>
    </row>
    <row r="1192" spans="2:10" ht="15">
      <c r="B1192" s="277">
        <v>42906.062349537002</v>
      </c>
      <c r="C1192" s="278">
        <v>100</v>
      </c>
      <c r="D1192" s="224">
        <f t="shared" si="18"/>
        <v>8</v>
      </c>
      <c r="E1192" s="278">
        <v>92</v>
      </c>
      <c r="F1192" s="171" t="s">
        <v>285</v>
      </c>
      <c r="G1192" s="279"/>
      <c r="H1192" s="5"/>
      <c r="I1192" s="170"/>
      <c r="J1192" s="5"/>
    </row>
    <row r="1193" spans="2:10" ht="15">
      <c r="B1193" s="277">
        <v>42906.320601852</v>
      </c>
      <c r="C1193" s="278">
        <v>1000</v>
      </c>
      <c r="D1193" s="224">
        <f t="shared" si="18"/>
        <v>50</v>
      </c>
      <c r="E1193" s="278">
        <v>950</v>
      </c>
      <c r="F1193" s="171" t="s">
        <v>1054</v>
      </c>
      <c r="G1193" s="279"/>
      <c r="H1193" s="5"/>
      <c r="I1193" s="170"/>
      <c r="J1193" s="5"/>
    </row>
    <row r="1194" spans="2:10" ht="15">
      <c r="B1194" s="277">
        <v>42906.350300926002</v>
      </c>
      <c r="C1194" s="278">
        <v>150</v>
      </c>
      <c r="D1194" s="224">
        <f t="shared" si="18"/>
        <v>7.5</v>
      </c>
      <c r="E1194" s="278">
        <v>142.5</v>
      </c>
      <c r="F1194" s="171" t="s">
        <v>87</v>
      </c>
      <c r="G1194" s="279"/>
      <c r="H1194" s="5"/>
      <c r="I1194" s="170"/>
      <c r="J1194" s="5"/>
    </row>
    <row r="1195" spans="2:10" ht="15">
      <c r="B1195" s="277">
        <v>42906.362164352002</v>
      </c>
      <c r="C1195" s="278">
        <v>50</v>
      </c>
      <c r="D1195" s="224">
        <f t="shared" si="18"/>
        <v>2.5</v>
      </c>
      <c r="E1195" s="278">
        <v>47.5</v>
      </c>
      <c r="F1195" s="171" t="s">
        <v>1055</v>
      </c>
      <c r="G1195" s="279"/>
      <c r="H1195" s="5"/>
      <c r="I1195" s="170"/>
      <c r="J1195" s="5"/>
    </row>
    <row r="1196" spans="2:10" ht="15">
      <c r="B1196" s="277">
        <v>42906.374166667003</v>
      </c>
      <c r="C1196" s="278">
        <v>100</v>
      </c>
      <c r="D1196" s="224">
        <f t="shared" si="18"/>
        <v>8</v>
      </c>
      <c r="E1196" s="278">
        <v>92</v>
      </c>
      <c r="F1196" s="171" t="s">
        <v>1056</v>
      </c>
      <c r="G1196" s="279"/>
      <c r="H1196" s="5"/>
      <c r="I1196" s="170"/>
      <c r="J1196" s="5"/>
    </row>
    <row r="1197" spans="2:10" ht="15">
      <c r="B1197" s="277">
        <v>42906.382870369998</v>
      </c>
      <c r="C1197" s="278">
        <v>30</v>
      </c>
      <c r="D1197" s="224">
        <f t="shared" si="18"/>
        <v>1.5</v>
      </c>
      <c r="E1197" s="278">
        <v>28.5</v>
      </c>
      <c r="F1197" s="171" t="s">
        <v>973</v>
      </c>
      <c r="G1197" s="279"/>
      <c r="H1197" s="5"/>
      <c r="I1197" s="170"/>
      <c r="J1197" s="5"/>
    </row>
    <row r="1198" spans="2:10" ht="15">
      <c r="B1198" s="277">
        <v>42906.389236110997</v>
      </c>
      <c r="C1198" s="278">
        <v>100</v>
      </c>
      <c r="D1198" s="224">
        <f t="shared" si="18"/>
        <v>8</v>
      </c>
      <c r="E1198" s="278">
        <v>92</v>
      </c>
      <c r="F1198" s="171" t="s">
        <v>1057</v>
      </c>
      <c r="G1198" s="279"/>
      <c r="H1198" s="5"/>
      <c r="I1198" s="170"/>
      <c r="J1198" s="5"/>
    </row>
    <row r="1199" spans="2:10" ht="15">
      <c r="B1199" s="277">
        <v>42906.393553241003</v>
      </c>
      <c r="C1199" s="278">
        <v>300</v>
      </c>
      <c r="D1199" s="224">
        <f t="shared" si="18"/>
        <v>21</v>
      </c>
      <c r="E1199" s="278">
        <v>279</v>
      </c>
      <c r="F1199" s="171" t="s">
        <v>1058</v>
      </c>
      <c r="G1199" s="279"/>
      <c r="H1199" s="5"/>
      <c r="I1199" s="170"/>
      <c r="J1199" s="5"/>
    </row>
    <row r="1200" spans="2:10" ht="15">
      <c r="B1200" s="277">
        <v>42906.397280092999</v>
      </c>
      <c r="C1200" s="278">
        <v>150</v>
      </c>
      <c r="D1200" s="224">
        <f t="shared" si="18"/>
        <v>7.5</v>
      </c>
      <c r="E1200" s="278">
        <v>142.5</v>
      </c>
      <c r="F1200" s="171" t="s">
        <v>1059</v>
      </c>
      <c r="G1200" s="279"/>
      <c r="H1200" s="5"/>
      <c r="I1200" s="170"/>
      <c r="J1200" s="5"/>
    </row>
    <row r="1201" spans="2:10" ht="15">
      <c r="B1201" s="277">
        <v>42906.404131944</v>
      </c>
      <c r="C1201" s="278">
        <v>150</v>
      </c>
      <c r="D1201" s="224">
        <f t="shared" si="18"/>
        <v>10.5</v>
      </c>
      <c r="E1201" s="278">
        <v>139.5</v>
      </c>
      <c r="F1201" s="171" t="s">
        <v>1060</v>
      </c>
      <c r="G1201" s="279"/>
      <c r="H1201" s="5"/>
      <c r="I1201" s="170"/>
      <c r="J1201" s="5"/>
    </row>
    <row r="1202" spans="2:10" ht="15">
      <c r="B1202" s="277">
        <v>42906.457696758996</v>
      </c>
      <c r="C1202" s="278">
        <v>30</v>
      </c>
      <c r="D1202" s="224">
        <f t="shared" si="18"/>
        <v>2.3999999999999986</v>
      </c>
      <c r="E1202" s="278">
        <v>27.6</v>
      </c>
      <c r="F1202" s="171" t="s">
        <v>334</v>
      </c>
      <c r="G1202" s="279"/>
      <c r="H1202" s="5"/>
      <c r="I1202" s="170"/>
      <c r="J1202" s="5"/>
    </row>
    <row r="1203" spans="2:10" ht="15">
      <c r="B1203" s="277">
        <v>42906.458483795999</v>
      </c>
      <c r="C1203" s="278">
        <v>100</v>
      </c>
      <c r="D1203" s="224">
        <f t="shared" si="18"/>
        <v>5</v>
      </c>
      <c r="E1203" s="278">
        <v>95</v>
      </c>
      <c r="F1203" s="171" t="s">
        <v>1061</v>
      </c>
      <c r="G1203" s="279"/>
      <c r="H1203" s="5"/>
      <c r="I1203" s="170"/>
      <c r="J1203" s="5"/>
    </row>
    <row r="1204" spans="2:10" ht="15">
      <c r="B1204" s="277">
        <v>42906.458831019001</v>
      </c>
      <c r="C1204" s="278">
        <v>50</v>
      </c>
      <c r="D1204" s="224">
        <f t="shared" si="18"/>
        <v>3.5</v>
      </c>
      <c r="E1204" s="278">
        <v>46.5</v>
      </c>
      <c r="F1204" s="171" t="s">
        <v>1062</v>
      </c>
      <c r="G1204" s="279"/>
      <c r="H1204" s="5"/>
      <c r="I1204" s="170"/>
      <c r="J1204" s="5"/>
    </row>
    <row r="1205" spans="2:10" ht="15">
      <c r="B1205" s="277">
        <v>42906.458923610997</v>
      </c>
      <c r="C1205" s="278">
        <v>200</v>
      </c>
      <c r="D1205" s="224">
        <f t="shared" si="18"/>
        <v>16</v>
      </c>
      <c r="E1205" s="278">
        <v>184</v>
      </c>
      <c r="F1205" s="171" t="s">
        <v>1063</v>
      </c>
      <c r="G1205" s="279"/>
      <c r="H1205" s="5"/>
      <c r="I1205" s="170"/>
      <c r="J1205" s="5"/>
    </row>
    <row r="1206" spans="2:10" ht="15">
      <c r="B1206" s="277">
        <v>42906.458981481002</v>
      </c>
      <c r="C1206" s="278">
        <v>20</v>
      </c>
      <c r="D1206" s="224">
        <f t="shared" si="18"/>
        <v>1</v>
      </c>
      <c r="E1206" s="278">
        <v>19</v>
      </c>
      <c r="F1206" s="171" t="s">
        <v>1064</v>
      </c>
      <c r="G1206" s="279"/>
      <c r="H1206" s="5"/>
      <c r="I1206" s="170"/>
      <c r="J1206" s="5"/>
    </row>
    <row r="1207" spans="2:10" ht="15">
      <c r="B1207" s="277">
        <v>42906.458993056003</v>
      </c>
      <c r="C1207" s="278">
        <v>50</v>
      </c>
      <c r="D1207" s="224">
        <f t="shared" si="18"/>
        <v>2.5</v>
      </c>
      <c r="E1207" s="278">
        <v>47.5</v>
      </c>
      <c r="F1207" s="171" t="s">
        <v>1065</v>
      </c>
      <c r="G1207" s="279"/>
      <c r="H1207" s="5"/>
      <c r="I1207" s="170"/>
      <c r="J1207" s="5"/>
    </row>
    <row r="1208" spans="2:10" ht="15">
      <c r="B1208" s="277">
        <v>42906.459050926002</v>
      </c>
      <c r="C1208" s="278">
        <v>50</v>
      </c>
      <c r="D1208" s="224">
        <f t="shared" si="18"/>
        <v>3.5</v>
      </c>
      <c r="E1208" s="278">
        <v>46.5</v>
      </c>
      <c r="F1208" s="171" t="s">
        <v>1066</v>
      </c>
      <c r="G1208" s="279"/>
      <c r="H1208" s="5"/>
      <c r="I1208" s="170"/>
      <c r="J1208" s="5"/>
    </row>
    <row r="1209" spans="2:10" ht="15">
      <c r="B1209" s="277">
        <v>42906.459085647999</v>
      </c>
      <c r="C1209" s="278">
        <v>50</v>
      </c>
      <c r="D1209" s="224">
        <f t="shared" si="18"/>
        <v>4</v>
      </c>
      <c r="E1209" s="278">
        <v>46</v>
      </c>
      <c r="F1209" s="171" t="s">
        <v>1067</v>
      </c>
      <c r="G1209" s="279"/>
      <c r="H1209" s="5"/>
      <c r="I1209" s="170"/>
      <c r="J1209" s="5"/>
    </row>
    <row r="1210" spans="2:10" ht="15">
      <c r="B1210" s="277">
        <v>42906.459224537</v>
      </c>
      <c r="C1210" s="278">
        <v>100</v>
      </c>
      <c r="D1210" s="224">
        <f t="shared" si="18"/>
        <v>7</v>
      </c>
      <c r="E1210" s="278">
        <v>93</v>
      </c>
      <c r="F1210" s="171" t="s">
        <v>1068</v>
      </c>
      <c r="G1210" s="279"/>
      <c r="H1210" s="5"/>
      <c r="I1210" s="170"/>
      <c r="J1210" s="5"/>
    </row>
    <row r="1211" spans="2:10" ht="15">
      <c r="B1211" s="277">
        <v>42906.459872685002</v>
      </c>
      <c r="C1211" s="278">
        <v>100</v>
      </c>
      <c r="D1211" s="224">
        <f t="shared" si="18"/>
        <v>5</v>
      </c>
      <c r="E1211" s="278">
        <v>95</v>
      </c>
      <c r="F1211" s="171" t="s">
        <v>879</v>
      </c>
      <c r="G1211" s="279"/>
      <c r="H1211" s="5"/>
      <c r="I1211" s="170"/>
      <c r="J1211" s="5"/>
    </row>
    <row r="1212" spans="2:10" ht="15">
      <c r="B1212" s="277">
        <v>42906.483194444001</v>
      </c>
      <c r="C1212" s="278">
        <v>100</v>
      </c>
      <c r="D1212" s="224">
        <f t="shared" si="18"/>
        <v>7</v>
      </c>
      <c r="E1212" s="278">
        <v>93</v>
      </c>
      <c r="F1212" s="171" t="s">
        <v>1069</v>
      </c>
      <c r="G1212" s="279"/>
      <c r="H1212" s="5"/>
      <c r="I1212" s="170"/>
      <c r="J1212" s="5"/>
    </row>
    <row r="1213" spans="2:10" ht="15">
      <c r="B1213" s="277">
        <v>42906.495277777998</v>
      </c>
      <c r="C1213" s="278">
        <v>100</v>
      </c>
      <c r="D1213" s="224">
        <f t="shared" si="18"/>
        <v>5</v>
      </c>
      <c r="E1213" s="278">
        <v>95</v>
      </c>
      <c r="F1213" s="171" t="s">
        <v>1070</v>
      </c>
      <c r="G1213" s="279"/>
      <c r="H1213" s="5"/>
      <c r="I1213" s="170"/>
      <c r="J1213" s="5"/>
    </row>
    <row r="1214" spans="2:10" ht="15">
      <c r="B1214" s="277">
        <v>42906.501076389002</v>
      </c>
      <c r="C1214" s="278">
        <v>200</v>
      </c>
      <c r="D1214" s="224">
        <f t="shared" si="18"/>
        <v>10</v>
      </c>
      <c r="E1214" s="278">
        <v>190</v>
      </c>
      <c r="F1214" s="171" t="s">
        <v>1071</v>
      </c>
      <c r="G1214" s="279"/>
      <c r="H1214" s="5"/>
      <c r="I1214" s="170"/>
      <c r="J1214" s="5"/>
    </row>
    <row r="1215" spans="2:10" ht="15">
      <c r="B1215" s="277">
        <v>42906.513460647999</v>
      </c>
      <c r="C1215" s="278">
        <v>50</v>
      </c>
      <c r="D1215" s="224">
        <f t="shared" si="18"/>
        <v>2.5</v>
      </c>
      <c r="E1215" s="278">
        <v>47.5</v>
      </c>
      <c r="F1215" s="171" t="s">
        <v>1072</v>
      </c>
      <c r="G1215" s="279"/>
      <c r="H1215" s="5"/>
      <c r="I1215" s="170"/>
      <c r="J1215" s="5"/>
    </row>
    <row r="1216" spans="2:10" ht="15">
      <c r="B1216" s="277">
        <v>42906.516377314998</v>
      </c>
      <c r="C1216" s="278">
        <v>500</v>
      </c>
      <c r="D1216" s="224">
        <f t="shared" si="18"/>
        <v>25</v>
      </c>
      <c r="E1216" s="278">
        <v>475</v>
      </c>
      <c r="F1216" s="171" t="s">
        <v>1073</v>
      </c>
      <c r="G1216" s="279"/>
      <c r="H1216" s="5"/>
      <c r="I1216" s="170"/>
      <c r="J1216" s="5"/>
    </row>
    <row r="1217" spans="2:10" ht="15">
      <c r="B1217" s="277">
        <v>42906.527569443999</v>
      </c>
      <c r="C1217" s="278">
        <v>224</v>
      </c>
      <c r="D1217" s="224">
        <f t="shared" si="18"/>
        <v>11.199999999999989</v>
      </c>
      <c r="E1217" s="278">
        <v>212.8</v>
      </c>
      <c r="F1217" s="171" t="s">
        <v>1074</v>
      </c>
      <c r="G1217" s="279"/>
      <c r="H1217" s="5"/>
      <c r="I1217" s="170"/>
      <c r="J1217" s="5"/>
    </row>
    <row r="1218" spans="2:10" ht="15">
      <c r="B1218" s="277">
        <v>42906.544525463003</v>
      </c>
      <c r="C1218" s="278">
        <v>150</v>
      </c>
      <c r="D1218" s="224">
        <f t="shared" si="18"/>
        <v>7.5</v>
      </c>
      <c r="E1218" s="278">
        <v>142.5</v>
      </c>
      <c r="F1218" s="171" t="s">
        <v>1075</v>
      </c>
      <c r="G1218" s="279"/>
      <c r="H1218" s="5"/>
      <c r="I1218" s="170"/>
      <c r="J1218" s="5"/>
    </row>
    <row r="1219" spans="2:10" ht="15">
      <c r="B1219" s="277">
        <v>42906.583518519001</v>
      </c>
      <c r="C1219" s="278">
        <v>50</v>
      </c>
      <c r="D1219" s="224">
        <f t="shared" si="18"/>
        <v>2.5</v>
      </c>
      <c r="E1219" s="278">
        <v>47.5</v>
      </c>
      <c r="F1219" s="171" t="s">
        <v>607</v>
      </c>
      <c r="G1219" s="279"/>
      <c r="H1219" s="5"/>
      <c r="I1219" s="170"/>
      <c r="J1219" s="5"/>
    </row>
    <row r="1220" spans="2:10" ht="15">
      <c r="B1220" s="277">
        <v>42906.588935184998</v>
      </c>
      <c r="C1220" s="278">
        <v>500</v>
      </c>
      <c r="D1220" s="224">
        <f t="shared" si="18"/>
        <v>40</v>
      </c>
      <c r="E1220" s="278">
        <v>460</v>
      </c>
      <c r="F1220" s="171" t="s">
        <v>762</v>
      </c>
      <c r="G1220" s="279"/>
      <c r="H1220" s="5"/>
      <c r="I1220" s="170"/>
      <c r="J1220" s="5"/>
    </row>
    <row r="1221" spans="2:10" ht="15">
      <c r="B1221" s="277">
        <v>42906.599374999998</v>
      </c>
      <c r="C1221" s="278">
        <v>120</v>
      </c>
      <c r="D1221" s="224">
        <f t="shared" si="18"/>
        <v>6</v>
      </c>
      <c r="E1221" s="278">
        <v>114</v>
      </c>
      <c r="F1221" s="171" t="s">
        <v>1072</v>
      </c>
      <c r="G1221" s="279"/>
      <c r="H1221" s="5"/>
      <c r="I1221" s="170"/>
      <c r="J1221" s="5"/>
    </row>
    <row r="1222" spans="2:10" ht="15">
      <c r="B1222" s="277">
        <v>42906.625057869998</v>
      </c>
      <c r="C1222" s="278">
        <v>50</v>
      </c>
      <c r="D1222" s="224">
        <f t="shared" ref="D1222:D1285" si="19">C1222-E1222</f>
        <v>2.5</v>
      </c>
      <c r="E1222" s="278">
        <v>47.5</v>
      </c>
      <c r="F1222" s="171" t="s">
        <v>1076</v>
      </c>
      <c r="G1222" s="279"/>
      <c r="H1222" s="5"/>
      <c r="I1222" s="170"/>
      <c r="J1222" s="5"/>
    </row>
    <row r="1223" spans="2:10" ht="15">
      <c r="B1223" s="277">
        <v>42906.636145832999</v>
      </c>
      <c r="C1223" s="278">
        <v>150</v>
      </c>
      <c r="D1223" s="224">
        <f t="shared" si="19"/>
        <v>7.5</v>
      </c>
      <c r="E1223" s="278">
        <v>142.5</v>
      </c>
      <c r="F1223" s="171" t="s">
        <v>893</v>
      </c>
      <c r="G1223" s="279"/>
      <c r="H1223" s="5"/>
      <c r="I1223" s="170"/>
      <c r="J1223" s="5"/>
    </row>
    <row r="1224" spans="2:10" ht="15">
      <c r="B1224" s="277">
        <v>42906.662268519001</v>
      </c>
      <c r="C1224" s="278">
        <v>350</v>
      </c>
      <c r="D1224" s="224">
        <f t="shared" si="19"/>
        <v>17.5</v>
      </c>
      <c r="E1224" s="278">
        <v>332.5</v>
      </c>
      <c r="F1224" s="171" t="s">
        <v>1077</v>
      </c>
      <c r="G1224" s="279"/>
      <c r="H1224" s="5"/>
      <c r="I1224" s="170"/>
      <c r="J1224" s="5"/>
    </row>
    <row r="1225" spans="2:10" ht="15">
      <c r="B1225" s="277">
        <v>42906.666817129997</v>
      </c>
      <c r="C1225" s="278">
        <v>200</v>
      </c>
      <c r="D1225" s="224">
        <f t="shared" si="19"/>
        <v>14</v>
      </c>
      <c r="E1225" s="278">
        <v>186</v>
      </c>
      <c r="F1225" s="171" t="s">
        <v>829</v>
      </c>
      <c r="G1225" s="279"/>
      <c r="H1225" s="5"/>
      <c r="I1225" s="170"/>
      <c r="J1225" s="5"/>
    </row>
    <row r="1226" spans="2:10" ht="15">
      <c r="B1226" s="277">
        <v>42906.736597222</v>
      </c>
      <c r="C1226" s="278">
        <v>100</v>
      </c>
      <c r="D1226" s="224">
        <f t="shared" si="19"/>
        <v>8</v>
      </c>
      <c r="E1226" s="278">
        <v>92</v>
      </c>
      <c r="F1226" s="171" t="s">
        <v>1078</v>
      </c>
      <c r="G1226" s="279"/>
      <c r="H1226" s="5"/>
      <c r="I1226" s="170"/>
      <c r="J1226" s="5"/>
    </row>
    <row r="1227" spans="2:10" ht="15">
      <c r="B1227" s="277">
        <v>42906.749490741</v>
      </c>
      <c r="C1227" s="278">
        <v>100</v>
      </c>
      <c r="D1227" s="224">
        <f t="shared" si="19"/>
        <v>8</v>
      </c>
      <c r="E1227" s="278">
        <v>92</v>
      </c>
      <c r="F1227" s="171" t="s">
        <v>446</v>
      </c>
      <c r="G1227" s="279"/>
      <c r="H1227" s="5"/>
      <c r="I1227" s="170"/>
      <c r="J1227" s="5"/>
    </row>
    <row r="1228" spans="2:10" ht="15">
      <c r="B1228" s="277">
        <v>42906.808078704002</v>
      </c>
      <c r="C1228" s="278">
        <v>500</v>
      </c>
      <c r="D1228" s="224">
        <f t="shared" si="19"/>
        <v>40</v>
      </c>
      <c r="E1228" s="278">
        <v>460</v>
      </c>
      <c r="F1228" s="171" t="s">
        <v>1079</v>
      </c>
      <c r="G1228" s="279"/>
      <c r="H1228" s="5"/>
      <c r="I1228" s="170"/>
      <c r="J1228" s="5"/>
    </row>
    <row r="1229" spans="2:10" ht="15">
      <c r="B1229" s="277">
        <v>42906.816689815001</v>
      </c>
      <c r="C1229" s="278">
        <v>50</v>
      </c>
      <c r="D1229" s="224">
        <f t="shared" si="19"/>
        <v>3.5</v>
      </c>
      <c r="E1229" s="278">
        <v>46.5</v>
      </c>
      <c r="F1229" s="171" t="s">
        <v>1080</v>
      </c>
      <c r="G1229" s="279"/>
      <c r="H1229" s="5"/>
      <c r="I1229" s="170"/>
      <c r="J1229" s="5"/>
    </row>
    <row r="1230" spans="2:10" ht="15">
      <c r="B1230" s="277">
        <v>42906.825173611003</v>
      </c>
      <c r="C1230" s="278">
        <v>100</v>
      </c>
      <c r="D1230" s="224">
        <f t="shared" si="19"/>
        <v>8</v>
      </c>
      <c r="E1230" s="278">
        <v>92</v>
      </c>
      <c r="F1230" s="171" t="s">
        <v>1081</v>
      </c>
      <c r="G1230" s="279"/>
      <c r="H1230" s="5"/>
      <c r="I1230" s="170"/>
      <c r="J1230" s="5"/>
    </row>
    <row r="1231" spans="2:10" ht="15">
      <c r="B1231" s="277">
        <v>42906.829513889003</v>
      </c>
      <c r="C1231" s="278">
        <v>1000</v>
      </c>
      <c r="D1231" s="224">
        <f t="shared" si="19"/>
        <v>70</v>
      </c>
      <c r="E1231" s="278">
        <v>930</v>
      </c>
      <c r="F1231" s="171" t="s">
        <v>1082</v>
      </c>
      <c r="G1231" s="279"/>
      <c r="H1231" s="5"/>
      <c r="I1231" s="170"/>
      <c r="J1231" s="5"/>
    </row>
    <row r="1232" spans="2:10" ht="15">
      <c r="B1232" s="277">
        <v>42906.843425926003</v>
      </c>
      <c r="C1232" s="278">
        <v>1000</v>
      </c>
      <c r="D1232" s="224">
        <f t="shared" si="19"/>
        <v>50</v>
      </c>
      <c r="E1232" s="278">
        <v>950</v>
      </c>
      <c r="F1232" s="171" t="s">
        <v>1083</v>
      </c>
      <c r="G1232" s="279"/>
      <c r="H1232" s="5"/>
      <c r="I1232" s="170"/>
      <c r="J1232" s="5"/>
    </row>
    <row r="1233" spans="2:10" ht="15">
      <c r="B1233" s="277">
        <v>42906.86556713</v>
      </c>
      <c r="C1233" s="278">
        <v>500</v>
      </c>
      <c r="D1233" s="224">
        <f t="shared" si="19"/>
        <v>25</v>
      </c>
      <c r="E1233" s="278">
        <v>475</v>
      </c>
      <c r="F1233" s="171" t="s">
        <v>982</v>
      </c>
      <c r="G1233" s="279"/>
      <c r="H1233" s="5"/>
      <c r="I1233" s="170"/>
      <c r="J1233" s="5"/>
    </row>
    <row r="1234" spans="2:10" ht="15">
      <c r="B1234" s="277">
        <v>42906.904699074003</v>
      </c>
      <c r="C1234" s="278">
        <v>200</v>
      </c>
      <c r="D1234" s="224">
        <f t="shared" si="19"/>
        <v>10</v>
      </c>
      <c r="E1234" s="278">
        <v>190</v>
      </c>
      <c r="F1234" s="171" t="s">
        <v>1084</v>
      </c>
      <c r="G1234" s="279"/>
      <c r="H1234" s="5"/>
      <c r="I1234" s="170"/>
      <c r="J1234" s="5"/>
    </row>
    <row r="1235" spans="2:10" ht="15">
      <c r="B1235" s="277">
        <v>42906.919432870003</v>
      </c>
      <c r="C1235" s="278">
        <v>50</v>
      </c>
      <c r="D1235" s="224">
        <f t="shared" si="19"/>
        <v>2.5</v>
      </c>
      <c r="E1235" s="278">
        <v>47.5</v>
      </c>
      <c r="F1235" s="171" t="s">
        <v>1085</v>
      </c>
      <c r="G1235" s="279"/>
      <c r="H1235" s="5"/>
      <c r="I1235" s="170"/>
      <c r="J1235" s="5"/>
    </row>
    <row r="1236" spans="2:10" ht="15">
      <c r="B1236" s="277">
        <v>42906.935613426002</v>
      </c>
      <c r="C1236" s="278">
        <v>100</v>
      </c>
      <c r="D1236" s="224">
        <f t="shared" si="19"/>
        <v>5</v>
      </c>
      <c r="E1236" s="278">
        <v>95</v>
      </c>
      <c r="F1236" s="171" t="s">
        <v>1086</v>
      </c>
      <c r="G1236" s="279"/>
      <c r="H1236" s="5"/>
      <c r="I1236" s="170"/>
      <c r="J1236" s="5"/>
    </row>
    <row r="1237" spans="2:10" ht="15">
      <c r="B1237" s="277">
        <v>42906.939826389003</v>
      </c>
      <c r="C1237" s="278">
        <v>150</v>
      </c>
      <c r="D1237" s="224">
        <f t="shared" si="19"/>
        <v>7.5</v>
      </c>
      <c r="E1237" s="278">
        <v>142.5</v>
      </c>
      <c r="F1237" s="171" t="s">
        <v>626</v>
      </c>
      <c r="G1237" s="279"/>
      <c r="H1237" s="5"/>
      <c r="I1237" s="170"/>
      <c r="J1237" s="5"/>
    </row>
    <row r="1238" spans="2:10" ht="15">
      <c r="B1238" s="277">
        <v>42906.950648147998</v>
      </c>
      <c r="C1238" s="278">
        <v>100</v>
      </c>
      <c r="D1238" s="224">
        <f t="shared" si="19"/>
        <v>8</v>
      </c>
      <c r="E1238" s="278">
        <v>92</v>
      </c>
      <c r="F1238" s="171" t="s">
        <v>285</v>
      </c>
      <c r="G1238" s="279"/>
      <c r="H1238" s="5"/>
      <c r="I1238" s="170"/>
      <c r="J1238" s="5"/>
    </row>
    <row r="1239" spans="2:10" ht="15">
      <c r="B1239" s="277">
        <v>42906.972280093003</v>
      </c>
      <c r="C1239" s="278">
        <v>700</v>
      </c>
      <c r="D1239" s="224">
        <f t="shared" si="19"/>
        <v>35</v>
      </c>
      <c r="E1239" s="278">
        <v>665</v>
      </c>
      <c r="F1239" s="171" t="s">
        <v>1087</v>
      </c>
      <c r="G1239" s="279"/>
      <c r="H1239" s="5"/>
      <c r="I1239" s="170"/>
      <c r="J1239" s="5"/>
    </row>
    <row r="1240" spans="2:10" ht="15">
      <c r="B1240" s="277">
        <v>42906.977361110999</v>
      </c>
      <c r="C1240" s="278">
        <v>100</v>
      </c>
      <c r="D1240" s="224">
        <f t="shared" si="19"/>
        <v>5</v>
      </c>
      <c r="E1240" s="278">
        <v>95</v>
      </c>
      <c r="F1240" s="171" t="s">
        <v>1088</v>
      </c>
      <c r="G1240" s="279"/>
      <c r="H1240" s="5"/>
      <c r="I1240" s="170"/>
      <c r="J1240" s="5"/>
    </row>
    <row r="1241" spans="2:10" ht="15">
      <c r="B1241" s="277">
        <v>42906.987025463</v>
      </c>
      <c r="C1241" s="278">
        <v>150</v>
      </c>
      <c r="D1241" s="224">
        <f t="shared" si="19"/>
        <v>7.5</v>
      </c>
      <c r="E1241" s="278">
        <v>142.5</v>
      </c>
      <c r="F1241" s="171" t="s">
        <v>1089</v>
      </c>
      <c r="G1241" s="279"/>
      <c r="H1241" s="5"/>
      <c r="I1241" s="170"/>
      <c r="J1241" s="5"/>
    </row>
    <row r="1242" spans="2:10" ht="15">
      <c r="B1242" s="277">
        <v>42907.053263889</v>
      </c>
      <c r="C1242" s="278">
        <v>20</v>
      </c>
      <c r="D1242" s="224">
        <f t="shared" si="19"/>
        <v>1.6000000000000014</v>
      </c>
      <c r="E1242" s="278">
        <v>18.399999999999999</v>
      </c>
      <c r="F1242" s="171" t="s">
        <v>1090</v>
      </c>
      <c r="G1242" s="279"/>
      <c r="H1242" s="5"/>
      <c r="I1242" s="170"/>
      <c r="J1242" s="5"/>
    </row>
    <row r="1243" spans="2:10" ht="15">
      <c r="B1243" s="277">
        <v>42907.147337962997</v>
      </c>
      <c r="C1243" s="278">
        <v>75</v>
      </c>
      <c r="D1243" s="224">
        <f t="shared" si="19"/>
        <v>6</v>
      </c>
      <c r="E1243" s="278">
        <v>69</v>
      </c>
      <c r="F1243" s="171" t="s">
        <v>1091</v>
      </c>
      <c r="G1243" s="279"/>
      <c r="H1243" s="5"/>
      <c r="I1243" s="170"/>
      <c r="J1243" s="5"/>
    </row>
    <row r="1244" spans="2:10" ht="15">
      <c r="B1244" s="277">
        <v>42907.310960647999</v>
      </c>
      <c r="C1244" s="278">
        <v>10</v>
      </c>
      <c r="D1244" s="224">
        <f t="shared" si="19"/>
        <v>0.80000000000000071</v>
      </c>
      <c r="E1244" s="278">
        <v>9.1999999999999993</v>
      </c>
      <c r="F1244" s="171" t="s">
        <v>332</v>
      </c>
      <c r="G1244" s="279"/>
      <c r="H1244" s="5"/>
      <c r="I1244" s="170"/>
      <c r="J1244" s="5"/>
    </row>
    <row r="1245" spans="2:10" ht="15">
      <c r="B1245" s="277">
        <v>42907.342523148</v>
      </c>
      <c r="C1245" s="278">
        <v>500</v>
      </c>
      <c r="D1245" s="224">
        <f t="shared" si="19"/>
        <v>25</v>
      </c>
      <c r="E1245" s="278">
        <v>475</v>
      </c>
      <c r="F1245" s="171" t="s">
        <v>1092</v>
      </c>
      <c r="G1245" s="279"/>
      <c r="H1245" s="5"/>
      <c r="I1245" s="170"/>
      <c r="J1245" s="5"/>
    </row>
    <row r="1246" spans="2:10" ht="15">
      <c r="B1246" s="277">
        <v>42907.345763889003</v>
      </c>
      <c r="C1246" s="278">
        <v>100</v>
      </c>
      <c r="D1246" s="224">
        <f t="shared" si="19"/>
        <v>8</v>
      </c>
      <c r="E1246" s="278">
        <v>92</v>
      </c>
      <c r="F1246" s="171" t="s">
        <v>1093</v>
      </c>
      <c r="G1246" s="279"/>
      <c r="H1246" s="5"/>
      <c r="I1246" s="170"/>
      <c r="J1246" s="5"/>
    </row>
    <row r="1247" spans="2:10" ht="15">
      <c r="B1247" s="277">
        <v>42907.358703703998</v>
      </c>
      <c r="C1247" s="278">
        <v>10</v>
      </c>
      <c r="D1247" s="224">
        <f t="shared" si="19"/>
        <v>0.69999999999999929</v>
      </c>
      <c r="E1247" s="278">
        <v>9.3000000000000007</v>
      </c>
      <c r="F1247" s="171" t="s">
        <v>118</v>
      </c>
      <c r="G1247" s="279"/>
      <c r="H1247" s="5"/>
      <c r="I1247" s="170"/>
      <c r="J1247" s="5"/>
    </row>
    <row r="1248" spans="2:10" ht="15">
      <c r="B1248" s="277">
        <v>42907.361076389003</v>
      </c>
      <c r="C1248" s="278">
        <v>10</v>
      </c>
      <c r="D1248" s="224">
        <f t="shared" si="19"/>
        <v>0.69999999999999929</v>
      </c>
      <c r="E1248" s="278">
        <v>9.3000000000000007</v>
      </c>
      <c r="F1248" s="171" t="s">
        <v>118</v>
      </c>
      <c r="G1248" s="279"/>
      <c r="H1248" s="5"/>
      <c r="I1248" s="170"/>
      <c r="J1248" s="5"/>
    </row>
    <row r="1249" spans="2:10" ht="15">
      <c r="B1249" s="277">
        <v>42907.361203704</v>
      </c>
      <c r="C1249" s="278">
        <v>50</v>
      </c>
      <c r="D1249" s="224">
        <f t="shared" si="19"/>
        <v>4</v>
      </c>
      <c r="E1249" s="278">
        <v>46</v>
      </c>
      <c r="F1249" s="171" t="s">
        <v>1094</v>
      </c>
      <c r="G1249" s="279"/>
      <c r="H1249" s="5"/>
      <c r="I1249" s="170"/>
      <c r="J1249" s="5"/>
    </row>
    <row r="1250" spans="2:10" ht="15">
      <c r="B1250" s="277">
        <v>42907.368750000001</v>
      </c>
      <c r="C1250" s="278">
        <v>100</v>
      </c>
      <c r="D1250" s="224">
        <f t="shared" si="19"/>
        <v>8</v>
      </c>
      <c r="E1250" s="278">
        <v>92</v>
      </c>
      <c r="F1250" s="171" t="s">
        <v>1095</v>
      </c>
      <c r="G1250" s="279"/>
      <c r="H1250" s="5"/>
      <c r="I1250" s="170"/>
      <c r="J1250" s="5"/>
    </row>
    <row r="1251" spans="2:10" ht="15">
      <c r="B1251" s="277">
        <v>42907.394398147997</v>
      </c>
      <c r="C1251" s="278">
        <v>100</v>
      </c>
      <c r="D1251" s="224">
        <f t="shared" si="19"/>
        <v>5</v>
      </c>
      <c r="E1251" s="278">
        <v>95</v>
      </c>
      <c r="F1251" s="171" t="s">
        <v>87</v>
      </c>
      <c r="G1251" s="279"/>
      <c r="H1251" s="5"/>
      <c r="I1251" s="170"/>
      <c r="J1251" s="5"/>
    </row>
    <row r="1252" spans="2:10" ht="15">
      <c r="B1252" s="277">
        <v>42907.400208332998</v>
      </c>
      <c r="C1252" s="278">
        <v>500</v>
      </c>
      <c r="D1252" s="224">
        <f t="shared" si="19"/>
        <v>25</v>
      </c>
      <c r="E1252" s="278">
        <v>475</v>
      </c>
      <c r="F1252" s="171" t="s">
        <v>1096</v>
      </c>
      <c r="G1252" s="279"/>
      <c r="H1252" s="5"/>
      <c r="I1252" s="170"/>
      <c r="J1252" s="5"/>
    </row>
    <row r="1253" spans="2:10" ht="15">
      <c r="B1253" s="277">
        <v>42907.403333333001</v>
      </c>
      <c r="C1253" s="278">
        <v>1500</v>
      </c>
      <c r="D1253" s="224">
        <f t="shared" si="19"/>
        <v>75</v>
      </c>
      <c r="E1253" s="278">
        <v>1425</v>
      </c>
      <c r="F1253" s="171" t="s">
        <v>556</v>
      </c>
      <c r="G1253" s="279"/>
      <c r="H1253" s="5"/>
      <c r="I1253" s="170"/>
      <c r="J1253" s="5"/>
    </row>
    <row r="1254" spans="2:10" ht="15">
      <c r="B1254" s="277">
        <v>42907.453668980997</v>
      </c>
      <c r="C1254" s="278">
        <v>3500</v>
      </c>
      <c r="D1254" s="224">
        <f t="shared" si="19"/>
        <v>280</v>
      </c>
      <c r="E1254" s="278">
        <v>3220</v>
      </c>
      <c r="F1254" s="171" t="s">
        <v>1097</v>
      </c>
      <c r="G1254" s="279"/>
      <c r="H1254" s="5"/>
      <c r="I1254" s="170"/>
      <c r="J1254" s="5"/>
    </row>
    <row r="1255" spans="2:10" ht="15">
      <c r="B1255" s="277">
        <v>42907.458379629999</v>
      </c>
      <c r="C1255" s="278">
        <v>200</v>
      </c>
      <c r="D1255" s="224">
        <f t="shared" si="19"/>
        <v>16</v>
      </c>
      <c r="E1255" s="278">
        <v>184</v>
      </c>
      <c r="F1255" s="171" t="s">
        <v>1098</v>
      </c>
      <c r="G1255" s="279"/>
      <c r="H1255" s="5"/>
      <c r="I1255" s="170"/>
      <c r="J1255" s="5"/>
    </row>
    <row r="1256" spans="2:10" ht="15">
      <c r="B1256" s="277">
        <v>42907.458425926001</v>
      </c>
      <c r="C1256" s="278">
        <v>100</v>
      </c>
      <c r="D1256" s="224">
        <f t="shared" si="19"/>
        <v>5</v>
      </c>
      <c r="E1256" s="278">
        <v>95</v>
      </c>
      <c r="F1256" s="171" t="s">
        <v>1099</v>
      </c>
      <c r="G1256" s="279"/>
      <c r="H1256" s="5"/>
      <c r="I1256" s="170"/>
      <c r="J1256" s="5"/>
    </row>
    <row r="1257" spans="2:10" ht="15">
      <c r="B1257" s="277">
        <v>42907.458449074002</v>
      </c>
      <c r="C1257" s="278">
        <v>10</v>
      </c>
      <c r="D1257" s="224">
        <f t="shared" si="19"/>
        <v>0.69999999999999929</v>
      </c>
      <c r="E1257" s="278">
        <v>9.3000000000000007</v>
      </c>
      <c r="F1257" s="171" t="s">
        <v>1100</v>
      </c>
      <c r="G1257" s="279"/>
      <c r="H1257" s="5"/>
      <c r="I1257" s="170"/>
      <c r="J1257" s="5"/>
    </row>
    <row r="1258" spans="2:10" ht="15">
      <c r="B1258" s="277">
        <v>42907.458680556003</v>
      </c>
      <c r="C1258" s="278">
        <v>100</v>
      </c>
      <c r="D1258" s="224">
        <f t="shared" si="19"/>
        <v>5</v>
      </c>
      <c r="E1258" s="278">
        <v>95</v>
      </c>
      <c r="F1258" s="171" t="s">
        <v>1101</v>
      </c>
      <c r="G1258" s="279"/>
      <c r="H1258" s="5"/>
      <c r="I1258" s="170"/>
      <c r="J1258" s="5"/>
    </row>
    <row r="1259" spans="2:10" ht="15">
      <c r="B1259" s="277">
        <v>42907.458796295999</v>
      </c>
      <c r="C1259" s="278">
        <v>100</v>
      </c>
      <c r="D1259" s="224">
        <f t="shared" si="19"/>
        <v>5</v>
      </c>
      <c r="E1259" s="278">
        <v>95</v>
      </c>
      <c r="F1259" s="171" t="s">
        <v>475</v>
      </c>
      <c r="G1259" s="279"/>
      <c r="H1259" s="5"/>
      <c r="I1259" s="170"/>
      <c r="J1259" s="5"/>
    </row>
    <row r="1260" spans="2:10" ht="15">
      <c r="B1260" s="277">
        <v>42907.458888888999</v>
      </c>
      <c r="C1260" s="278">
        <v>100</v>
      </c>
      <c r="D1260" s="224">
        <f t="shared" si="19"/>
        <v>5</v>
      </c>
      <c r="E1260" s="278">
        <v>95</v>
      </c>
      <c r="F1260" s="171" t="s">
        <v>1102</v>
      </c>
      <c r="G1260" s="279"/>
      <c r="H1260" s="5"/>
      <c r="I1260" s="170"/>
      <c r="J1260" s="5"/>
    </row>
    <row r="1261" spans="2:10" ht="15">
      <c r="B1261" s="277">
        <v>42907.459085647999</v>
      </c>
      <c r="C1261" s="278">
        <v>100</v>
      </c>
      <c r="D1261" s="224">
        <f t="shared" si="19"/>
        <v>8</v>
      </c>
      <c r="E1261" s="278">
        <v>92</v>
      </c>
      <c r="F1261" s="171" t="s">
        <v>1103</v>
      </c>
      <c r="G1261" s="279"/>
      <c r="H1261" s="5"/>
      <c r="I1261" s="170"/>
      <c r="J1261" s="5"/>
    </row>
    <row r="1262" spans="2:10" ht="15">
      <c r="B1262" s="277">
        <v>42907.459120369997</v>
      </c>
      <c r="C1262" s="278">
        <v>700</v>
      </c>
      <c r="D1262" s="224">
        <f t="shared" si="19"/>
        <v>56</v>
      </c>
      <c r="E1262" s="278">
        <v>644</v>
      </c>
      <c r="F1262" s="171" t="s">
        <v>401</v>
      </c>
      <c r="G1262" s="279"/>
      <c r="H1262" s="5"/>
      <c r="I1262" s="170"/>
      <c r="J1262" s="5"/>
    </row>
    <row r="1263" spans="2:10" ht="15">
      <c r="B1263" s="277">
        <v>42907.459131944001</v>
      </c>
      <c r="C1263" s="278">
        <v>300</v>
      </c>
      <c r="D1263" s="224">
        <f t="shared" si="19"/>
        <v>15</v>
      </c>
      <c r="E1263" s="278">
        <v>285</v>
      </c>
      <c r="F1263" s="171" t="s">
        <v>1104</v>
      </c>
      <c r="G1263" s="279"/>
      <c r="H1263" s="5"/>
      <c r="I1263" s="170"/>
      <c r="J1263" s="5"/>
    </row>
    <row r="1264" spans="2:10" ht="15">
      <c r="B1264" s="277">
        <v>42907.459351851998</v>
      </c>
      <c r="C1264" s="278">
        <v>100</v>
      </c>
      <c r="D1264" s="224">
        <f t="shared" si="19"/>
        <v>5</v>
      </c>
      <c r="E1264" s="278">
        <v>95</v>
      </c>
      <c r="F1264" s="171" t="s">
        <v>83</v>
      </c>
      <c r="G1264" s="279"/>
      <c r="H1264" s="5"/>
      <c r="I1264" s="170"/>
      <c r="J1264" s="5"/>
    </row>
    <row r="1265" spans="2:10" ht="15">
      <c r="B1265" s="277">
        <v>42907.461076389001</v>
      </c>
      <c r="C1265" s="278">
        <v>50</v>
      </c>
      <c r="D1265" s="224">
        <f t="shared" si="19"/>
        <v>2.5</v>
      </c>
      <c r="E1265" s="278">
        <v>47.5</v>
      </c>
      <c r="F1265" s="171" t="s">
        <v>1105</v>
      </c>
      <c r="G1265" s="279"/>
      <c r="H1265" s="5"/>
      <c r="I1265" s="170"/>
      <c r="J1265" s="5"/>
    </row>
    <row r="1266" spans="2:10" ht="15">
      <c r="B1266" s="277">
        <v>42907.463368056</v>
      </c>
      <c r="C1266" s="278">
        <v>300</v>
      </c>
      <c r="D1266" s="224">
        <f t="shared" si="19"/>
        <v>24</v>
      </c>
      <c r="E1266" s="278">
        <v>276</v>
      </c>
      <c r="F1266" s="171" t="s">
        <v>1106</v>
      </c>
      <c r="G1266" s="279"/>
      <c r="H1266" s="5"/>
      <c r="I1266" s="170"/>
      <c r="J1266" s="5"/>
    </row>
    <row r="1267" spans="2:10" ht="15">
      <c r="B1267" s="277">
        <v>42907.470081018997</v>
      </c>
      <c r="C1267" s="278">
        <v>100</v>
      </c>
      <c r="D1267" s="224">
        <f t="shared" si="19"/>
        <v>8</v>
      </c>
      <c r="E1267" s="278">
        <v>92</v>
      </c>
      <c r="F1267" s="171" t="s">
        <v>1107</v>
      </c>
      <c r="G1267" s="279"/>
      <c r="H1267" s="5"/>
      <c r="I1267" s="170"/>
      <c r="J1267" s="5"/>
    </row>
    <row r="1268" spans="2:10" ht="15">
      <c r="B1268" s="277">
        <v>42907.475393519002</v>
      </c>
      <c r="C1268" s="278">
        <v>30</v>
      </c>
      <c r="D1268" s="224">
        <f t="shared" si="19"/>
        <v>1.5</v>
      </c>
      <c r="E1268" s="278">
        <v>28.5</v>
      </c>
      <c r="F1268" s="171" t="s">
        <v>223</v>
      </c>
      <c r="G1268" s="279"/>
      <c r="H1268" s="5"/>
      <c r="I1268" s="170"/>
      <c r="J1268" s="5"/>
    </row>
    <row r="1269" spans="2:10" ht="15">
      <c r="B1269" s="277">
        <v>42907.484386573997</v>
      </c>
      <c r="C1269" s="278">
        <v>200</v>
      </c>
      <c r="D1269" s="224">
        <f t="shared" si="19"/>
        <v>10</v>
      </c>
      <c r="E1269" s="278">
        <v>190</v>
      </c>
      <c r="F1269" s="171" t="s">
        <v>1108</v>
      </c>
      <c r="G1269" s="279"/>
      <c r="H1269" s="5"/>
      <c r="I1269" s="170"/>
      <c r="J1269" s="5"/>
    </row>
    <row r="1270" spans="2:10" ht="15">
      <c r="B1270" s="277">
        <v>42907.490983796</v>
      </c>
      <c r="C1270" s="278">
        <v>10</v>
      </c>
      <c r="D1270" s="224">
        <f t="shared" si="19"/>
        <v>0.5</v>
      </c>
      <c r="E1270" s="278">
        <v>9.5</v>
      </c>
      <c r="F1270" s="171" t="s">
        <v>1050</v>
      </c>
      <c r="G1270" s="279"/>
      <c r="H1270" s="5"/>
      <c r="I1270" s="170"/>
      <c r="J1270" s="5"/>
    </row>
    <row r="1271" spans="2:10" ht="15">
      <c r="B1271" s="277">
        <v>42907.493958332998</v>
      </c>
      <c r="C1271" s="278">
        <v>150</v>
      </c>
      <c r="D1271" s="224">
        <f t="shared" si="19"/>
        <v>7.5</v>
      </c>
      <c r="E1271" s="278">
        <v>142.5</v>
      </c>
      <c r="F1271" s="171" t="s">
        <v>626</v>
      </c>
      <c r="G1271" s="279"/>
      <c r="H1271" s="5"/>
      <c r="I1271" s="170"/>
      <c r="J1271" s="5"/>
    </row>
    <row r="1272" spans="2:10" ht="15">
      <c r="B1272" s="277">
        <v>42907.496712963002</v>
      </c>
      <c r="C1272" s="278">
        <v>100</v>
      </c>
      <c r="D1272" s="224">
        <f t="shared" si="19"/>
        <v>7</v>
      </c>
      <c r="E1272" s="278">
        <v>93</v>
      </c>
      <c r="F1272" s="171" t="s">
        <v>1109</v>
      </c>
      <c r="G1272" s="279"/>
      <c r="H1272" s="5"/>
      <c r="I1272" s="170"/>
      <c r="J1272" s="5"/>
    </row>
    <row r="1273" spans="2:10" ht="15">
      <c r="B1273" s="277">
        <v>42907.500173610999</v>
      </c>
      <c r="C1273" s="278">
        <v>50</v>
      </c>
      <c r="D1273" s="224">
        <f t="shared" si="19"/>
        <v>4</v>
      </c>
      <c r="E1273" s="278">
        <v>46</v>
      </c>
      <c r="F1273" s="171" t="s">
        <v>1110</v>
      </c>
      <c r="G1273" s="279"/>
      <c r="H1273" s="5"/>
      <c r="I1273" s="170"/>
      <c r="J1273" s="5"/>
    </row>
    <row r="1274" spans="2:10" ht="15">
      <c r="B1274" s="277">
        <v>42907.500902778003</v>
      </c>
      <c r="C1274" s="278">
        <v>200</v>
      </c>
      <c r="D1274" s="224">
        <f t="shared" si="19"/>
        <v>16</v>
      </c>
      <c r="E1274" s="278">
        <v>184</v>
      </c>
      <c r="F1274" s="171" t="s">
        <v>91</v>
      </c>
      <c r="G1274" s="279"/>
      <c r="H1274" s="5"/>
      <c r="I1274" s="170"/>
      <c r="J1274" s="5"/>
    </row>
    <row r="1275" spans="2:10" ht="15">
      <c r="B1275" s="277">
        <v>42907.502094907002</v>
      </c>
      <c r="C1275" s="278">
        <v>150</v>
      </c>
      <c r="D1275" s="224">
        <f t="shared" si="19"/>
        <v>10.5</v>
      </c>
      <c r="E1275" s="278">
        <v>139.5</v>
      </c>
      <c r="F1275" s="171" t="s">
        <v>688</v>
      </c>
      <c r="G1275" s="279"/>
      <c r="H1275" s="5"/>
      <c r="I1275" s="170"/>
      <c r="J1275" s="5"/>
    </row>
    <row r="1276" spans="2:10" ht="15">
      <c r="B1276" s="277">
        <v>42907.502118056</v>
      </c>
      <c r="C1276" s="278">
        <v>50</v>
      </c>
      <c r="D1276" s="224">
        <f t="shared" si="19"/>
        <v>2.5</v>
      </c>
      <c r="E1276" s="278">
        <v>47.5</v>
      </c>
      <c r="F1276" s="171" t="s">
        <v>270</v>
      </c>
      <c r="G1276" s="279"/>
      <c r="H1276" s="5"/>
      <c r="I1276" s="170"/>
      <c r="J1276" s="5"/>
    </row>
    <row r="1277" spans="2:10" ht="15">
      <c r="B1277" s="277">
        <v>42907.529803240999</v>
      </c>
      <c r="C1277" s="278">
        <v>70</v>
      </c>
      <c r="D1277" s="224">
        <f t="shared" si="19"/>
        <v>5.5999999999999943</v>
      </c>
      <c r="E1277" s="278">
        <v>64.400000000000006</v>
      </c>
      <c r="F1277" s="171" t="s">
        <v>1111</v>
      </c>
      <c r="G1277" s="279"/>
      <c r="H1277" s="5"/>
      <c r="I1277" s="170"/>
      <c r="J1277" s="5"/>
    </row>
    <row r="1278" spans="2:10" ht="15">
      <c r="B1278" s="277">
        <v>42907.559895833001</v>
      </c>
      <c r="C1278" s="278">
        <v>200</v>
      </c>
      <c r="D1278" s="224">
        <f t="shared" si="19"/>
        <v>10</v>
      </c>
      <c r="E1278" s="278">
        <v>190</v>
      </c>
      <c r="F1278" s="171" t="s">
        <v>1112</v>
      </c>
      <c r="G1278" s="279"/>
      <c r="H1278" s="5"/>
      <c r="I1278" s="170"/>
      <c r="J1278" s="5"/>
    </row>
    <row r="1279" spans="2:10" ht="15">
      <c r="B1279" s="277">
        <v>42907.633240741001</v>
      </c>
      <c r="C1279" s="278">
        <v>200</v>
      </c>
      <c r="D1279" s="224">
        <f t="shared" si="19"/>
        <v>10</v>
      </c>
      <c r="E1279" s="278">
        <v>190</v>
      </c>
      <c r="F1279" s="171" t="s">
        <v>526</v>
      </c>
      <c r="G1279" s="279"/>
      <c r="H1279" s="5"/>
      <c r="I1279" s="170"/>
      <c r="J1279" s="5"/>
    </row>
    <row r="1280" spans="2:10" ht="15">
      <c r="B1280" s="277">
        <v>42907.646064815002</v>
      </c>
      <c r="C1280" s="278">
        <v>400</v>
      </c>
      <c r="D1280" s="224">
        <f t="shared" si="19"/>
        <v>20</v>
      </c>
      <c r="E1280" s="278">
        <v>380</v>
      </c>
      <c r="F1280" s="171" t="s">
        <v>1113</v>
      </c>
      <c r="G1280" s="279"/>
      <c r="H1280" s="5"/>
      <c r="I1280" s="170"/>
      <c r="J1280" s="5"/>
    </row>
    <row r="1281" spans="2:10" ht="15">
      <c r="B1281" s="277">
        <v>42907.669039351997</v>
      </c>
      <c r="C1281" s="278">
        <v>200</v>
      </c>
      <c r="D1281" s="224">
        <f t="shared" si="19"/>
        <v>16</v>
      </c>
      <c r="E1281" s="278">
        <v>184</v>
      </c>
      <c r="F1281" s="171" t="s">
        <v>1114</v>
      </c>
      <c r="G1281" s="279"/>
      <c r="H1281" s="5"/>
      <c r="I1281" s="170"/>
      <c r="J1281" s="5"/>
    </row>
    <row r="1282" spans="2:10" ht="15">
      <c r="B1282" s="277">
        <v>42907.690069443997</v>
      </c>
      <c r="C1282" s="278">
        <v>100</v>
      </c>
      <c r="D1282" s="224">
        <f t="shared" si="19"/>
        <v>5</v>
      </c>
      <c r="E1282" s="278">
        <v>95</v>
      </c>
      <c r="F1282" s="171" t="s">
        <v>534</v>
      </c>
      <c r="G1282" s="279"/>
      <c r="H1282" s="5"/>
      <c r="I1282" s="170"/>
      <c r="J1282" s="5"/>
    </row>
    <row r="1283" spans="2:10" ht="15">
      <c r="B1283" s="277">
        <v>42907.692627315002</v>
      </c>
      <c r="C1283" s="278">
        <v>100</v>
      </c>
      <c r="D1283" s="224">
        <f t="shared" si="19"/>
        <v>5</v>
      </c>
      <c r="E1283" s="278">
        <v>95</v>
      </c>
      <c r="F1283" s="171" t="s">
        <v>1115</v>
      </c>
      <c r="G1283" s="279"/>
      <c r="H1283" s="5"/>
      <c r="I1283" s="170"/>
      <c r="J1283" s="5"/>
    </row>
    <row r="1284" spans="2:10" ht="15">
      <c r="B1284" s="277">
        <v>42907.700416667001</v>
      </c>
      <c r="C1284" s="278">
        <v>500</v>
      </c>
      <c r="D1284" s="224">
        <f t="shared" si="19"/>
        <v>40</v>
      </c>
      <c r="E1284" s="278">
        <v>460</v>
      </c>
      <c r="F1284" s="171" t="s">
        <v>1116</v>
      </c>
      <c r="G1284" s="279"/>
      <c r="H1284" s="5"/>
      <c r="I1284" s="170"/>
      <c r="J1284" s="5"/>
    </row>
    <row r="1285" spans="2:10" ht="15">
      <c r="B1285" s="277">
        <v>42907.721111111001</v>
      </c>
      <c r="C1285" s="278">
        <v>20</v>
      </c>
      <c r="D1285" s="224">
        <f t="shared" si="19"/>
        <v>1</v>
      </c>
      <c r="E1285" s="278">
        <v>19</v>
      </c>
      <c r="F1285" s="171" t="s">
        <v>1117</v>
      </c>
      <c r="G1285" s="279"/>
      <c r="H1285" s="5"/>
      <c r="I1285" s="170"/>
      <c r="J1285" s="5"/>
    </row>
    <row r="1286" spans="2:10" ht="15">
      <c r="B1286" s="277">
        <v>42907.726932869999</v>
      </c>
      <c r="C1286" s="278">
        <v>100</v>
      </c>
      <c r="D1286" s="224">
        <f t="shared" ref="D1286:D1349" si="20">C1286-E1286</f>
        <v>5</v>
      </c>
      <c r="E1286" s="278">
        <v>95</v>
      </c>
      <c r="F1286" s="171" t="s">
        <v>1118</v>
      </c>
      <c r="G1286" s="279"/>
      <c r="H1286" s="5"/>
      <c r="I1286" s="170"/>
      <c r="J1286" s="5"/>
    </row>
    <row r="1287" spans="2:10" ht="15">
      <c r="B1287" s="277">
        <v>42907.732372685001</v>
      </c>
      <c r="C1287" s="278">
        <v>30</v>
      </c>
      <c r="D1287" s="224">
        <f t="shared" si="20"/>
        <v>1.5</v>
      </c>
      <c r="E1287" s="278">
        <v>28.5</v>
      </c>
      <c r="F1287" s="171" t="s">
        <v>1119</v>
      </c>
      <c r="G1287" s="279"/>
      <c r="H1287" s="5"/>
      <c r="I1287" s="170"/>
      <c r="J1287" s="5"/>
    </row>
    <row r="1288" spans="2:10" ht="15">
      <c r="B1288" s="277">
        <v>42907.733055555997</v>
      </c>
      <c r="C1288" s="278">
        <v>390</v>
      </c>
      <c r="D1288" s="224">
        <f t="shared" si="20"/>
        <v>19.5</v>
      </c>
      <c r="E1288" s="278">
        <v>370.5</v>
      </c>
      <c r="F1288" s="171" t="s">
        <v>230</v>
      </c>
      <c r="G1288" s="279"/>
      <c r="H1288" s="5"/>
      <c r="I1288" s="170"/>
      <c r="J1288" s="5"/>
    </row>
    <row r="1289" spans="2:10" ht="15">
      <c r="B1289" s="277">
        <v>42907.734837962998</v>
      </c>
      <c r="C1289" s="278">
        <v>20</v>
      </c>
      <c r="D1289" s="224">
        <f t="shared" si="20"/>
        <v>1</v>
      </c>
      <c r="E1289" s="278">
        <v>19</v>
      </c>
      <c r="F1289" s="171" t="s">
        <v>230</v>
      </c>
      <c r="G1289" s="279"/>
      <c r="H1289" s="5"/>
      <c r="I1289" s="170"/>
      <c r="J1289" s="5"/>
    </row>
    <row r="1290" spans="2:10" ht="15">
      <c r="B1290" s="277">
        <v>42907.742326389001</v>
      </c>
      <c r="C1290" s="278">
        <v>300</v>
      </c>
      <c r="D1290" s="224">
        <f t="shared" si="20"/>
        <v>24</v>
      </c>
      <c r="E1290" s="278">
        <v>276</v>
      </c>
      <c r="F1290" s="171" t="s">
        <v>1120</v>
      </c>
      <c r="G1290" s="279"/>
      <c r="H1290" s="5"/>
      <c r="I1290" s="170"/>
      <c r="J1290" s="5"/>
    </row>
    <row r="1291" spans="2:10" ht="15">
      <c r="B1291" s="277">
        <v>42907.748148147999</v>
      </c>
      <c r="C1291" s="278">
        <v>75</v>
      </c>
      <c r="D1291" s="224">
        <f t="shared" si="20"/>
        <v>6</v>
      </c>
      <c r="E1291" s="278">
        <v>69</v>
      </c>
      <c r="F1291" s="171" t="s">
        <v>1091</v>
      </c>
      <c r="G1291" s="279"/>
      <c r="H1291" s="5"/>
      <c r="I1291" s="170"/>
      <c r="J1291" s="5"/>
    </row>
    <row r="1292" spans="2:10" ht="15">
      <c r="B1292" s="277">
        <v>42907.750381944003</v>
      </c>
      <c r="C1292" s="278">
        <v>1000</v>
      </c>
      <c r="D1292" s="224">
        <f t="shared" si="20"/>
        <v>70</v>
      </c>
      <c r="E1292" s="278">
        <v>930</v>
      </c>
      <c r="F1292" s="171" t="s">
        <v>1121</v>
      </c>
      <c r="G1292" s="279"/>
      <c r="H1292" s="5"/>
      <c r="I1292" s="170"/>
      <c r="J1292" s="5"/>
    </row>
    <row r="1293" spans="2:10" ht="15">
      <c r="B1293" s="277">
        <v>42907.751539352001</v>
      </c>
      <c r="C1293" s="278">
        <v>300</v>
      </c>
      <c r="D1293" s="224">
        <f t="shared" si="20"/>
        <v>15</v>
      </c>
      <c r="E1293" s="278">
        <v>285</v>
      </c>
      <c r="F1293" s="171" t="s">
        <v>1122</v>
      </c>
      <c r="G1293" s="279"/>
      <c r="H1293" s="5"/>
      <c r="I1293" s="170"/>
      <c r="J1293" s="5"/>
    </row>
    <row r="1294" spans="2:10" ht="15">
      <c r="B1294" s="277">
        <v>42907.752256943997</v>
      </c>
      <c r="C1294" s="278">
        <v>10</v>
      </c>
      <c r="D1294" s="224">
        <f t="shared" si="20"/>
        <v>0.5</v>
      </c>
      <c r="E1294" s="278">
        <v>9.5</v>
      </c>
      <c r="F1294" s="171" t="s">
        <v>1014</v>
      </c>
      <c r="G1294" s="279"/>
      <c r="H1294" s="5"/>
      <c r="I1294" s="170"/>
      <c r="J1294" s="5"/>
    </row>
    <row r="1295" spans="2:10" ht="15">
      <c r="B1295" s="277">
        <v>42907.765787037002</v>
      </c>
      <c r="C1295" s="278">
        <v>150</v>
      </c>
      <c r="D1295" s="224">
        <f t="shared" si="20"/>
        <v>10.5</v>
      </c>
      <c r="E1295" s="278">
        <v>139.5</v>
      </c>
      <c r="F1295" s="171" t="s">
        <v>308</v>
      </c>
      <c r="G1295" s="279"/>
      <c r="H1295" s="5"/>
      <c r="I1295" s="170"/>
      <c r="J1295" s="5"/>
    </row>
    <row r="1296" spans="2:10" ht="15">
      <c r="B1296" s="277">
        <v>42907.780034722004</v>
      </c>
      <c r="C1296" s="278">
        <v>30</v>
      </c>
      <c r="D1296" s="224">
        <f t="shared" si="20"/>
        <v>2.1000000000000014</v>
      </c>
      <c r="E1296" s="278">
        <v>27.9</v>
      </c>
      <c r="F1296" s="171" t="s">
        <v>1123</v>
      </c>
      <c r="G1296" s="279"/>
      <c r="H1296" s="5"/>
      <c r="I1296" s="170"/>
      <c r="J1296" s="5"/>
    </row>
    <row r="1297" spans="2:10" ht="15">
      <c r="B1297" s="277">
        <v>42907.781481480997</v>
      </c>
      <c r="C1297" s="278">
        <v>50</v>
      </c>
      <c r="D1297" s="224">
        <f t="shared" si="20"/>
        <v>3.5</v>
      </c>
      <c r="E1297" s="278">
        <v>46.5</v>
      </c>
      <c r="F1297" s="171" t="s">
        <v>1124</v>
      </c>
      <c r="G1297" s="279"/>
      <c r="H1297" s="5"/>
      <c r="I1297" s="170"/>
      <c r="J1297" s="5"/>
    </row>
    <row r="1298" spans="2:10" ht="15">
      <c r="B1298" s="277">
        <v>42907.784780093003</v>
      </c>
      <c r="C1298" s="278">
        <v>90</v>
      </c>
      <c r="D1298" s="224">
        <f t="shared" si="20"/>
        <v>4.5</v>
      </c>
      <c r="E1298" s="278">
        <v>85.5</v>
      </c>
      <c r="F1298" s="171" t="s">
        <v>1125</v>
      </c>
      <c r="G1298" s="279"/>
      <c r="H1298" s="5"/>
      <c r="I1298" s="170"/>
      <c r="J1298" s="5"/>
    </row>
    <row r="1299" spans="2:10" ht="15">
      <c r="B1299" s="277">
        <v>42907.786944444</v>
      </c>
      <c r="C1299" s="278">
        <v>200</v>
      </c>
      <c r="D1299" s="224">
        <f t="shared" si="20"/>
        <v>10</v>
      </c>
      <c r="E1299" s="278">
        <v>190</v>
      </c>
      <c r="F1299" s="171" t="s">
        <v>1118</v>
      </c>
      <c r="G1299" s="279"/>
      <c r="H1299" s="5"/>
      <c r="I1299" s="170"/>
      <c r="J1299" s="5"/>
    </row>
    <row r="1300" spans="2:10" ht="15">
      <c r="B1300" s="277">
        <v>42907.791319443997</v>
      </c>
      <c r="C1300" s="278">
        <v>100</v>
      </c>
      <c r="D1300" s="224">
        <f t="shared" si="20"/>
        <v>5</v>
      </c>
      <c r="E1300" s="278">
        <v>95</v>
      </c>
      <c r="F1300" s="171" t="s">
        <v>1126</v>
      </c>
      <c r="G1300" s="279"/>
      <c r="H1300" s="5"/>
      <c r="I1300" s="170"/>
      <c r="J1300" s="5"/>
    </row>
    <row r="1301" spans="2:10" ht="15">
      <c r="B1301" s="277">
        <v>42907.791956018998</v>
      </c>
      <c r="C1301" s="278">
        <v>60</v>
      </c>
      <c r="D1301" s="224">
        <f t="shared" si="20"/>
        <v>3</v>
      </c>
      <c r="E1301" s="278">
        <v>57</v>
      </c>
      <c r="F1301" s="171" t="s">
        <v>1127</v>
      </c>
      <c r="G1301" s="279"/>
      <c r="H1301" s="5"/>
      <c r="I1301" s="170"/>
      <c r="J1301" s="5"/>
    </row>
    <row r="1302" spans="2:10" ht="15">
      <c r="B1302" s="277">
        <v>42907.792847222001</v>
      </c>
      <c r="C1302" s="278">
        <v>100</v>
      </c>
      <c r="D1302" s="224">
        <f t="shared" si="20"/>
        <v>8</v>
      </c>
      <c r="E1302" s="278">
        <v>92</v>
      </c>
      <c r="F1302" s="171" t="s">
        <v>1128</v>
      </c>
      <c r="G1302" s="279"/>
      <c r="H1302" s="5"/>
      <c r="I1302" s="170"/>
      <c r="J1302" s="5"/>
    </row>
    <row r="1303" spans="2:10" ht="15">
      <c r="B1303" s="277">
        <v>42907.808912036999</v>
      </c>
      <c r="C1303" s="278">
        <v>1000</v>
      </c>
      <c r="D1303" s="224">
        <f t="shared" si="20"/>
        <v>80</v>
      </c>
      <c r="E1303" s="278">
        <v>920</v>
      </c>
      <c r="F1303" s="171" t="s">
        <v>367</v>
      </c>
      <c r="G1303" s="279"/>
      <c r="H1303" s="5"/>
      <c r="I1303" s="170"/>
      <c r="J1303" s="5"/>
    </row>
    <row r="1304" spans="2:10" ht="15">
      <c r="B1304" s="277">
        <v>42907.851782407</v>
      </c>
      <c r="C1304" s="278">
        <v>1000</v>
      </c>
      <c r="D1304" s="224">
        <f t="shared" si="20"/>
        <v>80</v>
      </c>
      <c r="E1304" s="278">
        <v>920</v>
      </c>
      <c r="F1304" s="171" t="s">
        <v>1129</v>
      </c>
      <c r="G1304" s="279"/>
      <c r="H1304" s="5"/>
      <c r="I1304" s="170"/>
      <c r="J1304" s="5"/>
    </row>
    <row r="1305" spans="2:10" ht="15">
      <c r="B1305" s="277">
        <v>42907.856574074001</v>
      </c>
      <c r="C1305" s="278">
        <v>300</v>
      </c>
      <c r="D1305" s="224">
        <f t="shared" si="20"/>
        <v>24</v>
      </c>
      <c r="E1305" s="278">
        <v>276</v>
      </c>
      <c r="F1305" s="171" t="s">
        <v>1130</v>
      </c>
      <c r="G1305" s="279"/>
      <c r="H1305" s="5"/>
      <c r="I1305" s="170"/>
      <c r="J1305" s="5"/>
    </row>
    <row r="1306" spans="2:10" ht="15">
      <c r="B1306" s="277">
        <v>42907.858969907</v>
      </c>
      <c r="C1306" s="278">
        <v>100</v>
      </c>
      <c r="D1306" s="224">
        <f t="shared" si="20"/>
        <v>5</v>
      </c>
      <c r="E1306" s="278">
        <v>95</v>
      </c>
      <c r="F1306" s="171" t="s">
        <v>1131</v>
      </c>
      <c r="G1306" s="279"/>
      <c r="H1306" s="5"/>
      <c r="I1306" s="170"/>
      <c r="J1306" s="5"/>
    </row>
    <row r="1307" spans="2:10" ht="15">
      <c r="B1307" s="277">
        <v>42907.912800926002</v>
      </c>
      <c r="C1307" s="278">
        <v>200</v>
      </c>
      <c r="D1307" s="224">
        <f t="shared" si="20"/>
        <v>10</v>
      </c>
      <c r="E1307" s="278">
        <v>190</v>
      </c>
      <c r="F1307" s="171" t="s">
        <v>1132</v>
      </c>
      <c r="G1307" s="279"/>
      <c r="H1307" s="5"/>
      <c r="I1307" s="170"/>
      <c r="J1307" s="5"/>
    </row>
    <row r="1308" spans="2:10" ht="15">
      <c r="B1308" s="277">
        <v>42907.942951388999</v>
      </c>
      <c r="C1308" s="278">
        <v>50</v>
      </c>
      <c r="D1308" s="224">
        <f t="shared" si="20"/>
        <v>2.5</v>
      </c>
      <c r="E1308" s="278">
        <v>47.5</v>
      </c>
      <c r="F1308" s="171" t="s">
        <v>882</v>
      </c>
      <c r="G1308" s="279"/>
      <c r="H1308" s="5"/>
      <c r="I1308" s="170"/>
      <c r="J1308" s="5"/>
    </row>
    <row r="1309" spans="2:10" ht="15">
      <c r="B1309" s="277">
        <v>42907.954594907002</v>
      </c>
      <c r="C1309" s="278">
        <v>75</v>
      </c>
      <c r="D1309" s="224">
        <f t="shared" si="20"/>
        <v>3.75</v>
      </c>
      <c r="E1309" s="278">
        <v>71.25</v>
      </c>
      <c r="F1309" s="171" t="s">
        <v>1058</v>
      </c>
      <c r="G1309" s="279"/>
      <c r="H1309" s="5"/>
      <c r="I1309" s="170"/>
      <c r="J1309" s="5"/>
    </row>
    <row r="1310" spans="2:10" ht="15">
      <c r="B1310" s="277">
        <v>42907.966145833001</v>
      </c>
      <c r="C1310" s="278">
        <v>300</v>
      </c>
      <c r="D1310" s="224">
        <f t="shared" si="20"/>
        <v>15</v>
      </c>
      <c r="E1310" s="278">
        <v>285</v>
      </c>
      <c r="F1310" s="171" t="s">
        <v>1133</v>
      </c>
      <c r="G1310" s="279"/>
      <c r="H1310" s="5"/>
      <c r="I1310" s="170"/>
      <c r="J1310" s="5"/>
    </row>
    <row r="1311" spans="2:10" ht="15">
      <c r="B1311" s="277">
        <v>42907.970543980999</v>
      </c>
      <c r="C1311" s="278">
        <v>100</v>
      </c>
      <c r="D1311" s="224">
        <f t="shared" si="20"/>
        <v>8</v>
      </c>
      <c r="E1311" s="278">
        <v>92</v>
      </c>
      <c r="F1311" s="171" t="s">
        <v>1134</v>
      </c>
      <c r="G1311" s="279"/>
      <c r="H1311" s="5"/>
      <c r="I1311" s="170"/>
      <c r="J1311" s="5"/>
    </row>
    <row r="1312" spans="2:10" ht="15">
      <c r="B1312" s="277">
        <v>42907.971736111002</v>
      </c>
      <c r="C1312" s="278">
        <v>200</v>
      </c>
      <c r="D1312" s="224">
        <f t="shared" si="20"/>
        <v>10</v>
      </c>
      <c r="E1312" s="278">
        <v>190</v>
      </c>
      <c r="F1312" s="171" t="s">
        <v>1135</v>
      </c>
      <c r="G1312" s="279"/>
      <c r="H1312" s="5"/>
      <c r="I1312" s="170"/>
      <c r="J1312" s="5"/>
    </row>
    <row r="1313" spans="2:10" ht="15">
      <c r="B1313" s="277">
        <v>42907.973472222002</v>
      </c>
      <c r="C1313" s="278">
        <v>100</v>
      </c>
      <c r="D1313" s="224">
        <f t="shared" si="20"/>
        <v>5</v>
      </c>
      <c r="E1313" s="278">
        <v>95</v>
      </c>
      <c r="F1313" s="171" t="s">
        <v>1135</v>
      </c>
      <c r="G1313" s="279"/>
      <c r="H1313" s="5"/>
      <c r="I1313" s="170"/>
      <c r="J1313" s="5"/>
    </row>
    <row r="1314" spans="2:10" ht="15">
      <c r="B1314" s="277">
        <v>42907.977071759</v>
      </c>
      <c r="C1314" s="278">
        <v>600</v>
      </c>
      <c r="D1314" s="224">
        <f t="shared" si="20"/>
        <v>48</v>
      </c>
      <c r="E1314" s="278">
        <v>552</v>
      </c>
      <c r="F1314" s="171" t="s">
        <v>1136</v>
      </c>
      <c r="G1314" s="279"/>
      <c r="H1314" s="5"/>
      <c r="I1314" s="170"/>
      <c r="J1314" s="5"/>
    </row>
    <row r="1315" spans="2:10" ht="15">
      <c r="B1315" s="277">
        <v>42908.052025463003</v>
      </c>
      <c r="C1315" s="278">
        <v>200</v>
      </c>
      <c r="D1315" s="224">
        <f t="shared" si="20"/>
        <v>10</v>
      </c>
      <c r="E1315" s="278">
        <v>190</v>
      </c>
      <c r="F1315" s="171" t="s">
        <v>1137</v>
      </c>
      <c r="G1315" s="279"/>
      <c r="H1315" s="5"/>
      <c r="I1315" s="170"/>
      <c r="J1315" s="5"/>
    </row>
    <row r="1316" spans="2:10" ht="15">
      <c r="B1316" s="277">
        <v>42908.060046295999</v>
      </c>
      <c r="C1316" s="278">
        <v>50</v>
      </c>
      <c r="D1316" s="224">
        <f t="shared" si="20"/>
        <v>2.5</v>
      </c>
      <c r="E1316" s="278">
        <v>47.5</v>
      </c>
      <c r="F1316" s="171" t="s">
        <v>1138</v>
      </c>
      <c r="G1316" s="279"/>
      <c r="H1316" s="5"/>
      <c r="I1316" s="170"/>
      <c r="J1316" s="5"/>
    </row>
    <row r="1317" spans="2:10" ht="15">
      <c r="B1317" s="277">
        <v>42908.078495369999</v>
      </c>
      <c r="C1317" s="278">
        <v>100</v>
      </c>
      <c r="D1317" s="224">
        <f t="shared" si="20"/>
        <v>8</v>
      </c>
      <c r="E1317" s="278">
        <v>92</v>
      </c>
      <c r="F1317" s="171" t="s">
        <v>285</v>
      </c>
      <c r="G1317" s="279"/>
      <c r="H1317" s="5"/>
      <c r="I1317" s="170"/>
      <c r="J1317" s="5"/>
    </row>
    <row r="1318" spans="2:10" ht="15">
      <c r="B1318" s="277">
        <v>42908.092407406999</v>
      </c>
      <c r="C1318" s="278">
        <v>300</v>
      </c>
      <c r="D1318" s="224">
        <f t="shared" si="20"/>
        <v>15</v>
      </c>
      <c r="E1318" s="278">
        <v>285</v>
      </c>
      <c r="F1318" s="171" t="s">
        <v>1138</v>
      </c>
      <c r="G1318" s="279"/>
      <c r="H1318" s="5"/>
      <c r="I1318" s="170"/>
      <c r="J1318" s="5"/>
    </row>
    <row r="1319" spans="2:10" ht="15">
      <c r="B1319" s="277">
        <v>42908.194733796001</v>
      </c>
      <c r="C1319" s="278">
        <v>150</v>
      </c>
      <c r="D1319" s="224">
        <f t="shared" si="20"/>
        <v>7.5</v>
      </c>
      <c r="E1319" s="278">
        <v>142.5</v>
      </c>
      <c r="F1319" s="171" t="s">
        <v>1139</v>
      </c>
      <c r="G1319" s="279"/>
      <c r="H1319" s="5"/>
      <c r="I1319" s="170"/>
      <c r="J1319" s="5"/>
    </row>
    <row r="1320" spans="2:10" ht="15">
      <c r="B1320" s="277">
        <v>42908.214780093003</v>
      </c>
      <c r="C1320" s="278">
        <v>10</v>
      </c>
      <c r="D1320" s="224">
        <f t="shared" si="20"/>
        <v>0.5</v>
      </c>
      <c r="E1320" s="278">
        <v>9.5</v>
      </c>
      <c r="F1320" s="171" t="s">
        <v>474</v>
      </c>
      <c r="G1320" s="279"/>
      <c r="H1320" s="5"/>
      <c r="I1320" s="170"/>
      <c r="J1320" s="5"/>
    </row>
    <row r="1321" spans="2:10" ht="15">
      <c r="B1321" s="277">
        <v>42908.305173610999</v>
      </c>
      <c r="C1321" s="278">
        <v>500</v>
      </c>
      <c r="D1321" s="224">
        <f t="shared" si="20"/>
        <v>40</v>
      </c>
      <c r="E1321" s="278">
        <v>460</v>
      </c>
      <c r="F1321" s="171" t="s">
        <v>1140</v>
      </c>
      <c r="G1321" s="279"/>
      <c r="H1321" s="5"/>
      <c r="I1321" s="170"/>
      <c r="J1321" s="5"/>
    </row>
    <row r="1322" spans="2:10" ht="15">
      <c r="B1322" s="277">
        <v>42908.326064815003</v>
      </c>
      <c r="C1322" s="278">
        <v>100</v>
      </c>
      <c r="D1322" s="224">
        <f t="shared" si="20"/>
        <v>5</v>
      </c>
      <c r="E1322" s="278">
        <v>95</v>
      </c>
      <c r="F1322" s="171" t="s">
        <v>830</v>
      </c>
      <c r="G1322" s="279"/>
      <c r="H1322" s="5"/>
      <c r="I1322" s="170"/>
      <c r="J1322" s="5"/>
    </row>
    <row r="1323" spans="2:10" ht="15">
      <c r="B1323" s="277">
        <v>42908.342210647999</v>
      </c>
      <c r="C1323" s="278">
        <v>100</v>
      </c>
      <c r="D1323" s="224">
        <f t="shared" si="20"/>
        <v>5</v>
      </c>
      <c r="E1323" s="278">
        <v>95</v>
      </c>
      <c r="F1323" s="171" t="s">
        <v>1141</v>
      </c>
      <c r="G1323" s="279"/>
      <c r="H1323" s="5"/>
      <c r="I1323" s="170"/>
      <c r="J1323" s="5"/>
    </row>
    <row r="1324" spans="2:10" ht="15">
      <c r="B1324" s="277">
        <v>42908.359247685003</v>
      </c>
      <c r="C1324" s="278">
        <v>300</v>
      </c>
      <c r="D1324" s="224">
        <f t="shared" si="20"/>
        <v>15</v>
      </c>
      <c r="E1324" s="278">
        <v>285</v>
      </c>
      <c r="F1324" s="171" t="s">
        <v>87</v>
      </c>
      <c r="G1324" s="279"/>
      <c r="H1324" s="5"/>
      <c r="I1324" s="170"/>
      <c r="J1324" s="5"/>
    </row>
    <row r="1325" spans="2:10" ht="15">
      <c r="B1325" s="277">
        <v>42908.371655092997</v>
      </c>
      <c r="C1325" s="278">
        <v>100</v>
      </c>
      <c r="D1325" s="224">
        <f t="shared" si="20"/>
        <v>5</v>
      </c>
      <c r="E1325" s="278">
        <v>95</v>
      </c>
      <c r="F1325" s="171" t="s">
        <v>90</v>
      </c>
      <c r="G1325" s="279"/>
      <c r="H1325" s="5"/>
      <c r="I1325" s="170"/>
      <c r="J1325" s="5"/>
    </row>
    <row r="1326" spans="2:10" ht="15">
      <c r="B1326" s="277">
        <v>42908.377627315</v>
      </c>
      <c r="C1326" s="278">
        <v>200</v>
      </c>
      <c r="D1326" s="224">
        <f t="shared" si="20"/>
        <v>10</v>
      </c>
      <c r="E1326" s="278">
        <v>190</v>
      </c>
      <c r="F1326" s="171" t="s">
        <v>122</v>
      </c>
      <c r="G1326" s="279"/>
      <c r="H1326" s="5"/>
      <c r="I1326" s="170"/>
      <c r="J1326" s="5"/>
    </row>
    <row r="1327" spans="2:10" ht="15">
      <c r="B1327" s="277">
        <v>42908.384525463</v>
      </c>
      <c r="C1327" s="278">
        <v>100</v>
      </c>
      <c r="D1327" s="224">
        <f t="shared" si="20"/>
        <v>8</v>
      </c>
      <c r="E1327" s="278">
        <v>92</v>
      </c>
      <c r="F1327" s="171" t="s">
        <v>106</v>
      </c>
      <c r="G1327" s="279"/>
      <c r="H1327" s="5"/>
      <c r="I1327" s="170"/>
      <c r="J1327" s="5"/>
    </row>
    <row r="1328" spans="2:10" ht="15">
      <c r="B1328" s="277">
        <v>42908.418402777999</v>
      </c>
      <c r="C1328" s="278">
        <v>60</v>
      </c>
      <c r="D1328" s="224">
        <f t="shared" si="20"/>
        <v>4.2000000000000028</v>
      </c>
      <c r="E1328" s="278">
        <v>55.8</v>
      </c>
      <c r="F1328" s="171" t="s">
        <v>354</v>
      </c>
      <c r="G1328" s="279"/>
      <c r="H1328" s="5"/>
      <c r="I1328" s="170"/>
      <c r="J1328" s="5"/>
    </row>
    <row r="1329" spans="2:10" ht="15">
      <c r="B1329" s="277">
        <v>42908.445578703999</v>
      </c>
      <c r="C1329" s="278">
        <v>100</v>
      </c>
      <c r="D1329" s="224">
        <f t="shared" si="20"/>
        <v>5</v>
      </c>
      <c r="E1329" s="278">
        <v>95</v>
      </c>
      <c r="F1329" s="171" t="s">
        <v>150</v>
      </c>
      <c r="G1329" s="279"/>
      <c r="H1329" s="5"/>
      <c r="I1329" s="170"/>
      <c r="J1329" s="5"/>
    </row>
    <row r="1330" spans="2:10" ht="15">
      <c r="B1330" s="277">
        <v>42908.452974537002</v>
      </c>
      <c r="C1330" s="278">
        <v>400</v>
      </c>
      <c r="D1330" s="224">
        <f t="shared" si="20"/>
        <v>32</v>
      </c>
      <c r="E1330" s="278">
        <v>368</v>
      </c>
      <c r="F1330" s="171" t="s">
        <v>1142</v>
      </c>
      <c r="G1330" s="279"/>
      <c r="H1330" s="5"/>
      <c r="I1330" s="170"/>
      <c r="J1330" s="5"/>
    </row>
    <row r="1331" spans="2:10" ht="15">
      <c r="B1331" s="277">
        <v>42908.454293980998</v>
      </c>
      <c r="C1331" s="278">
        <v>500</v>
      </c>
      <c r="D1331" s="224">
        <f t="shared" si="20"/>
        <v>35</v>
      </c>
      <c r="E1331" s="278">
        <v>465</v>
      </c>
      <c r="F1331" s="171" t="s">
        <v>1143</v>
      </c>
      <c r="G1331" s="279"/>
      <c r="H1331" s="5"/>
      <c r="I1331" s="170"/>
      <c r="J1331" s="5"/>
    </row>
    <row r="1332" spans="2:10" ht="15">
      <c r="B1332" s="277">
        <v>42908.458472222002</v>
      </c>
      <c r="C1332" s="278">
        <v>50</v>
      </c>
      <c r="D1332" s="224">
        <f t="shared" si="20"/>
        <v>4</v>
      </c>
      <c r="E1332" s="278">
        <v>46</v>
      </c>
      <c r="F1332" s="171" t="s">
        <v>1144</v>
      </c>
      <c r="G1332" s="279"/>
      <c r="H1332" s="5"/>
      <c r="I1332" s="170"/>
      <c r="J1332" s="5"/>
    </row>
    <row r="1333" spans="2:10" ht="15">
      <c r="B1333" s="277">
        <v>42908.458599537</v>
      </c>
      <c r="C1333" s="278">
        <v>50</v>
      </c>
      <c r="D1333" s="224">
        <f t="shared" si="20"/>
        <v>2.5</v>
      </c>
      <c r="E1333" s="278">
        <v>47.5</v>
      </c>
      <c r="F1333" s="171" t="s">
        <v>666</v>
      </c>
      <c r="G1333" s="279"/>
      <c r="H1333" s="5"/>
      <c r="I1333" s="170"/>
      <c r="J1333" s="5"/>
    </row>
    <row r="1334" spans="2:10" ht="15">
      <c r="B1334" s="277">
        <v>42908.458611110997</v>
      </c>
      <c r="C1334" s="278">
        <v>100</v>
      </c>
      <c r="D1334" s="224">
        <f t="shared" si="20"/>
        <v>8</v>
      </c>
      <c r="E1334" s="278">
        <v>92</v>
      </c>
      <c r="F1334" s="171" t="s">
        <v>1145</v>
      </c>
      <c r="G1334" s="279"/>
      <c r="H1334" s="5"/>
      <c r="I1334" s="170"/>
      <c r="J1334" s="5"/>
    </row>
    <row r="1335" spans="2:10" ht="15">
      <c r="B1335" s="277">
        <v>42908.458726851997</v>
      </c>
      <c r="C1335" s="278">
        <v>50</v>
      </c>
      <c r="D1335" s="224">
        <f t="shared" si="20"/>
        <v>3.5</v>
      </c>
      <c r="E1335" s="278">
        <v>46.5</v>
      </c>
      <c r="F1335" s="171" t="s">
        <v>1146</v>
      </c>
      <c r="G1335" s="279"/>
      <c r="H1335" s="5"/>
      <c r="I1335" s="170"/>
      <c r="J1335" s="5"/>
    </row>
    <row r="1336" spans="2:10" ht="15">
      <c r="B1336" s="277">
        <v>42908.458842592998</v>
      </c>
      <c r="C1336" s="278">
        <v>300</v>
      </c>
      <c r="D1336" s="224">
        <f t="shared" si="20"/>
        <v>15</v>
      </c>
      <c r="E1336" s="278">
        <v>285</v>
      </c>
      <c r="F1336" s="171" t="s">
        <v>1147</v>
      </c>
      <c r="G1336" s="279"/>
      <c r="H1336" s="5"/>
      <c r="I1336" s="170"/>
      <c r="J1336" s="5"/>
    </row>
    <row r="1337" spans="2:10" ht="15">
      <c r="B1337" s="277">
        <v>42908.458888888999</v>
      </c>
      <c r="C1337" s="278">
        <v>100</v>
      </c>
      <c r="D1337" s="224">
        <f t="shared" si="20"/>
        <v>5</v>
      </c>
      <c r="E1337" s="278">
        <v>95</v>
      </c>
      <c r="F1337" s="171" t="s">
        <v>852</v>
      </c>
      <c r="G1337" s="279"/>
      <c r="H1337" s="5"/>
      <c r="I1337" s="170"/>
      <c r="J1337" s="5"/>
    </row>
    <row r="1338" spans="2:10" ht="15">
      <c r="B1338" s="277">
        <v>42908.458888888999</v>
      </c>
      <c r="C1338" s="278">
        <v>100</v>
      </c>
      <c r="D1338" s="224">
        <f t="shared" si="20"/>
        <v>5</v>
      </c>
      <c r="E1338" s="278">
        <v>95</v>
      </c>
      <c r="F1338" s="171" t="s">
        <v>1148</v>
      </c>
      <c r="G1338" s="279"/>
      <c r="H1338" s="5"/>
      <c r="I1338" s="170"/>
      <c r="J1338" s="5"/>
    </row>
    <row r="1339" spans="2:10" ht="15">
      <c r="B1339" s="277">
        <v>42908.459016203997</v>
      </c>
      <c r="C1339" s="278">
        <v>100</v>
      </c>
      <c r="D1339" s="224">
        <f t="shared" si="20"/>
        <v>5</v>
      </c>
      <c r="E1339" s="278">
        <v>95</v>
      </c>
      <c r="F1339" s="171" t="s">
        <v>1149</v>
      </c>
      <c r="G1339" s="279"/>
      <c r="H1339" s="5"/>
      <c r="I1339" s="170"/>
      <c r="J1339" s="5"/>
    </row>
    <row r="1340" spans="2:10" ht="15">
      <c r="B1340" s="277">
        <v>42908.459108796</v>
      </c>
      <c r="C1340" s="278">
        <v>100</v>
      </c>
      <c r="D1340" s="224">
        <f t="shared" si="20"/>
        <v>8</v>
      </c>
      <c r="E1340" s="278">
        <v>92</v>
      </c>
      <c r="F1340" s="171" t="s">
        <v>1150</v>
      </c>
      <c r="G1340" s="279"/>
      <c r="H1340" s="5"/>
      <c r="I1340" s="170"/>
      <c r="J1340" s="5"/>
    </row>
    <row r="1341" spans="2:10" ht="15">
      <c r="B1341" s="277">
        <v>42908.459328703997</v>
      </c>
      <c r="C1341" s="278">
        <v>100</v>
      </c>
      <c r="D1341" s="224">
        <f t="shared" si="20"/>
        <v>5</v>
      </c>
      <c r="E1341" s="278">
        <v>95</v>
      </c>
      <c r="F1341" s="171" t="s">
        <v>1151</v>
      </c>
      <c r="G1341" s="279"/>
      <c r="H1341" s="5"/>
      <c r="I1341" s="170"/>
      <c r="J1341" s="5"/>
    </row>
    <row r="1342" spans="2:10" ht="15">
      <c r="B1342" s="277">
        <v>42908.459432869997</v>
      </c>
      <c r="C1342" s="278">
        <v>1000</v>
      </c>
      <c r="D1342" s="224">
        <f t="shared" si="20"/>
        <v>70</v>
      </c>
      <c r="E1342" s="278">
        <v>930</v>
      </c>
      <c r="F1342" s="171" t="s">
        <v>1152</v>
      </c>
      <c r="G1342" s="279"/>
      <c r="H1342" s="5"/>
      <c r="I1342" s="170"/>
      <c r="J1342" s="5"/>
    </row>
    <row r="1343" spans="2:10" ht="15">
      <c r="B1343" s="277">
        <v>42908.460833333003</v>
      </c>
      <c r="C1343" s="278">
        <v>300</v>
      </c>
      <c r="D1343" s="224">
        <f t="shared" si="20"/>
        <v>15</v>
      </c>
      <c r="E1343" s="278">
        <v>285</v>
      </c>
      <c r="F1343" s="171" t="s">
        <v>893</v>
      </c>
      <c r="G1343" s="279"/>
      <c r="H1343" s="5"/>
      <c r="I1343" s="170"/>
      <c r="J1343" s="5"/>
    </row>
    <row r="1344" spans="2:10" ht="15">
      <c r="B1344" s="277">
        <v>42908.461423610999</v>
      </c>
      <c r="C1344" s="278">
        <v>100</v>
      </c>
      <c r="D1344" s="224">
        <f t="shared" si="20"/>
        <v>5</v>
      </c>
      <c r="E1344" s="278">
        <v>95</v>
      </c>
      <c r="F1344" s="171" t="s">
        <v>418</v>
      </c>
      <c r="G1344" s="279"/>
      <c r="H1344" s="5"/>
      <c r="I1344" s="170"/>
      <c r="J1344" s="5"/>
    </row>
    <row r="1345" spans="2:10" ht="15">
      <c r="B1345" s="277">
        <v>42908.461793980998</v>
      </c>
      <c r="C1345" s="278">
        <v>100</v>
      </c>
      <c r="D1345" s="224">
        <f t="shared" si="20"/>
        <v>5</v>
      </c>
      <c r="E1345" s="278">
        <v>95</v>
      </c>
      <c r="F1345" s="171" t="s">
        <v>168</v>
      </c>
      <c r="G1345" s="279"/>
      <c r="H1345" s="5"/>
      <c r="I1345" s="170"/>
      <c r="J1345" s="5"/>
    </row>
    <row r="1346" spans="2:10" ht="15">
      <c r="B1346" s="277">
        <v>42908.462326389003</v>
      </c>
      <c r="C1346" s="278">
        <v>500</v>
      </c>
      <c r="D1346" s="224">
        <f t="shared" si="20"/>
        <v>40</v>
      </c>
      <c r="E1346" s="278">
        <v>460</v>
      </c>
      <c r="F1346" s="171" t="s">
        <v>1153</v>
      </c>
      <c r="G1346" s="279"/>
      <c r="H1346" s="5"/>
      <c r="I1346" s="170"/>
      <c r="J1346" s="5"/>
    </row>
    <row r="1347" spans="2:10" ht="15">
      <c r="B1347" s="277">
        <v>42908.470324073998</v>
      </c>
      <c r="C1347" s="278">
        <v>100</v>
      </c>
      <c r="D1347" s="224">
        <f t="shared" si="20"/>
        <v>5</v>
      </c>
      <c r="E1347" s="278">
        <v>95</v>
      </c>
      <c r="F1347" s="171" t="s">
        <v>1154</v>
      </c>
      <c r="G1347" s="279"/>
      <c r="H1347" s="5"/>
      <c r="I1347" s="170"/>
      <c r="J1347" s="5"/>
    </row>
    <row r="1348" spans="2:10" ht="15">
      <c r="B1348" s="277">
        <v>42908.490173610997</v>
      </c>
      <c r="C1348" s="278">
        <v>100</v>
      </c>
      <c r="D1348" s="224">
        <f t="shared" si="20"/>
        <v>8</v>
      </c>
      <c r="E1348" s="278">
        <v>92</v>
      </c>
      <c r="F1348" s="171" t="s">
        <v>807</v>
      </c>
      <c r="G1348" s="279"/>
      <c r="H1348" s="5"/>
      <c r="I1348" s="170"/>
      <c r="J1348" s="5"/>
    </row>
    <row r="1349" spans="2:10" ht="15">
      <c r="B1349" s="277">
        <v>42908.512777778</v>
      </c>
      <c r="C1349" s="278">
        <v>300</v>
      </c>
      <c r="D1349" s="224">
        <f t="shared" si="20"/>
        <v>21</v>
      </c>
      <c r="E1349" s="278">
        <v>279</v>
      </c>
      <c r="F1349" s="171" t="s">
        <v>1049</v>
      </c>
      <c r="G1349" s="279"/>
      <c r="H1349" s="5"/>
      <c r="I1349" s="170"/>
      <c r="J1349" s="5"/>
    </row>
    <row r="1350" spans="2:10" ht="15">
      <c r="B1350" s="277">
        <v>42908.515798610999</v>
      </c>
      <c r="C1350" s="278">
        <v>200</v>
      </c>
      <c r="D1350" s="224">
        <f t="shared" ref="D1350:D1413" si="21">C1350-E1350</f>
        <v>10</v>
      </c>
      <c r="E1350" s="278">
        <v>190</v>
      </c>
      <c r="F1350" s="171" t="s">
        <v>1155</v>
      </c>
      <c r="G1350" s="279"/>
      <c r="H1350" s="5"/>
      <c r="I1350" s="170"/>
      <c r="J1350" s="5"/>
    </row>
    <row r="1351" spans="2:10" ht="15">
      <c r="B1351" s="277">
        <v>42908.523356480997</v>
      </c>
      <c r="C1351" s="278">
        <v>100</v>
      </c>
      <c r="D1351" s="224">
        <f t="shared" si="21"/>
        <v>8</v>
      </c>
      <c r="E1351" s="278">
        <v>92</v>
      </c>
      <c r="F1351" s="171" t="s">
        <v>712</v>
      </c>
      <c r="G1351" s="279"/>
      <c r="H1351" s="5"/>
      <c r="I1351" s="170"/>
      <c r="J1351" s="5"/>
    </row>
    <row r="1352" spans="2:10" ht="15">
      <c r="B1352" s="277">
        <v>42908.527523147997</v>
      </c>
      <c r="C1352" s="278">
        <v>300</v>
      </c>
      <c r="D1352" s="224">
        <f t="shared" si="21"/>
        <v>15</v>
      </c>
      <c r="E1352" s="278">
        <v>285</v>
      </c>
      <c r="F1352" s="171" t="s">
        <v>1156</v>
      </c>
      <c r="G1352" s="279"/>
      <c r="H1352" s="5"/>
      <c r="I1352" s="170"/>
      <c r="J1352" s="5"/>
    </row>
    <row r="1353" spans="2:10" ht="15">
      <c r="B1353" s="277">
        <v>42908.538229167003</v>
      </c>
      <c r="C1353" s="278">
        <v>150</v>
      </c>
      <c r="D1353" s="224">
        <f t="shared" si="21"/>
        <v>7.5</v>
      </c>
      <c r="E1353" s="278">
        <v>142.5</v>
      </c>
      <c r="F1353" s="171" t="s">
        <v>1156</v>
      </c>
      <c r="G1353" s="279"/>
      <c r="H1353" s="5"/>
      <c r="I1353" s="170"/>
      <c r="J1353" s="5"/>
    </row>
    <row r="1354" spans="2:10" ht="15">
      <c r="B1354" s="277">
        <v>42908.542326388997</v>
      </c>
      <c r="C1354" s="278">
        <v>100</v>
      </c>
      <c r="D1354" s="224">
        <f t="shared" si="21"/>
        <v>5</v>
      </c>
      <c r="E1354" s="278">
        <v>95</v>
      </c>
      <c r="F1354" s="171" t="s">
        <v>1157</v>
      </c>
      <c r="G1354" s="279"/>
      <c r="H1354" s="5"/>
      <c r="I1354" s="170"/>
      <c r="J1354" s="5"/>
    </row>
    <row r="1355" spans="2:10" ht="15">
      <c r="B1355" s="277">
        <v>42908.550486111002</v>
      </c>
      <c r="C1355" s="278">
        <v>60</v>
      </c>
      <c r="D1355" s="224">
        <f t="shared" si="21"/>
        <v>3</v>
      </c>
      <c r="E1355" s="278">
        <v>57</v>
      </c>
      <c r="F1355" s="171" t="s">
        <v>790</v>
      </c>
      <c r="G1355" s="279"/>
      <c r="H1355" s="5"/>
      <c r="I1355" s="170"/>
      <c r="J1355" s="5"/>
    </row>
    <row r="1356" spans="2:10" ht="15">
      <c r="B1356" s="277">
        <v>42908.558912036999</v>
      </c>
      <c r="C1356" s="278">
        <v>100</v>
      </c>
      <c r="D1356" s="224">
        <f t="shared" si="21"/>
        <v>5</v>
      </c>
      <c r="E1356" s="278">
        <v>95</v>
      </c>
      <c r="F1356" s="171" t="s">
        <v>263</v>
      </c>
      <c r="G1356" s="279"/>
      <c r="H1356" s="5"/>
      <c r="I1356" s="170"/>
      <c r="J1356" s="5"/>
    </row>
    <row r="1357" spans="2:10" ht="15">
      <c r="B1357" s="277">
        <v>42908.565405093002</v>
      </c>
      <c r="C1357" s="278">
        <v>200</v>
      </c>
      <c r="D1357" s="224">
        <f t="shared" si="21"/>
        <v>14</v>
      </c>
      <c r="E1357" s="278">
        <v>186</v>
      </c>
      <c r="F1357" s="171" t="s">
        <v>1158</v>
      </c>
      <c r="G1357" s="279"/>
      <c r="H1357" s="5"/>
      <c r="I1357" s="170"/>
      <c r="J1357" s="5"/>
    </row>
    <row r="1358" spans="2:10" ht="15">
      <c r="B1358" s="277">
        <v>42908.587060184997</v>
      </c>
      <c r="C1358" s="278">
        <v>200</v>
      </c>
      <c r="D1358" s="224">
        <f t="shared" si="21"/>
        <v>10</v>
      </c>
      <c r="E1358" s="278">
        <v>190</v>
      </c>
      <c r="F1358" s="171" t="s">
        <v>1159</v>
      </c>
      <c r="G1358" s="279"/>
      <c r="H1358" s="5"/>
      <c r="I1358" s="170"/>
      <c r="J1358" s="5"/>
    </row>
    <row r="1359" spans="2:10" ht="15">
      <c r="B1359" s="277">
        <v>42908.606249999997</v>
      </c>
      <c r="C1359" s="278">
        <v>2600</v>
      </c>
      <c r="D1359" s="224">
        <f t="shared" si="21"/>
        <v>182</v>
      </c>
      <c r="E1359" s="278">
        <v>2418</v>
      </c>
      <c r="F1359" s="171" t="s">
        <v>504</v>
      </c>
      <c r="G1359" s="279"/>
      <c r="H1359" s="5"/>
      <c r="I1359" s="170"/>
      <c r="J1359" s="5"/>
    </row>
    <row r="1360" spans="2:10" ht="15">
      <c r="B1360" s="277">
        <v>42908.616122685002</v>
      </c>
      <c r="C1360" s="278">
        <v>500</v>
      </c>
      <c r="D1360" s="224">
        <f t="shared" si="21"/>
        <v>35</v>
      </c>
      <c r="E1360" s="278">
        <v>465</v>
      </c>
      <c r="F1360" s="171" t="s">
        <v>1160</v>
      </c>
      <c r="G1360" s="279"/>
      <c r="H1360" s="5"/>
      <c r="I1360" s="170"/>
      <c r="J1360" s="5"/>
    </row>
    <row r="1361" spans="2:10" ht="15">
      <c r="B1361" s="277">
        <v>42908.635659722</v>
      </c>
      <c r="C1361" s="278">
        <v>600</v>
      </c>
      <c r="D1361" s="224">
        <f t="shared" si="21"/>
        <v>30</v>
      </c>
      <c r="E1361" s="278">
        <v>570</v>
      </c>
      <c r="F1361" s="171" t="s">
        <v>982</v>
      </c>
      <c r="G1361" s="279"/>
      <c r="H1361" s="5"/>
      <c r="I1361" s="170"/>
      <c r="J1361" s="5"/>
    </row>
    <row r="1362" spans="2:10" ht="15">
      <c r="B1362" s="277">
        <v>42908.654062499998</v>
      </c>
      <c r="C1362" s="278">
        <v>700</v>
      </c>
      <c r="D1362" s="224">
        <f t="shared" si="21"/>
        <v>35</v>
      </c>
      <c r="E1362" s="278">
        <v>665</v>
      </c>
      <c r="F1362" s="171" t="s">
        <v>1161</v>
      </c>
      <c r="G1362" s="279"/>
      <c r="H1362" s="5"/>
      <c r="I1362" s="170"/>
      <c r="J1362" s="5"/>
    </row>
    <row r="1363" spans="2:10" ht="15">
      <c r="B1363" s="277">
        <v>42908.660474536999</v>
      </c>
      <c r="C1363" s="278">
        <v>2</v>
      </c>
      <c r="D1363" s="224">
        <f t="shared" si="21"/>
        <v>0.10000000000000009</v>
      </c>
      <c r="E1363" s="278">
        <v>1.9</v>
      </c>
      <c r="F1363" s="171" t="s">
        <v>1046</v>
      </c>
      <c r="G1363" s="279"/>
      <c r="H1363" s="5"/>
      <c r="I1363" s="170"/>
      <c r="J1363" s="5"/>
    </row>
    <row r="1364" spans="2:10" ht="15">
      <c r="B1364" s="277">
        <v>42908.684664351997</v>
      </c>
      <c r="C1364" s="278">
        <v>300</v>
      </c>
      <c r="D1364" s="224">
        <f t="shared" si="21"/>
        <v>15</v>
      </c>
      <c r="E1364" s="278">
        <v>285</v>
      </c>
      <c r="F1364" s="171" t="s">
        <v>1162</v>
      </c>
      <c r="G1364" s="279"/>
      <c r="H1364" s="5"/>
      <c r="I1364" s="170"/>
      <c r="J1364" s="5"/>
    </row>
    <row r="1365" spans="2:10" ht="15">
      <c r="B1365" s="277">
        <v>42908.702673610998</v>
      </c>
      <c r="C1365" s="278">
        <v>170</v>
      </c>
      <c r="D1365" s="224">
        <f t="shared" si="21"/>
        <v>8.5</v>
      </c>
      <c r="E1365" s="278">
        <v>161.5</v>
      </c>
      <c r="F1365" s="171" t="s">
        <v>690</v>
      </c>
      <c r="G1365" s="279"/>
      <c r="H1365" s="5"/>
      <c r="I1365" s="170"/>
      <c r="J1365" s="5"/>
    </row>
    <row r="1366" spans="2:10" ht="15">
      <c r="B1366" s="277">
        <v>42908.709282406999</v>
      </c>
      <c r="C1366" s="278">
        <v>50</v>
      </c>
      <c r="D1366" s="224">
        <f t="shared" si="21"/>
        <v>2.5</v>
      </c>
      <c r="E1366" s="278">
        <v>47.5</v>
      </c>
      <c r="F1366" s="171" t="s">
        <v>1163</v>
      </c>
      <c r="G1366" s="279"/>
      <c r="H1366" s="5"/>
      <c r="I1366" s="170"/>
      <c r="J1366" s="5"/>
    </row>
    <row r="1367" spans="2:10" ht="15">
      <c r="B1367" s="277">
        <v>42908.723842592997</v>
      </c>
      <c r="C1367" s="278">
        <v>70</v>
      </c>
      <c r="D1367" s="224">
        <f t="shared" si="21"/>
        <v>5.5999999999999943</v>
      </c>
      <c r="E1367" s="278">
        <v>64.400000000000006</v>
      </c>
      <c r="F1367" s="171" t="s">
        <v>944</v>
      </c>
      <c r="G1367" s="279"/>
      <c r="H1367" s="5"/>
      <c r="I1367" s="170"/>
      <c r="J1367" s="5"/>
    </row>
    <row r="1368" spans="2:10" ht="15">
      <c r="B1368" s="277">
        <v>42908.7265625</v>
      </c>
      <c r="C1368" s="278">
        <v>50</v>
      </c>
      <c r="D1368" s="224">
        <f t="shared" si="21"/>
        <v>2.5</v>
      </c>
      <c r="E1368" s="278">
        <v>47.5</v>
      </c>
      <c r="F1368" s="171" t="s">
        <v>1164</v>
      </c>
      <c r="G1368" s="279"/>
      <c r="H1368" s="5"/>
      <c r="I1368" s="170"/>
      <c r="J1368" s="5"/>
    </row>
    <row r="1369" spans="2:10" ht="15">
      <c r="B1369" s="277">
        <v>42908.761724536998</v>
      </c>
      <c r="C1369" s="278">
        <v>500</v>
      </c>
      <c r="D1369" s="224">
        <f t="shared" si="21"/>
        <v>25</v>
      </c>
      <c r="E1369" s="278">
        <v>475</v>
      </c>
      <c r="F1369" s="171" t="s">
        <v>1165</v>
      </c>
      <c r="G1369" s="279"/>
      <c r="H1369" s="5"/>
      <c r="I1369" s="170"/>
      <c r="J1369" s="5"/>
    </row>
    <row r="1370" spans="2:10" ht="15">
      <c r="B1370" s="277">
        <v>42908.763148147998</v>
      </c>
      <c r="C1370" s="278">
        <v>100</v>
      </c>
      <c r="D1370" s="224">
        <f t="shared" si="21"/>
        <v>5</v>
      </c>
      <c r="E1370" s="278">
        <v>95</v>
      </c>
      <c r="F1370" s="171" t="s">
        <v>91</v>
      </c>
      <c r="G1370" s="279"/>
      <c r="H1370" s="5"/>
      <c r="I1370" s="170"/>
      <c r="J1370" s="5"/>
    </row>
    <row r="1371" spans="2:10" ht="15">
      <c r="B1371" s="277">
        <v>42908.770011574001</v>
      </c>
      <c r="C1371" s="278">
        <v>30</v>
      </c>
      <c r="D1371" s="224">
        <f t="shared" si="21"/>
        <v>1.5</v>
      </c>
      <c r="E1371" s="278">
        <v>28.5</v>
      </c>
      <c r="F1371" s="171" t="s">
        <v>1166</v>
      </c>
      <c r="G1371" s="279"/>
      <c r="H1371" s="5"/>
      <c r="I1371" s="170"/>
      <c r="J1371" s="5"/>
    </row>
    <row r="1372" spans="2:10" ht="15">
      <c r="B1372" s="277">
        <v>42908.771226851997</v>
      </c>
      <c r="C1372" s="278">
        <v>100</v>
      </c>
      <c r="D1372" s="224">
        <f t="shared" si="21"/>
        <v>5</v>
      </c>
      <c r="E1372" s="278">
        <v>95</v>
      </c>
      <c r="F1372" s="171" t="s">
        <v>1167</v>
      </c>
      <c r="G1372" s="279"/>
      <c r="H1372" s="5"/>
      <c r="I1372" s="170"/>
      <c r="J1372" s="5"/>
    </row>
    <row r="1373" spans="2:10" ht="15">
      <c r="B1373" s="277">
        <v>42908.772546296001</v>
      </c>
      <c r="C1373" s="278">
        <v>50</v>
      </c>
      <c r="D1373" s="224">
        <f t="shared" si="21"/>
        <v>2.5</v>
      </c>
      <c r="E1373" s="278">
        <v>47.5</v>
      </c>
      <c r="F1373" s="171" t="s">
        <v>1168</v>
      </c>
      <c r="G1373" s="279"/>
      <c r="H1373" s="5"/>
      <c r="I1373" s="170"/>
      <c r="J1373" s="5"/>
    </row>
    <row r="1374" spans="2:10" ht="15">
      <c r="B1374" s="277">
        <v>42908.785104167</v>
      </c>
      <c r="C1374" s="278">
        <v>200</v>
      </c>
      <c r="D1374" s="224">
        <f t="shared" si="21"/>
        <v>10</v>
      </c>
      <c r="E1374" s="278">
        <v>190</v>
      </c>
      <c r="F1374" s="171" t="s">
        <v>1169</v>
      </c>
      <c r="G1374" s="279"/>
      <c r="H1374" s="5"/>
      <c r="I1374" s="170"/>
      <c r="J1374" s="5"/>
    </row>
    <row r="1375" spans="2:10" ht="15">
      <c r="B1375" s="277">
        <v>42908.796307869998</v>
      </c>
      <c r="C1375" s="278">
        <v>2000</v>
      </c>
      <c r="D1375" s="224">
        <f t="shared" si="21"/>
        <v>100</v>
      </c>
      <c r="E1375" s="278">
        <v>1900</v>
      </c>
      <c r="F1375" s="171" t="s">
        <v>1170</v>
      </c>
      <c r="G1375" s="279"/>
      <c r="H1375" s="5"/>
      <c r="I1375" s="170"/>
      <c r="J1375" s="5"/>
    </row>
    <row r="1376" spans="2:10" ht="15">
      <c r="B1376" s="277">
        <v>42908.871655092997</v>
      </c>
      <c r="C1376" s="278">
        <v>50</v>
      </c>
      <c r="D1376" s="224">
        <f t="shared" si="21"/>
        <v>4</v>
      </c>
      <c r="E1376" s="278">
        <v>46</v>
      </c>
      <c r="F1376" s="171" t="s">
        <v>1171</v>
      </c>
      <c r="G1376" s="279"/>
      <c r="H1376" s="5"/>
      <c r="I1376" s="170"/>
      <c r="J1376" s="5"/>
    </row>
    <row r="1377" spans="2:10" ht="15">
      <c r="B1377" s="277">
        <v>42908.873043981002</v>
      </c>
      <c r="C1377" s="278">
        <v>10</v>
      </c>
      <c r="D1377" s="224">
        <f t="shared" si="21"/>
        <v>0.80000000000000071</v>
      </c>
      <c r="E1377" s="278">
        <v>9.1999999999999993</v>
      </c>
      <c r="F1377" s="171" t="s">
        <v>1172</v>
      </c>
      <c r="G1377" s="279"/>
      <c r="H1377" s="5"/>
      <c r="I1377" s="170"/>
      <c r="J1377" s="5"/>
    </row>
    <row r="1378" spans="2:10" ht="15">
      <c r="B1378" s="277">
        <v>42908.882754630002</v>
      </c>
      <c r="C1378" s="278">
        <v>1000</v>
      </c>
      <c r="D1378" s="224">
        <f t="shared" si="21"/>
        <v>50</v>
      </c>
      <c r="E1378" s="278">
        <v>950</v>
      </c>
      <c r="F1378" s="171" t="s">
        <v>1173</v>
      </c>
      <c r="G1378" s="279"/>
      <c r="H1378" s="5"/>
      <c r="I1378" s="170"/>
      <c r="J1378" s="5"/>
    </row>
    <row r="1379" spans="2:10" ht="15">
      <c r="B1379" s="277">
        <v>42908.892222221999</v>
      </c>
      <c r="C1379" s="278">
        <v>50</v>
      </c>
      <c r="D1379" s="224">
        <f t="shared" si="21"/>
        <v>2.5</v>
      </c>
      <c r="E1379" s="278">
        <v>47.5</v>
      </c>
      <c r="F1379" s="171" t="s">
        <v>487</v>
      </c>
      <c r="G1379" s="279"/>
      <c r="H1379" s="5"/>
      <c r="I1379" s="170"/>
      <c r="J1379" s="5"/>
    </row>
    <row r="1380" spans="2:10" ht="15">
      <c r="B1380" s="277">
        <v>42908.903703704003</v>
      </c>
      <c r="C1380" s="278">
        <v>500</v>
      </c>
      <c r="D1380" s="224">
        <f t="shared" si="21"/>
        <v>25</v>
      </c>
      <c r="E1380" s="278">
        <v>475</v>
      </c>
      <c r="F1380" s="171" t="s">
        <v>1174</v>
      </c>
      <c r="G1380" s="279"/>
      <c r="H1380" s="5"/>
      <c r="I1380" s="170"/>
      <c r="J1380" s="5"/>
    </row>
    <row r="1381" spans="2:10" ht="15">
      <c r="B1381" s="277">
        <v>42908.907291666997</v>
      </c>
      <c r="C1381" s="278">
        <v>500</v>
      </c>
      <c r="D1381" s="224">
        <f t="shared" si="21"/>
        <v>25</v>
      </c>
      <c r="E1381" s="278">
        <v>475</v>
      </c>
      <c r="F1381" s="171" t="s">
        <v>1174</v>
      </c>
      <c r="G1381" s="279"/>
      <c r="H1381" s="5"/>
      <c r="I1381" s="170"/>
      <c r="J1381" s="5"/>
    </row>
    <row r="1382" spans="2:10" ht="15">
      <c r="B1382" s="277">
        <v>42908.907627314999</v>
      </c>
      <c r="C1382" s="278">
        <v>150</v>
      </c>
      <c r="D1382" s="224">
        <f t="shared" si="21"/>
        <v>12</v>
      </c>
      <c r="E1382" s="278">
        <v>138</v>
      </c>
      <c r="F1382" s="171" t="s">
        <v>1175</v>
      </c>
      <c r="G1382" s="279"/>
      <c r="H1382" s="5"/>
      <c r="I1382" s="170"/>
      <c r="J1382" s="5"/>
    </row>
    <row r="1383" spans="2:10" ht="15">
      <c r="B1383" s="277">
        <v>42908.924236111001</v>
      </c>
      <c r="C1383" s="278">
        <v>1000</v>
      </c>
      <c r="D1383" s="224">
        <f t="shared" si="21"/>
        <v>80</v>
      </c>
      <c r="E1383" s="278">
        <v>920</v>
      </c>
      <c r="F1383" s="171" t="s">
        <v>1176</v>
      </c>
      <c r="G1383" s="279"/>
      <c r="H1383" s="5"/>
      <c r="I1383" s="170"/>
      <c r="J1383" s="5"/>
    </row>
    <row r="1384" spans="2:10" ht="15">
      <c r="B1384" s="277">
        <v>42908.927037037</v>
      </c>
      <c r="C1384" s="278">
        <v>900</v>
      </c>
      <c r="D1384" s="224">
        <f t="shared" si="21"/>
        <v>63</v>
      </c>
      <c r="E1384" s="278">
        <v>837</v>
      </c>
      <c r="F1384" s="171" t="s">
        <v>1177</v>
      </c>
      <c r="G1384" s="279"/>
      <c r="H1384" s="5"/>
      <c r="I1384" s="170"/>
      <c r="J1384" s="5"/>
    </row>
    <row r="1385" spans="2:10" ht="15">
      <c r="B1385" s="277">
        <v>42908.927256944</v>
      </c>
      <c r="C1385" s="278">
        <v>1000</v>
      </c>
      <c r="D1385" s="224">
        <f t="shared" si="21"/>
        <v>80</v>
      </c>
      <c r="E1385" s="278">
        <v>920</v>
      </c>
      <c r="F1385" s="171" t="s">
        <v>1176</v>
      </c>
      <c r="G1385" s="279"/>
      <c r="H1385" s="5"/>
      <c r="I1385" s="170"/>
      <c r="J1385" s="5"/>
    </row>
    <row r="1386" spans="2:10" ht="15">
      <c r="B1386" s="277">
        <v>42908.928194444001</v>
      </c>
      <c r="C1386" s="278">
        <v>100</v>
      </c>
      <c r="D1386" s="224">
        <f t="shared" si="21"/>
        <v>7</v>
      </c>
      <c r="E1386" s="278">
        <v>93</v>
      </c>
      <c r="F1386" s="171" t="s">
        <v>1178</v>
      </c>
      <c r="G1386" s="279"/>
      <c r="H1386" s="5"/>
      <c r="I1386" s="170"/>
      <c r="J1386" s="5"/>
    </row>
    <row r="1387" spans="2:10" ht="15">
      <c r="B1387" s="277">
        <v>42908.930266203999</v>
      </c>
      <c r="C1387" s="278">
        <v>10</v>
      </c>
      <c r="D1387" s="224">
        <f t="shared" si="21"/>
        <v>0.69999999999999929</v>
      </c>
      <c r="E1387" s="278">
        <v>9.3000000000000007</v>
      </c>
      <c r="F1387" s="171" t="s">
        <v>1179</v>
      </c>
      <c r="G1387" s="279"/>
      <c r="H1387" s="5"/>
      <c r="I1387" s="170"/>
      <c r="J1387" s="5"/>
    </row>
    <row r="1388" spans="2:10" ht="15">
      <c r="B1388" s="277">
        <v>42908.953148148001</v>
      </c>
      <c r="C1388" s="278">
        <v>100</v>
      </c>
      <c r="D1388" s="224">
        <f t="shared" si="21"/>
        <v>8</v>
      </c>
      <c r="E1388" s="278">
        <v>92</v>
      </c>
      <c r="F1388" s="171" t="s">
        <v>1180</v>
      </c>
      <c r="G1388" s="279"/>
      <c r="H1388" s="5"/>
      <c r="I1388" s="170"/>
      <c r="J1388" s="5"/>
    </row>
    <row r="1389" spans="2:10" ht="15">
      <c r="B1389" s="277">
        <v>42908.956458332999</v>
      </c>
      <c r="C1389" s="278">
        <v>500</v>
      </c>
      <c r="D1389" s="224">
        <f t="shared" si="21"/>
        <v>25</v>
      </c>
      <c r="E1389" s="278">
        <v>475</v>
      </c>
      <c r="F1389" s="171" t="s">
        <v>1181</v>
      </c>
      <c r="G1389" s="279"/>
      <c r="H1389" s="5"/>
      <c r="I1389" s="170"/>
      <c r="J1389" s="5"/>
    </row>
    <row r="1390" spans="2:10" ht="15">
      <c r="B1390" s="277">
        <v>42908.989826388999</v>
      </c>
      <c r="C1390" s="278">
        <v>100</v>
      </c>
      <c r="D1390" s="224">
        <f t="shared" si="21"/>
        <v>7</v>
      </c>
      <c r="E1390" s="278">
        <v>93</v>
      </c>
      <c r="F1390" s="171" t="s">
        <v>1182</v>
      </c>
      <c r="G1390" s="279"/>
      <c r="H1390" s="5"/>
      <c r="I1390" s="170"/>
      <c r="J1390" s="5"/>
    </row>
    <row r="1391" spans="2:10" ht="15">
      <c r="B1391" s="277">
        <v>42909.010740741003</v>
      </c>
      <c r="C1391" s="278">
        <v>500</v>
      </c>
      <c r="D1391" s="224">
        <f t="shared" si="21"/>
        <v>25</v>
      </c>
      <c r="E1391" s="278">
        <v>475</v>
      </c>
      <c r="F1391" s="171" t="s">
        <v>1183</v>
      </c>
      <c r="G1391" s="279"/>
      <c r="H1391" s="5"/>
      <c r="I1391" s="170"/>
      <c r="J1391" s="5"/>
    </row>
    <row r="1392" spans="2:10" ht="15">
      <c r="B1392" s="277">
        <v>42909.029062499998</v>
      </c>
      <c r="C1392" s="278">
        <v>96</v>
      </c>
      <c r="D1392" s="224">
        <f t="shared" si="21"/>
        <v>7.6800000000000068</v>
      </c>
      <c r="E1392" s="278">
        <v>88.32</v>
      </c>
      <c r="F1392" s="171" t="s">
        <v>1063</v>
      </c>
      <c r="G1392" s="279"/>
      <c r="H1392" s="5"/>
      <c r="I1392" s="170"/>
      <c r="J1392" s="5"/>
    </row>
    <row r="1393" spans="2:10" ht="15">
      <c r="B1393" s="277">
        <v>42909.063402778003</v>
      </c>
      <c r="C1393" s="278">
        <v>300</v>
      </c>
      <c r="D1393" s="224">
        <f t="shared" si="21"/>
        <v>15</v>
      </c>
      <c r="E1393" s="278">
        <v>285</v>
      </c>
      <c r="F1393" s="171" t="s">
        <v>1184</v>
      </c>
      <c r="G1393" s="279"/>
      <c r="H1393" s="5"/>
      <c r="I1393" s="170"/>
      <c r="J1393" s="5"/>
    </row>
    <row r="1394" spans="2:10" ht="15">
      <c r="B1394" s="277">
        <v>42909.090034722001</v>
      </c>
      <c r="C1394" s="278">
        <v>100</v>
      </c>
      <c r="D1394" s="224">
        <f t="shared" si="21"/>
        <v>8</v>
      </c>
      <c r="E1394" s="278">
        <v>92</v>
      </c>
      <c r="F1394" s="171" t="s">
        <v>285</v>
      </c>
      <c r="G1394" s="279"/>
      <c r="H1394" s="5"/>
      <c r="I1394" s="170"/>
      <c r="J1394" s="5"/>
    </row>
    <row r="1395" spans="2:10" ht="15">
      <c r="B1395" s="277">
        <v>42909.250208332996</v>
      </c>
      <c r="C1395" s="278">
        <v>100</v>
      </c>
      <c r="D1395" s="224">
        <f t="shared" si="21"/>
        <v>7</v>
      </c>
      <c r="E1395" s="278">
        <v>93</v>
      </c>
      <c r="F1395" s="171" t="s">
        <v>1185</v>
      </c>
      <c r="G1395" s="279"/>
      <c r="H1395" s="5"/>
      <c r="I1395" s="170"/>
      <c r="J1395" s="5"/>
    </row>
    <row r="1396" spans="2:10" ht="15">
      <c r="B1396" s="277">
        <v>42909.316168981</v>
      </c>
      <c r="C1396" s="278">
        <v>50</v>
      </c>
      <c r="D1396" s="224">
        <f t="shared" si="21"/>
        <v>2.5</v>
      </c>
      <c r="E1396" s="278">
        <v>47.5</v>
      </c>
      <c r="F1396" s="171" t="s">
        <v>1186</v>
      </c>
      <c r="G1396" s="279"/>
      <c r="H1396" s="5"/>
      <c r="I1396" s="170"/>
      <c r="J1396" s="5"/>
    </row>
    <row r="1397" spans="2:10" ht="15">
      <c r="B1397" s="277">
        <v>42909.330185184997</v>
      </c>
      <c r="C1397" s="278">
        <v>10</v>
      </c>
      <c r="D1397" s="224">
        <f t="shared" si="21"/>
        <v>0.69999999999999929</v>
      </c>
      <c r="E1397" s="278">
        <v>9.3000000000000007</v>
      </c>
      <c r="F1397" s="171" t="s">
        <v>1187</v>
      </c>
      <c r="G1397" s="279"/>
      <c r="H1397" s="5"/>
      <c r="I1397" s="170"/>
      <c r="J1397" s="5"/>
    </row>
    <row r="1398" spans="2:10" ht="15">
      <c r="B1398" s="277">
        <v>42909.350092592998</v>
      </c>
      <c r="C1398" s="278">
        <v>10</v>
      </c>
      <c r="D1398" s="224">
        <f t="shared" si="21"/>
        <v>0.5</v>
      </c>
      <c r="E1398" s="278">
        <v>9.5</v>
      </c>
      <c r="F1398" s="171" t="s">
        <v>487</v>
      </c>
      <c r="G1398" s="279"/>
      <c r="H1398" s="5"/>
      <c r="I1398" s="170"/>
      <c r="J1398" s="5"/>
    </row>
    <row r="1399" spans="2:10" ht="15">
      <c r="B1399" s="277">
        <v>42909.350798610998</v>
      </c>
      <c r="C1399" s="278">
        <v>100</v>
      </c>
      <c r="D1399" s="224">
        <f t="shared" si="21"/>
        <v>8</v>
      </c>
      <c r="E1399" s="278">
        <v>92</v>
      </c>
      <c r="F1399" s="171" t="s">
        <v>287</v>
      </c>
      <c r="G1399" s="279"/>
      <c r="H1399" s="5"/>
      <c r="I1399" s="170"/>
      <c r="J1399" s="5"/>
    </row>
    <row r="1400" spans="2:10" ht="15">
      <c r="B1400" s="277">
        <v>42909.401342593002</v>
      </c>
      <c r="C1400" s="278">
        <v>100</v>
      </c>
      <c r="D1400" s="224">
        <f t="shared" si="21"/>
        <v>7</v>
      </c>
      <c r="E1400" s="278">
        <v>93</v>
      </c>
      <c r="F1400" s="171" t="s">
        <v>1188</v>
      </c>
      <c r="G1400" s="279"/>
      <c r="H1400" s="5"/>
      <c r="I1400" s="170"/>
      <c r="J1400" s="5"/>
    </row>
    <row r="1401" spans="2:10" ht="15">
      <c r="B1401" s="277">
        <v>42909.431990741003</v>
      </c>
      <c r="C1401" s="278">
        <v>40</v>
      </c>
      <c r="D1401" s="224">
        <f t="shared" si="21"/>
        <v>3.2000000000000028</v>
      </c>
      <c r="E1401" s="278">
        <v>36.799999999999997</v>
      </c>
      <c r="F1401" s="171" t="s">
        <v>962</v>
      </c>
      <c r="G1401" s="279"/>
      <c r="H1401" s="5"/>
      <c r="I1401" s="170"/>
      <c r="J1401" s="5"/>
    </row>
    <row r="1402" spans="2:10" ht="15">
      <c r="B1402" s="277">
        <v>42909.453252314997</v>
      </c>
      <c r="C1402" s="278">
        <v>100</v>
      </c>
      <c r="D1402" s="224">
        <f t="shared" si="21"/>
        <v>7</v>
      </c>
      <c r="E1402" s="278">
        <v>93</v>
      </c>
      <c r="F1402" s="171" t="s">
        <v>1189</v>
      </c>
      <c r="G1402" s="279"/>
      <c r="H1402" s="5"/>
      <c r="I1402" s="170"/>
      <c r="J1402" s="5"/>
    </row>
    <row r="1403" spans="2:10" ht="15">
      <c r="B1403" s="277">
        <v>42909.458495370003</v>
      </c>
      <c r="C1403" s="278">
        <v>100</v>
      </c>
      <c r="D1403" s="224">
        <f t="shared" si="21"/>
        <v>8</v>
      </c>
      <c r="E1403" s="278">
        <v>92</v>
      </c>
      <c r="F1403" s="171" t="s">
        <v>1190</v>
      </c>
      <c r="G1403" s="279"/>
      <c r="H1403" s="5"/>
      <c r="I1403" s="170"/>
      <c r="J1403" s="5"/>
    </row>
    <row r="1404" spans="2:10" ht="15">
      <c r="B1404" s="277">
        <v>42909.458645833001</v>
      </c>
      <c r="C1404" s="278">
        <v>100</v>
      </c>
      <c r="D1404" s="224">
        <f t="shared" si="21"/>
        <v>5</v>
      </c>
      <c r="E1404" s="278">
        <v>95</v>
      </c>
      <c r="F1404" s="171" t="s">
        <v>1191</v>
      </c>
      <c r="G1404" s="279"/>
      <c r="H1404" s="5"/>
      <c r="I1404" s="170"/>
      <c r="J1404" s="5"/>
    </row>
    <row r="1405" spans="2:10" ht="15">
      <c r="B1405" s="277">
        <v>42909.458668981002</v>
      </c>
      <c r="C1405" s="278">
        <v>1000</v>
      </c>
      <c r="D1405" s="224">
        <f t="shared" si="21"/>
        <v>50</v>
      </c>
      <c r="E1405" s="278">
        <v>950</v>
      </c>
      <c r="F1405" s="171" t="s">
        <v>1192</v>
      </c>
      <c r="G1405" s="279"/>
      <c r="H1405" s="5"/>
      <c r="I1405" s="170"/>
      <c r="J1405" s="5"/>
    </row>
    <row r="1406" spans="2:10" ht="15">
      <c r="B1406" s="277">
        <v>42909.45869213</v>
      </c>
      <c r="C1406" s="278">
        <v>100</v>
      </c>
      <c r="D1406" s="224">
        <f t="shared" si="21"/>
        <v>8</v>
      </c>
      <c r="E1406" s="278">
        <v>92</v>
      </c>
      <c r="F1406" s="171" t="s">
        <v>612</v>
      </c>
      <c r="G1406" s="279"/>
      <c r="H1406" s="5"/>
      <c r="I1406" s="170"/>
      <c r="J1406" s="5"/>
    </row>
    <row r="1407" spans="2:10" ht="15">
      <c r="B1407" s="277">
        <v>42909.458900463003</v>
      </c>
      <c r="C1407" s="278">
        <v>200</v>
      </c>
      <c r="D1407" s="224">
        <f t="shared" si="21"/>
        <v>10</v>
      </c>
      <c r="E1407" s="278">
        <v>190</v>
      </c>
      <c r="F1407" s="171" t="s">
        <v>1193</v>
      </c>
      <c r="G1407" s="279"/>
      <c r="H1407" s="5"/>
      <c r="I1407" s="170"/>
      <c r="J1407" s="5"/>
    </row>
    <row r="1408" spans="2:10" ht="15">
      <c r="B1408" s="277">
        <v>42909.458969906998</v>
      </c>
      <c r="C1408" s="278">
        <v>200</v>
      </c>
      <c r="D1408" s="224">
        <f t="shared" si="21"/>
        <v>10</v>
      </c>
      <c r="E1408" s="278">
        <v>190</v>
      </c>
      <c r="F1408" s="171" t="s">
        <v>1015</v>
      </c>
      <c r="G1408" s="279"/>
      <c r="H1408" s="5"/>
      <c r="I1408" s="170"/>
      <c r="J1408" s="5"/>
    </row>
    <row r="1409" spans="2:10" ht="15">
      <c r="B1409" s="277">
        <v>42909.459016203997</v>
      </c>
      <c r="C1409" s="278">
        <v>100</v>
      </c>
      <c r="D1409" s="224">
        <f t="shared" si="21"/>
        <v>8</v>
      </c>
      <c r="E1409" s="278">
        <v>92</v>
      </c>
      <c r="F1409" s="171" t="s">
        <v>1194</v>
      </c>
      <c r="G1409" s="279"/>
      <c r="H1409" s="5"/>
      <c r="I1409" s="170"/>
      <c r="J1409" s="5"/>
    </row>
    <row r="1410" spans="2:10" ht="15">
      <c r="B1410" s="277">
        <v>42909.459027778001</v>
      </c>
      <c r="C1410" s="278">
        <v>300</v>
      </c>
      <c r="D1410" s="224">
        <f t="shared" si="21"/>
        <v>15</v>
      </c>
      <c r="E1410" s="278">
        <v>285</v>
      </c>
      <c r="F1410" s="171" t="s">
        <v>605</v>
      </c>
      <c r="G1410" s="279"/>
      <c r="H1410" s="5"/>
      <c r="I1410" s="170"/>
      <c r="J1410" s="5"/>
    </row>
    <row r="1411" spans="2:10" ht="15">
      <c r="B1411" s="277">
        <v>42909.459039351997</v>
      </c>
      <c r="C1411" s="278">
        <v>100</v>
      </c>
      <c r="D1411" s="224">
        <f t="shared" si="21"/>
        <v>5</v>
      </c>
      <c r="E1411" s="278">
        <v>95</v>
      </c>
      <c r="F1411" s="171" t="s">
        <v>1195</v>
      </c>
      <c r="G1411" s="279"/>
      <c r="H1411" s="5"/>
      <c r="I1411" s="170"/>
      <c r="J1411" s="5"/>
    </row>
    <row r="1412" spans="2:10" ht="15">
      <c r="B1412" s="277">
        <v>42909.462465277997</v>
      </c>
      <c r="C1412" s="278">
        <v>200</v>
      </c>
      <c r="D1412" s="224">
        <f t="shared" si="21"/>
        <v>16</v>
      </c>
      <c r="E1412" s="278">
        <v>184</v>
      </c>
      <c r="F1412" s="171" t="s">
        <v>1196</v>
      </c>
      <c r="G1412" s="279"/>
      <c r="H1412" s="5"/>
      <c r="I1412" s="170"/>
      <c r="J1412" s="5"/>
    </row>
    <row r="1413" spans="2:10" ht="15">
      <c r="B1413" s="277">
        <v>42909.477627314998</v>
      </c>
      <c r="C1413" s="278">
        <v>100</v>
      </c>
      <c r="D1413" s="224">
        <f t="shared" si="21"/>
        <v>8</v>
      </c>
      <c r="E1413" s="278">
        <v>92</v>
      </c>
      <c r="F1413" s="171" t="s">
        <v>573</v>
      </c>
      <c r="G1413" s="279"/>
      <c r="H1413" s="5"/>
      <c r="I1413" s="170"/>
      <c r="J1413" s="5"/>
    </row>
    <row r="1414" spans="2:10" ht="15">
      <c r="B1414" s="277">
        <v>42909.483935185002</v>
      </c>
      <c r="C1414" s="278">
        <v>200</v>
      </c>
      <c r="D1414" s="224">
        <f t="shared" ref="D1414:D1477" si="22">C1414-E1414</f>
        <v>16</v>
      </c>
      <c r="E1414" s="278">
        <v>184</v>
      </c>
      <c r="F1414" s="171" t="s">
        <v>1197</v>
      </c>
      <c r="G1414" s="279"/>
      <c r="H1414" s="5"/>
      <c r="I1414" s="170"/>
      <c r="J1414" s="5"/>
    </row>
    <row r="1415" spans="2:10" ht="15">
      <c r="B1415" s="277">
        <v>42909.500138889001</v>
      </c>
      <c r="C1415" s="278">
        <v>300</v>
      </c>
      <c r="D1415" s="224">
        <f t="shared" si="22"/>
        <v>24</v>
      </c>
      <c r="E1415" s="278">
        <v>276</v>
      </c>
      <c r="F1415" s="171" t="s">
        <v>1198</v>
      </c>
      <c r="G1415" s="279"/>
      <c r="H1415" s="5"/>
      <c r="I1415" s="170"/>
      <c r="J1415" s="5"/>
    </row>
    <row r="1416" spans="2:10" ht="15">
      <c r="B1416" s="277">
        <v>42909.543020833</v>
      </c>
      <c r="C1416" s="278">
        <v>23</v>
      </c>
      <c r="D1416" s="224">
        <f t="shared" si="22"/>
        <v>1.1499999999999986</v>
      </c>
      <c r="E1416" s="278">
        <v>21.85</v>
      </c>
      <c r="F1416" s="171" t="s">
        <v>473</v>
      </c>
      <c r="G1416" s="279"/>
      <c r="H1416" s="5"/>
      <c r="I1416" s="170"/>
      <c r="J1416" s="5"/>
    </row>
    <row r="1417" spans="2:10" ht="15">
      <c r="B1417" s="277">
        <v>42909.563703704</v>
      </c>
      <c r="C1417" s="278">
        <v>100</v>
      </c>
      <c r="D1417" s="224">
        <f t="shared" si="22"/>
        <v>5</v>
      </c>
      <c r="E1417" s="278">
        <v>95</v>
      </c>
      <c r="F1417" s="171" t="s">
        <v>1199</v>
      </c>
      <c r="G1417" s="279"/>
      <c r="H1417" s="5"/>
      <c r="I1417" s="170"/>
      <c r="J1417" s="5"/>
    </row>
    <row r="1418" spans="2:10" ht="15">
      <c r="B1418" s="277">
        <v>42909.574143518999</v>
      </c>
      <c r="C1418" s="278">
        <v>100</v>
      </c>
      <c r="D1418" s="224">
        <f t="shared" si="22"/>
        <v>5</v>
      </c>
      <c r="E1418" s="278">
        <v>95</v>
      </c>
      <c r="F1418" s="171" t="s">
        <v>369</v>
      </c>
      <c r="G1418" s="279"/>
      <c r="H1418" s="5"/>
      <c r="I1418" s="170"/>
      <c r="J1418" s="5"/>
    </row>
    <row r="1419" spans="2:10" ht="15">
      <c r="B1419" s="277">
        <v>42909.581319443998</v>
      </c>
      <c r="C1419" s="278">
        <v>300</v>
      </c>
      <c r="D1419" s="224">
        <f t="shared" si="22"/>
        <v>15</v>
      </c>
      <c r="E1419" s="278">
        <v>285</v>
      </c>
      <c r="F1419" s="171" t="s">
        <v>1200</v>
      </c>
      <c r="G1419" s="279"/>
      <c r="H1419" s="5"/>
      <c r="I1419" s="170"/>
      <c r="J1419" s="5"/>
    </row>
    <row r="1420" spans="2:10" ht="15">
      <c r="B1420" s="277">
        <v>42909.584629630001</v>
      </c>
      <c r="C1420" s="278">
        <v>100</v>
      </c>
      <c r="D1420" s="224">
        <f t="shared" si="22"/>
        <v>5</v>
      </c>
      <c r="E1420" s="278">
        <v>95</v>
      </c>
      <c r="F1420" s="171" t="s">
        <v>1101</v>
      </c>
      <c r="G1420" s="279"/>
      <c r="H1420" s="5"/>
      <c r="I1420" s="170"/>
      <c r="J1420" s="5"/>
    </row>
    <row r="1421" spans="2:10" ht="15">
      <c r="B1421" s="277">
        <v>42909.587037037003</v>
      </c>
      <c r="C1421" s="278">
        <v>300</v>
      </c>
      <c r="D1421" s="224">
        <f t="shared" si="22"/>
        <v>24</v>
      </c>
      <c r="E1421" s="278">
        <v>276</v>
      </c>
      <c r="F1421" s="171" t="s">
        <v>281</v>
      </c>
      <c r="G1421" s="279"/>
      <c r="H1421" s="5"/>
      <c r="I1421" s="170"/>
      <c r="J1421" s="5"/>
    </row>
    <row r="1422" spans="2:10" ht="15">
      <c r="B1422" s="277">
        <v>42909.587546296003</v>
      </c>
      <c r="C1422" s="278">
        <v>50</v>
      </c>
      <c r="D1422" s="224">
        <f t="shared" si="22"/>
        <v>2.5</v>
      </c>
      <c r="E1422" s="278">
        <v>47.5</v>
      </c>
      <c r="F1422" s="171" t="s">
        <v>1201</v>
      </c>
      <c r="G1422" s="279"/>
      <c r="H1422" s="5"/>
      <c r="I1422" s="170"/>
      <c r="J1422" s="5"/>
    </row>
    <row r="1423" spans="2:10" ht="15">
      <c r="B1423" s="277">
        <v>42909.598182870002</v>
      </c>
      <c r="C1423" s="278">
        <v>300</v>
      </c>
      <c r="D1423" s="224">
        <f t="shared" si="22"/>
        <v>15</v>
      </c>
      <c r="E1423" s="278">
        <v>285</v>
      </c>
      <c r="F1423" s="171" t="s">
        <v>1202</v>
      </c>
      <c r="G1423" s="279"/>
      <c r="H1423" s="5"/>
      <c r="I1423" s="170"/>
      <c r="J1423" s="5"/>
    </row>
    <row r="1424" spans="2:10" ht="15">
      <c r="B1424" s="277">
        <v>42909.613831019</v>
      </c>
      <c r="C1424" s="278">
        <v>2000</v>
      </c>
      <c r="D1424" s="224">
        <f t="shared" si="22"/>
        <v>160</v>
      </c>
      <c r="E1424" s="278">
        <v>1840</v>
      </c>
      <c r="F1424" s="171" t="s">
        <v>1203</v>
      </c>
      <c r="G1424" s="279"/>
      <c r="H1424" s="5"/>
      <c r="I1424" s="170"/>
      <c r="J1424" s="5"/>
    </row>
    <row r="1425" spans="2:10" ht="15">
      <c r="B1425" s="277">
        <v>42909.625625000001</v>
      </c>
      <c r="C1425" s="278">
        <v>1000</v>
      </c>
      <c r="D1425" s="224">
        <f t="shared" si="22"/>
        <v>50</v>
      </c>
      <c r="E1425" s="278">
        <v>950</v>
      </c>
      <c r="F1425" s="171" t="s">
        <v>1204</v>
      </c>
      <c r="G1425" s="279"/>
      <c r="H1425" s="5"/>
      <c r="I1425" s="170"/>
      <c r="J1425" s="5"/>
    </row>
    <row r="1426" spans="2:10" ht="15">
      <c r="B1426" s="277">
        <v>42909.627476852002</v>
      </c>
      <c r="C1426" s="278">
        <v>300</v>
      </c>
      <c r="D1426" s="224">
        <f t="shared" si="22"/>
        <v>15</v>
      </c>
      <c r="E1426" s="278">
        <v>285</v>
      </c>
      <c r="F1426" s="171" t="s">
        <v>893</v>
      </c>
      <c r="G1426" s="279"/>
      <c r="H1426" s="5"/>
      <c r="I1426" s="170"/>
      <c r="J1426" s="5"/>
    </row>
    <row r="1427" spans="2:10" ht="15">
      <c r="B1427" s="277">
        <v>42909.652592592996</v>
      </c>
      <c r="C1427" s="278">
        <v>950</v>
      </c>
      <c r="D1427" s="224">
        <f t="shared" si="22"/>
        <v>76</v>
      </c>
      <c r="E1427" s="278">
        <v>874</v>
      </c>
      <c r="F1427" s="171" t="s">
        <v>1205</v>
      </c>
      <c r="G1427" s="279"/>
      <c r="H1427" s="5"/>
      <c r="I1427" s="170"/>
      <c r="J1427" s="5"/>
    </row>
    <row r="1428" spans="2:10" ht="15">
      <c r="B1428" s="277">
        <v>42909.698993056001</v>
      </c>
      <c r="C1428" s="278">
        <v>100</v>
      </c>
      <c r="D1428" s="224">
        <f t="shared" si="22"/>
        <v>5</v>
      </c>
      <c r="E1428" s="278">
        <v>95</v>
      </c>
      <c r="F1428" s="171" t="s">
        <v>450</v>
      </c>
      <c r="G1428" s="279"/>
      <c r="H1428" s="5"/>
      <c r="I1428" s="170"/>
      <c r="J1428" s="5"/>
    </row>
    <row r="1429" spans="2:10" ht="15">
      <c r="B1429" s="277">
        <v>42909.703402778003</v>
      </c>
      <c r="C1429" s="278">
        <v>500</v>
      </c>
      <c r="D1429" s="224">
        <f t="shared" si="22"/>
        <v>25</v>
      </c>
      <c r="E1429" s="278">
        <v>475</v>
      </c>
      <c r="F1429" s="171" t="s">
        <v>1206</v>
      </c>
      <c r="G1429" s="279"/>
      <c r="H1429" s="5"/>
      <c r="I1429" s="170"/>
      <c r="J1429" s="5"/>
    </row>
    <row r="1430" spans="2:10" ht="15">
      <c r="B1430" s="277">
        <v>42909.704756943996</v>
      </c>
      <c r="C1430" s="278">
        <v>500</v>
      </c>
      <c r="D1430" s="224">
        <f t="shared" si="22"/>
        <v>25</v>
      </c>
      <c r="E1430" s="278">
        <v>475</v>
      </c>
      <c r="F1430" s="171" t="s">
        <v>1206</v>
      </c>
      <c r="G1430" s="279"/>
      <c r="H1430" s="5"/>
      <c r="I1430" s="170"/>
      <c r="J1430" s="5"/>
    </row>
    <row r="1431" spans="2:10" ht="15">
      <c r="B1431" s="277">
        <v>42909.704942130003</v>
      </c>
      <c r="C1431" s="278">
        <v>100</v>
      </c>
      <c r="D1431" s="224">
        <f t="shared" si="22"/>
        <v>5</v>
      </c>
      <c r="E1431" s="278">
        <v>95</v>
      </c>
      <c r="F1431" s="171" t="s">
        <v>594</v>
      </c>
      <c r="G1431" s="279"/>
      <c r="H1431" s="5"/>
      <c r="I1431" s="170"/>
      <c r="J1431" s="5"/>
    </row>
    <row r="1432" spans="2:10" ht="15">
      <c r="B1432" s="277">
        <v>42909.710196758999</v>
      </c>
      <c r="C1432" s="278">
        <v>2000</v>
      </c>
      <c r="D1432" s="224">
        <f t="shared" si="22"/>
        <v>100</v>
      </c>
      <c r="E1432" s="278">
        <v>1900</v>
      </c>
      <c r="F1432" s="171" t="s">
        <v>1207</v>
      </c>
      <c r="G1432" s="279"/>
      <c r="H1432" s="5"/>
      <c r="I1432" s="170"/>
      <c r="J1432" s="5"/>
    </row>
    <row r="1433" spans="2:10" ht="15">
      <c r="B1433" s="277">
        <v>42909.736967593002</v>
      </c>
      <c r="C1433" s="278">
        <v>10</v>
      </c>
      <c r="D1433" s="224">
        <f t="shared" si="22"/>
        <v>0.69999999999999929</v>
      </c>
      <c r="E1433" s="278">
        <v>9.3000000000000007</v>
      </c>
      <c r="F1433" s="171" t="s">
        <v>1187</v>
      </c>
      <c r="G1433" s="279"/>
      <c r="H1433" s="5"/>
      <c r="I1433" s="170"/>
      <c r="J1433" s="5"/>
    </row>
    <row r="1434" spans="2:10" ht="15">
      <c r="B1434" s="277">
        <v>42909.759178241002</v>
      </c>
      <c r="C1434" s="278">
        <v>50</v>
      </c>
      <c r="D1434" s="224">
        <f t="shared" si="22"/>
        <v>3.5</v>
      </c>
      <c r="E1434" s="278">
        <v>46.5</v>
      </c>
      <c r="F1434" s="171" t="s">
        <v>1208</v>
      </c>
      <c r="G1434" s="279"/>
      <c r="H1434" s="5"/>
      <c r="I1434" s="170"/>
      <c r="J1434" s="5"/>
    </row>
    <row r="1435" spans="2:10" ht="15">
      <c r="B1435" s="277">
        <v>42909.761122684999</v>
      </c>
      <c r="C1435" s="278">
        <v>500</v>
      </c>
      <c r="D1435" s="224">
        <f t="shared" si="22"/>
        <v>40</v>
      </c>
      <c r="E1435" s="278">
        <v>460</v>
      </c>
      <c r="F1435" s="171" t="s">
        <v>1209</v>
      </c>
      <c r="G1435" s="279"/>
      <c r="H1435" s="5"/>
      <c r="I1435" s="170"/>
      <c r="J1435" s="5"/>
    </row>
    <row r="1436" spans="2:10" ht="15">
      <c r="B1436" s="277">
        <v>42909.774085648001</v>
      </c>
      <c r="C1436" s="278">
        <v>500</v>
      </c>
      <c r="D1436" s="224">
        <f t="shared" si="22"/>
        <v>35</v>
      </c>
      <c r="E1436" s="278">
        <v>465</v>
      </c>
      <c r="F1436" s="171" t="s">
        <v>795</v>
      </c>
      <c r="G1436" s="279"/>
      <c r="H1436" s="5"/>
      <c r="I1436" s="170"/>
      <c r="J1436" s="5"/>
    </row>
    <row r="1437" spans="2:10" ht="15">
      <c r="B1437" s="277">
        <v>42909.781053241</v>
      </c>
      <c r="C1437" s="278">
        <v>1000</v>
      </c>
      <c r="D1437" s="224">
        <f t="shared" si="22"/>
        <v>80</v>
      </c>
      <c r="E1437" s="278">
        <v>920</v>
      </c>
      <c r="F1437" s="171" t="s">
        <v>1209</v>
      </c>
      <c r="G1437" s="279"/>
      <c r="H1437" s="5"/>
      <c r="I1437" s="170"/>
      <c r="J1437" s="5"/>
    </row>
    <row r="1438" spans="2:10" ht="15">
      <c r="B1438" s="277">
        <v>42909.784594907003</v>
      </c>
      <c r="C1438" s="278">
        <v>5000</v>
      </c>
      <c r="D1438" s="224">
        <f t="shared" si="22"/>
        <v>400</v>
      </c>
      <c r="E1438" s="278">
        <v>4600</v>
      </c>
      <c r="F1438" s="171" t="s">
        <v>1209</v>
      </c>
      <c r="G1438" s="279"/>
      <c r="H1438" s="5"/>
      <c r="I1438" s="170"/>
      <c r="J1438" s="5"/>
    </row>
    <row r="1439" spans="2:10" ht="15">
      <c r="B1439" s="277">
        <v>42909.786261574001</v>
      </c>
      <c r="C1439" s="278">
        <v>10</v>
      </c>
      <c r="D1439" s="224">
        <f t="shared" si="22"/>
        <v>0.80000000000000071</v>
      </c>
      <c r="E1439" s="278">
        <v>9.1999999999999993</v>
      </c>
      <c r="F1439" s="171" t="s">
        <v>1210</v>
      </c>
      <c r="G1439" s="279"/>
      <c r="H1439" s="5"/>
      <c r="I1439" s="170"/>
      <c r="J1439" s="5"/>
    </row>
    <row r="1440" spans="2:10" ht="15">
      <c r="B1440" s="277">
        <v>42909.794317129999</v>
      </c>
      <c r="C1440" s="278">
        <v>150</v>
      </c>
      <c r="D1440" s="224">
        <f t="shared" si="22"/>
        <v>10.5</v>
      </c>
      <c r="E1440" s="278">
        <v>139.5</v>
      </c>
      <c r="F1440" s="171" t="s">
        <v>86</v>
      </c>
      <c r="G1440" s="279"/>
      <c r="H1440" s="5"/>
      <c r="I1440" s="170"/>
      <c r="J1440" s="5"/>
    </row>
    <row r="1441" spans="2:10" ht="15">
      <c r="B1441" s="277">
        <v>42909.794965278001</v>
      </c>
      <c r="C1441" s="278">
        <v>8000</v>
      </c>
      <c r="D1441" s="224">
        <f t="shared" si="22"/>
        <v>640</v>
      </c>
      <c r="E1441" s="278">
        <v>7360</v>
      </c>
      <c r="F1441" s="171" t="s">
        <v>1209</v>
      </c>
      <c r="G1441" s="279"/>
      <c r="H1441" s="5"/>
      <c r="I1441" s="170"/>
      <c r="J1441" s="5"/>
    </row>
    <row r="1442" spans="2:10" ht="15">
      <c r="B1442" s="277">
        <v>42909.797071759</v>
      </c>
      <c r="C1442" s="278">
        <v>300</v>
      </c>
      <c r="D1442" s="224">
        <f t="shared" si="22"/>
        <v>24</v>
      </c>
      <c r="E1442" s="278">
        <v>276</v>
      </c>
      <c r="F1442" s="171" t="s">
        <v>1211</v>
      </c>
      <c r="G1442" s="279"/>
      <c r="H1442" s="5"/>
      <c r="I1442" s="170"/>
      <c r="J1442" s="5"/>
    </row>
    <row r="1443" spans="2:10" ht="15">
      <c r="B1443" s="277">
        <v>42909.808043981</v>
      </c>
      <c r="C1443" s="278">
        <v>40</v>
      </c>
      <c r="D1443" s="224">
        <f t="shared" si="22"/>
        <v>2.7999999999999972</v>
      </c>
      <c r="E1443" s="278">
        <v>37.200000000000003</v>
      </c>
      <c r="F1443" s="171" t="s">
        <v>318</v>
      </c>
      <c r="G1443" s="279"/>
      <c r="H1443" s="5"/>
      <c r="I1443" s="170"/>
      <c r="J1443" s="5"/>
    </row>
    <row r="1444" spans="2:10" ht="15">
      <c r="B1444" s="277">
        <v>42909.834907406999</v>
      </c>
      <c r="C1444" s="278">
        <v>300</v>
      </c>
      <c r="D1444" s="224">
        <f t="shared" si="22"/>
        <v>15</v>
      </c>
      <c r="E1444" s="278">
        <v>285</v>
      </c>
      <c r="F1444" s="171" t="s">
        <v>597</v>
      </c>
      <c r="G1444" s="279"/>
      <c r="H1444" s="5"/>
      <c r="I1444" s="170"/>
      <c r="J1444" s="5"/>
    </row>
    <row r="1445" spans="2:10" ht="15">
      <c r="B1445" s="277">
        <v>42909.841226851997</v>
      </c>
      <c r="C1445" s="278">
        <v>100</v>
      </c>
      <c r="D1445" s="224">
        <f t="shared" si="22"/>
        <v>5</v>
      </c>
      <c r="E1445" s="278">
        <v>95</v>
      </c>
      <c r="F1445" s="171" t="s">
        <v>1212</v>
      </c>
      <c r="G1445" s="279"/>
      <c r="H1445" s="5"/>
      <c r="I1445" s="170"/>
      <c r="J1445" s="5"/>
    </row>
    <row r="1446" spans="2:10" ht="15">
      <c r="B1446" s="277">
        <v>42909.849247685001</v>
      </c>
      <c r="C1446" s="278">
        <v>500</v>
      </c>
      <c r="D1446" s="224">
        <f t="shared" si="22"/>
        <v>40</v>
      </c>
      <c r="E1446" s="278">
        <v>460</v>
      </c>
      <c r="F1446" s="171" t="s">
        <v>1213</v>
      </c>
      <c r="G1446" s="279"/>
      <c r="H1446" s="5"/>
      <c r="I1446" s="170"/>
      <c r="J1446" s="5"/>
    </row>
    <row r="1447" spans="2:10" ht="15">
      <c r="B1447" s="277">
        <v>42909.849618056003</v>
      </c>
      <c r="C1447" s="278">
        <v>30</v>
      </c>
      <c r="D1447" s="224">
        <f t="shared" si="22"/>
        <v>1.5</v>
      </c>
      <c r="E1447" s="278">
        <v>28.5</v>
      </c>
      <c r="F1447" s="171" t="s">
        <v>960</v>
      </c>
      <c r="G1447" s="279"/>
      <c r="H1447" s="5"/>
      <c r="I1447" s="170"/>
      <c r="J1447" s="5"/>
    </row>
    <row r="1448" spans="2:10" ht="15">
      <c r="B1448" s="277">
        <v>42909.871550926</v>
      </c>
      <c r="C1448" s="278">
        <v>300</v>
      </c>
      <c r="D1448" s="224">
        <f t="shared" si="22"/>
        <v>15</v>
      </c>
      <c r="E1448" s="278">
        <v>285</v>
      </c>
      <c r="F1448" s="171" t="s">
        <v>982</v>
      </c>
      <c r="G1448" s="279"/>
      <c r="H1448" s="5"/>
      <c r="I1448" s="170"/>
      <c r="J1448" s="5"/>
    </row>
    <row r="1449" spans="2:10" ht="15">
      <c r="B1449" s="277">
        <v>42909.873842592999</v>
      </c>
      <c r="C1449" s="278">
        <v>100</v>
      </c>
      <c r="D1449" s="224">
        <f t="shared" si="22"/>
        <v>5</v>
      </c>
      <c r="E1449" s="278">
        <v>95</v>
      </c>
      <c r="F1449" s="171" t="s">
        <v>487</v>
      </c>
      <c r="G1449" s="279"/>
      <c r="H1449" s="5"/>
      <c r="I1449" s="170"/>
      <c r="J1449" s="5"/>
    </row>
    <row r="1450" spans="2:10" ht="15">
      <c r="B1450" s="277">
        <v>42909.876481480998</v>
      </c>
      <c r="C1450" s="278">
        <v>50</v>
      </c>
      <c r="D1450" s="224">
        <f t="shared" si="22"/>
        <v>2.5</v>
      </c>
      <c r="E1450" s="278">
        <v>47.5</v>
      </c>
      <c r="F1450" s="171" t="s">
        <v>1214</v>
      </c>
      <c r="G1450" s="279"/>
      <c r="H1450" s="5"/>
      <c r="I1450" s="170"/>
      <c r="J1450" s="5"/>
    </row>
    <row r="1451" spans="2:10" ht="15">
      <c r="B1451" s="277">
        <v>42909.915300925997</v>
      </c>
      <c r="C1451" s="278">
        <v>50</v>
      </c>
      <c r="D1451" s="224">
        <f t="shared" si="22"/>
        <v>2.5</v>
      </c>
      <c r="E1451" s="278">
        <v>47.5</v>
      </c>
      <c r="F1451" s="171" t="s">
        <v>616</v>
      </c>
      <c r="G1451" s="279"/>
      <c r="H1451" s="5"/>
      <c r="I1451" s="170"/>
      <c r="J1451" s="5"/>
    </row>
    <row r="1452" spans="2:10" ht="15">
      <c r="B1452" s="277">
        <v>42909.918541667001</v>
      </c>
      <c r="C1452" s="278">
        <v>10</v>
      </c>
      <c r="D1452" s="224">
        <f t="shared" si="22"/>
        <v>0.80000000000000071</v>
      </c>
      <c r="E1452" s="278">
        <v>9.1999999999999993</v>
      </c>
      <c r="F1452" s="171" t="s">
        <v>1215</v>
      </c>
      <c r="G1452" s="279"/>
      <c r="H1452" s="5"/>
      <c r="I1452" s="170"/>
      <c r="J1452" s="5"/>
    </row>
    <row r="1453" spans="2:10" ht="15">
      <c r="B1453" s="277">
        <v>42909.929606480997</v>
      </c>
      <c r="C1453" s="278">
        <v>200</v>
      </c>
      <c r="D1453" s="224">
        <f t="shared" si="22"/>
        <v>10</v>
      </c>
      <c r="E1453" s="278">
        <v>190</v>
      </c>
      <c r="F1453" s="171" t="s">
        <v>1216</v>
      </c>
      <c r="G1453" s="279"/>
      <c r="H1453" s="5"/>
      <c r="I1453" s="170"/>
      <c r="J1453" s="5"/>
    </row>
    <row r="1454" spans="2:10" ht="15">
      <c r="B1454" s="277">
        <v>42909.930567130003</v>
      </c>
      <c r="C1454" s="278">
        <v>480</v>
      </c>
      <c r="D1454" s="224">
        <f t="shared" si="22"/>
        <v>24</v>
      </c>
      <c r="E1454" s="278">
        <v>456</v>
      </c>
      <c r="F1454" s="171" t="s">
        <v>1217</v>
      </c>
      <c r="G1454" s="279"/>
      <c r="H1454" s="5"/>
      <c r="I1454" s="170"/>
      <c r="J1454" s="5"/>
    </row>
    <row r="1455" spans="2:10" ht="15">
      <c r="B1455" s="277">
        <v>42909.934432870003</v>
      </c>
      <c r="C1455" s="278">
        <v>250</v>
      </c>
      <c r="D1455" s="224">
        <f t="shared" si="22"/>
        <v>12.5</v>
      </c>
      <c r="E1455" s="278">
        <v>237.5</v>
      </c>
      <c r="F1455" s="171" t="s">
        <v>1218</v>
      </c>
      <c r="G1455" s="279"/>
      <c r="H1455" s="5"/>
      <c r="I1455" s="170"/>
      <c r="J1455" s="5"/>
    </row>
    <row r="1456" spans="2:10" ht="15">
      <c r="B1456" s="277">
        <v>42909.936157406999</v>
      </c>
      <c r="C1456" s="278">
        <v>100</v>
      </c>
      <c r="D1456" s="224">
        <f t="shared" si="22"/>
        <v>5</v>
      </c>
      <c r="E1456" s="278">
        <v>95</v>
      </c>
      <c r="F1456" s="171" t="s">
        <v>1219</v>
      </c>
      <c r="G1456" s="279"/>
      <c r="H1456" s="5"/>
      <c r="I1456" s="170"/>
      <c r="J1456" s="5"/>
    </row>
    <row r="1457" spans="2:10" ht="15">
      <c r="B1457" s="277">
        <v>42909.940289352002</v>
      </c>
      <c r="C1457" s="278">
        <v>100</v>
      </c>
      <c r="D1457" s="224">
        <f t="shared" si="22"/>
        <v>5</v>
      </c>
      <c r="E1457" s="278">
        <v>95</v>
      </c>
      <c r="F1457" s="171" t="s">
        <v>1220</v>
      </c>
      <c r="G1457" s="279"/>
      <c r="H1457" s="5"/>
      <c r="I1457" s="170"/>
      <c r="J1457" s="5"/>
    </row>
    <row r="1458" spans="2:10" ht="15">
      <c r="B1458" s="277">
        <v>42909.948437500003</v>
      </c>
      <c r="C1458" s="278">
        <v>100</v>
      </c>
      <c r="D1458" s="224">
        <f t="shared" si="22"/>
        <v>5</v>
      </c>
      <c r="E1458" s="278">
        <v>95</v>
      </c>
      <c r="F1458" s="171" t="s">
        <v>1221</v>
      </c>
      <c r="G1458" s="279"/>
      <c r="H1458" s="5"/>
      <c r="I1458" s="170"/>
      <c r="J1458" s="5"/>
    </row>
    <row r="1459" spans="2:10" ht="15">
      <c r="B1459" s="277">
        <v>42909.986099537004</v>
      </c>
      <c r="C1459" s="278">
        <v>200</v>
      </c>
      <c r="D1459" s="224">
        <f t="shared" si="22"/>
        <v>10</v>
      </c>
      <c r="E1459" s="278">
        <v>190</v>
      </c>
      <c r="F1459" s="171" t="s">
        <v>1222</v>
      </c>
      <c r="G1459" s="279"/>
      <c r="H1459" s="5"/>
      <c r="I1459" s="170"/>
      <c r="J1459" s="5"/>
    </row>
    <row r="1460" spans="2:10" ht="15">
      <c r="B1460" s="277">
        <v>42909.987025463</v>
      </c>
      <c r="C1460" s="278">
        <v>100</v>
      </c>
      <c r="D1460" s="224">
        <f t="shared" si="22"/>
        <v>8</v>
      </c>
      <c r="E1460" s="278">
        <v>92</v>
      </c>
      <c r="F1460" s="171" t="s">
        <v>285</v>
      </c>
      <c r="G1460" s="279"/>
      <c r="H1460" s="5"/>
      <c r="I1460" s="170"/>
      <c r="J1460" s="5"/>
    </row>
    <row r="1461" spans="2:10" ht="15">
      <c r="B1461" s="277">
        <v>42910.004097222001</v>
      </c>
      <c r="C1461" s="278">
        <v>100</v>
      </c>
      <c r="D1461" s="224">
        <f t="shared" si="22"/>
        <v>5</v>
      </c>
      <c r="E1461" s="278">
        <v>95</v>
      </c>
      <c r="F1461" s="171" t="s">
        <v>1223</v>
      </c>
      <c r="G1461" s="279"/>
      <c r="H1461" s="5"/>
      <c r="I1461" s="170"/>
      <c r="J1461" s="5"/>
    </row>
    <row r="1462" spans="2:10" ht="15">
      <c r="B1462" s="277">
        <v>42910.015694444002</v>
      </c>
      <c r="C1462" s="278">
        <v>300</v>
      </c>
      <c r="D1462" s="224">
        <f t="shared" si="22"/>
        <v>15</v>
      </c>
      <c r="E1462" s="278">
        <v>285</v>
      </c>
      <c r="F1462" s="171" t="s">
        <v>1133</v>
      </c>
      <c r="G1462" s="279"/>
      <c r="H1462" s="5"/>
      <c r="I1462" s="170"/>
      <c r="J1462" s="5"/>
    </row>
    <row r="1463" spans="2:10" ht="15">
      <c r="B1463" s="277">
        <v>42910.179363426003</v>
      </c>
      <c r="C1463" s="278">
        <v>1000</v>
      </c>
      <c r="D1463" s="224">
        <f t="shared" si="22"/>
        <v>80</v>
      </c>
      <c r="E1463" s="278">
        <v>920</v>
      </c>
      <c r="F1463" s="171" t="s">
        <v>1224</v>
      </c>
      <c r="G1463" s="279"/>
      <c r="H1463" s="5"/>
      <c r="I1463" s="170"/>
      <c r="J1463" s="5"/>
    </row>
    <row r="1464" spans="2:10" ht="15">
      <c r="B1464" s="277">
        <v>42910.194652778002</v>
      </c>
      <c r="C1464" s="278">
        <v>100</v>
      </c>
      <c r="D1464" s="224">
        <f t="shared" si="22"/>
        <v>5</v>
      </c>
      <c r="E1464" s="278">
        <v>95</v>
      </c>
      <c r="F1464" s="171" t="s">
        <v>187</v>
      </c>
      <c r="G1464" s="279"/>
      <c r="H1464" s="5"/>
      <c r="I1464" s="170"/>
      <c r="J1464" s="5"/>
    </row>
    <row r="1465" spans="2:10" ht="15">
      <c r="B1465" s="277">
        <v>42910.346203704001</v>
      </c>
      <c r="C1465" s="278">
        <v>100</v>
      </c>
      <c r="D1465" s="224">
        <f t="shared" si="22"/>
        <v>5</v>
      </c>
      <c r="E1465" s="278">
        <v>95</v>
      </c>
      <c r="F1465" s="171" t="s">
        <v>1131</v>
      </c>
      <c r="G1465" s="279"/>
      <c r="H1465" s="5"/>
      <c r="I1465" s="170"/>
      <c r="J1465" s="5"/>
    </row>
    <row r="1466" spans="2:10" ht="15">
      <c r="B1466" s="277">
        <v>42910.361631943997</v>
      </c>
      <c r="C1466" s="278">
        <v>150</v>
      </c>
      <c r="D1466" s="224">
        <f t="shared" si="22"/>
        <v>10.5</v>
      </c>
      <c r="E1466" s="278">
        <v>139.5</v>
      </c>
      <c r="F1466" s="171" t="s">
        <v>1225</v>
      </c>
      <c r="G1466" s="279"/>
      <c r="H1466" s="5"/>
      <c r="I1466" s="170"/>
      <c r="J1466" s="5"/>
    </row>
    <row r="1467" spans="2:10" ht="15">
      <c r="B1467" s="277">
        <v>42910.393159722</v>
      </c>
      <c r="C1467" s="278">
        <v>40</v>
      </c>
      <c r="D1467" s="224">
        <f t="shared" si="22"/>
        <v>3.2000000000000028</v>
      </c>
      <c r="E1467" s="278">
        <v>36.799999999999997</v>
      </c>
      <c r="F1467" s="171" t="s">
        <v>1226</v>
      </c>
      <c r="G1467" s="279"/>
      <c r="H1467" s="5"/>
      <c r="I1467" s="170"/>
      <c r="J1467" s="5"/>
    </row>
    <row r="1468" spans="2:10" ht="15">
      <c r="B1468" s="277">
        <v>42910.437615741001</v>
      </c>
      <c r="C1468" s="278">
        <v>100</v>
      </c>
      <c r="D1468" s="224">
        <f t="shared" si="22"/>
        <v>5</v>
      </c>
      <c r="E1468" s="278">
        <v>95</v>
      </c>
      <c r="F1468" s="171" t="s">
        <v>1227</v>
      </c>
      <c r="G1468" s="279"/>
      <c r="H1468" s="5"/>
      <c r="I1468" s="170"/>
      <c r="J1468" s="5"/>
    </row>
    <row r="1469" spans="2:10" ht="15">
      <c r="B1469" s="277">
        <v>42910.451921296</v>
      </c>
      <c r="C1469" s="278">
        <v>500</v>
      </c>
      <c r="D1469" s="224">
        <f t="shared" si="22"/>
        <v>40</v>
      </c>
      <c r="E1469" s="278">
        <v>460</v>
      </c>
      <c r="F1469" s="171" t="s">
        <v>1228</v>
      </c>
      <c r="G1469" s="279"/>
      <c r="H1469" s="5"/>
      <c r="I1469" s="170"/>
      <c r="J1469" s="5"/>
    </row>
    <row r="1470" spans="2:10" ht="15">
      <c r="B1470" s="277">
        <v>42910.458391204003</v>
      </c>
      <c r="C1470" s="278">
        <v>20</v>
      </c>
      <c r="D1470" s="224">
        <f t="shared" si="22"/>
        <v>1</v>
      </c>
      <c r="E1470" s="278">
        <v>19</v>
      </c>
      <c r="F1470" s="171" t="s">
        <v>1202</v>
      </c>
      <c r="G1470" s="279"/>
      <c r="H1470" s="5"/>
      <c r="I1470" s="170"/>
      <c r="J1470" s="5"/>
    </row>
    <row r="1471" spans="2:10" ht="15">
      <c r="B1471" s="277">
        <v>42910.458391204003</v>
      </c>
      <c r="C1471" s="278">
        <v>300</v>
      </c>
      <c r="D1471" s="224">
        <f t="shared" si="22"/>
        <v>15</v>
      </c>
      <c r="E1471" s="278">
        <v>285</v>
      </c>
      <c r="F1471" s="171" t="s">
        <v>1229</v>
      </c>
      <c r="G1471" s="279"/>
      <c r="H1471" s="5"/>
      <c r="I1471" s="170"/>
      <c r="J1471" s="5"/>
    </row>
    <row r="1472" spans="2:10" ht="15">
      <c r="B1472" s="277">
        <v>42910.458402778</v>
      </c>
      <c r="C1472" s="278">
        <v>50</v>
      </c>
      <c r="D1472" s="224">
        <f t="shared" si="22"/>
        <v>2.5</v>
      </c>
      <c r="E1472" s="278">
        <v>47.5</v>
      </c>
      <c r="F1472" s="171" t="s">
        <v>1230</v>
      </c>
      <c r="G1472" s="279"/>
      <c r="H1472" s="5"/>
      <c r="I1472" s="170"/>
      <c r="J1472" s="5"/>
    </row>
    <row r="1473" spans="2:10" ht="15">
      <c r="B1473" s="277">
        <v>42910.458449074002</v>
      </c>
      <c r="C1473" s="278">
        <v>50</v>
      </c>
      <c r="D1473" s="224">
        <f t="shared" si="22"/>
        <v>3.5</v>
      </c>
      <c r="E1473" s="278">
        <v>46.5</v>
      </c>
      <c r="F1473" s="171" t="s">
        <v>1231</v>
      </c>
      <c r="G1473" s="279"/>
      <c r="H1473" s="5"/>
      <c r="I1473" s="170"/>
      <c r="J1473" s="5"/>
    </row>
    <row r="1474" spans="2:10" ht="15">
      <c r="B1474" s="277">
        <v>42910.458483795999</v>
      </c>
      <c r="C1474" s="278">
        <v>50</v>
      </c>
      <c r="D1474" s="224">
        <f t="shared" si="22"/>
        <v>4</v>
      </c>
      <c r="E1474" s="278">
        <v>46</v>
      </c>
      <c r="F1474" s="171" t="s">
        <v>1232</v>
      </c>
      <c r="G1474" s="279"/>
      <c r="H1474" s="5"/>
      <c r="I1474" s="170"/>
      <c r="J1474" s="5"/>
    </row>
    <row r="1475" spans="2:10" ht="15">
      <c r="B1475" s="277">
        <v>42910.458483795999</v>
      </c>
      <c r="C1475" s="278">
        <v>50</v>
      </c>
      <c r="D1475" s="224">
        <f t="shared" si="22"/>
        <v>3.5</v>
      </c>
      <c r="E1475" s="278">
        <v>46.5</v>
      </c>
      <c r="F1475" s="171" t="s">
        <v>1233</v>
      </c>
      <c r="G1475" s="279"/>
      <c r="H1475" s="5"/>
      <c r="I1475" s="170"/>
      <c r="J1475" s="5"/>
    </row>
    <row r="1476" spans="2:10" ht="15">
      <c r="B1476" s="277">
        <v>42910.458553240998</v>
      </c>
      <c r="C1476" s="278">
        <v>100</v>
      </c>
      <c r="D1476" s="224">
        <f t="shared" si="22"/>
        <v>8</v>
      </c>
      <c r="E1476" s="278">
        <v>92</v>
      </c>
      <c r="F1476" s="171" t="s">
        <v>1234</v>
      </c>
      <c r="G1476" s="279"/>
      <c r="H1476" s="5"/>
      <c r="I1476" s="170"/>
      <c r="J1476" s="5"/>
    </row>
    <row r="1477" spans="2:10" ht="15">
      <c r="B1477" s="277">
        <v>42910.458622685001</v>
      </c>
      <c r="C1477" s="278">
        <v>100</v>
      </c>
      <c r="D1477" s="224">
        <f t="shared" si="22"/>
        <v>7</v>
      </c>
      <c r="E1477" s="278">
        <v>93</v>
      </c>
      <c r="F1477" s="171" t="s">
        <v>172</v>
      </c>
      <c r="G1477" s="279"/>
      <c r="H1477" s="5"/>
      <c r="I1477" s="170"/>
      <c r="J1477" s="5"/>
    </row>
    <row r="1478" spans="2:10" ht="15">
      <c r="B1478" s="277">
        <v>42910.458703703996</v>
      </c>
      <c r="C1478" s="278">
        <v>200</v>
      </c>
      <c r="D1478" s="224">
        <f t="shared" ref="D1478:D1541" si="23">C1478-E1478</f>
        <v>14</v>
      </c>
      <c r="E1478" s="278">
        <v>186</v>
      </c>
      <c r="F1478" s="171" t="s">
        <v>1235</v>
      </c>
      <c r="G1478" s="279"/>
      <c r="H1478" s="5"/>
      <c r="I1478" s="170"/>
      <c r="J1478" s="5"/>
    </row>
    <row r="1479" spans="2:10" ht="15">
      <c r="B1479" s="277">
        <v>42910.458749999998</v>
      </c>
      <c r="C1479" s="278">
        <v>20</v>
      </c>
      <c r="D1479" s="224">
        <f t="shared" si="23"/>
        <v>1</v>
      </c>
      <c r="E1479" s="278">
        <v>19</v>
      </c>
      <c r="F1479" s="171" t="s">
        <v>1236</v>
      </c>
      <c r="G1479" s="279"/>
      <c r="H1479" s="5"/>
      <c r="I1479" s="170"/>
      <c r="J1479" s="5"/>
    </row>
    <row r="1480" spans="2:10" ht="15">
      <c r="B1480" s="277">
        <v>42910.458773147999</v>
      </c>
      <c r="C1480" s="278">
        <v>800</v>
      </c>
      <c r="D1480" s="224">
        <f t="shared" si="23"/>
        <v>64</v>
      </c>
      <c r="E1480" s="278">
        <v>736</v>
      </c>
      <c r="F1480" s="171" t="s">
        <v>704</v>
      </c>
      <c r="G1480" s="279"/>
      <c r="H1480" s="5"/>
      <c r="I1480" s="170"/>
      <c r="J1480" s="5"/>
    </row>
    <row r="1481" spans="2:10" ht="15">
      <c r="B1481" s="277">
        <v>42910.458796295999</v>
      </c>
      <c r="C1481" s="278">
        <v>200</v>
      </c>
      <c r="D1481" s="224">
        <f t="shared" si="23"/>
        <v>16</v>
      </c>
      <c r="E1481" s="278">
        <v>184</v>
      </c>
      <c r="F1481" s="171" t="s">
        <v>1237</v>
      </c>
      <c r="G1481" s="279"/>
      <c r="H1481" s="5"/>
      <c r="I1481" s="170"/>
      <c r="J1481" s="5"/>
    </row>
    <row r="1482" spans="2:10" ht="15">
      <c r="B1482" s="277">
        <v>42910.458819444</v>
      </c>
      <c r="C1482" s="278">
        <v>200</v>
      </c>
      <c r="D1482" s="224">
        <f t="shared" si="23"/>
        <v>16</v>
      </c>
      <c r="E1482" s="278">
        <v>184</v>
      </c>
      <c r="F1482" s="171" t="s">
        <v>1238</v>
      </c>
      <c r="G1482" s="279"/>
      <c r="H1482" s="5"/>
      <c r="I1482" s="170"/>
      <c r="J1482" s="5"/>
    </row>
    <row r="1483" spans="2:10" ht="15">
      <c r="B1483" s="277">
        <v>42910.458819444</v>
      </c>
      <c r="C1483" s="278">
        <v>100</v>
      </c>
      <c r="D1483" s="224">
        <f t="shared" si="23"/>
        <v>5</v>
      </c>
      <c r="E1483" s="278">
        <v>95</v>
      </c>
      <c r="F1483" s="171" t="s">
        <v>1239</v>
      </c>
      <c r="G1483" s="279"/>
      <c r="H1483" s="5"/>
      <c r="I1483" s="170"/>
      <c r="J1483" s="5"/>
    </row>
    <row r="1484" spans="2:10" ht="15">
      <c r="B1484" s="277">
        <v>42910.458831019001</v>
      </c>
      <c r="C1484" s="278">
        <v>50</v>
      </c>
      <c r="D1484" s="224">
        <f t="shared" si="23"/>
        <v>2.5</v>
      </c>
      <c r="E1484" s="278">
        <v>47.5</v>
      </c>
      <c r="F1484" s="171" t="s">
        <v>1240</v>
      </c>
      <c r="G1484" s="279"/>
      <c r="H1484" s="5"/>
      <c r="I1484" s="170"/>
      <c r="J1484" s="5"/>
    </row>
    <row r="1485" spans="2:10" ht="15">
      <c r="B1485" s="277">
        <v>42910.458912037</v>
      </c>
      <c r="C1485" s="278">
        <v>40</v>
      </c>
      <c r="D1485" s="224">
        <f t="shared" si="23"/>
        <v>2</v>
      </c>
      <c r="E1485" s="278">
        <v>38</v>
      </c>
      <c r="F1485" s="171" t="s">
        <v>1241</v>
      </c>
      <c r="G1485" s="279"/>
      <c r="H1485" s="5"/>
      <c r="I1485" s="170"/>
      <c r="J1485" s="5"/>
    </row>
    <row r="1486" spans="2:10" ht="15">
      <c r="B1486" s="277">
        <v>42910.459108796</v>
      </c>
      <c r="C1486" s="278">
        <v>50</v>
      </c>
      <c r="D1486" s="224">
        <f t="shared" si="23"/>
        <v>3.5</v>
      </c>
      <c r="E1486" s="278">
        <v>46.5</v>
      </c>
      <c r="F1486" s="171" t="s">
        <v>839</v>
      </c>
      <c r="G1486" s="279"/>
      <c r="H1486" s="5"/>
      <c r="I1486" s="170"/>
      <c r="J1486" s="5"/>
    </row>
    <row r="1487" spans="2:10" ht="15">
      <c r="B1487" s="277">
        <v>42910.459201389</v>
      </c>
      <c r="C1487" s="278">
        <v>100</v>
      </c>
      <c r="D1487" s="224">
        <f t="shared" si="23"/>
        <v>7</v>
      </c>
      <c r="E1487" s="278">
        <v>93</v>
      </c>
      <c r="F1487" s="171" t="s">
        <v>1242</v>
      </c>
      <c r="G1487" s="279"/>
      <c r="H1487" s="5"/>
      <c r="I1487" s="170"/>
      <c r="J1487" s="5"/>
    </row>
    <row r="1488" spans="2:10" ht="15">
      <c r="B1488" s="277">
        <v>42910.459259258998</v>
      </c>
      <c r="C1488" s="278">
        <v>200</v>
      </c>
      <c r="D1488" s="224">
        <f t="shared" si="23"/>
        <v>14</v>
      </c>
      <c r="E1488" s="278">
        <v>186</v>
      </c>
      <c r="F1488" s="171" t="s">
        <v>387</v>
      </c>
      <c r="G1488" s="279"/>
      <c r="H1488" s="5"/>
      <c r="I1488" s="170"/>
      <c r="J1488" s="5"/>
    </row>
    <row r="1489" spans="2:10" ht="15">
      <c r="B1489" s="277">
        <v>42910.459548610997</v>
      </c>
      <c r="C1489" s="278">
        <v>50</v>
      </c>
      <c r="D1489" s="224">
        <f t="shared" si="23"/>
        <v>2.5</v>
      </c>
      <c r="E1489" s="278">
        <v>47.5</v>
      </c>
      <c r="F1489" s="171" t="s">
        <v>1243</v>
      </c>
      <c r="G1489" s="279"/>
      <c r="H1489" s="5"/>
      <c r="I1489" s="170"/>
      <c r="J1489" s="5"/>
    </row>
    <row r="1490" spans="2:10" ht="15">
      <c r="B1490" s="277">
        <v>42910.463344907002</v>
      </c>
      <c r="C1490" s="278">
        <v>400</v>
      </c>
      <c r="D1490" s="224">
        <f t="shared" si="23"/>
        <v>20</v>
      </c>
      <c r="E1490" s="278">
        <v>380</v>
      </c>
      <c r="F1490" s="171" t="s">
        <v>1244</v>
      </c>
      <c r="G1490" s="279"/>
      <c r="H1490" s="5"/>
      <c r="I1490" s="170"/>
      <c r="J1490" s="5"/>
    </row>
    <row r="1491" spans="2:10" ht="15">
      <c r="B1491" s="277">
        <v>42910.464918981001</v>
      </c>
      <c r="C1491" s="278">
        <v>100</v>
      </c>
      <c r="D1491" s="224">
        <f t="shared" si="23"/>
        <v>8</v>
      </c>
      <c r="E1491" s="278">
        <v>92</v>
      </c>
      <c r="F1491" s="171" t="s">
        <v>1245</v>
      </c>
      <c r="G1491" s="279"/>
      <c r="H1491" s="5"/>
      <c r="I1491" s="170"/>
      <c r="J1491" s="5"/>
    </row>
    <row r="1492" spans="2:10" ht="15">
      <c r="B1492" s="277">
        <v>42910.465659722002</v>
      </c>
      <c r="C1492" s="278">
        <v>10</v>
      </c>
      <c r="D1492" s="224">
        <f t="shared" si="23"/>
        <v>0.69999999999999929</v>
      </c>
      <c r="E1492" s="278">
        <v>9.3000000000000007</v>
      </c>
      <c r="F1492" s="171" t="s">
        <v>1016</v>
      </c>
      <c r="G1492" s="279"/>
      <c r="H1492" s="5"/>
      <c r="I1492" s="170"/>
      <c r="J1492" s="5"/>
    </row>
    <row r="1493" spans="2:10" ht="15">
      <c r="B1493" s="277">
        <v>42910.472893519</v>
      </c>
      <c r="C1493" s="278">
        <v>300</v>
      </c>
      <c r="D1493" s="224">
        <f t="shared" si="23"/>
        <v>15</v>
      </c>
      <c r="E1493" s="278">
        <v>285</v>
      </c>
      <c r="F1493" s="171" t="s">
        <v>585</v>
      </c>
      <c r="G1493" s="279"/>
      <c r="H1493" s="5"/>
      <c r="I1493" s="170"/>
      <c r="J1493" s="5"/>
    </row>
    <row r="1494" spans="2:10" ht="15">
      <c r="B1494" s="277">
        <v>42910.476527778002</v>
      </c>
      <c r="C1494" s="278">
        <v>1000</v>
      </c>
      <c r="D1494" s="224">
        <f t="shared" si="23"/>
        <v>50</v>
      </c>
      <c r="E1494" s="278">
        <v>950</v>
      </c>
      <c r="F1494" s="171" t="s">
        <v>261</v>
      </c>
      <c r="G1494" s="279"/>
      <c r="H1494" s="5"/>
      <c r="I1494" s="170"/>
      <c r="J1494" s="5"/>
    </row>
    <row r="1495" spans="2:10" ht="15">
      <c r="B1495" s="277">
        <v>42910.477916666998</v>
      </c>
      <c r="C1495" s="278">
        <v>100</v>
      </c>
      <c r="D1495" s="224">
        <f t="shared" si="23"/>
        <v>8</v>
      </c>
      <c r="E1495" s="278">
        <v>92</v>
      </c>
      <c r="F1495" s="171" t="s">
        <v>975</v>
      </c>
      <c r="G1495" s="279"/>
      <c r="H1495" s="5"/>
      <c r="I1495" s="170"/>
      <c r="J1495" s="5"/>
    </row>
    <row r="1496" spans="2:10" ht="15">
      <c r="B1496" s="277">
        <v>42910.481944444</v>
      </c>
      <c r="C1496" s="278">
        <v>1000</v>
      </c>
      <c r="D1496" s="224">
        <f t="shared" si="23"/>
        <v>80</v>
      </c>
      <c r="E1496" s="278">
        <v>920</v>
      </c>
      <c r="F1496" s="171" t="s">
        <v>1246</v>
      </c>
      <c r="G1496" s="279"/>
      <c r="H1496" s="5"/>
      <c r="I1496" s="170"/>
      <c r="J1496" s="5"/>
    </row>
    <row r="1497" spans="2:10" ht="15">
      <c r="B1497" s="277">
        <v>42910.491446758999</v>
      </c>
      <c r="C1497" s="278">
        <v>100</v>
      </c>
      <c r="D1497" s="224">
        <f t="shared" si="23"/>
        <v>5</v>
      </c>
      <c r="E1497" s="278">
        <v>95</v>
      </c>
      <c r="F1497" s="171" t="s">
        <v>487</v>
      </c>
      <c r="G1497" s="279"/>
      <c r="H1497" s="5"/>
      <c r="I1497" s="170"/>
      <c r="J1497" s="5"/>
    </row>
    <row r="1498" spans="2:10" ht="15">
      <c r="B1498" s="277">
        <v>42910.496956019</v>
      </c>
      <c r="C1498" s="278">
        <v>300</v>
      </c>
      <c r="D1498" s="224">
        <f t="shared" si="23"/>
        <v>15</v>
      </c>
      <c r="E1498" s="278">
        <v>285</v>
      </c>
      <c r="F1498" s="171" t="s">
        <v>1247</v>
      </c>
      <c r="G1498" s="279"/>
      <c r="H1498" s="5"/>
      <c r="I1498" s="170"/>
      <c r="J1498" s="5"/>
    </row>
    <row r="1499" spans="2:10" ht="15">
      <c r="B1499" s="277">
        <v>42910.498368056004</v>
      </c>
      <c r="C1499" s="278">
        <v>500</v>
      </c>
      <c r="D1499" s="224">
        <f t="shared" si="23"/>
        <v>25</v>
      </c>
      <c r="E1499" s="278">
        <v>475</v>
      </c>
      <c r="F1499" s="171" t="s">
        <v>1248</v>
      </c>
      <c r="G1499" s="279"/>
      <c r="H1499" s="5"/>
      <c r="I1499" s="170"/>
      <c r="J1499" s="5"/>
    </row>
    <row r="1500" spans="2:10" ht="15">
      <c r="B1500" s="277">
        <v>42910.499456019003</v>
      </c>
      <c r="C1500" s="278">
        <v>50</v>
      </c>
      <c r="D1500" s="224">
        <f t="shared" si="23"/>
        <v>3.5</v>
      </c>
      <c r="E1500" s="278">
        <v>46.5</v>
      </c>
      <c r="F1500" s="171" t="s">
        <v>1177</v>
      </c>
      <c r="G1500" s="279"/>
      <c r="H1500" s="5"/>
      <c r="I1500" s="170"/>
      <c r="J1500" s="5"/>
    </row>
    <row r="1501" spans="2:10" ht="15">
      <c r="B1501" s="277">
        <v>42910.506944444001</v>
      </c>
      <c r="C1501" s="278">
        <v>75</v>
      </c>
      <c r="D1501" s="224">
        <f t="shared" si="23"/>
        <v>3.75</v>
      </c>
      <c r="E1501" s="278">
        <v>71.25</v>
      </c>
      <c r="F1501" s="171" t="s">
        <v>1249</v>
      </c>
      <c r="G1501" s="279"/>
      <c r="H1501" s="5"/>
      <c r="I1501" s="170"/>
      <c r="J1501" s="5"/>
    </row>
    <row r="1502" spans="2:10" ht="15">
      <c r="B1502" s="277">
        <v>42910.512222222002</v>
      </c>
      <c r="C1502" s="278">
        <v>1000</v>
      </c>
      <c r="D1502" s="224">
        <f t="shared" si="23"/>
        <v>50</v>
      </c>
      <c r="E1502" s="278">
        <v>950</v>
      </c>
      <c r="F1502" s="171" t="s">
        <v>1250</v>
      </c>
      <c r="G1502" s="279"/>
      <c r="H1502" s="5"/>
      <c r="I1502" s="170"/>
      <c r="J1502" s="5"/>
    </row>
    <row r="1503" spans="2:10" ht="15">
      <c r="B1503" s="277">
        <v>42910.546157407</v>
      </c>
      <c r="C1503" s="278">
        <v>50</v>
      </c>
      <c r="D1503" s="224">
        <f t="shared" si="23"/>
        <v>2.5</v>
      </c>
      <c r="E1503" s="278">
        <v>47.5</v>
      </c>
      <c r="F1503" s="171" t="s">
        <v>143</v>
      </c>
      <c r="G1503" s="279"/>
      <c r="H1503" s="5"/>
      <c r="I1503" s="170"/>
      <c r="J1503" s="5"/>
    </row>
    <row r="1504" spans="2:10" ht="15">
      <c r="B1504" s="277">
        <v>42910.555752314998</v>
      </c>
      <c r="C1504" s="278">
        <v>100</v>
      </c>
      <c r="D1504" s="224">
        <f t="shared" si="23"/>
        <v>5</v>
      </c>
      <c r="E1504" s="278">
        <v>95</v>
      </c>
      <c r="F1504" s="171" t="s">
        <v>1251</v>
      </c>
      <c r="G1504" s="279"/>
      <c r="H1504" s="5"/>
      <c r="I1504" s="170"/>
      <c r="J1504" s="5"/>
    </row>
    <row r="1505" spans="2:10" ht="15">
      <c r="B1505" s="277">
        <v>42910.556851852001</v>
      </c>
      <c r="C1505" s="278">
        <v>200</v>
      </c>
      <c r="D1505" s="224">
        <f t="shared" si="23"/>
        <v>10</v>
      </c>
      <c r="E1505" s="278">
        <v>190</v>
      </c>
      <c r="F1505" s="171" t="s">
        <v>1252</v>
      </c>
      <c r="G1505" s="279"/>
      <c r="H1505" s="5"/>
      <c r="I1505" s="170"/>
      <c r="J1505" s="5"/>
    </row>
    <row r="1506" spans="2:10" ht="15">
      <c r="B1506" s="277">
        <v>42910.584490740999</v>
      </c>
      <c r="C1506" s="278">
        <v>1500</v>
      </c>
      <c r="D1506" s="224">
        <f t="shared" si="23"/>
        <v>75</v>
      </c>
      <c r="E1506" s="278">
        <v>1425</v>
      </c>
      <c r="F1506" s="171" t="s">
        <v>1253</v>
      </c>
      <c r="G1506" s="279"/>
      <c r="H1506" s="5"/>
      <c r="I1506" s="170"/>
      <c r="J1506" s="5"/>
    </row>
    <row r="1507" spans="2:10" ht="15">
      <c r="B1507" s="277">
        <v>42910.607893519002</v>
      </c>
      <c r="C1507" s="278">
        <v>100</v>
      </c>
      <c r="D1507" s="224">
        <f t="shared" si="23"/>
        <v>8</v>
      </c>
      <c r="E1507" s="278">
        <v>92</v>
      </c>
      <c r="F1507" s="171" t="s">
        <v>1254</v>
      </c>
      <c r="G1507" s="279"/>
      <c r="H1507" s="5"/>
      <c r="I1507" s="170"/>
      <c r="J1507" s="5"/>
    </row>
    <row r="1508" spans="2:10" ht="15">
      <c r="B1508" s="277">
        <v>42910.649502314998</v>
      </c>
      <c r="C1508" s="278">
        <v>20</v>
      </c>
      <c r="D1508" s="224">
        <f t="shared" si="23"/>
        <v>1</v>
      </c>
      <c r="E1508" s="278">
        <v>19</v>
      </c>
      <c r="F1508" s="171" t="s">
        <v>973</v>
      </c>
      <c r="G1508" s="279"/>
      <c r="H1508" s="5"/>
      <c r="I1508" s="170"/>
      <c r="J1508" s="5"/>
    </row>
    <row r="1509" spans="2:10" ht="15">
      <c r="B1509" s="277">
        <v>42910.668032406997</v>
      </c>
      <c r="C1509" s="278">
        <v>200</v>
      </c>
      <c r="D1509" s="224">
        <f t="shared" si="23"/>
        <v>10</v>
      </c>
      <c r="E1509" s="278">
        <v>190</v>
      </c>
      <c r="F1509" s="171" t="s">
        <v>537</v>
      </c>
      <c r="G1509" s="279"/>
      <c r="H1509" s="5"/>
      <c r="I1509" s="170"/>
      <c r="J1509" s="5"/>
    </row>
    <row r="1510" spans="2:10" ht="15">
      <c r="B1510" s="277">
        <v>42910.678333333002</v>
      </c>
      <c r="C1510" s="278">
        <v>200</v>
      </c>
      <c r="D1510" s="224">
        <f t="shared" si="23"/>
        <v>10</v>
      </c>
      <c r="E1510" s="278">
        <v>190</v>
      </c>
      <c r="F1510" s="171" t="s">
        <v>218</v>
      </c>
      <c r="G1510" s="279"/>
      <c r="H1510" s="5"/>
      <c r="I1510" s="170"/>
      <c r="J1510" s="5"/>
    </row>
    <row r="1511" spans="2:10" ht="15">
      <c r="B1511" s="277">
        <v>42910.692280092997</v>
      </c>
      <c r="C1511" s="278">
        <v>50</v>
      </c>
      <c r="D1511" s="224">
        <f t="shared" si="23"/>
        <v>2.5</v>
      </c>
      <c r="E1511" s="278">
        <v>47.5</v>
      </c>
      <c r="F1511" s="171" t="s">
        <v>1255</v>
      </c>
      <c r="G1511" s="279"/>
      <c r="H1511" s="5"/>
      <c r="I1511" s="170"/>
      <c r="J1511" s="5"/>
    </row>
    <row r="1512" spans="2:10" ht="15">
      <c r="B1512" s="277">
        <v>42910.694826389001</v>
      </c>
      <c r="C1512" s="278">
        <v>300</v>
      </c>
      <c r="D1512" s="224">
        <f t="shared" si="23"/>
        <v>15</v>
      </c>
      <c r="E1512" s="278">
        <v>285</v>
      </c>
      <c r="F1512" s="171" t="s">
        <v>1256</v>
      </c>
      <c r="G1512" s="279"/>
      <c r="H1512" s="5"/>
      <c r="I1512" s="170"/>
      <c r="J1512" s="5"/>
    </row>
    <row r="1513" spans="2:10" ht="15">
      <c r="B1513" s="277">
        <v>42910.750532407001</v>
      </c>
      <c r="C1513" s="278">
        <v>10</v>
      </c>
      <c r="D1513" s="224">
        <f t="shared" si="23"/>
        <v>0.69999999999999929</v>
      </c>
      <c r="E1513" s="278">
        <v>9.3000000000000007</v>
      </c>
      <c r="F1513" s="171" t="s">
        <v>1257</v>
      </c>
      <c r="G1513" s="279"/>
      <c r="H1513" s="5"/>
      <c r="I1513" s="170"/>
      <c r="J1513" s="5"/>
    </row>
    <row r="1514" spans="2:10" ht="15">
      <c r="B1514" s="277">
        <v>42910.780497685002</v>
      </c>
      <c r="C1514" s="278">
        <v>1000</v>
      </c>
      <c r="D1514" s="224">
        <f t="shared" si="23"/>
        <v>50</v>
      </c>
      <c r="E1514" s="278">
        <v>950</v>
      </c>
      <c r="F1514" s="171" t="s">
        <v>1258</v>
      </c>
      <c r="G1514" s="279"/>
      <c r="H1514" s="5"/>
      <c r="I1514" s="170"/>
      <c r="J1514" s="5"/>
    </row>
    <row r="1515" spans="2:10" ht="15">
      <c r="B1515" s="277">
        <v>42910.792847222001</v>
      </c>
      <c r="C1515" s="278">
        <v>500</v>
      </c>
      <c r="D1515" s="224">
        <f t="shared" si="23"/>
        <v>25</v>
      </c>
      <c r="E1515" s="278">
        <v>475</v>
      </c>
      <c r="F1515" s="171" t="s">
        <v>1259</v>
      </c>
      <c r="G1515" s="279"/>
      <c r="H1515" s="5"/>
      <c r="I1515" s="170"/>
      <c r="J1515" s="5"/>
    </row>
    <row r="1516" spans="2:10" ht="15">
      <c r="B1516" s="277">
        <v>42910.801932870003</v>
      </c>
      <c r="C1516" s="278">
        <v>100</v>
      </c>
      <c r="D1516" s="224">
        <f t="shared" si="23"/>
        <v>5</v>
      </c>
      <c r="E1516" s="278">
        <v>95</v>
      </c>
      <c r="F1516" s="171" t="s">
        <v>1260</v>
      </c>
      <c r="G1516" s="279"/>
      <c r="H1516" s="5"/>
      <c r="I1516" s="170"/>
      <c r="J1516" s="5"/>
    </row>
    <row r="1517" spans="2:10" ht="15">
      <c r="B1517" s="277">
        <v>42910.815219907003</v>
      </c>
      <c r="C1517" s="278">
        <v>75</v>
      </c>
      <c r="D1517" s="224">
        <f t="shared" si="23"/>
        <v>6</v>
      </c>
      <c r="E1517" s="278">
        <v>69</v>
      </c>
      <c r="F1517" s="171" t="s">
        <v>1091</v>
      </c>
      <c r="G1517" s="279"/>
      <c r="H1517" s="5"/>
      <c r="I1517" s="170"/>
      <c r="J1517" s="5"/>
    </row>
    <row r="1518" spans="2:10" ht="15">
      <c r="B1518" s="277">
        <v>42910.848263888998</v>
      </c>
      <c r="C1518" s="278">
        <v>30</v>
      </c>
      <c r="D1518" s="224">
        <f t="shared" si="23"/>
        <v>2.1000000000000014</v>
      </c>
      <c r="E1518" s="278">
        <v>27.9</v>
      </c>
      <c r="F1518" s="171" t="s">
        <v>1261</v>
      </c>
      <c r="G1518" s="279"/>
      <c r="H1518" s="5"/>
      <c r="I1518" s="170"/>
      <c r="J1518" s="5"/>
    </row>
    <row r="1519" spans="2:10" ht="15">
      <c r="B1519" s="277">
        <v>42910.852581018997</v>
      </c>
      <c r="C1519" s="278">
        <v>1000</v>
      </c>
      <c r="D1519" s="224">
        <f t="shared" si="23"/>
        <v>50</v>
      </c>
      <c r="E1519" s="278">
        <v>950</v>
      </c>
      <c r="F1519" s="171" t="s">
        <v>596</v>
      </c>
      <c r="G1519" s="279"/>
      <c r="H1519" s="5"/>
      <c r="I1519" s="170"/>
      <c r="J1519" s="5"/>
    </row>
    <row r="1520" spans="2:10" ht="15">
      <c r="B1520" s="277">
        <v>42910.868495369999</v>
      </c>
      <c r="C1520" s="278">
        <v>100</v>
      </c>
      <c r="D1520" s="224">
        <f t="shared" si="23"/>
        <v>8</v>
      </c>
      <c r="E1520" s="278">
        <v>92</v>
      </c>
      <c r="F1520" s="171" t="s">
        <v>774</v>
      </c>
      <c r="G1520" s="279"/>
      <c r="H1520" s="5"/>
      <c r="I1520" s="170"/>
      <c r="J1520" s="5"/>
    </row>
    <row r="1521" spans="2:10" ht="15">
      <c r="B1521" s="277">
        <v>42910.888506944</v>
      </c>
      <c r="C1521" s="278">
        <v>100</v>
      </c>
      <c r="D1521" s="224">
        <f t="shared" si="23"/>
        <v>8</v>
      </c>
      <c r="E1521" s="278">
        <v>92</v>
      </c>
      <c r="F1521" s="171" t="s">
        <v>1262</v>
      </c>
      <c r="G1521" s="279"/>
      <c r="H1521" s="5"/>
      <c r="I1521" s="170"/>
      <c r="J1521" s="5"/>
    </row>
    <row r="1522" spans="2:10" ht="15">
      <c r="B1522" s="277">
        <v>42910.905092592999</v>
      </c>
      <c r="C1522" s="278">
        <v>500</v>
      </c>
      <c r="D1522" s="224">
        <f t="shared" si="23"/>
        <v>40</v>
      </c>
      <c r="E1522" s="278">
        <v>460</v>
      </c>
      <c r="F1522" s="171" t="s">
        <v>1263</v>
      </c>
      <c r="G1522" s="279"/>
      <c r="H1522" s="5"/>
      <c r="I1522" s="170"/>
      <c r="J1522" s="5"/>
    </row>
    <row r="1523" spans="2:10" ht="15">
      <c r="B1523" s="277">
        <v>42910.906770832997</v>
      </c>
      <c r="C1523" s="278">
        <v>2000</v>
      </c>
      <c r="D1523" s="224">
        <f t="shared" si="23"/>
        <v>160</v>
      </c>
      <c r="E1523" s="278">
        <v>1840</v>
      </c>
      <c r="F1523" s="171" t="s">
        <v>1263</v>
      </c>
      <c r="G1523" s="279"/>
      <c r="H1523" s="5"/>
      <c r="I1523" s="170"/>
      <c r="J1523" s="5"/>
    </row>
    <row r="1524" spans="2:10" ht="15">
      <c r="B1524" s="277">
        <v>42910.922083332996</v>
      </c>
      <c r="C1524" s="278">
        <v>15</v>
      </c>
      <c r="D1524" s="224">
        <f t="shared" si="23"/>
        <v>1.0500000000000007</v>
      </c>
      <c r="E1524" s="278">
        <v>13.95</v>
      </c>
      <c r="F1524" s="171" t="s">
        <v>1136</v>
      </c>
      <c r="G1524" s="279"/>
      <c r="H1524" s="5"/>
      <c r="I1524" s="170"/>
      <c r="J1524" s="5"/>
    </row>
    <row r="1525" spans="2:10" ht="15">
      <c r="B1525" s="277">
        <v>42910.936446758998</v>
      </c>
      <c r="C1525" s="278">
        <v>200</v>
      </c>
      <c r="D1525" s="224">
        <f t="shared" si="23"/>
        <v>14</v>
      </c>
      <c r="E1525" s="278">
        <v>186</v>
      </c>
      <c r="F1525" s="171" t="s">
        <v>1264</v>
      </c>
      <c r="G1525" s="279"/>
      <c r="H1525" s="5"/>
      <c r="I1525" s="170"/>
      <c r="J1525" s="5"/>
    </row>
    <row r="1526" spans="2:10" ht="15">
      <c r="B1526" s="277">
        <v>42910.939363425998</v>
      </c>
      <c r="C1526" s="278">
        <v>350</v>
      </c>
      <c r="D1526" s="224">
        <f t="shared" si="23"/>
        <v>28</v>
      </c>
      <c r="E1526" s="278">
        <v>322</v>
      </c>
      <c r="F1526" s="171" t="s">
        <v>759</v>
      </c>
      <c r="G1526" s="279"/>
      <c r="H1526" s="5"/>
      <c r="I1526" s="170"/>
      <c r="J1526" s="5"/>
    </row>
    <row r="1527" spans="2:10" ht="15">
      <c r="B1527" s="277">
        <v>42910.982175926001</v>
      </c>
      <c r="C1527" s="278">
        <v>1000</v>
      </c>
      <c r="D1527" s="224">
        <f t="shared" si="23"/>
        <v>80</v>
      </c>
      <c r="E1527" s="278">
        <v>920</v>
      </c>
      <c r="F1527" s="171" t="s">
        <v>1265</v>
      </c>
      <c r="G1527" s="279"/>
      <c r="H1527" s="5"/>
      <c r="I1527" s="170"/>
      <c r="J1527" s="5"/>
    </row>
    <row r="1528" spans="2:10" ht="15">
      <c r="B1528" s="277">
        <v>42911.002523148003</v>
      </c>
      <c r="C1528" s="278">
        <v>300</v>
      </c>
      <c r="D1528" s="224">
        <f t="shared" si="23"/>
        <v>15</v>
      </c>
      <c r="E1528" s="278">
        <v>285</v>
      </c>
      <c r="F1528" s="171" t="s">
        <v>1266</v>
      </c>
      <c r="G1528" s="279"/>
      <c r="H1528" s="5"/>
      <c r="I1528" s="170"/>
      <c r="J1528" s="5"/>
    </row>
    <row r="1529" spans="2:10" ht="15">
      <c r="B1529" s="277">
        <v>42911.008946759001</v>
      </c>
      <c r="C1529" s="278">
        <v>200</v>
      </c>
      <c r="D1529" s="224">
        <f t="shared" si="23"/>
        <v>16</v>
      </c>
      <c r="E1529" s="278">
        <v>184</v>
      </c>
      <c r="F1529" s="171" t="s">
        <v>1267</v>
      </c>
      <c r="G1529" s="279"/>
      <c r="H1529" s="5"/>
      <c r="I1529" s="170"/>
      <c r="J1529" s="5"/>
    </row>
    <row r="1530" spans="2:10" ht="15">
      <c r="B1530" s="277">
        <v>42911.014317130001</v>
      </c>
      <c r="C1530" s="278">
        <v>100</v>
      </c>
      <c r="D1530" s="224">
        <f t="shared" si="23"/>
        <v>5</v>
      </c>
      <c r="E1530" s="278">
        <v>95</v>
      </c>
      <c r="F1530" s="171" t="s">
        <v>1268</v>
      </c>
      <c r="G1530" s="279"/>
      <c r="H1530" s="5"/>
      <c r="I1530" s="170"/>
      <c r="J1530" s="5"/>
    </row>
    <row r="1531" spans="2:10" ht="15">
      <c r="B1531" s="277">
        <v>42911.038935185003</v>
      </c>
      <c r="C1531" s="278">
        <v>500</v>
      </c>
      <c r="D1531" s="224">
        <f t="shared" si="23"/>
        <v>25</v>
      </c>
      <c r="E1531" s="278">
        <v>475</v>
      </c>
      <c r="F1531" s="171" t="s">
        <v>205</v>
      </c>
      <c r="G1531" s="279"/>
      <c r="H1531" s="5"/>
      <c r="I1531" s="170"/>
      <c r="J1531" s="5"/>
    </row>
    <row r="1532" spans="2:10" ht="15">
      <c r="B1532" s="277">
        <v>42911.048449073998</v>
      </c>
      <c r="C1532" s="278">
        <v>100</v>
      </c>
      <c r="D1532" s="224">
        <f t="shared" si="23"/>
        <v>5</v>
      </c>
      <c r="E1532" s="278">
        <v>95</v>
      </c>
      <c r="F1532" s="171" t="s">
        <v>125</v>
      </c>
      <c r="G1532" s="279"/>
      <c r="H1532" s="5"/>
      <c r="I1532" s="170"/>
      <c r="J1532" s="5"/>
    </row>
    <row r="1533" spans="2:10" ht="15">
      <c r="B1533" s="277">
        <v>42911.232743056004</v>
      </c>
      <c r="C1533" s="278">
        <v>150</v>
      </c>
      <c r="D1533" s="224">
        <f t="shared" si="23"/>
        <v>12</v>
      </c>
      <c r="E1533" s="278">
        <v>138</v>
      </c>
      <c r="F1533" s="171" t="s">
        <v>1269</v>
      </c>
      <c r="G1533" s="279"/>
      <c r="H1533" s="5"/>
      <c r="I1533" s="170"/>
      <c r="J1533" s="5"/>
    </row>
    <row r="1534" spans="2:10" ht="15">
      <c r="B1534" s="277">
        <v>42911.248645833002</v>
      </c>
      <c r="C1534" s="278">
        <v>10</v>
      </c>
      <c r="D1534" s="224">
        <f t="shared" si="23"/>
        <v>0.69999999999999929</v>
      </c>
      <c r="E1534" s="278">
        <v>9.3000000000000007</v>
      </c>
      <c r="F1534" s="171" t="s">
        <v>1187</v>
      </c>
      <c r="G1534" s="279"/>
      <c r="H1534" s="5"/>
      <c r="I1534" s="170"/>
      <c r="J1534" s="5"/>
    </row>
    <row r="1535" spans="2:10" ht="15">
      <c r="B1535" s="277">
        <v>42911.337187500001</v>
      </c>
      <c r="C1535" s="278">
        <v>100</v>
      </c>
      <c r="D1535" s="224">
        <f t="shared" si="23"/>
        <v>5</v>
      </c>
      <c r="E1535" s="278">
        <v>95</v>
      </c>
      <c r="F1535" s="171" t="s">
        <v>720</v>
      </c>
      <c r="G1535" s="279"/>
      <c r="H1535" s="5"/>
      <c r="I1535" s="170"/>
      <c r="J1535" s="5"/>
    </row>
    <row r="1536" spans="2:10" ht="15">
      <c r="B1536" s="277">
        <v>42911.403726851997</v>
      </c>
      <c r="C1536" s="278">
        <v>20</v>
      </c>
      <c r="D1536" s="224">
        <f t="shared" si="23"/>
        <v>1</v>
      </c>
      <c r="E1536" s="278">
        <v>19</v>
      </c>
      <c r="F1536" s="171" t="s">
        <v>1270</v>
      </c>
      <c r="G1536" s="279"/>
      <c r="H1536" s="5"/>
      <c r="I1536" s="170"/>
      <c r="J1536" s="5"/>
    </row>
    <row r="1537" spans="2:10" ht="15">
      <c r="B1537" s="277">
        <v>42911.416921295997</v>
      </c>
      <c r="C1537" s="278">
        <v>100</v>
      </c>
      <c r="D1537" s="224">
        <f t="shared" si="23"/>
        <v>8</v>
      </c>
      <c r="E1537" s="278">
        <v>92</v>
      </c>
      <c r="F1537" s="171" t="s">
        <v>1271</v>
      </c>
      <c r="G1537" s="279"/>
      <c r="H1537" s="5"/>
      <c r="I1537" s="170"/>
      <c r="J1537" s="5"/>
    </row>
    <row r="1538" spans="2:10" ht="15">
      <c r="B1538" s="277">
        <v>42911.429560185003</v>
      </c>
      <c r="C1538" s="278">
        <v>100</v>
      </c>
      <c r="D1538" s="224">
        <f t="shared" si="23"/>
        <v>8</v>
      </c>
      <c r="E1538" s="278">
        <v>92</v>
      </c>
      <c r="F1538" s="171" t="s">
        <v>275</v>
      </c>
      <c r="G1538" s="279"/>
      <c r="H1538" s="5"/>
      <c r="I1538" s="170"/>
      <c r="J1538" s="5"/>
    </row>
    <row r="1539" spans="2:10" ht="15">
      <c r="B1539" s="277">
        <v>42911.429965278003</v>
      </c>
      <c r="C1539" s="278">
        <v>200</v>
      </c>
      <c r="D1539" s="224">
        <f t="shared" si="23"/>
        <v>10</v>
      </c>
      <c r="E1539" s="278">
        <v>190</v>
      </c>
      <c r="F1539" s="171" t="s">
        <v>1272</v>
      </c>
      <c r="G1539" s="279"/>
      <c r="H1539" s="5"/>
      <c r="I1539" s="170"/>
      <c r="J1539" s="5"/>
    </row>
    <row r="1540" spans="2:10" ht="15">
      <c r="B1540" s="277">
        <v>42911.438032407001</v>
      </c>
      <c r="C1540" s="278">
        <v>100</v>
      </c>
      <c r="D1540" s="224">
        <f t="shared" si="23"/>
        <v>5</v>
      </c>
      <c r="E1540" s="278">
        <v>95</v>
      </c>
      <c r="F1540" s="171" t="s">
        <v>87</v>
      </c>
      <c r="G1540" s="279"/>
      <c r="H1540" s="5"/>
      <c r="I1540" s="170"/>
      <c r="J1540" s="5"/>
    </row>
    <row r="1541" spans="2:10" ht="15">
      <c r="B1541" s="277">
        <v>42911.458356481002</v>
      </c>
      <c r="C1541" s="278">
        <v>30</v>
      </c>
      <c r="D1541" s="224">
        <f t="shared" si="23"/>
        <v>2.3999999999999986</v>
      </c>
      <c r="E1541" s="278">
        <v>27.6</v>
      </c>
      <c r="F1541" s="171" t="s">
        <v>1273</v>
      </c>
      <c r="G1541" s="279"/>
      <c r="H1541" s="5"/>
      <c r="I1541" s="170"/>
      <c r="J1541" s="5"/>
    </row>
    <row r="1542" spans="2:10" ht="15">
      <c r="B1542" s="277">
        <v>42911.458425926001</v>
      </c>
      <c r="C1542" s="278">
        <v>200</v>
      </c>
      <c r="D1542" s="224">
        <f t="shared" ref="D1542:D1605" si="24">C1542-E1542</f>
        <v>14</v>
      </c>
      <c r="E1542" s="278">
        <v>186</v>
      </c>
      <c r="F1542" s="171" t="s">
        <v>1274</v>
      </c>
      <c r="G1542" s="279"/>
      <c r="H1542" s="5"/>
      <c r="I1542" s="170"/>
      <c r="J1542" s="5"/>
    </row>
    <row r="1543" spans="2:10" ht="15">
      <c r="B1543" s="277">
        <v>42911.458541667002</v>
      </c>
      <c r="C1543" s="278">
        <v>50</v>
      </c>
      <c r="D1543" s="224">
        <f t="shared" si="24"/>
        <v>2.5</v>
      </c>
      <c r="E1543" s="278">
        <v>47.5</v>
      </c>
      <c r="F1543" s="171" t="s">
        <v>716</v>
      </c>
      <c r="G1543" s="279"/>
      <c r="H1543" s="5"/>
      <c r="I1543" s="170"/>
      <c r="J1543" s="5"/>
    </row>
    <row r="1544" spans="2:10" ht="15">
      <c r="B1544" s="277">
        <v>42911.458726851997</v>
      </c>
      <c r="C1544" s="278">
        <v>50</v>
      </c>
      <c r="D1544" s="224">
        <f t="shared" si="24"/>
        <v>4</v>
      </c>
      <c r="E1544" s="278">
        <v>46</v>
      </c>
      <c r="F1544" s="171" t="s">
        <v>1242</v>
      </c>
      <c r="G1544" s="279"/>
      <c r="H1544" s="5"/>
      <c r="I1544" s="170"/>
      <c r="J1544" s="5"/>
    </row>
    <row r="1545" spans="2:10" ht="15">
      <c r="B1545" s="277">
        <v>42911.458784722003</v>
      </c>
      <c r="C1545" s="278">
        <v>500</v>
      </c>
      <c r="D1545" s="224">
        <f t="shared" si="24"/>
        <v>40</v>
      </c>
      <c r="E1545" s="278">
        <v>460</v>
      </c>
      <c r="F1545" s="171" t="s">
        <v>1275</v>
      </c>
      <c r="G1545" s="279"/>
      <c r="H1545" s="5"/>
      <c r="I1545" s="170"/>
      <c r="J1545" s="5"/>
    </row>
    <row r="1546" spans="2:10" ht="15">
      <c r="B1546" s="277">
        <v>42911.458842592998</v>
      </c>
      <c r="C1546" s="278">
        <v>100</v>
      </c>
      <c r="D1546" s="224">
        <f t="shared" si="24"/>
        <v>7</v>
      </c>
      <c r="E1546" s="278">
        <v>93</v>
      </c>
      <c r="F1546" s="171" t="s">
        <v>1276</v>
      </c>
      <c r="G1546" s="279"/>
      <c r="H1546" s="5"/>
      <c r="I1546" s="170"/>
      <c r="J1546" s="5"/>
    </row>
    <row r="1547" spans="2:10" ht="15">
      <c r="B1547" s="277">
        <v>42911.458842592998</v>
      </c>
      <c r="C1547" s="278">
        <v>32</v>
      </c>
      <c r="D1547" s="224">
        <f t="shared" si="24"/>
        <v>1.6000000000000014</v>
      </c>
      <c r="E1547" s="278">
        <v>30.4</v>
      </c>
      <c r="F1547" s="171" t="s">
        <v>1277</v>
      </c>
      <c r="G1547" s="279"/>
      <c r="H1547" s="5"/>
      <c r="I1547" s="170"/>
      <c r="J1547" s="5"/>
    </row>
    <row r="1548" spans="2:10" ht="15">
      <c r="B1548" s="277">
        <v>42911.458854167002</v>
      </c>
      <c r="C1548" s="278">
        <v>10</v>
      </c>
      <c r="D1548" s="224">
        <f t="shared" si="24"/>
        <v>0.69999999999999929</v>
      </c>
      <c r="E1548" s="278">
        <v>9.3000000000000007</v>
      </c>
      <c r="F1548" s="171" t="s">
        <v>1278</v>
      </c>
      <c r="G1548" s="279"/>
      <c r="H1548" s="5"/>
      <c r="I1548" s="170"/>
      <c r="J1548" s="5"/>
    </row>
    <row r="1549" spans="2:10" ht="15">
      <c r="B1549" s="277">
        <v>42911.458877315003</v>
      </c>
      <c r="C1549" s="278">
        <v>100</v>
      </c>
      <c r="D1549" s="224">
        <f t="shared" si="24"/>
        <v>7</v>
      </c>
      <c r="E1549" s="278">
        <v>93</v>
      </c>
      <c r="F1549" s="171" t="s">
        <v>1279</v>
      </c>
      <c r="G1549" s="279"/>
      <c r="H1549" s="5"/>
      <c r="I1549" s="170"/>
      <c r="J1549" s="5"/>
    </row>
    <row r="1550" spans="2:10" ht="15">
      <c r="B1550" s="277">
        <v>42911.458877315003</v>
      </c>
      <c r="C1550" s="278">
        <v>50</v>
      </c>
      <c r="D1550" s="224">
        <f t="shared" si="24"/>
        <v>3.5</v>
      </c>
      <c r="E1550" s="278">
        <v>46.5</v>
      </c>
      <c r="F1550" s="171" t="s">
        <v>1280</v>
      </c>
      <c r="G1550" s="279"/>
      <c r="H1550" s="5"/>
      <c r="I1550" s="170"/>
      <c r="J1550" s="5"/>
    </row>
    <row r="1551" spans="2:10" ht="15">
      <c r="B1551" s="277">
        <v>42911.458888888999</v>
      </c>
      <c r="C1551" s="278">
        <v>100</v>
      </c>
      <c r="D1551" s="224">
        <f t="shared" si="24"/>
        <v>8</v>
      </c>
      <c r="E1551" s="278">
        <v>92</v>
      </c>
      <c r="F1551" s="171" t="s">
        <v>1281</v>
      </c>
      <c r="G1551" s="279"/>
      <c r="H1551" s="5"/>
      <c r="I1551" s="170"/>
      <c r="J1551" s="5"/>
    </row>
    <row r="1552" spans="2:10" ht="15">
      <c r="B1552" s="277">
        <v>42911.458912037</v>
      </c>
      <c r="C1552" s="278">
        <v>100</v>
      </c>
      <c r="D1552" s="224">
        <f t="shared" si="24"/>
        <v>5</v>
      </c>
      <c r="E1552" s="278">
        <v>95</v>
      </c>
      <c r="F1552" s="171" t="s">
        <v>1282</v>
      </c>
      <c r="G1552" s="279"/>
      <c r="H1552" s="5"/>
      <c r="I1552" s="170"/>
      <c r="J1552" s="5"/>
    </row>
    <row r="1553" spans="2:10" ht="15">
      <c r="B1553" s="277">
        <v>42911.458935185001</v>
      </c>
      <c r="C1553" s="278">
        <v>50</v>
      </c>
      <c r="D1553" s="224">
        <f t="shared" si="24"/>
        <v>3.5</v>
      </c>
      <c r="E1553" s="278">
        <v>46.5</v>
      </c>
      <c r="F1553" s="171" t="s">
        <v>420</v>
      </c>
      <c r="G1553" s="279"/>
      <c r="H1553" s="5"/>
      <c r="I1553" s="170"/>
      <c r="J1553" s="5"/>
    </row>
    <row r="1554" spans="2:10" ht="15">
      <c r="B1554" s="277">
        <v>42911.458935185001</v>
      </c>
      <c r="C1554" s="278">
        <v>50</v>
      </c>
      <c r="D1554" s="224">
        <f t="shared" si="24"/>
        <v>3.5</v>
      </c>
      <c r="E1554" s="278">
        <v>46.5</v>
      </c>
      <c r="F1554" s="171" t="s">
        <v>1283</v>
      </c>
      <c r="G1554" s="279"/>
      <c r="H1554" s="5"/>
      <c r="I1554" s="170"/>
      <c r="J1554" s="5"/>
    </row>
    <row r="1555" spans="2:10" ht="15">
      <c r="B1555" s="277">
        <v>42911.458935185001</v>
      </c>
      <c r="C1555" s="278">
        <v>50</v>
      </c>
      <c r="D1555" s="224">
        <f t="shared" si="24"/>
        <v>3.5</v>
      </c>
      <c r="E1555" s="278">
        <v>46.5</v>
      </c>
      <c r="F1555" s="171" t="s">
        <v>1284</v>
      </c>
      <c r="G1555" s="279"/>
      <c r="H1555" s="5"/>
      <c r="I1555" s="170"/>
      <c r="J1555" s="5"/>
    </row>
    <row r="1556" spans="2:10" ht="15">
      <c r="B1556" s="277">
        <v>42911.458958333002</v>
      </c>
      <c r="C1556" s="278">
        <v>200</v>
      </c>
      <c r="D1556" s="224">
        <f t="shared" si="24"/>
        <v>10</v>
      </c>
      <c r="E1556" s="278">
        <v>190</v>
      </c>
      <c r="F1556" s="171" t="s">
        <v>199</v>
      </c>
      <c r="G1556" s="279"/>
      <c r="H1556" s="5"/>
      <c r="I1556" s="170"/>
      <c r="J1556" s="5"/>
    </row>
    <row r="1557" spans="2:10" ht="15">
      <c r="B1557" s="277">
        <v>42911.458958333002</v>
      </c>
      <c r="C1557" s="278">
        <v>50</v>
      </c>
      <c r="D1557" s="224">
        <f t="shared" si="24"/>
        <v>2.5</v>
      </c>
      <c r="E1557" s="278">
        <v>47.5</v>
      </c>
      <c r="F1557" s="171" t="s">
        <v>1285</v>
      </c>
      <c r="G1557" s="279"/>
      <c r="H1557" s="5"/>
      <c r="I1557" s="170"/>
      <c r="J1557" s="5"/>
    </row>
    <row r="1558" spans="2:10" ht="15">
      <c r="B1558" s="277">
        <v>42911.458981481002</v>
      </c>
      <c r="C1558" s="278">
        <v>300</v>
      </c>
      <c r="D1558" s="224">
        <f t="shared" si="24"/>
        <v>15</v>
      </c>
      <c r="E1558" s="278">
        <v>285</v>
      </c>
      <c r="F1558" s="171" t="s">
        <v>1286</v>
      </c>
      <c r="G1558" s="279"/>
      <c r="H1558" s="5"/>
      <c r="I1558" s="170"/>
      <c r="J1558" s="5"/>
    </row>
    <row r="1559" spans="2:10" ht="15">
      <c r="B1559" s="277">
        <v>42911.458981481002</v>
      </c>
      <c r="C1559" s="278">
        <v>500</v>
      </c>
      <c r="D1559" s="224">
        <f t="shared" si="24"/>
        <v>25</v>
      </c>
      <c r="E1559" s="278">
        <v>475</v>
      </c>
      <c r="F1559" s="171" t="s">
        <v>1287</v>
      </c>
      <c r="G1559" s="279"/>
      <c r="H1559" s="5"/>
      <c r="I1559" s="170"/>
      <c r="J1559" s="5"/>
    </row>
    <row r="1560" spans="2:10" ht="15">
      <c r="B1560" s="277">
        <v>42911.45900463</v>
      </c>
      <c r="C1560" s="278">
        <v>100</v>
      </c>
      <c r="D1560" s="224">
        <f t="shared" si="24"/>
        <v>7</v>
      </c>
      <c r="E1560" s="278">
        <v>93</v>
      </c>
      <c r="F1560" s="171" t="s">
        <v>1288</v>
      </c>
      <c r="G1560" s="279"/>
      <c r="H1560" s="5"/>
      <c r="I1560" s="170"/>
      <c r="J1560" s="5"/>
    </row>
    <row r="1561" spans="2:10" ht="15">
      <c r="B1561" s="277">
        <v>42911.459027778001</v>
      </c>
      <c r="C1561" s="278">
        <v>100</v>
      </c>
      <c r="D1561" s="224">
        <f t="shared" si="24"/>
        <v>7</v>
      </c>
      <c r="E1561" s="278">
        <v>93</v>
      </c>
      <c r="F1561" s="171" t="s">
        <v>1289</v>
      </c>
      <c r="G1561" s="279"/>
      <c r="H1561" s="5"/>
      <c r="I1561" s="170"/>
      <c r="J1561" s="5"/>
    </row>
    <row r="1562" spans="2:10" ht="15">
      <c r="B1562" s="277">
        <v>42911.459027778001</v>
      </c>
      <c r="C1562" s="278">
        <v>60</v>
      </c>
      <c r="D1562" s="224">
        <f t="shared" si="24"/>
        <v>4.2000000000000028</v>
      </c>
      <c r="E1562" s="278">
        <v>55.8</v>
      </c>
      <c r="F1562" s="171" t="s">
        <v>1290</v>
      </c>
      <c r="G1562" s="279"/>
      <c r="H1562" s="5"/>
      <c r="I1562" s="170"/>
      <c r="J1562" s="5"/>
    </row>
    <row r="1563" spans="2:10" ht="15">
      <c r="B1563" s="277">
        <v>42911.459039351997</v>
      </c>
      <c r="C1563" s="278">
        <v>300</v>
      </c>
      <c r="D1563" s="224">
        <f t="shared" si="24"/>
        <v>15</v>
      </c>
      <c r="E1563" s="278">
        <v>285</v>
      </c>
      <c r="F1563" s="171" t="s">
        <v>175</v>
      </c>
      <c r="G1563" s="279"/>
      <c r="H1563" s="5"/>
      <c r="I1563" s="170"/>
      <c r="J1563" s="5"/>
    </row>
    <row r="1564" spans="2:10" ht="15">
      <c r="B1564" s="277">
        <v>42911.459074074002</v>
      </c>
      <c r="C1564" s="278">
        <v>100</v>
      </c>
      <c r="D1564" s="224">
        <f t="shared" si="24"/>
        <v>8</v>
      </c>
      <c r="E1564" s="278">
        <v>92</v>
      </c>
      <c r="F1564" s="171" t="s">
        <v>1291</v>
      </c>
      <c r="G1564" s="279"/>
      <c r="H1564" s="5"/>
      <c r="I1564" s="170"/>
      <c r="J1564" s="5"/>
    </row>
    <row r="1565" spans="2:10" ht="15">
      <c r="B1565" s="277">
        <v>42911.459074074002</v>
      </c>
      <c r="C1565" s="278">
        <v>100</v>
      </c>
      <c r="D1565" s="224">
        <f t="shared" si="24"/>
        <v>8</v>
      </c>
      <c r="E1565" s="278">
        <v>92</v>
      </c>
      <c r="F1565" s="171" t="s">
        <v>1292</v>
      </c>
      <c r="G1565" s="279"/>
      <c r="H1565" s="5"/>
      <c r="I1565" s="170"/>
      <c r="J1565" s="5"/>
    </row>
    <row r="1566" spans="2:10" ht="15">
      <c r="B1566" s="277">
        <v>42911.459085647999</v>
      </c>
      <c r="C1566" s="278">
        <v>50</v>
      </c>
      <c r="D1566" s="224">
        <f t="shared" si="24"/>
        <v>2.5</v>
      </c>
      <c r="E1566" s="278">
        <v>47.5</v>
      </c>
      <c r="F1566" s="171" t="s">
        <v>1293</v>
      </c>
      <c r="G1566" s="279"/>
      <c r="H1566" s="5"/>
      <c r="I1566" s="170"/>
      <c r="J1566" s="5"/>
    </row>
    <row r="1567" spans="2:10" ht="15">
      <c r="B1567" s="277">
        <v>42911.459120369997</v>
      </c>
      <c r="C1567" s="278">
        <v>200</v>
      </c>
      <c r="D1567" s="224">
        <f t="shared" si="24"/>
        <v>10</v>
      </c>
      <c r="E1567" s="278">
        <v>190</v>
      </c>
      <c r="F1567" s="171" t="s">
        <v>1294</v>
      </c>
      <c r="G1567" s="279"/>
      <c r="H1567" s="5"/>
      <c r="I1567" s="170"/>
      <c r="J1567" s="5"/>
    </row>
    <row r="1568" spans="2:10" ht="15">
      <c r="B1568" s="277">
        <v>42911.459143519001</v>
      </c>
      <c r="C1568" s="278">
        <v>50</v>
      </c>
      <c r="D1568" s="224">
        <f t="shared" si="24"/>
        <v>2.5</v>
      </c>
      <c r="E1568" s="278">
        <v>47.5</v>
      </c>
      <c r="F1568" s="171" t="s">
        <v>1295</v>
      </c>
      <c r="G1568" s="279"/>
      <c r="H1568" s="5"/>
      <c r="I1568" s="170"/>
      <c r="J1568" s="5"/>
    </row>
    <row r="1569" spans="2:10" ht="15">
      <c r="B1569" s="277">
        <v>42911.459189815003</v>
      </c>
      <c r="C1569" s="278">
        <v>100</v>
      </c>
      <c r="D1569" s="224">
        <f t="shared" si="24"/>
        <v>5</v>
      </c>
      <c r="E1569" s="278">
        <v>95</v>
      </c>
      <c r="F1569" s="171" t="s">
        <v>1296</v>
      </c>
      <c r="G1569" s="279"/>
      <c r="H1569" s="5"/>
      <c r="I1569" s="170"/>
      <c r="J1569" s="5"/>
    </row>
    <row r="1570" spans="2:10" ht="15">
      <c r="B1570" s="277">
        <v>42911.459236110997</v>
      </c>
      <c r="C1570" s="278">
        <v>250</v>
      </c>
      <c r="D1570" s="224">
        <f t="shared" si="24"/>
        <v>12.5</v>
      </c>
      <c r="E1570" s="278">
        <v>237.5</v>
      </c>
      <c r="F1570" s="171" t="s">
        <v>1248</v>
      </c>
      <c r="G1570" s="279"/>
      <c r="H1570" s="5"/>
      <c r="I1570" s="170"/>
      <c r="J1570" s="5"/>
    </row>
    <row r="1571" spans="2:10" ht="15">
      <c r="B1571" s="277">
        <v>42911.459247685001</v>
      </c>
      <c r="C1571" s="278">
        <v>100</v>
      </c>
      <c r="D1571" s="224">
        <f t="shared" si="24"/>
        <v>7</v>
      </c>
      <c r="E1571" s="278">
        <v>93</v>
      </c>
      <c r="F1571" s="171" t="s">
        <v>1297</v>
      </c>
      <c r="G1571" s="279"/>
      <c r="H1571" s="5"/>
      <c r="I1571" s="170"/>
      <c r="J1571" s="5"/>
    </row>
    <row r="1572" spans="2:10" ht="15">
      <c r="B1572" s="277">
        <v>42911.459259258998</v>
      </c>
      <c r="C1572" s="278">
        <v>100</v>
      </c>
      <c r="D1572" s="224">
        <f t="shared" si="24"/>
        <v>5</v>
      </c>
      <c r="E1572" s="278">
        <v>95</v>
      </c>
      <c r="F1572" s="171" t="s">
        <v>1298</v>
      </c>
      <c r="G1572" s="279"/>
      <c r="H1572" s="5"/>
      <c r="I1572" s="170"/>
      <c r="J1572" s="5"/>
    </row>
    <row r="1573" spans="2:10" ht="15">
      <c r="B1573" s="277">
        <v>42911.459328703997</v>
      </c>
      <c r="C1573" s="278">
        <v>15</v>
      </c>
      <c r="D1573" s="224">
        <f t="shared" si="24"/>
        <v>1.0500000000000007</v>
      </c>
      <c r="E1573" s="278">
        <v>13.95</v>
      </c>
      <c r="F1573" s="171" t="s">
        <v>1299</v>
      </c>
      <c r="G1573" s="279"/>
      <c r="H1573" s="5"/>
      <c r="I1573" s="170"/>
      <c r="J1573" s="5"/>
    </row>
    <row r="1574" spans="2:10" ht="15">
      <c r="B1574" s="277">
        <v>42911.459340278001</v>
      </c>
      <c r="C1574" s="278">
        <v>100</v>
      </c>
      <c r="D1574" s="224">
        <f t="shared" si="24"/>
        <v>5</v>
      </c>
      <c r="E1574" s="278">
        <v>95</v>
      </c>
      <c r="F1574" s="171" t="s">
        <v>1300</v>
      </c>
      <c r="G1574" s="279"/>
      <c r="H1574" s="5"/>
      <c r="I1574" s="170"/>
      <c r="J1574" s="5"/>
    </row>
    <row r="1575" spans="2:10" ht="15">
      <c r="B1575" s="277">
        <v>42911.459351851998</v>
      </c>
      <c r="C1575" s="278">
        <v>150</v>
      </c>
      <c r="D1575" s="224">
        <f t="shared" si="24"/>
        <v>7.5</v>
      </c>
      <c r="E1575" s="278">
        <v>142.5</v>
      </c>
      <c r="F1575" s="171" t="s">
        <v>1301</v>
      </c>
      <c r="G1575" s="279"/>
      <c r="H1575" s="5"/>
      <c r="I1575" s="170"/>
      <c r="J1575" s="5"/>
    </row>
    <row r="1576" spans="2:10" ht="15">
      <c r="B1576" s="277">
        <v>42911.459363426002</v>
      </c>
      <c r="C1576" s="278">
        <v>100</v>
      </c>
      <c r="D1576" s="224">
        <f t="shared" si="24"/>
        <v>7</v>
      </c>
      <c r="E1576" s="278">
        <v>93</v>
      </c>
      <c r="F1576" s="171" t="s">
        <v>1302</v>
      </c>
      <c r="G1576" s="279"/>
      <c r="H1576" s="5"/>
      <c r="I1576" s="170"/>
      <c r="J1576" s="5"/>
    </row>
    <row r="1577" spans="2:10" ht="15">
      <c r="B1577" s="277">
        <v>42911.459374999999</v>
      </c>
      <c r="C1577" s="278">
        <v>100</v>
      </c>
      <c r="D1577" s="224">
        <f t="shared" si="24"/>
        <v>7</v>
      </c>
      <c r="E1577" s="278">
        <v>93</v>
      </c>
      <c r="F1577" s="171" t="s">
        <v>1303</v>
      </c>
      <c r="G1577" s="279"/>
      <c r="H1577" s="5"/>
      <c r="I1577" s="170"/>
      <c r="J1577" s="5"/>
    </row>
    <row r="1578" spans="2:10" ht="15">
      <c r="B1578" s="277">
        <v>42911.459374999999</v>
      </c>
      <c r="C1578" s="278">
        <v>100</v>
      </c>
      <c r="D1578" s="224">
        <f t="shared" si="24"/>
        <v>7</v>
      </c>
      <c r="E1578" s="278">
        <v>93</v>
      </c>
      <c r="F1578" s="171" t="s">
        <v>1002</v>
      </c>
      <c r="G1578" s="279"/>
      <c r="H1578" s="5"/>
      <c r="I1578" s="170"/>
      <c r="J1578" s="5"/>
    </row>
    <row r="1579" spans="2:10" ht="15">
      <c r="B1579" s="277">
        <v>42911.459409722003</v>
      </c>
      <c r="C1579" s="278">
        <v>200</v>
      </c>
      <c r="D1579" s="224">
        <f t="shared" si="24"/>
        <v>14</v>
      </c>
      <c r="E1579" s="278">
        <v>186</v>
      </c>
      <c r="F1579" s="171" t="s">
        <v>1304</v>
      </c>
      <c r="G1579" s="279"/>
      <c r="H1579" s="5"/>
      <c r="I1579" s="170"/>
      <c r="J1579" s="5"/>
    </row>
    <row r="1580" spans="2:10" ht="15">
      <c r="B1580" s="277">
        <v>42911.459409722003</v>
      </c>
      <c r="C1580" s="278">
        <v>30</v>
      </c>
      <c r="D1580" s="224">
        <f t="shared" si="24"/>
        <v>2.1000000000000014</v>
      </c>
      <c r="E1580" s="278">
        <v>27.9</v>
      </c>
      <c r="F1580" s="171" t="s">
        <v>1305</v>
      </c>
      <c r="G1580" s="279"/>
      <c r="H1580" s="5"/>
      <c r="I1580" s="170"/>
      <c r="J1580" s="5"/>
    </row>
    <row r="1581" spans="2:10" ht="15">
      <c r="B1581" s="277">
        <v>42911.459421296</v>
      </c>
      <c r="C1581" s="278">
        <v>100</v>
      </c>
      <c r="D1581" s="224">
        <f t="shared" si="24"/>
        <v>7</v>
      </c>
      <c r="E1581" s="278">
        <v>93</v>
      </c>
      <c r="F1581" s="171" t="s">
        <v>1306</v>
      </c>
      <c r="G1581" s="279"/>
      <c r="H1581" s="5"/>
      <c r="I1581" s="170"/>
      <c r="J1581" s="5"/>
    </row>
    <row r="1582" spans="2:10" ht="15">
      <c r="B1582" s="277">
        <v>42911.459444444001</v>
      </c>
      <c r="C1582" s="278">
        <v>50</v>
      </c>
      <c r="D1582" s="224">
        <f t="shared" si="24"/>
        <v>2.5</v>
      </c>
      <c r="E1582" s="278">
        <v>47.5</v>
      </c>
      <c r="F1582" s="171" t="s">
        <v>1307</v>
      </c>
      <c r="G1582" s="279"/>
      <c r="H1582" s="5"/>
      <c r="I1582" s="170"/>
      <c r="J1582" s="5"/>
    </row>
    <row r="1583" spans="2:10" ht="15">
      <c r="B1583" s="277">
        <v>42911.459444444001</v>
      </c>
      <c r="C1583" s="278">
        <v>30</v>
      </c>
      <c r="D1583" s="224">
        <f t="shared" si="24"/>
        <v>1.5</v>
      </c>
      <c r="E1583" s="278">
        <v>28.5</v>
      </c>
      <c r="F1583" s="171" t="s">
        <v>1308</v>
      </c>
      <c r="G1583" s="279"/>
      <c r="H1583" s="5"/>
      <c r="I1583" s="170"/>
      <c r="J1583" s="5"/>
    </row>
    <row r="1584" spans="2:10" ht="15">
      <c r="B1584" s="277">
        <v>42911.459444444001</v>
      </c>
      <c r="C1584" s="278">
        <v>101</v>
      </c>
      <c r="D1584" s="224">
        <f t="shared" si="24"/>
        <v>5.0499999999999972</v>
      </c>
      <c r="E1584" s="278">
        <v>95.95</v>
      </c>
      <c r="F1584" s="171" t="s">
        <v>1309</v>
      </c>
      <c r="G1584" s="279"/>
      <c r="H1584" s="5"/>
      <c r="I1584" s="170"/>
      <c r="J1584" s="5"/>
    </row>
    <row r="1585" spans="2:10" ht="15">
      <c r="B1585" s="277">
        <v>42911.459444444001</v>
      </c>
      <c r="C1585" s="278">
        <v>50</v>
      </c>
      <c r="D1585" s="224">
        <f t="shared" si="24"/>
        <v>3.5</v>
      </c>
      <c r="E1585" s="278">
        <v>46.5</v>
      </c>
      <c r="F1585" s="171" t="s">
        <v>1310</v>
      </c>
      <c r="G1585" s="279"/>
      <c r="H1585" s="5"/>
      <c r="I1585" s="170"/>
      <c r="J1585" s="5"/>
    </row>
    <row r="1586" spans="2:10" ht="15">
      <c r="B1586" s="277">
        <v>42911.459444444001</v>
      </c>
      <c r="C1586" s="278">
        <v>100</v>
      </c>
      <c r="D1586" s="224">
        <f t="shared" si="24"/>
        <v>5</v>
      </c>
      <c r="E1586" s="278">
        <v>95</v>
      </c>
      <c r="F1586" s="171" t="s">
        <v>1311</v>
      </c>
      <c r="G1586" s="279"/>
      <c r="H1586" s="5"/>
      <c r="I1586" s="170"/>
      <c r="J1586" s="5"/>
    </row>
    <row r="1587" spans="2:10" ht="15">
      <c r="B1587" s="277">
        <v>42911.459456019002</v>
      </c>
      <c r="C1587" s="278">
        <v>200</v>
      </c>
      <c r="D1587" s="224">
        <f t="shared" si="24"/>
        <v>10</v>
      </c>
      <c r="E1587" s="278">
        <v>190</v>
      </c>
      <c r="F1587" s="171" t="s">
        <v>1312</v>
      </c>
      <c r="G1587" s="279"/>
      <c r="H1587" s="5"/>
      <c r="I1587" s="170"/>
      <c r="J1587" s="5"/>
    </row>
    <row r="1588" spans="2:10" ht="15">
      <c r="B1588" s="277">
        <v>42911.459456019002</v>
      </c>
      <c r="C1588" s="278">
        <v>200</v>
      </c>
      <c r="D1588" s="224">
        <f t="shared" si="24"/>
        <v>10</v>
      </c>
      <c r="E1588" s="278">
        <v>190</v>
      </c>
      <c r="F1588" s="171" t="s">
        <v>1313</v>
      </c>
      <c r="G1588" s="279"/>
      <c r="H1588" s="5"/>
      <c r="I1588" s="170"/>
      <c r="J1588" s="5"/>
    </row>
    <row r="1589" spans="2:10" ht="15">
      <c r="B1589" s="277">
        <v>42911.459490740999</v>
      </c>
      <c r="C1589" s="278">
        <v>100</v>
      </c>
      <c r="D1589" s="224">
        <f t="shared" si="24"/>
        <v>7</v>
      </c>
      <c r="E1589" s="278">
        <v>93</v>
      </c>
      <c r="F1589" s="171" t="s">
        <v>1314</v>
      </c>
      <c r="G1589" s="279"/>
      <c r="H1589" s="5"/>
      <c r="I1589" s="170"/>
      <c r="J1589" s="5"/>
    </row>
    <row r="1590" spans="2:10" ht="15">
      <c r="B1590" s="277">
        <v>42911.459502315003</v>
      </c>
      <c r="C1590" s="278">
        <v>50</v>
      </c>
      <c r="D1590" s="224">
        <f t="shared" si="24"/>
        <v>4</v>
      </c>
      <c r="E1590" s="278">
        <v>46</v>
      </c>
      <c r="F1590" s="171" t="s">
        <v>1315</v>
      </c>
      <c r="G1590" s="279"/>
      <c r="H1590" s="5"/>
      <c r="I1590" s="170"/>
      <c r="J1590" s="5"/>
    </row>
    <row r="1591" spans="2:10" ht="15">
      <c r="B1591" s="277">
        <v>42911.459502315003</v>
      </c>
      <c r="C1591" s="278">
        <v>100</v>
      </c>
      <c r="D1591" s="224">
        <f t="shared" si="24"/>
        <v>8</v>
      </c>
      <c r="E1591" s="278">
        <v>92</v>
      </c>
      <c r="F1591" s="171" t="s">
        <v>617</v>
      </c>
      <c r="G1591" s="279"/>
      <c r="H1591" s="5"/>
      <c r="I1591" s="170"/>
      <c r="J1591" s="5"/>
    </row>
    <row r="1592" spans="2:10" ht="15">
      <c r="B1592" s="277">
        <v>42911.459525462997</v>
      </c>
      <c r="C1592" s="278">
        <v>200</v>
      </c>
      <c r="D1592" s="224">
        <f t="shared" si="24"/>
        <v>16</v>
      </c>
      <c r="E1592" s="278">
        <v>184</v>
      </c>
      <c r="F1592" s="171" t="s">
        <v>1316</v>
      </c>
      <c r="G1592" s="279"/>
      <c r="H1592" s="5"/>
      <c r="I1592" s="170"/>
      <c r="J1592" s="5"/>
    </row>
    <row r="1593" spans="2:10" ht="15">
      <c r="B1593" s="277">
        <v>42911.459525462997</v>
      </c>
      <c r="C1593" s="278">
        <v>200</v>
      </c>
      <c r="D1593" s="224">
        <f t="shared" si="24"/>
        <v>16</v>
      </c>
      <c r="E1593" s="278">
        <v>184</v>
      </c>
      <c r="F1593" s="171" t="s">
        <v>1317</v>
      </c>
      <c r="G1593" s="279"/>
      <c r="H1593" s="5"/>
      <c r="I1593" s="170"/>
      <c r="J1593" s="5"/>
    </row>
    <row r="1594" spans="2:10" ht="15">
      <c r="B1594" s="277">
        <v>42911.459560185001</v>
      </c>
      <c r="C1594" s="278">
        <v>100</v>
      </c>
      <c r="D1594" s="224">
        <f t="shared" si="24"/>
        <v>8</v>
      </c>
      <c r="E1594" s="278">
        <v>92</v>
      </c>
      <c r="F1594" s="171" t="s">
        <v>1318</v>
      </c>
      <c r="G1594" s="279"/>
      <c r="H1594" s="5"/>
      <c r="I1594" s="170"/>
      <c r="J1594" s="5"/>
    </row>
    <row r="1595" spans="2:10" ht="15">
      <c r="B1595" s="277">
        <v>42911.459560185001</v>
      </c>
      <c r="C1595" s="278">
        <v>100</v>
      </c>
      <c r="D1595" s="224">
        <f t="shared" si="24"/>
        <v>8</v>
      </c>
      <c r="E1595" s="278">
        <v>92</v>
      </c>
      <c r="F1595" s="171" t="s">
        <v>1319</v>
      </c>
      <c r="G1595" s="279"/>
      <c r="H1595" s="5"/>
      <c r="I1595" s="170"/>
      <c r="J1595" s="5"/>
    </row>
    <row r="1596" spans="2:10" ht="15">
      <c r="B1596" s="277">
        <v>42911.459560185001</v>
      </c>
      <c r="C1596" s="278">
        <v>200</v>
      </c>
      <c r="D1596" s="224">
        <f t="shared" si="24"/>
        <v>16</v>
      </c>
      <c r="E1596" s="278">
        <v>184</v>
      </c>
      <c r="F1596" s="171" t="s">
        <v>1320</v>
      </c>
      <c r="G1596" s="279"/>
      <c r="H1596" s="5"/>
      <c r="I1596" s="170"/>
      <c r="J1596" s="5"/>
    </row>
    <row r="1597" spans="2:10" ht="15">
      <c r="B1597" s="277">
        <v>42911.459583333002</v>
      </c>
      <c r="C1597" s="278">
        <v>100</v>
      </c>
      <c r="D1597" s="224">
        <f t="shared" si="24"/>
        <v>8</v>
      </c>
      <c r="E1597" s="278">
        <v>92</v>
      </c>
      <c r="F1597" s="171" t="s">
        <v>1321</v>
      </c>
      <c r="G1597" s="279"/>
      <c r="H1597" s="5"/>
      <c r="I1597" s="170"/>
      <c r="J1597" s="5"/>
    </row>
    <row r="1598" spans="2:10" ht="15">
      <c r="B1598" s="277">
        <v>42911.459594906999</v>
      </c>
      <c r="C1598" s="278">
        <v>100</v>
      </c>
      <c r="D1598" s="224">
        <f t="shared" si="24"/>
        <v>8</v>
      </c>
      <c r="E1598" s="278">
        <v>92</v>
      </c>
      <c r="F1598" s="171" t="s">
        <v>1322</v>
      </c>
      <c r="G1598" s="279"/>
      <c r="H1598" s="5"/>
      <c r="I1598" s="170"/>
      <c r="J1598" s="5"/>
    </row>
    <row r="1599" spans="2:10" ht="15">
      <c r="B1599" s="277">
        <v>42911.459641203997</v>
      </c>
      <c r="C1599" s="278">
        <v>10</v>
      </c>
      <c r="D1599" s="224">
        <f t="shared" si="24"/>
        <v>0.80000000000000071</v>
      </c>
      <c r="E1599" s="278">
        <v>9.1999999999999993</v>
      </c>
      <c r="F1599" s="171" t="s">
        <v>1323</v>
      </c>
      <c r="G1599" s="279"/>
      <c r="H1599" s="5"/>
      <c r="I1599" s="170"/>
      <c r="J1599" s="5"/>
    </row>
    <row r="1600" spans="2:10" ht="15">
      <c r="B1600" s="277">
        <v>42911.459641203997</v>
      </c>
      <c r="C1600" s="278">
        <v>100</v>
      </c>
      <c r="D1600" s="224">
        <f t="shared" si="24"/>
        <v>7</v>
      </c>
      <c r="E1600" s="278">
        <v>93</v>
      </c>
      <c r="F1600" s="171" t="s">
        <v>1036</v>
      </c>
      <c r="G1600" s="279"/>
      <c r="H1600" s="5"/>
      <c r="I1600" s="170"/>
      <c r="J1600" s="5"/>
    </row>
    <row r="1601" spans="2:10" ht="15">
      <c r="B1601" s="277">
        <v>42911.459675926002</v>
      </c>
      <c r="C1601" s="278">
        <v>200</v>
      </c>
      <c r="D1601" s="224">
        <f t="shared" si="24"/>
        <v>16</v>
      </c>
      <c r="E1601" s="278">
        <v>184</v>
      </c>
      <c r="F1601" s="171" t="s">
        <v>1324</v>
      </c>
      <c r="G1601" s="279"/>
      <c r="H1601" s="5"/>
      <c r="I1601" s="170"/>
      <c r="J1601" s="5"/>
    </row>
    <row r="1602" spans="2:10" ht="15">
      <c r="B1602" s="277">
        <v>42911.459687499999</v>
      </c>
      <c r="C1602" s="278">
        <v>100</v>
      </c>
      <c r="D1602" s="224">
        <f t="shared" si="24"/>
        <v>8</v>
      </c>
      <c r="E1602" s="278">
        <v>92</v>
      </c>
      <c r="F1602" s="171" t="s">
        <v>1325</v>
      </c>
      <c r="G1602" s="279"/>
      <c r="H1602" s="5"/>
      <c r="I1602" s="170"/>
      <c r="J1602" s="5"/>
    </row>
    <row r="1603" spans="2:10" ht="15">
      <c r="B1603" s="277">
        <v>42911.459699074003</v>
      </c>
      <c r="C1603" s="278">
        <v>200</v>
      </c>
      <c r="D1603" s="224">
        <f t="shared" si="24"/>
        <v>16</v>
      </c>
      <c r="E1603" s="278">
        <v>184</v>
      </c>
      <c r="F1603" s="171" t="s">
        <v>512</v>
      </c>
      <c r="G1603" s="279"/>
      <c r="H1603" s="5"/>
      <c r="I1603" s="170"/>
      <c r="J1603" s="5"/>
    </row>
    <row r="1604" spans="2:10" ht="15">
      <c r="B1604" s="277">
        <v>42911.459791667003</v>
      </c>
      <c r="C1604" s="278">
        <v>500</v>
      </c>
      <c r="D1604" s="224">
        <f t="shared" si="24"/>
        <v>25</v>
      </c>
      <c r="E1604" s="278">
        <v>475</v>
      </c>
      <c r="F1604" s="171" t="s">
        <v>1326</v>
      </c>
      <c r="G1604" s="279"/>
      <c r="H1604" s="5"/>
      <c r="I1604" s="170"/>
      <c r="J1604" s="5"/>
    </row>
    <row r="1605" spans="2:10" ht="15">
      <c r="B1605" s="277">
        <v>42911.459930555997</v>
      </c>
      <c r="C1605" s="278">
        <v>50</v>
      </c>
      <c r="D1605" s="224">
        <f t="shared" si="24"/>
        <v>3.5</v>
      </c>
      <c r="E1605" s="278">
        <v>46.5</v>
      </c>
      <c r="F1605" s="171" t="s">
        <v>1327</v>
      </c>
      <c r="G1605" s="279"/>
      <c r="H1605" s="5"/>
      <c r="I1605" s="170"/>
      <c r="J1605" s="5"/>
    </row>
    <row r="1606" spans="2:10" ht="15">
      <c r="B1606" s="277">
        <v>42911.459942130001</v>
      </c>
      <c r="C1606" s="278">
        <v>500</v>
      </c>
      <c r="D1606" s="224">
        <f t="shared" ref="D1606:D1669" si="25">C1606-E1606</f>
        <v>25</v>
      </c>
      <c r="E1606" s="278">
        <v>475</v>
      </c>
      <c r="F1606" s="171" t="s">
        <v>1328</v>
      </c>
      <c r="G1606" s="279"/>
      <c r="H1606" s="5"/>
      <c r="I1606" s="170"/>
      <c r="J1606" s="5"/>
    </row>
    <row r="1607" spans="2:10" ht="15">
      <c r="B1607" s="277">
        <v>42911.459942130001</v>
      </c>
      <c r="C1607" s="278">
        <v>50</v>
      </c>
      <c r="D1607" s="224">
        <f t="shared" si="25"/>
        <v>2.5</v>
      </c>
      <c r="E1607" s="278">
        <v>47.5</v>
      </c>
      <c r="F1607" s="171" t="s">
        <v>1029</v>
      </c>
      <c r="G1607" s="279"/>
      <c r="H1607" s="5"/>
      <c r="I1607" s="170"/>
      <c r="J1607" s="5"/>
    </row>
    <row r="1608" spans="2:10" ht="15">
      <c r="B1608" s="277">
        <v>42911.459965278002</v>
      </c>
      <c r="C1608" s="278">
        <v>100</v>
      </c>
      <c r="D1608" s="224">
        <f t="shared" si="25"/>
        <v>8</v>
      </c>
      <c r="E1608" s="278">
        <v>92</v>
      </c>
      <c r="F1608" s="171" t="s">
        <v>512</v>
      </c>
      <c r="G1608" s="279"/>
      <c r="H1608" s="5"/>
      <c r="I1608" s="170"/>
      <c r="J1608" s="5"/>
    </row>
    <row r="1609" spans="2:10" ht="15">
      <c r="B1609" s="277">
        <v>42911.459965278002</v>
      </c>
      <c r="C1609" s="278">
        <v>50</v>
      </c>
      <c r="D1609" s="224">
        <f t="shared" si="25"/>
        <v>4</v>
      </c>
      <c r="E1609" s="278">
        <v>46</v>
      </c>
      <c r="F1609" s="171" t="s">
        <v>1329</v>
      </c>
      <c r="G1609" s="279"/>
      <c r="H1609" s="5"/>
      <c r="I1609" s="170"/>
      <c r="J1609" s="5"/>
    </row>
    <row r="1610" spans="2:10" ht="15">
      <c r="B1610" s="277">
        <v>42911.459976851998</v>
      </c>
      <c r="C1610" s="278">
        <v>50</v>
      </c>
      <c r="D1610" s="224">
        <f t="shared" si="25"/>
        <v>2.5</v>
      </c>
      <c r="E1610" s="278">
        <v>47.5</v>
      </c>
      <c r="F1610" s="171" t="s">
        <v>1330</v>
      </c>
      <c r="G1610" s="279"/>
      <c r="H1610" s="5"/>
      <c r="I1610" s="170"/>
      <c r="J1610" s="5"/>
    </row>
    <row r="1611" spans="2:10" ht="15">
      <c r="B1611" s="277">
        <v>42911.459988426002</v>
      </c>
      <c r="C1611" s="278">
        <v>30</v>
      </c>
      <c r="D1611" s="224">
        <f t="shared" si="25"/>
        <v>2.1000000000000014</v>
      </c>
      <c r="E1611" s="278">
        <v>27.9</v>
      </c>
      <c r="F1611" s="171" t="s">
        <v>1331</v>
      </c>
      <c r="G1611" s="279"/>
      <c r="H1611" s="5"/>
      <c r="I1611" s="170"/>
      <c r="J1611" s="5"/>
    </row>
    <row r="1612" spans="2:10" ht="15">
      <c r="B1612" s="277">
        <v>42911.462650463</v>
      </c>
      <c r="C1612" s="278">
        <v>200</v>
      </c>
      <c r="D1612" s="224">
        <f t="shared" si="25"/>
        <v>10</v>
      </c>
      <c r="E1612" s="278">
        <v>190</v>
      </c>
      <c r="F1612" s="171" t="s">
        <v>1332</v>
      </c>
      <c r="G1612" s="279"/>
      <c r="H1612" s="5"/>
      <c r="I1612" s="170"/>
      <c r="J1612" s="5"/>
    </row>
    <row r="1613" spans="2:10" ht="15">
      <c r="B1613" s="277">
        <v>42911.475381944001</v>
      </c>
      <c r="C1613" s="278">
        <v>100</v>
      </c>
      <c r="D1613" s="224">
        <f t="shared" si="25"/>
        <v>7</v>
      </c>
      <c r="E1613" s="278">
        <v>93</v>
      </c>
      <c r="F1613" s="171" t="s">
        <v>1333</v>
      </c>
      <c r="G1613" s="279"/>
      <c r="H1613" s="5"/>
      <c r="I1613" s="170"/>
      <c r="J1613" s="5"/>
    </row>
    <row r="1614" spans="2:10" ht="15">
      <c r="B1614" s="277">
        <v>42911.483530092999</v>
      </c>
      <c r="C1614" s="278">
        <v>300</v>
      </c>
      <c r="D1614" s="224">
        <f t="shared" si="25"/>
        <v>15</v>
      </c>
      <c r="E1614" s="278">
        <v>285</v>
      </c>
      <c r="F1614" s="171" t="s">
        <v>1334</v>
      </c>
      <c r="G1614" s="279"/>
      <c r="H1614" s="5"/>
      <c r="I1614" s="170"/>
      <c r="J1614" s="5"/>
    </row>
    <row r="1615" spans="2:10" ht="15">
      <c r="B1615" s="277">
        <v>42911.532326389002</v>
      </c>
      <c r="C1615" s="278">
        <v>55</v>
      </c>
      <c r="D1615" s="224">
        <f t="shared" si="25"/>
        <v>4.3999999999999986</v>
      </c>
      <c r="E1615" s="278">
        <v>50.6</v>
      </c>
      <c r="F1615" s="171" t="s">
        <v>1335</v>
      </c>
      <c r="G1615" s="279"/>
      <c r="H1615" s="5"/>
      <c r="I1615" s="170"/>
      <c r="J1615" s="5"/>
    </row>
    <row r="1616" spans="2:10" ht="15">
      <c r="B1616" s="277">
        <v>42911.533078704</v>
      </c>
      <c r="C1616" s="278">
        <v>150</v>
      </c>
      <c r="D1616" s="224">
        <f t="shared" si="25"/>
        <v>12</v>
      </c>
      <c r="E1616" s="278">
        <v>138</v>
      </c>
      <c r="F1616" s="171" t="s">
        <v>235</v>
      </c>
      <c r="G1616" s="279"/>
      <c r="H1616" s="5"/>
      <c r="I1616" s="170"/>
      <c r="J1616" s="5"/>
    </row>
    <row r="1617" spans="2:10" ht="15">
      <c r="B1617" s="277">
        <v>42911.562662037002</v>
      </c>
      <c r="C1617" s="278">
        <v>25</v>
      </c>
      <c r="D1617" s="224">
        <f t="shared" si="25"/>
        <v>1.25</v>
      </c>
      <c r="E1617" s="278">
        <v>23.75</v>
      </c>
      <c r="F1617" s="171" t="s">
        <v>1336</v>
      </c>
      <c r="G1617" s="279"/>
      <c r="H1617" s="5"/>
      <c r="I1617" s="170"/>
      <c r="J1617" s="5"/>
    </row>
    <row r="1618" spans="2:10" ht="15">
      <c r="B1618" s="277">
        <v>42911.614282406998</v>
      </c>
      <c r="C1618" s="278">
        <v>500</v>
      </c>
      <c r="D1618" s="224">
        <f t="shared" si="25"/>
        <v>25</v>
      </c>
      <c r="E1618" s="278">
        <v>475</v>
      </c>
      <c r="F1618" s="171" t="s">
        <v>1337</v>
      </c>
      <c r="G1618" s="279"/>
      <c r="H1618" s="5"/>
      <c r="I1618" s="170"/>
      <c r="J1618" s="5"/>
    </row>
    <row r="1619" spans="2:10" ht="15">
      <c r="B1619" s="277">
        <v>42911.617847221998</v>
      </c>
      <c r="C1619" s="278">
        <v>100</v>
      </c>
      <c r="D1619" s="224">
        <f t="shared" si="25"/>
        <v>8</v>
      </c>
      <c r="E1619" s="278">
        <v>92</v>
      </c>
      <c r="F1619" s="171" t="s">
        <v>1338</v>
      </c>
      <c r="G1619" s="279"/>
      <c r="H1619" s="5"/>
      <c r="I1619" s="170"/>
      <c r="J1619" s="5"/>
    </row>
    <row r="1620" spans="2:10" ht="15">
      <c r="B1620" s="277">
        <v>42911.637453704003</v>
      </c>
      <c r="C1620" s="278">
        <v>200</v>
      </c>
      <c r="D1620" s="224">
        <f t="shared" si="25"/>
        <v>10</v>
      </c>
      <c r="E1620" s="278">
        <v>190</v>
      </c>
      <c r="F1620" s="171" t="s">
        <v>721</v>
      </c>
      <c r="G1620" s="279"/>
      <c r="H1620" s="5"/>
      <c r="I1620" s="170"/>
      <c r="J1620" s="5"/>
    </row>
    <row r="1621" spans="2:10" ht="15">
      <c r="B1621" s="277">
        <v>42911.655648148</v>
      </c>
      <c r="C1621" s="278">
        <v>100</v>
      </c>
      <c r="D1621" s="224">
        <f t="shared" si="25"/>
        <v>5</v>
      </c>
      <c r="E1621" s="278">
        <v>95</v>
      </c>
      <c r="F1621" s="171" t="s">
        <v>1339</v>
      </c>
      <c r="G1621" s="279"/>
      <c r="H1621" s="5"/>
      <c r="I1621" s="170"/>
      <c r="J1621" s="5"/>
    </row>
    <row r="1622" spans="2:10" ht="15">
      <c r="B1622" s="277">
        <v>42911.690891204002</v>
      </c>
      <c r="C1622" s="278">
        <v>100</v>
      </c>
      <c r="D1622" s="224">
        <f t="shared" si="25"/>
        <v>8</v>
      </c>
      <c r="E1622" s="278">
        <v>92</v>
      </c>
      <c r="F1622" s="171" t="s">
        <v>1340</v>
      </c>
      <c r="G1622" s="279"/>
      <c r="H1622" s="5"/>
      <c r="I1622" s="170"/>
      <c r="J1622" s="5"/>
    </row>
    <row r="1623" spans="2:10" ht="15">
      <c r="B1623" s="277">
        <v>42911.744733795997</v>
      </c>
      <c r="C1623" s="278">
        <v>100</v>
      </c>
      <c r="D1623" s="224">
        <f t="shared" si="25"/>
        <v>5</v>
      </c>
      <c r="E1623" s="278">
        <v>95</v>
      </c>
      <c r="F1623" s="171" t="s">
        <v>1341</v>
      </c>
      <c r="G1623" s="279"/>
      <c r="H1623" s="5"/>
      <c r="I1623" s="170"/>
      <c r="J1623" s="5"/>
    </row>
    <row r="1624" spans="2:10" ht="15">
      <c r="B1624" s="277">
        <v>42911.794282406998</v>
      </c>
      <c r="C1624" s="278">
        <v>10</v>
      </c>
      <c r="D1624" s="224">
        <f t="shared" si="25"/>
        <v>0.80000000000000071</v>
      </c>
      <c r="E1624" s="278">
        <v>9.1999999999999993</v>
      </c>
      <c r="F1624" s="171" t="s">
        <v>332</v>
      </c>
      <c r="G1624" s="279"/>
      <c r="H1624" s="5"/>
      <c r="I1624" s="170"/>
      <c r="J1624" s="5"/>
    </row>
    <row r="1625" spans="2:10" ht="15">
      <c r="B1625" s="277">
        <v>42911.797395832997</v>
      </c>
      <c r="C1625" s="278">
        <v>100</v>
      </c>
      <c r="D1625" s="224">
        <f t="shared" si="25"/>
        <v>8</v>
      </c>
      <c r="E1625" s="278">
        <v>92</v>
      </c>
      <c r="F1625" s="171" t="s">
        <v>1342</v>
      </c>
      <c r="G1625" s="279"/>
      <c r="H1625" s="5"/>
      <c r="I1625" s="170"/>
      <c r="J1625" s="5"/>
    </row>
    <row r="1626" spans="2:10" ht="15">
      <c r="B1626" s="277">
        <v>42911.799502315</v>
      </c>
      <c r="C1626" s="278">
        <v>700</v>
      </c>
      <c r="D1626" s="224">
        <f t="shared" si="25"/>
        <v>35</v>
      </c>
      <c r="E1626" s="278">
        <v>665</v>
      </c>
      <c r="F1626" s="171" t="s">
        <v>1343</v>
      </c>
      <c r="G1626" s="279"/>
      <c r="H1626" s="5"/>
      <c r="I1626" s="170"/>
      <c r="J1626" s="5"/>
    </row>
    <row r="1627" spans="2:10" ht="15">
      <c r="B1627" s="277">
        <v>42911.831759259003</v>
      </c>
      <c r="C1627" s="278">
        <v>500</v>
      </c>
      <c r="D1627" s="224">
        <f t="shared" si="25"/>
        <v>35</v>
      </c>
      <c r="E1627" s="278">
        <v>465</v>
      </c>
      <c r="F1627" s="171" t="s">
        <v>974</v>
      </c>
      <c r="G1627" s="279"/>
      <c r="H1627" s="5"/>
      <c r="I1627" s="170"/>
      <c r="J1627" s="5"/>
    </row>
    <row r="1628" spans="2:10" ht="15">
      <c r="B1628" s="277">
        <v>42911.832847222002</v>
      </c>
      <c r="C1628" s="278">
        <v>100</v>
      </c>
      <c r="D1628" s="224">
        <f t="shared" si="25"/>
        <v>5</v>
      </c>
      <c r="E1628" s="278">
        <v>95</v>
      </c>
      <c r="F1628" s="171" t="s">
        <v>1344</v>
      </c>
      <c r="G1628" s="279"/>
      <c r="H1628" s="5"/>
      <c r="I1628" s="170"/>
      <c r="J1628" s="5"/>
    </row>
    <row r="1629" spans="2:10" ht="15">
      <c r="B1629" s="277">
        <v>42911.900358796003</v>
      </c>
      <c r="C1629" s="278">
        <v>65</v>
      </c>
      <c r="D1629" s="224">
        <f t="shared" si="25"/>
        <v>3.25</v>
      </c>
      <c r="E1629" s="278">
        <v>61.75</v>
      </c>
      <c r="F1629" s="171" t="s">
        <v>302</v>
      </c>
      <c r="G1629" s="279"/>
      <c r="H1629" s="5"/>
      <c r="I1629" s="170"/>
      <c r="J1629" s="5"/>
    </row>
    <row r="1630" spans="2:10" ht="15">
      <c r="B1630" s="277">
        <v>42911.900416666998</v>
      </c>
      <c r="C1630" s="278">
        <v>100</v>
      </c>
      <c r="D1630" s="224">
        <f t="shared" si="25"/>
        <v>5</v>
      </c>
      <c r="E1630" s="278">
        <v>95</v>
      </c>
      <c r="F1630" s="171" t="s">
        <v>1241</v>
      </c>
      <c r="G1630" s="279"/>
      <c r="H1630" s="5"/>
      <c r="I1630" s="170"/>
      <c r="J1630" s="5"/>
    </row>
    <row r="1631" spans="2:10" ht="15">
      <c r="B1631" s="277">
        <v>42911.925173611002</v>
      </c>
      <c r="C1631" s="278">
        <v>60</v>
      </c>
      <c r="D1631" s="224">
        <f t="shared" si="25"/>
        <v>3</v>
      </c>
      <c r="E1631" s="278">
        <v>57</v>
      </c>
      <c r="F1631" s="171" t="s">
        <v>215</v>
      </c>
      <c r="G1631" s="279"/>
      <c r="H1631" s="5"/>
      <c r="I1631" s="170"/>
      <c r="J1631" s="5"/>
    </row>
    <row r="1632" spans="2:10" ht="15">
      <c r="B1632" s="277">
        <v>42911.928136574003</v>
      </c>
      <c r="C1632" s="278">
        <v>50</v>
      </c>
      <c r="D1632" s="224">
        <f t="shared" si="25"/>
        <v>3.5</v>
      </c>
      <c r="E1632" s="278">
        <v>46.5</v>
      </c>
      <c r="F1632" s="171" t="s">
        <v>1345</v>
      </c>
      <c r="G1632" s="279"/>
      <c r="H1632" s="5"/>
      <c r="I1632" s="170"/>
      <c r="J1632" s="5"/>
    </row>
    <row r="1633" spans="2:10" ht="15">
      <c r="B1633" s="277">
        <v>42911.956562500003</v>
      </c>
      <c r="C1633" s="278">
        <v>1000</v>
      </c>
      <c r="D1633" s="224">
        <f t="shared" si="25"/>
        <v>80</v>
      </c>
      <c r="E1633" s="278">
        <v>920</v>
      </c>
      <c r="F1633" s="171" t="s">
        <v>1346</v>
      </c>
      <c r="G1633" s="279"/>
      <c r="H1633" s="5"/>
      <c r="I1633" s="170"/>
      <c r="J1633" s="5"/>
    </row>
    <row r="1634" spans="2:10" ht="15">
      <c r="B1634" s="277">
        <v>42911.968263889001</v>
      </c>
      <c r="C1634" s="278">
        <v>200</v>
      </c>
      <c r="D1634" s="224">
        <f t="shared" si="25"/>
        <v>10</v>
      </c>
      <c r="E1634" s="278">
        <v>190</v>
      </c>
      <c r="F1634" s="171" t="s">
        <v>1347</v>
      </c>
      <c r="G1634" s="279"/>
      <c r="H1634" s="5"/>
      <c r="I1634" s="170"/>
      <c r="J1634" s="5"/>
    </row>
    <row r="1635" spans="2:10" ht="15">
      <c r="B1635" s="277">
        <v>42911.987025463</v>
      </c>
      <c r="C1635" s="278">
        <v>50</v>
      </c>
      <c r="D1635" s="224">
        <f t="shared" si="25"/>
        <v>2.5</v>
      </c>
      <c r="E1635" s="278">
        <v>47.5</v>
      </c>
      <c r="F1635" s="171" t="s">
        <v>381</v>
      </c>
      <c r="G1635" s="279"/>
      <c r="H1635" s="5"/>
      <c r="I1635" s="170"/>
      <c r="J1635" s="5"/>
    </row>
    <row r="1636" spans="2:10" ht="15">
      <c r="B1636" s="277">
        <v>42912.037951389</v>
      </c>
      <c r="C1636" s="278">
        <v>50</v>
      </c>
      <c r="D1636" s="224">
        <f t="shared" si="25"/>
        <v>4</v>
      </c>
      <c r="E1636" s="278">
        <v>46</v>
      </c>
      <c r="F1636" s="171" t="s">
        <v>1348</v>
      </c>
      <c r="G1636" s="279"/>
      <c r="H1636" s="5"/>
      <c r="I1636" s="170"/>
      <c r="J1636" s="5"/>
    </row>
    <row r="1637" spans="2:10" ht="15">
      <c r="B1637" s="277">
        <v>42912.054351851999</v>
      </c>
      <c r="C1637" s="278">
        <v>150</v>
      </c>
      <c r="D1637" s="224">
        <f t="shared" si="25"/>
        <v>12</v>
      </c>
      <c r="E1637" s="278">
        <v>138</v>
      </c>
      <c r="F1637" s="171" t="s">
        <v>1349</v>
      </c>
      <c r="G1637" s="279"/>
      <c r="H1637" s="5"/>
      <c r="I1637" s="170"/>
      <c r="J1637" s="5"/>
    </row>
    <row r="1638" spans="2:10" ht="15">
      <c r="B1638" s="277">
        <v>42912.137569443999</v>
      </c>
      <c r="C1638" s="278">
        <v>150</v>
      </c>
      <c r="D1638" s="224">
        <f t="shared" si="25"/>
        <v>7.5</v>
      </c>
      <c r="E1638" s="278">
        <v>142.5</v>
      </c>
      <c r="F1638" s="171" t="s">
        <v>87</v>
      </c>
      <c r="G1638" s="279"/>
      <c r="H1638" s="5"/>
      <c r="I1638" s="170"/>
      <c r="J1638" s="5"/>
    </row>
    <row r="1639" spans="2:10" ht="15">
      <c r="B1639" s="277">
        <v>42912.144108795997</v>
      </c>
      <c r="C1639" s="278">
        <v>150</v>
      </c>
      <c r="D1639" s="224">
        <f t="shared" si="25"/>
        <v>7.5</v>
      </c>
      <c r="E1639" s="278">
        <v>142.5</v>
      </c>
      <c r="F1639" s="171" t="s">
        <v>1350</v>
      </c>
      <c r="G1639" s="279"/>
      <c r="H1639" s="5"/>
      <c r="I1639" s="170"/>
      <c r="J1639" s="5"/>
    </row>
    <row r="1640" spans="2:10" ht="15">
      <c r="B1640" s="277">
        <v>42912.375324073997</v>
      </c>
      <c r="C1640" s="278">
        <v>100</v>
      </c>
      <c r="D1640" s="224">
        <f t="shared" si="25"/>
        <v>7</v>
      </c>
      <c r="E1640" s="278">
        <v>93</v>
      </c>
      <c r="F1640" s="171" t="s">
        <v>1351</v>
      </c>
      <c r="G1640" s="279"/>
      <c r="H1640" s="5"/>
      <c r="I1640" s="170"/>
      <c r="J1640" s="5"/>
    </row>
    <row r="1641" spans="2:10" ht="15">
      <c r="B1641" s="277">
        <v>42912.387175926</v>
      </c>
      <c r="C1641" s="278">
        <v>75</v>
      </c>
      <c r="D1641" s="224">
        <f t="shared" si="25"/>
        <v>6</v>
      </c>
      <c r="E1641" s="278">
        <v>69</v>
      </c>
      <c r="F1641" s="171" t="s">
        <v>1091</v>
      </c>
      <c r="G1641" s="279"/>
      <c r="H1641" s="5"/>
      <c r="I1641" s="170"/>
      <c r="J1641" s="5"/>
    </row>
    <row r="1642" spans="2:10" ht="15">
      <c r="B1642" s="277">
        <v>42912.402060184999</v>
      </c>
      <c r="C1642" s="278">
        <v>75</v>
      </c>
      <c r="D1642" s="224">
        <f t="shared" si="25"/>
        <v>6</v>
      </c>
      <c r="E1642" s="278">
        <v>69</v>
      </c>
      <c r="F1642" s="171" t="s">
        <v>1091</v>
      </c>
      <c r="G1642" s="279"/>
      <c r="H1642" s="5"/>
      <c r="I1642" s="170"/>
      <c r="J1642" s="5"/>
    </row>
    <row r="1643" spans="2:10" ht="15">
      <c r="B1643" s="277">
        <v>42912.403414351997</v>
      </c>
      <c r="C1643" s="278">
        <v>1500</v>
      </c>
      <c r="D1643" s="224">
        <f t="shared" si="25"/>
        <v>105</v>
      </c>
      <c r="E1643" s="278">
        <v>1395</v>
      </c>
      <c r="F1643" s="171" t="s">
        <v>333</v>
      </c>
      <c r="G1643" s="279"/>
      <c r="H1643" s="5"/>
      <c r="I1643" s="170"/>
      <c r="J1643" s="5"/>
    </row>
    <row r="1644" spans="2:10" ht="15">
      <c r="B1644" s="277">
        <v>42912.419699074002</v>
      </c>
      <c r="C1644" s="278">
        <v>75</v>
      </c>
      <c r="D1644" s="224">
        <f t="shared" si="25"/>
        <v>6</v>
      </c>
      <c r="E1644" s="278">
        <v>69</v>
      </c>
      <c r="F1644" s="171" t="s">
        <v>1091</v>
      </c>
      <c r="G1644" s="279"/>
      <c r="H1644" s="5"/>
      <c r="I1644" s="170"/>
      <c r="J1644" s="5"/>
    </row>
    <row r="1645" spans="2:10" ht="15">
      <c r="B1645" s="277">
        <v>42912.425428240997</v>
      </c>
      <c r="C1645" s="278">
        <v>75</v>
      </c>
      <c r="D1645" s="224">
        <f t="shared" si="25"/>
        <v>6</v>
      </c>
      <c r="E1645" s="278">
        <v>69</v>
      </c>
      <c r="F1645" s="171" t="s">
        <v>1091</v>
      </c>
      <c r="G1645" s="279"/>
      <c r="H1645" s="5"/>
      <c r="I1645" s="170"/>
      <c r="J1645" s="5"/>
    </row>
    <row r="1646" spans="2:10" ht="15">
      <c r="B1646" s="277">
        <v>42912.437199073996</v>
      </c>
      <c r="C1646" s="278">
        <v>10</v>
      </c>
      <c r="D1646" s="224">
        <f t="shared" si="25"/>
        <v>0.5</v>
      </c>
      <c r="E1646" s="278">
        <v>9.5</v>
      </c>
      <c r="F1646" s="171" t="s">
        <v>1352</v>
      </c>
      <c r="G1646" s="279"/>
      <c r="H1646" s="5"/>
      <c r="I1646" s="170"/>
      <c r="J1646" s="5"/>
    </row>
    <row r="1647" spans="2:10" ht="15">
      <c r="B1647" s="277">
        <v>42912.445729166997</v>
      </c>
      <c r="C1647" s="278">
        <v>200</v>
      </c>
      <c r="D1647" s="224">
        <f t="shared" si="25"/>
        <v>10</v>
      </c>
      <c r="E1647" s="278">
        <v>190</v>
      </c>
      <c r="F1647" s="171" t="s">
        <v>1353</v>
      </c>
      <c r="G1647" s="279"/>
      <c r="H1647" s="5"/>
      <c r="I1647" s="170"/>
      <c r="J1647" s="5"/>
    </row>
    <row r="1648" spans="2:10" ht="15">
      <c r="B1648" s="277">
        <v>42912.454537037003</v>
      </c>
      <c r="C1648" s="278">
        <v>25</v>
      </c>
      <c r="D1648" s="224">
        <f t="shared" si="25"/>
        <v>1.25</v>
      </c>
      <c r="E1648" s="278">
        <v>23.75</v>
      </c>
      <c r="F1648" s="171" t="s">
        <v>473</v>
      </c>
      <c r="G1648" s="279"/>
      <c r="H1648" s="5"/>
      <c r="I1648" s="170"/>
      <c r="J1648" s="5"/>
    </row>
    <row r="1649" spans="2:10" ht="15">
      <c r="B1649" s="277">
        <v>42912.458483795999</v>
      </c>
      <c r="C1649" s="278">
        <v>50</v>
      </c>
      <c r="D1649" s="224">
        <f t="shared" si="25"/>
        <v>2.5</v>
      </c>
      <c r="E1649" s="278">
        <v>47.5</v>
      </c>
      <c r="F1649" s="171" t="s">
        <v>1354</v>
      </c>
      <c r="G1649" s="279"/>
      <c r="H1649" s="5"/>
      <c r="I1649" s="170"/>
      <c r="J1649" s="5"/>
    </row>
    <row r="1650" spans="2:10" ht="15">
      <c r="B1650" s="277">
        <v>42912.458715278</v>
      </c>
      <c r="C1650" s="278">
        <v>500</v>
      </c>
      <c r="D1650" s="224">
        <f t="shared" si="25"/>
        <v>25</v>
      </c>
      <c r="E1650" s="278">
        <v>475</v>
      </c>
      <c r="F1650" s="171" t="s">
        <v>1355</v>
      </c>
      <c r="G1650" s="279"/>
      <c r="H1650" s="5"/>
      <c r="I1650" s="170"/>
      <c r="J1650" s="5"/>
    </row>
    <row r="1651" spans="2:10" ht="15">
      <c r="B1651" s="277">
        <v>42912.458738426001</v>
      </c>
      <c r="C1651" s="278">
        <v>100</v>
      </c>
      <c r="D1651" s="224">
        <f t="shared" si="25"/>
        <v>5</v>
      </c>
      <c r="E1651" s="278">
        <v>95</v>
      </c>
      <c r="F1651" s="171" t="s">
        <v>1356</v>
      </c>
      <c r="G1651" s="279"/>
      <c r="H1651" s="5"/>
      <c r="I1651" s="170"/>
      <c r="J1651" s="5"/>
    </row>
    <row r="1652" spans="2:10" ht="15">
      <c r="B1652" s="277">
        <v>42912.459108796</v>
      </c>
      <c r="C1652" s="278">
        <v>100</v>
      </c>
      <c r="D1652" s="224">
        <f t="shared" si="25"/>
        <v>5</v>
      </c>
      <c r="E1652" s="278">
        <v>95</v>
      </c>
      <c r="F1652" s="171" t="s">
        <v>1357</v>
      </c>
      <c r="G1652" s="279"/>
      <c r="H1652" s="5"/>
      <c r="I1652" s="170"/>
      <c r="J1652" s="5"/>
    </row>
    <row r="1653" spans="2:10" ht="15">
      <c r="B1653" s="277">
        <v>42912.459131944001</v>
      </c>
      <c r="C1653" s="278">
        <v>50</v>
      </c>
      <c r="D1653" s="224">
        <f t="shared" si="25"/>
        <v>3.5</v>
      </c>
      <c r="E1653" s="278">
        <v>46.5</v>
      </c>
      <c r="F1653" s="171" t="s">
        <v>1358</v>
      </c>
      <c r="G1653" s="279"/>
      <c r="H1653" s="5"/>
      <c r="I1653" s="170"/>
      <c r="J1653" s="5"/>
    </row>
    <row r="1654" spans="2:10" ht="15">
      <c r="B1654" s="277">
        <v>42912.459340278001</v>
      </c>
      <c r="C1654" s="278">
        <v>200</v>
      </c>
      <c r="D1654" s="224">
        <f t="shared" si="25"/>
        <v>10</v>
      </c>
      <c r="E1654" s="278">
        <v>190</v>
      </c>
      <c r="F1654" s="171" t="s">
        <v>1359</v>
      </c>
      <c r="G1654" s="279"/>
      <c r="H1654" s="5"/>
      <c r="I1654" s="170"/>
      <c r="J1654" s="5"/>
    </row>
    <row r="1655" spans="2:10" ht="15">
      <c r="B1655" s="277">
        <v>42912.459374999999</v>
      </c>
      <c r="C1655" s="278">
        <v>100</v>
      </c>
      <c r="D1655" s="224">
        <f t="shared" si="25"/>
        <v>5</v>
      </c>
      <c r="E1655" s="278">
        <v>95</v>
      </c>
      <c r="F1655" s="171" t="s">
        <v>1360</v>
      </c>
      <c r="G1655" s="279"/>
      <c r="H1655" s="5"/>
      <c r="I1655" s="170"/>
      <c r="J1655" s="5"/>
    </row>
    <row r="1656" spans="2:10" ht="15">
      <c r="B1656" s="277">
        <v>42912.459421296</v>
      </c>
      <c r="C1656" s="278">
        <v>100</v>
      </c>
      <c r="D1656" s="224">
        <f t="shared" si="25"/>
        <v>7</v>
      </c>
      <c r="E1656" s="278">
        <v>93</v>
      </c>
      <c r="F1656" s="171" t="s">
        <v>1361</v>
      </c>
      <c r="G1656" s="279"/>
      <c r="H1656" s="5"/>
      <c r="I1656" s="170"/>
      <c r="J1656" s="5"/>
    </row>
    <row r="1657" spans="2:10" ht="15">
      <c r="B1657" s="277">
        <v>42912.460104167003</v>
      </c>
      <c r="C1657" s="278">
        <v>150</v>
      </c>
      <c r="D1657" s="224">
        <f t="shared" si="25"/>
        <v>12</v>
      </c>
      <c r="E1657" s="278">
        <v>138</v>
      </c>
      <c r="F1657" s="171" t="s">
        <v>1362</v>
      </c>
      <c r="G1657" s="279"/>
      <c r="H1657" s="5"/>
      <c r="I1657" s="170"/>
      <c r="J1657" s="5"/>
    </row>
    <row r="1658" spans="2:10" ht="15">
      <c r="B1658" s="277">
        <v>42912.460613426003</v>
      </c>
      <c r="C1658" s="278">
        <v>100</v>
      </c>
      <c r="D1658" s="224">
        <f t="shared" si="25"/>
        <v>7</v>
      </c>
      <c r="E1658" s="278">
        <v>93</v>
      </c>
      <c r="F1658" s="171" t="s">
        <v>1363</v>
      </c>
      <c r="G1658" s="279"/>
      <c r="H1658" s="5"/>
      <c r="I1658" s="170"/>
      <c r="J1658" s="5"/>
    </row>
    <row r="1659" spans="2:10" ht="15">
      <c r="B1659" s="277">
        <v>42912.460671296001</v>
      </c>
      <c r="C1659" s="278">
        <v>100</v>
      </c>
      <c r="D1659" s="224">
        <f t="shared" si="25"/>
        <v>7</v>
      </c>
      <c r="E1659" s="278">
        <v>93</v>
      </c>
      <c r="F1659" s="171" t="s">
        <v>1364</v>
      </c>
      <c r="G1659" s="279"/>
      <c r="H1659" s="5"/>
      <c r="I1659" s="170"/>
      <c r="J1659" s="5"/>
    </row>
    <row r="1660" spans="2:10" ht="15">
      <c r="B1660" s="277">
        <v>42912.461087962998</v>
      </c>
      <c r="C1660" s="278">
        <v>100</v>
      </c>
      <c r="D1660" s="224">
        <f t="shared" si="25"/>
        <v>5</v>
      </c>
      <c r="E1660" s="278">
        <v>95</v>
      </c>
      <c r="F1660" s="171" t="s">
        <v>336</v>
      </c>
      <c r="G1660" s="279"/>
      <c r="H1660" s="5"/>
      <c r="I1660" s="170"/>
      <c r="J1660" s="5"/>
    </row>
    <row r="1661" spans="2:10" ht="15">
      <c r="B1661" s="277">
        <v>42912.474768519001</v>
      </c>
      <c r="C1661" s="278">
        <v>200</v>
      </c>
      <c r="D1661" s="224">
        <f t="shared" si="25"/>
        <v>10</v>
      </c>
      <c r="E1661" s="278">
        <v>190</v>
      </c>
      <c r="F1661" s="171" t="s">
        <v>1365</v>
      </c>
      <c r="G1661" s="279"/>
      <c r="H1661" s="5"/>
      <c r="I1661" s="170"/>
      <c r="J1661" s="5"/>
    </row>
    <row r="1662" spans="2:10" ht="15">
      <c r="B1662" s="277">
        <v>42912.483124999999</v>
      </c>
      <c r="C1662" s="278">
        <v>300</v>
      </c>
      <c r="D1662" s="224">
        <f t="shared" si="25"/>
        <v>24</v>
      </c>
      <c r="E1662" s="278">
        <v>276</v>
      </c>
      <c r="F1662" s="171" t="s">
        <v>1366</v>
      </c>
      <c r="G1662" s="279"/>
      <c r="H1662" s="5"/>
      <c r="I1662" s="170"/>
      <c r="J1662" s="5"/>
    </row>
    <row r="1663" spans="2:10" ht="15">
      <c r="B1663" s="277">
        <v>42912.504479167001</v>
      </c>
      <c r="C1663" s="278">
        <v>100</v>
      </c>
      <c r="D1663" s="224">
        <f t="shared" si="25"/>
        <v>8</v>
      </c>
      <c r="E1663" s="278">
        <v>92</v>
      </c>
      <c r="F1663" s="171" t="s">
        <v>1367</v>
      </c>
      <c r="G1663" s="279"/>
      <c r="H1663" s="5"/>
      <c r="I1663" s="170"/>
      <c r="J1663" s="5"/>
    </row>
    <row r="1664" spans="2:10" ht="15">
      <c r="B1664" s="277">
        <v>42912.518275463</v>
      </c>
      <c r="C1664" s="278">
        <v>500</v>
      </c>
      <c r="D1664" s="224">
        <f t="shared" si="25"/>
        <v>25</v>
      </c>
      <c r="E1664" s="278">
        <v>475</v>
      </c>
      <c r="F1664" s="171" t="s">
        <v>1368</v>
      </c>
      <c r="G1664" s="279"/>
      <c r="H1664" s="5"/>
      <c r="I1664" s="170"/>
      <c r="J1664" s="5"/>
    </row>
    <row r="1665" spans="2:10" ht="15">
      <c r="B1665" s="277">
        <v>42912.521898147999</v>
      </c>
      <c r="C1665" s="278">
        <v>200</v>
      </c>
      <c r="D1665" s="224">
        <f t="shared" si="25"/>
        <v>16</v>
      </c>
      <c r="E1665" s="278">
        <v>184</v>
      </c>
      <c r="F1665" s="171" t="s">
        <v>313</v>
      </c>
      <c r="G1665" s="279"/>
      <c r="H1665" s="5"/>
      <c r="I1665" s="170"/>
      <c r="J1665" s="5"/>
    </row>
    <row r="1666" spans="2:10" ht="15">
      <c r="B1666" s="277">
        <v>42912.585127314996</v>
      </c>
      <c r="C1666" s="278">
        <v>300</v>
      </c>
      <c r="D1666" s="224">
        <f t="shared" si="25"/>
        <v>15</v>
      </c>
      <c r="E1666" s="278">
        <v>285</v>
      </c>
      <c r="F1666" s="171" t="s">
        <v>227</v>
      </c>
      <c r="G1666" s="279"/>
      <c r="H1666" s="5"/>
      <c r="I1666" s="170"/>
      <c r="J1666" s="5"/>
    </row>
    <row r="1667" spans="2:10" ht="15">
      <c r="B1667" s="277">
        <v>42912.601458333003</v>
      </c>
      <c r="C1667" s="278">
        <v>300</v>
      </c>
      <c r="D1667" s="224">
        <f t="shared" si="25"/>
        <v>15</v>
      </c>
      <c r="E1667" s="278">
        <v>285</v>
      </c>
      <c r="F1667" s="171" t="s">
        <v>1369</v>
      </c>
      <c r="G1667" s="279"/>
      <c r="H1667" s="5"/>
      <c r="I1667" s="170"/>
      <c r="J1667" s="5"/>
    </row>
    <row r="1668" spans="2:10" ht="15">
      <c r="B1668" s="277">
        <v>42912.624849537002</v>
      </c>
      <c r="C1668" s="278">
        <v>200</v>
      </c>
      <c r="D1668" s="224">
        <f t="shared" si="25"/>
        <v>10</v>
      </c>
      <c r="E1668" s="278">
        <v>190</v>
      </c>
      <c r="F1668" s="171" t="s">
        <v>1370</v>
      </c>
      <c r="G1668" s="279"/>
      <c r="H1668" s="5"/>
      <c r="I1668" s="170"/>
      <c r="J1668" s="5"/>
    </row>
    <row r="1669" spans="2:10" ht="15">
      <c r="B1669" s="277">
        <v>42912.676504629999</v>
      </c>
      <c r="C1669" s="278">
        <v>300</v>
      </c>
      <c r="D1669" s="224">
        <f t="shared" si="25"/>
        <v>24</v>
      </c>
      <c r="E1669" s="278">
        <v>276</v>
      </c>
      <c r="F1669" s="171" t="s">
        <v>1371</v>
      </c>
      <c r="G1669" s="279"/>
      <c r="H1669" s="5"/>
      <c r="I1669" s="170"/>
      <c r="J1669" s="5"/>
    </row>
    <row r="1670" spans="2:10" ht="15">
      <c r="B1670" s="277">
        <v>42912.677604167002</v>
      </c>
      <c r="C1670" s="278">
        <v>500</v>
      </c>
      <c r="D1670" s="224">
        <f t="shared" ref="D1670:D1733" si="26">C1670-E1670</f>
        <v>25</v>
      </c>
      <c r="E1670" s="278">
        <v>475</v>
      </c>
      <c r="F1670" s="171" t="s">
        <v>1372</v>
      </c>
      <c r="G1670" s="279"/>
      <c r="H1670" s="5"/>
      <c r="I1670" s="170"/>
      <c r="J1670" s="5"/>
    </row>
    <row r="1671" spans="2:10" ht="15">
      <c r="B1671" s="277">
        <v>42912.678877314996</v>
      </c>
      <c r="C1671" s="278">
        <v>200</v>
      </c>
      <c r="D1671" s="224">
        <f t="shared" si="26"/>
        <v>16</v>
      </c>
      <c r="E1671" s="278">
        <v>184</v>
      </c>
      <c r="F1671" s="171" t="s">
        <v>798</v>
      </c>
      <c r="G1671" s="279"/>
      <c r="H1671" s="5"/>
      <c r="I1671" s="170"/>
      <c r="J1671" s="5"/>
    </row>
    <row r="1672" spans="2:10" ht="15">
      <c r="B1672" s="277">
        <v>42912.693402778001</v>
      </c>
      <c r="C1672" s="278">
        <v>500</v>
      </c>
      <c r="D1672" s="224">
        <f t="shared" si="26"/>
        <v>40</v>
      </c>
      <c r="E1672" s="278">
        <v>460</v>
      </c>
      <c r="F1672" s="171" t="s">
        <v>1373</v>
      </c>
      <c r="G1672" s="279"/>
      <c r="H1672" s="5"/>
      <c r="I1672" s="170"/>
      <c r="J1672" s="5"/>
    </row>
    <row r="1673" spans="2:10" ht="15">
      <c r="B1673" s="277">
        <v>42912.701805555997</v>
      </c>
      <c r="C1673" s="278">
        <v>1000</v>
      </c>
      <c r="D1673" s="224">
        <f t="shared" si="26"/>
        <v>50</v>
      </c>
      <c r="E1673" s="278">
        <v>950</v>
      </c>
      <c r="F1673" s="171" t="s">
        <v>1374</v>
      </c>
      <c r="G1673" s="279"/>
      <c r="H1673" s="5"/>
      <c r="I1673" s="170"/>
      <c r="J1673" s="5"/>
    </row>
    <row r="1674" spans="2:10" ht="15">
      <c r="B1674" s="277">
        <v>42912.726574073997</v>
      </c>
      <c r="C1674" s="278">
        <v>1000</v>
      </c>
      <c r="D1674" s="224">
        <f t="shared" si="26"/>
        <v>50</v>
      </c>
      <c r="E1674" s="278">
        <v>950</v>
      </c>
      <c r="F1674" s="171" t="s">
        <v>1375</v>
      </c>
      <c r="G1674" s="279"/>
      <c r="H1674" s="5"/>
      <c r="I1674" s="170"/>
      <c r="J1674" s="5"/>
    </row>
    <row r="1675" spans="2:10" ht="15">
      <c r="B1675" s="277">
        <v>42912.757060185002</v>
      </c>
      <c r="C1675" s="278">
        <v>100</v>
      </c>
      <c r="D1675" s="224">
        <f t="shared" si="26"/>
        <v>8</v>
      </c>
      <c r="E1675" s="278">
        <v>92</v>
      </c>
      <c r="F1675" s="171" t="s">
        <v>967</v>
      </c>
      <c r="G1675" s="279"/>
      <c r="H1675" s="5"/>
      <c r="I1675" s="170"/>
      <c r="J1675" s="5"/>
    </row>
    <row r="1676" spans="2:10" ht="15">
      <c r="B1676" s="277">
        <v>42912.758587962999</v>
      </c>
      <c r="C1676" s="278">
        <v>500</v>
      </c>
      <c r="D1676" s="224">
        <f t="shared" si="26"/>
        <v>25</v>
      </c>
      <c r="E1676" s="278">
        <v>475</v>
      </c>
      <c r="F1676" s="171" t="s">
        <v>1376</v>
      </c>
      <c r="G1676" s="279"/>
      <c r="H1676" s="5"/>
      <c r="I1676" s="170"/>
      <c r="J1676" s="5"/>
    </row>
    <row r="1677" spans="2:10" ht="15">
      <c r="B1677" s="277">
        <v>42912.775034721999</v>
      </c>
      <c r="C1677" s="278">
        <v>50</v>
      </c>
      <c r="D1677" s="224">
        <f t="shared" si="26"/>
        <v>3.5</v>
      </c>
      <c r="E1677" s="278">
        <v>46.5</v>
      </c>
      <c r="F1677" s="171" t="s">
        <v>1377</v>
      </c>
      <c r="G1677" s="279"/>
      <c r="H1677" s="5"/>
      <c r="I1677" s="170"/>
      <c r="J1677" s="5"/>
    </row>
    <row r="1678" spans="2:10" ht="15">
      <c r="B1678" s="277">
        <v>42912.793726852004</v>
      </c>
      <c r="C1678" s="278">
        <v>31</v>
      </c>
      <c r="D1678" s="224">
        <f t="shared" si="26"/>
        <v>1.5500000000000007</v>
      </c>
      <c r="E1678" s="278">
        <v>29.45</v>
      </c>
      <c r="F1678" s="171" t="s">
        <v>627</v>
      </c>
      <c r="G1678" s="279"/>
      <c r="H1678" s="5"/>
      <c r="I1678" s="170"/>
      <c r="J1678" s="5"/>
    </row>
    <row r="1679" spans="2:10" ht="15">
      <c r="B1679" s="277">
        <v>42912.801331019</v>
      </c>
      <c r="C1679" s="278">
        <v>500</v>
      </c>
      <c r="D1679" s="224">
        <f t="shared" si="26"/>
        <v>25</v>
      </c>
      <c r="E1679" s="278">
        <v>475</v>
      </c>
      <c r="F1679" s="171" t="s">
        <v>1376</v>
      </c>
      <c r="G1679" s="279"/>
      <c r="H1679" s="5"/>
      <c r="I1679" s="170"/>
      <c r="J1679" s="5"/>
    </row>
    <row r="1680" spans="2:10" ht="15">
      <c r="B1680" s="277">
        <v>42912.820972221998</v>
      </c>
      <c r="C1680" s="278">
        <v>300</v>
      </c>
      <c r="D1680" s="224">
        <f t="shared" si="26"/>
        <v>21</v>
      </c>
      <c r="E1680" s="278">
        <v>279</v>
      </c>
      <c r="F1680" s="171" t="s">
        <v>1378</v>
      </c>
      <c r="G1680" s="279"/>
      <c r="H1680" s="5"/>
      <c r="I1680" s="170"/>
      <c r="J1680" s="5"/>
    </row>
    <row r="1681" spans="2:10" ht="15">
      <c r="B1681" s="277">
        <v>42912.825787037</v>
      </c>
      <c r="C1681" s="278">
        <v>111</v>
      </c>
      <c r="D1681" s="224">
        <f t="shared" si="26"/>
        <v>5.5499999999999972</v>
      </c>
      <c r="E1681" s="278">
        <v>105.45</v>
      </c>
      <c r="F1681" s="171" t="s">
        <v>1379</v>
      </c>
      <c r="G1681" s="279"/>
      <c r="H1681" s="5"/>
      <c r="I1681" s="170"/>
      <c r="J1681" s="5"/>
    </row>
    <row r="1682" spans="2:10" ht="15">
      <c r="B1682" s="277">
        <v>42912.826620369997</v>
      </c>
      <c r="C1682" s="278">
        <v>450</v>
      </c>
      <c r="D1682" s="224">
        <f t="shared" si="26"/>
        <v>22.5</v>
      </c>
      <c r="E1682" s="278">
        <v>427.5</v>
      </c>
      <c r="F1682" s="171" t="s">
        <v>982</v>
      </c>
      <c r="G1682" s="279"/>
      <c r="H1682" s="5"/>
      <c r="I1682" s="170"/>
      <c r="J1682" s="5"/>
    </row>
    <row r="1683" spans="2:10" ht="15">
      <c r="B1683" s="277">
        <v>42912.829062500001</v>
      </c>
      <c r="C1683" s="278">
        <v>500</v>
      </c>
      <c r="D1683" s="224">
        <f t="shared" si="26"/>
        <v>40</v>
      </c>
      <c r="E1683" s="278">
        <v>460</v>
      </c>
      <c r="F1683" s="171" t="s">
        <v>1380</v>
      </c>
      <c r="G1683" s="279"/>
      <c r="H1683" s="5"/>
      <c r="I1683" s="170"/>
      <c r="J1683" s="5"/>
    </row>
    <row r="1684" spans="2:10" ht="15">
      <c r="B1684" s="277">
        <v>42912.857534722003</v>
      </c>
      <c r="C1684" s="278">
        <v>370</v>
      </c>
      <c r="D1684" s="224">
        <f t="shared" si="26"/>
        <v>18.5</v>
      </c>
      <c r="E1684" s="278">
        <v>351.5</v>
      </c>
      <c r="F1684" s="171" t="s">
        <v>230</v>
      </c>
      <c r="G1684" s="279"/>
      <c r="H1684" s="5"/>
      <c r="I1684" s="170"/>
      <c r="J1684" s="5"/>
    </row>
    <row r="1685" spans="2:10" ht="15">
      <c r="B1685" s="277">
        <v>42912.885706018998</v>
      </c>
      <c r="C1685" s="278">
        <v>100</v>
      </c>
      <c r="D1685" s="224">
        <f t="shared" si="26"/>
        <v>5</v>
      </c>
      <c r="E1685" s="278">
        <v>95</v>
      </c>
      <c r="F1685" s="171" t="s">
        <v>1381</v>
      </c>
      <c r="G1685" s="279"/>
      <c r="H1685" s="5"/>
      <c r="I1685" s="170"/>
      <c r="J1685" s="5"/>
    </row>
    <row r="1686" spans="2:10" ht="15">
      <c r="B1686" s="277">
        <v>42912.899386573998</v>
      </c>
      <c r="C1686" s="278">
        <v>400</v>
      </c>
      <c r="D1686" s="224">
        <f t="shared" si="26"/>
        <v>20</v>
      </c>
      <c r="E1686" s="278">
        <v>380</v>
      </c>
      <c r="F1686" s="171" t="s">
        <v>1382</v>
      </c>
      <c r="G1686" s="279"/>
      <c r="H1686" s="5"/>
      <c r="I1686" s="170"/>
      <c r="J1686" s="5"/>
    </row>
    <row r="1687" spans="2:10" ht="15">
      <c r="B1687" s="277">
        <v>42912.901851852002</v>
      </c>
      <c r="C1687" s="278">
        <v>100</v>
      </c>
      <c r="D1687" s="224">
        <f t="shared" si="26"/>
        <v>5</v>
      </c>
      <c r="E1687" s="278">
        <v>95</v>
      </c>
      <c r="F1687" s="171" t="s">
        <v>1383</v>
      </c>
      <c r="G1687" s="279"/>
      <c r="H1687" s="5"/>
      <c r="I1687" s="170"/>
      <c r="J1687" s="5"/>
    </row>
    <row r="1688" spans="2:10" ht="15">
      <c r="B1688" s="277">
        <v>42912.934618056002</v>
      </c>
      <c r="C1688" s="278">
        <v>50</v>
      </c>
      <c r="D1688" s="224">
        <f t="shared" si="26"/>
        <v>2.5</v>
      </c>
      <c r="E1688" s="278">
        <v>47.5</v>
      </c>
      <c r="F1688" s="171" t="s">
        <v>1344</v>
      </c>
      <c r="G1688" s="279"/>
      <c r="H1688" s="5"/>
      <c r="I1688" s="170"/>
      <c r="J1688" s="5"/>
    </row>
    <row r="1689" spans="2:10" ht="15">
      <c r="B1689" s="277">
        <v>42912.942824074002</v>
      </c>
      <c r="C1689" s="278">
        <v>100</v>
      </c>
      <c r="D1689" s="224">
        <f t="shared" si="26"/>
        <v>7</v>
      </c>
      <c r="E1689" s="278">
        <v>93</v>
      </c>
      <c r="F1689" s="171" t="s">
        <v>1384</v>
      </c>
      <c r="G1689" s="279"/>
      <c r="H1689" s="5"/>
      <c r="I1689" s="170"/>
      <c r="J1689" s="5"/>
    </row>
    <row r="1690" spans="2:10" ht="15">
      <c r="B1690" s="277">
        <v>42912.943287037</v>
      </c>
      <c r="C1690" s="278">
        <v>100</v>
      </c>
      <c r="D1690" s="224">
        <f t="shared" si="26"/>
        <v>8</v>
      </c>
      <c r="E1690" s="278">
        <v>92</v>
      </c>
      <c r="F1690" s="171" t="s">
        <v>303</v>
      </c>
      <c r="G1690" s="279"/>
      <c r="H1690" s="5"/>
      <c r="I1690" s="170"/>
      <c r="J1690" s="5"/>
    </row>
    <row r="1691" spans="2:10" ht="15">
      <c r="B1691" s="277">
        <v>42912.946041666997</v>
      </c>
      <c r="C1691" s="278">
        <v>100</v>
      </c>
      <c r="D1691" s="224">
        <f t="shared" si="26"/>
        <v>8</v>
      </c>
      <c r="E1691" s="278">
        <v>92</v>
      </c>
      <c r="F1691" s="171" t="s">
        <v>1293</v>
      </c>
      <c r="G1691" s="279"/>
      <c r="H1691" s="5"/>
      <c r="I1691" s="170"/>
      <c r="J1691" s="5"/>
    </row>
    <row r="1692" spans="2:10" ht="15">
      <c r="B1692" s="277">
        <v>42912.992152778002</v>
      </c>
      <c r="C1692" s="278">
        <v>500</v>
      </c>
      <c r="D1692" s="224">
        <f t="shared" si="26"/>
        <v>25</v>
      </c>
      <c r="E1692" s="278">
        <v>475</v>
      </c>
      <c r="F1692" s="171" t="s">
        <v>1385</v>
      </c>
      <c r="G1692" s="279"/>
      <c r="H1692" s="5"/>
      <c r="I1692" s="170"/>
      <c r="J1692" s="5"/>
    </row>
    <row r="1693" spans="2:10" ht="15">
      <c r="B1693" s="277">
        <v>42913.012974537</v>
      </c>
      <c r="C1693" s="278">
        <v>150</v>
      </c>
      <c r="D1693" s="224">
        <f t="shared" si="26"/>
        <v>12</v>
      </c>
      <c r="E1693" s="278">
        <v>138</v>
      </c>
      <c r="F1693" s="171" t="s">
        <v>358</v>
      </c>
      <c r="G1693" s="279"/>
      <c r="H1693" s="5"/>
      <c r="I1693" s="170"/>
      <c r="J1693" s="5"/>
    </row>
    <row r="1694" spans="2:10" ht="15">
      <c r="B1694" s="277">
        <v>42913.203657407001</v>
      </c>
      <c r="C1694" s="278">
        <v>50</v>
      </c>
      <c r="D1694" s="224">
        <f t="shared" si="26"/>
        <v>2.5</v>
      </c>
      <c r="E1694" s="278">
        <v>47.5</v>
      </c>
      <c r="F1694" s="171" t="s">
        <v>237</v>
      </c>
      <c r="G1694" s="279"/>
      <c r="H1694" s="5"/>
      <c r="I1694" s="170"/>
      <c r="J1694" s="5"/>
    </row>
    <row r="1695" spans="2:10" ht="15">
      <c r="B1695" s="277">
        <v>42913.311678241</v>
      </c>
      <c r="C1695" s="278">
        <v>100</v>
      </c>
      <c r="D1695" s="224">
        <f t="shared" si="26"/>
        <v>7</v>
      </c>
      <c r="E1695" s="278">
        <v>93</v>
      </c>
      <c r="F1695" s="171" t="s">
        <v>873</v>
      </c>
      <c r="G1695" s="279"/>
      <c r="H1695" s="5"/>
      <c r="I1695" s="170"/>
      <c r="J1695" s="5"/>
    </row>
    <row r="1696" spans="2:10" ht="15">
      <c r="B1696" s="277">
        <v>42913.312523148001</v>
      </c>
      <c r="C1696" s="278">
        <v>50</v>
      </c>
      <c r="D1696" s="224">
        <f t="shared" si="26"/>
        <v>2.5</v>
      </c>
      <c r="E1696" s="278">
        <v>47.5</v>
      </c>
      <c r="F1696" s="171" t="s">
        <v>776</v>
      </c>
      <c r="G1696" s="279"/>
      <c r="H1696" s="5"/>
      <c r="I1696" s="170"/>
      <c r="J1696" s="5"/>
    </row>
    <row r="1697" spans="2:10" ht="15">
      <c r="B1697" s="277">
        <v>42913.323425925999</v>
      </c>
      <c r="C1697" s="278">
        <v>300</v>
      </c>
      <c r="D1697" s="224">
        <f t="shared" si="26"/>
        <v>15</v>
      </c>
      <c r="E1697" s="278">
        <v>285</v>
      </c>
      <c r="F1697" s="171" t="s">
        <v>188</v>
      </c>
      <c r="G1697" s="279"/>
      <c r="H1697" s="5"/>
      <c r="I1697" s="170"/>
      <c r="J1697" s="5"/>
    </row>
    <row r="1698" spans="2:10" ht="15">
      <c r="B1698" s="277">
        <v>42913.337766204</v>
      </c>
      <c r="C1698" s="278">
        <v>1500</v>
      </c>
      <c r="D1698" s="224">
        <f t="shared" si="26"/>
        <v>75</v>
      </c>
      <c r="E1698" s="278">
        <v>1425</v>
      </c>
      <c r="F1698" s="171" t="s">
        <v>1386</v>
      </c>
      <c r="G1698" s="279"/>
      <c r="H1698" s="5"/>
      <c r="I1698" s="170"/>
      <c r="J1698" s="5"/>
    </row>
    <row r="1699" spans="2:10" ht="15">
      <c r="B1699" s="277">
        <v>42913.348946758997</v>
      </c>
      <c r="C1699" s="278">
        <v>100</v>
      </c>
      <c r="D1699" s="224">
        <f t="shared" si="26"/>
        <v>7</v>
      </c>
      <c r="E1699" s="278">
        <v>93</v>
      </c>
      <c r="F1699" s="171" t="s">
        <v>1387</v>
      </c>
      <c r="G1699" s="279"/>
      <c r="H1699" s="5"/>
      <c r="I1699" s="170"/>
      <c r="J1699" s="5"/>
    </row>
    <row r="1700" spans="2:10" ht="15">
      <c r="B1700" s="277">
        <v>42913.409444443998</v>
      </c>
      <c r="C1700" s="278">
        <v>50</v>
      </c>
      <c r="D1700" s="224">
        <f t="shared" si="26"/>
        <v>4</v>
      </c>
      <c r="E1700" s="278">
        <v>46</v>
      </c>
      <c r="F1700" s="171" t="s">
        <v>581</v>
      </c>
      <c r="G1700" s="279"/>
      <c r="H1700" s="5"/>
      <c r="I1700" s="170"/>
      <c r="J1700" s="5"/>
    </row>
    <row r="1701" spans="2:10" ht="15">
      <c r="B1701" s="277">
        <v>42913.423761573998</v>
      </c>
      <c r="C1701" s="278">
        <v>100</v>
      </c>
      <c r="D1701" s="224">
        <f t="shared" si="26"/>
        <v>8</v>
      </c>
      <c r="E1701" s="278">
        <v>92</v>
      </c>
      <c r="F1701" s="171" t="s">
        <v>1388</v>
      </c>
      <c r="G1701" s="279"/>
      <c r="H1701" s="5"/>
      <c r="I1701" s="170"/>
      <c r="J1701" s="5"/>
    </row>
    <row r="1702" spans="2:10" ht="15">
      <c r="B1702" s="277">
        <v>42913.458796295999</v>
      </c>
      <c r="C1702" s="278">
        <v>200</v>
      </c>
      <c r="D1702" s="224">
        <f t="shared" si="26"/>
        <v>16</v>
      </c>
      <c r="E1702" s="278">
        <v>184</v>
      </c>
      <c r="F1702" s="171" t="s">
        <v>1389</v>
      </c>
      <c r="G1702" s="279"/>
      <c r="H1702" s="5"/>
      <c r="I1702" s="170"/>
      <c r="J1702" s="5"/>
    </row>
    <row r="1703" spans="2:10" ht="15">
      <c r="B1703" s="277">
        <v>42913.458854167002</v>
      </c>
      <c r="C1703" s="278">
        <v>100</v>
      </c>
      <c r="D1703" s="224">
        <f t="shared" si="26"/>
        <v>5</v>
      </c>
      <c r="E1703" s="278">
        <v>95</v>
      </c>
      <c r="F1703" s="171" t="s">
        <v>1390</v>
      </c>
      <c r="G1703" s="279"/>
      <c r="H1703" s="5"/>
      <c r="I1703" s="170"/>
      <c r="J1703" s="5"/>
    </row>
    <row r="1704" spans="2:10" ht="15">
      <c r="B1704" s="277">
        <v>42913.459074074002</v>
      </c>
      <c r="C1704" s="278">
        <v>50</v>
      </c>
      <c r="D1704" s="224">
        <f t="shared" si="26"/>
        <v>2.5</v>
      </c>
      <c r="E1704" s="278">
        <v>47.5</v>
      </c>
      <c r="F1704" s="171" t="s">
        <v>202</v>
      </c>
      <c r="G1704" s="279"/>
      <c r="H1704" s="5"/>
      <c r="I1704" s="170"/>
      <c r="J1704" s="5"/>
    </row>
    <row r="1705" spans="2:10" ht="15">
      <c r="B1705" s="277">
        <v>42913.459201389</v>
      </c>
      <c r="C1705" s="278">
        <v>100</v>
      </c>
      <c r="D1705" s="224">
        <f t="shared" si="26"/>
        <v>7</v>
      </c>
      <c r="E1705" s="278">
        <v>93</v>
      </c>
      <c r="F1705" s="171" t="s">
        <v>1391</v>
      </c>
      <c r="G1705" s="279"/>
      <c r="H1705" s="5"/>
      <c r="I1705" s="170"/>
      <c r="J1705" s="5"/>
    </row>
    <row r="1706" spans="2:10" ht="15">
      <c r="B1706" s="277">
        <v>42913.459502315003</v>
      </c>
      <c r="C1706" s="278">
        <v>50</v>
      </c>
      <c r="D1706" s="224">
        <f t="shared" si="26"/>
        <v>4</v>
      </c>
      <c r="E1706" s="278">
        <v>46</v>
      </c>
      <c r="F1706" s="171" t="s">
        <v>1392</v>
      </c>
      <c r="G1706" s="279"/>
      <c r="H1706" s="5"/>
      <c r="I1706" s="170"/>
      <c r="J1706" s="5"/>
    </row>
    <row r="1707" spans="2:10" ht="15">
      <c r="B1707" s="277">
        <v>42913.460439814997</v>
      </c>
      <c r="C1707" s="278">
        <v>30</v>
      </c>
      <c r="D1707" s="224">
        <f t="shared" si="26"/>
        <v>2.1000000000000014</v>
      </c>
      <c r="E1707" s="278">
        <v>27.9</v>
      </c>
      <c r="F1707" s="171" t="s">
        <v>1393</v>
      </c>
      <c r="G1707" s="279"/>
      <c r="H1707" s="5"/>
      <c r="I1707" s="170"/>
      <c r="J1707" s="5"/>
    </row>
    <row r="1708" spans="2:10" ht="15">
      <c r="B1708" s="277">
        <v>42913.460567130001</v>
      </c>
      <c r="C1708" s="278">
        <v>300</v>
      </c>
      <c r="D1708" s="224">
        <f t="shared" si="26"/>
        <v>15</v>
      </c>
      <c r="E1708" s="278">
        <v>285</v>
      </c>
      <c r="F1708" s="171" t="s">
        <v>1394</v>
      </c>
      <c r="G1708" s="279"/>
      <c r="H1708" s="5"/>
      <c r="I1708" s="170"/>
      <c r="J1708" s="5"/>
    </row>
    <row r="1709" spans="2:10" ht="15">
      <c r="B1709" s="277">
        <v>42913.460636573996</v>
      </c>
      <c r="C1709" s="278">
        <v>50</v>
      </c>
      <c r="D1709" s="224">
        <f t="shared" si="26"/>
        <v>2.5</v>
      </c>
      <c r="E1709" s="278">
        <v>47.5</v>
      </c>
      <c r="F1709" s="171" t="s">
        <v>1395</v>
      </c>
      <c r="G1709" s="279"/>
      <c r="H1709" s="5"/>
      <c r="I1709" s="170"/>
      <c r="J1709" s="5"/>
    </row>
    <row r="1710" spans="2:10" ht="15">
      <c r="B1710" s="277">
        <v>42913.460648148</v>
      </c>
      <c r="C1710" s="278">
        <v>50</v>
      </c>
      <c r="D1710" s="224">
        <f t="shared" si="26"/>
        <v>2.5</v>
      </c>
      <c r="E1710" s="278">
        <v>47.5</v>
      </c>
      <c r="F1710" s="171" t="s">
        <v>337</v>
      </c>
      <c r="G1710" s="279"/>
      <c r="H1710" s="5"/>
      <c r="I1710" s="170"/>
      <c r="J1710" s="5"/>
    </row>
    <row r="1711" spans="2:10" ht="15">
      <c r="B1711" s="277">
        <v>42913.482974537001</v>
      </c>
      <c r="C1711" s="278">
        <v>100</v>
      </c>
      <c r="D1711" s="224">
        <f t="shared" si="26"/>
        <v>8</v>
      </c>
      <c r="E1711" s="278">
        <v>92</v>
      </c>
      <c r="F1711" s="171" t="s">
        <v>1396</v>
      </c>
      <c r="G1711" s="279"/>
      <c r="H1711" s="5"/>
      <c r="I1711" s="170"/>
      <c r="J1711" s="5"/>
    </row>
    <row r="1712" spans="2:10" ht="15">
      <c r="B1712" s="277">
        <v>42913.490034722003</v>
      </c>
      <c r="C1712" s="278">
        <v>200</v>
      </c>
      <c r="D1712" s="224">
        <f t="shared" si="26"/>
        <v>16</v>
      </c>
      <c r="E1712" s="278">
        <v>184</v>
      </c>
      <c r="F1712" s="171" t="s">
        <v>1397</v>
      </c>
      <c r="G1712" s="279"/>
      <c r="H1712" s="5"/>
      <c r="I1712" s="170"/>
      <c r="J1712" s="5"/>
    </row>
    <row r="1713" spans="2:10" ht="15">
      <c r="B1713" s="277">
        <v>42913.490636574003</v>
      </c>
      <c r="C1713" s="278">
        <v>500</v>
      </c>
      <c r="D1713" s="224">
        <f t="shared" si="26"/>
        <v>35</v>
      </c>
      <c r="E1713" s="278">
        <v>465</v>
      </c>
      <c r="F1713" s="171" t="s">
        <v>1398</v>
      </c>
      <c r="G1713" s="279"/>
      <c r="H1713" s="5"/>
      <c r="I1713" s="170"/>
      <c r="J1713" s="5"/>
    </row>
    <row r="1714" spans="2:10" ht="15">
      <c r="B1714" s="277">
        <v>42913.522418981003</v>
      </c>
      <c r="C1714" s="278">
        <v>50</v>
      </c>
      <c r="D1714" s="224">
        <f t="shared" si="26"/>
        <v>2.5</v>
      </c>
      <c r="E1714" s="278">
        <v>47.5</v>
      </c>
      <c r="F1714" s="171" t="s">
        <v>628</v>
      </c>
      <c r="G1714" s="279"/>
      <c r="H1714" s="5"/>
      <c r="I1714" s="170"/>
      <c r="J1714" s="5"/>
    </row>
    <row r="1715" spans="2:10" ht="15">
      <c r="B1715" s="277">
        <v>42913.526469907003</v>
      </c>
      <c r="C1715" s="278">
        <v>500</v>
      </c>
      <c r="D1715" s="224">
        <f t="shared" si="26"/>
        <v>25</v>
      </c>
      <c r="E1715" s="278">
        <v>475</v>
      </c>
      <c r="F1715" s="171" t="s">
        <v>480</v>
      </c>
      <c r="G1715" s="279"/>
      <c r="H1715" s="5"/>
      <c r="I1715" s="170"/>
      <c r="J1715" s="5"/>
    </row>
    <row r="1716" spans="2:10" ht="15">
      <c r="B1716" s="277">
        <v>42913.539236110999</v>
      </c>
      <c r="C1716" s="278">
        <v>200</v>
      </c>
      <c r="D1716" s="224">
        <f t="shared" si="26"/>
        <v>10</v>
      </c>
      <c r="E1716" s="278">
        <v>190</v>
      </c>
      <c r="F1716" s="171" t="s">
        <v>1399</v>
      </c>
      <c r="G1716" s="279"/>
      <c r="H1716" s="5"/>
      <c r="I1716" s="170"/>
      <c r="J1716" s="5"/>
    </row>
    <row r="1717" spans="2:10" ht="15">
      <c r="B1717" s="277">
        <v>42913.585636573996</v>
      </c>
      <c r="C1717" s="278">
        <v>100</v>
      </c>
      <c r="D1717" s="224">
        <f t="shared" si="26"/>
        <v>5</v>
      </c>
      <c r="E1717" s="278">
        <v>95</v>
      </c>
      <c r="F1717" s="171" t="s">
        <v>1400</v>
      </c>
      <c r="G1717" s="279"/>
      <c r="H1717" s="5"/>
      <c r="I1717" s="170"/>
      <c r="J1717" s="5"/>
    </row>
    <row r="1718" spans="2:10" ht="15">
      <c r="B1718" s="277">
        <v>42913.606620370003</v>
      </c>
      <c r="C1718" s="278">
        <v>25</v>
      </c>
      <c r="D1718" s="224">
        <f t="shared" si="26"/>
        <v>2</v>
      </c>
      <c r="E1718" s="278">
        <v>23</v>
      </c>
      <c r="F1718" s="171" t="s">
        <v>1401</v>
      </c>
      <c r="G1718" s="279"/>
      <c r="H1718" s="5"/>
      <c r="I1718" s="170"/>
      <c r="J1718" s="5"/>
    </row>
    <row r="1719" spans="2:10" ht="15">
      <c r="B1719" s="277">
        <v>42913.628831018999</v>
      </c>
      <c r="C1719" s="278">
        <v>500</v>
      </c>
      <c r="D1719" s="224">
        <f t="shared" si="26"/>
        <v>40</v>
      </c>
      <c r="E1719" s="278">
        <v>460</v>
      </c>
      <c r="F1719" s="171" t="s">
        <v>281</v>
      </c>
      <c r="G1719" s="279"/>
      <c r="H1719" s="5"/>
      <c r="I1719" s="170"/>
      <c r="J1719" s="5"/>
    </row>
    <row r="1720" spans="2:10" ht="15">
      <c r="B1720" s="277">
        <v>42913.656388889001</v>
      </c>
      <c r="C1720" s="278">
        <v>200</v>
      </c>
      <c r="D1720" s="224">
        <f t="shared" si="26"/>
        <v>10</v>
      </c>
      <c r="E1720" s="278">
        <v>190</v>
      </c>
      <c r="F1720" s="171" t="s">
        <v>1402</v>
      </c>
      <c r="G1720" s="279"/>
      <c r="H1720" s="5"/>
      <c r="I1720" s="170"/>
      <c r="J1720" s="5"/>
    </row>
    <row r="1721" spans="2:10" ht="15">
      <c r="B1721" s="277">
        <v>42913.664097221998</v>
      </c>
      <c r="C1721" s="278">
        <v>150</v>
      </c>
      <c r="D1721" s="224">
        <f t="shared" si="26"/>
        <v>7.5</v>
      </c>
      <c r="E1721" s="278">
        <v>142.5</v>
      </c>
      <c r="F1721" s="171" t="s">
        <v>1403</v>
      </c>
      <c r="G1721" s="279"/>
      <c r="H1721" s="5"/>
      <c r="I1721" s="170"/>
      <c r="J1721" s="5"/>
    </row>
    <row r="1722" spans="2:10" ht="15">
      <c r="B1722" s="277">
        <v>42913.689467593002</v>
      </c>
      <c r="C1722" s="278">
        <v>10</v>
      </c>
      <c r="D1722" s="224">
        <f t="shared" si="26"/>
        <v>0.5</v>
      </c>
      <c r="E1722" s="278">
        <v>9.5</v>
      </c>
      <c r="F1722" s="171" t="s">
        <v>279</v>
      </c>
      <c r="G1722" s="279"/>
      <c r="H1722" s="5"/>
      <c r="I1722" s="170"/>
      <c r="J1722" s="5"/>
    </row>
    <row r="1723" spans="2:10" ht="15">
      <c r="B1723" s="277">
        <v>42913.693298610997</v>
      </c>
      <c r="C1723" s="278">
        <v>500</v>
      </c>
      <c r="D1723" s="224">
        <f t="shared" si="26"/>
        <v>25</v>
      </c>
      <c r="E1723" s="278">
        <v>475</v>
      </c>
      <c r="F1723" s="171" t="s">
        <v>1404</v>
      </c>
      <c r="G1723" s="279"/>
      <c r="H1723" s="5"/>
      <c r="I1723" s="170"/>
      <c r="J1723" s="5"/>
    </row>
    <row r="1724" spans="2:10" ht="15">
      <c r="B1724" s="277">
        <v>42913.708738426001</v>
      </c>
      <c r="C1724" s="278">
        <v>100</v>
      </c>
      <c r="D1724" s="224">
        <f t="shared" si="26"/>
        <v>5</v>
      </c>
      <c r="E1724" s="278">
        <v>95</v>
      </c>
      <c r="F1724" s="171" t="s">
        <v>1405</v>
      </c>
      <c r="G1724" s="279"/>
      <c r="H1724" s="5"/>
      <c r="I1724" s="170"/>
      <c r="J1724" s="5"/>
    </row>
    <row r="1725" spans="2:10" ht="15">
      <c r="B1725" s="277">
        <v>42913.764965278002</v>
      </c>
      <c r="C1725" s="278">
        <v>100</v>
      </c>
      <c r="D1725" s="224">
        <f t="shared" si="26"/>
        <v>8</v>
      </c>
      <c r="E1725" s="278">
        <v>92</v>
      </c>
      <c r="F1725" s="171" t="s">
        <v>511</v>
      </c>
      <c r="G1725" s="279"/>
      <c r="H1725" s="5"/>
      <c r="I1725" s="170"/>
      <c r="J1725" s="5"/>
    </row>
    <row r="1726" spans="2:10" ht="15">
      <c r="B1726" s="277">
        <v>42913.773402778002</v>
      </c>
      <c r="C1726" s="278">
        <v>200</v>
      </c>
      <c r="D1726" s="224">
        <f t="shared" si="26"/>
        <v>10</v>
      </c>
      <c r="E1726" s="278">
        <v>190</v>
      </c>
      <c r="F1726" s="171" t="s">
        <v>892</v>
      </c>
      <c r="G1726" s="279"/>
      <c r="H1726" s="5"/>
      <c r="I1726" s="170"/>
      <c r="J1726" s="5"/>
    </row>
    <row r="1727" spans="2:10" ht="15">
      <c r="B1727" s="277">
        <v>42913.796863426003</v>
      </c>
      <c r="C1727" s="278">
        <v>100</v>
      </c>
      <c r="D1727" s="224">
        <f t="shared" si="26"/>
        <v>5</v>
      </c>
      <c r="E1727" s="278">
        <v>95</v>
      </c>
      <c r="F1727" s="171" t="s">
        <v>1154</v>
      </c>
      <c r="G1727" s="279"/>
      <c r="H1727" s="5"/>
      <c r="I1727" s="170"/>
      <c r="J1727" s="5"/>
    </row>
    <row r="1728" spans="2:10" ht="15">
      <c r="B1728" s="277">
        <v>42913.843344907</v>
      </c>
      <c r="C1728" s="278">
        <v>3400</v>
      </c>
      <c r="D1728" s="224">
        <f t="shared" si="26"/>
        <v>170</v>
      </c>
      <c r="E1728" s="278">
        <v>3230</v>
      </c>
      <c r="F1728" s="171" t="s">
        <v>1406</v>
      </c>
      <c r="G1728" s="279"/>
      <c r="H1728" s="5"/>
      <c r="I1728" s="170"/>
      <c r="J1728" s="5"/>
    </row>
    <row r="1729" spans="2:10" ht="15">
      <c r="B1729" s="277">
        <v>42913.856956019001</v>
      </c>
      <c r="C1729" s="278">
        <v>100</v>
      </c>
      <c r="D1729" s="224">
        <f t="shared" si="26"/>
        <v>8</v>
      </c>
      <c r="E1729" s="278">
        <v>92</v>
      </c>
      <c r="F1729" s="171" t="s">
        <v>1407</v>
      </c>
      <c r="G1729" s="279"/>
      <c r="H1729" s="5"/>
      <c r="I1729" s="170"/>
      <c r="J1729" s="5"/>
    </row>
    <row r="1730" spans="2:10" ht="15">
      <c r="B1730" s="277">
        <v>42913.878020832999</v>
      </c>
      <c r="C1730" s="278">
        <v>500</v>
      </c>
      <c r="D1730" s="224">
        <f t="shared" si="26"/>
        <v>25</v>
      </c>
      <c r="E1730" s="278">
        <v>475</v>
      </c>
      <c r="F1730" s="171" t="s">
        <v>1408</v>
      </c>
      <c r="G1730" s="279"/>
      <c r="H1730" s="5"/>
      <c r="I1730" s="170"/>
      <c r="J1730" s="5"/>
    </row>
    <row r="1731" spans="2:10" ht="15">
      <c r="B1731" s="277">
        <v>42913.951284722003</v>
      </c>
      <c r="C1731" s="278">
        <v>300</v>
      </c>
      <c r="D1731" s="224">
        <f t="shared" si="26"/>
        <v>15</v>
      </c>
      <c r="E1731" s="278">
        <v>285</v>
      </c>
      <c r="F1731" s="171" t="s">
        <v>1409</v>
      </c>
      <c r="G1731" s="279"/>
      <c r="H1731" s="5"/>
      <c r="I1731" s="170"/>
      <c r="J1731" s="5"/>
    </row>
    <row r="1732" spans="2:10" ht="15">
      <c r="B1732" s="277">
        <v>42913.969259259</v>
      </c>
      <c r="C1732" s="278">
        <v>500</v>
      </c>
      <c r="D1732" s="224">
        <f t="shared" si="26"/>
        <v>25</v>
      </c>
      <c r="E1732" s="278">
        <v>475</v>
      </c>
      <c r="F1732" s="171" t="s">
        <v>1410</v>
      </c>
      <c r="G1732" s="279"/>
      <c r="H1732" s="5"/>
      <c r="I1732" s="170"/>
      <c r="J1732" s="5"/>
    </row>
    <row r="1733" spans="2:10" ht="15">
      <c r="B1733" s="277">
        <v>42914.212326389003</v>
      </c>
      <c r="C1733" s="278">
        <v>60</v>
      </c>
      <c r="D1733" s="224">
        <f t="shared" si="26"/>
        <v>3</v>
      </c>
      <c r="E1733" s="278">
        <v>57</v>
      </c>
      <c r="F1733" s="171" t="s">
        <v>1411</v>
      </c>
      <c r="G1733" s="279"/>
      <c r="H1733" s="5"/>
      <c r="I1733" s="170"/>
      <c r="J1733" s="5"/>
    </row>
    <row r="1734" spans="2:10" ht="15">
      <c r="B1734" s="277">
        <v>42914.328576389002</v>
      </c>
      <c r="C1734" s="278">
        <v>30</v>
      </c>
      <c r="D1734" s="224">
        <f t="shared" ref="D1734:D1797" si="27">C1734-E1734</f>
        <v>1.5</v>
      </c>
      <c r="E1734" s="278">
        <v>28.5</v>
      </c>
      <c r="F1734" s="171" t="s">
        <v>1412</v>
      </c>
      <c r="G1734" s="279"/>
      <c r="H1734" s="5"/>
      <c r="I1734" s="170"/>
      <c r="J1734" s="5"/>
    </row>
    <row r="1735" spans="2:10" ht="15">
      <c r="B1735" s="277">
        <v>42914.331967593003</v>
      </c>
      <c r="C1735" s="278">
        <v>50</v>
      </c>
      <c r="D1735" s="224">
        <f t="shared" si="27"/>
        <v>3.5</v>
      </c>
      <c r="E1735" s="278">
        <v>46.5</v>
      </c>
      <c r="F1735" s="171" t="s">
        <v>1413</v>
      </c>
      <c r="G1735" s="279"/>
      <c r="H1735" s="5"/>
      <c r="I1735" s="170"/>
      <c r="J1735" s="5"/>
    </row>
    <row r="1736" spans="2:10" ht="15">
      <c r="B1736" s="277">
        <v>42914.332152777999</v>
      </c>
      <c r="C1736" s="278">
        <v>20</v>
      </c>
      <c r="D1736" s="224">
        <f t="shared" si="27"/>
        <v>1</v>
      </c>
      <c r="E1736" s="278">
        <v>19</v>
      </c>
      <c r="F1736" s="171" t="s">
        <v>1412</v>
      </c>
      <c r="G1736" s="279"/>
      <c r="H1736" s="5"/>
      <c r="I1736" s="170"/>
      <c r="J1736" s="5"/>
    </row>
    <row r="1737" spans="2:10" ht="15">
      <c r="B1737" s="277">
        <v>42914.332766204003</v>
      </c>
      <c r="C1737" s="278">
        <v>5</v>
      </c>
      <c r="D1737" s="224">
        <f t="shared" si="27"/>
        <v>0.25</v>
      </c>
      <c r="E1737" s="278">
        <v>4.75</v>
      </c>
      <c r="F1737" s="171" t="s">
        <v>1412</v>
      </c>
      <c r="G1737" s="279"/>
      <c r="H1737" s="5"/>
      <c r="I1737" s="170"/>
      <c r="J1737" s="5"/>
    </row>
    <row r="1738" spans="2:10" ht="15">
      <c r="B1738" s="277">
        <v>42914.352361110999</v>
      </c>
      <c r="C1738" s="278">
        <v>1000</v>
      </c>
      <c r="D1738" s="224">
        <f t="shared" si="27"/>
        <v>80</v>
      </c>
      <c r="E1738" s="278">
        <v>920</v>
      </c>
      <c r="F1738" s="171" t="s">
        <v>1414</v>
      </c>
      <c r="G1738" s="279"/>
      <c r="H1738" s="5"/>
      <c r="I1738" s="170"/>
      <c r="J1738" s="5"/>
    </row>
    <row r="1739" spans="2:10" ht="15">
      <c r="B1739" s="277">
        <v>42914.357557869997</v>
      </c>
      <c r="C1739" s="278">
        <v>1080</v>
      </c>
      <c r="D1739" s="224">
        <f t="shared" si="27"/>
        <v>54</v>
      </c>
      <c r="E1739" s="278">
        <v>1026</v>
      </c>
      <c r="F1739" s="171" t="s">
        <v>1415</v>
      </c>
      <c r="G1739" s="279"/>
      <c r="H1739" s="5"/>
      <c r="I1739" s="170"/>
      <c r="J1739" s="5"/>
    </row>
    <row r="1740" spans="2:10" ht="15">
      <c r="B1740" s="277">
        <v>42914.377581018998</v>
      </c>
      <c r="C1740" s="278">
        <v>150</v>
      </c>
      <c r="D1740" s="224">
        <f t="shared" si="27"/>
        <v>7.5</v>
      </c>
      <c r="E1740" s="278">
        <v>142.5</v>
      </c>
      <c r="F1740" s="171" t="s">
        <v>87</v>
      </c>
      <c r="G1740" s="279"/>
      <c r="H1740" s="5"/>
      <c r="I1740" s="170"/>
      <c r="J1740" s="5"/>
    </row>
    <row r="1741" spans="2:10" ht="15">
      <c r="B1741" s="277">
        <v>42914.382824073997</v>
      </c>
      <c r="C1741" s="278">
        <v>1800</v>
      </c>
      <c r="D1741" s="224">
        <f t="shared" si="27"/>
        <v>144</v>
      </c>
      <c r="E1741" s="278">
        <v>1656</v>
      </c>
      <c r="F1741" s="171" t="s">
        <v>1416</v>
      </c>
      <c r="G1741" s="279"/>
      <c r="H1741" s="5"/>
      <c r="I1741" s="170"/>
      <c r="J1741" s="5"/>
    </row>
    <row r="1742" spans="2:10" ht="15">
      <c r="B1742" s="277">
        <v>42914.436122685001</v>
      </c>
      <c r="C1742" s="278">
        <v>1000</v>
      </c>
      <c r="D1742" s="224">
        <f t="shared" si="27"/>
        <v>80</v>
      </c>
      <c r="E1742" s="278">
        <v>920</v>
      </c>
      <c r="F1742" s="171" t="s">
        <v>725</v>
      </c>
      <c r="G1742" s="279"/>
      <c r="H1742" s="5"/>
      <c r="I1742" s="170"/>
      <c r="J1742" s="5"/>
    </row>
    <row r="1743" spans="2:10" ht="15">
      <c r="B1743" s="277">
        <v>42914.449884258996</v>
      </c>
      <c r="C1743" s="278">
        <v>150</v>
      </c>
      <c r="D1743" s="224">
        <f t="shared" si="27"/>
        <v>7.5</v>
      </c>
      <c r="E1743" s="278">
        <v>142.5</v>
      </c>
      <c r="F1743" s="171" t="s">
        <v>87</v>
      </c>
      <c r="G1743" s="279"/>
      <c r="H1743" s="5"/>
      <c r="I1743" s="170"/>
      <c r="J1743" s="5"/>
    </row>
    <row r="1744" spans="2:10" ht="15">
      <c r="B1744" s="277">
        <v>42914.456678240997</v>
      </c>
      <c r="C1744" s="278">
        <v>100</v>
      </c>
      <c r="D1744" s="224">
        <f t="shared" si="27"/>
        <v>8</v>
      </c>
      <c r="E1744" s="278">
        <v>92</v>
      </c>
      <c r="F1744" s="171" t="s">
        <v>1417</v>
      </c>
      <c r="G1744" s="279"/>
      <c r="H1744" s="5"/>
      <c r="I1744" s="170"/>
      <c r="J1744" s="5"/>
    </row>
    <row r="1745" spans="2:10" ht="15">
      <c r="B1745" s="277">
        <v>42914.458541667002</v>
      </c>
      <c r="C1745" s="278">
        <v>100</v>
      </c>
      <c r="D1745" s="224">
        <f t="shared" si="27"/>
        <v>5</v>
      </c>
      <c r="E1745" s="278">
        <v>95</v>
      </c>
      <c r="F1745" s="171" t="s">
        <v>1418</v>
      </c>
      <c r="G1745" s="279"/>
      <c r="H1745" s="5"/>
      <c r="I1745" s="170"/>
      <c r="J1745" s="5"/>
    </row>
    <row r="1746" spans="2:10" ht="15">
      <c r="B1746" s="277">
        <v>42914.458553240998</v>
      </c>
      <c r="C1746" s="278">
        <v>100</v>
      </c>
      <c r="D1746" s="224">
        <f t="shared" si="27"/>
        <v>5</v>
      </c>
      <c r="E1746" s="278">
        <v>95</v>
      </c>
      <c r="F1746" s="171" t="s">
        <v>1419</v>
      </c>
      <c r="G1746" s="279"/>
      <c r="H1746" s="5"/>
      <c r="I1746" s="170"/>
      <c r="J1746" s="5"/>
    </row>
    <row r="1747" spans="2:10" ht="15">
      <c r="B1747" s="277">
        <v>42914.458599537</v>
      </c>
      <c r="C1747" s="278">
        <v>50</v>
      </c>
      <c r="D1747" s="224">
        <f t="shared" si="27"/>
        <v>2.5</v>
      </c>
      <c r="E1747" s="278">
        <v>47.5</v>
      </c>
      <c r="F1747" s="171" t="s">
        <v>1420</v>
      </c>
      <c r="G1747" s="279"/>
      <c r="H1747" s="5"/>
      <c r="I1747" s="170"/>
      <c r="J1747" s="5"/>
    </row>
    <row r="1748" spans="2:10" ht="15">
      <c r="B1748" s="277">
        <v>42914.458634258997</v>
      </c>
      <c r="C1748" s="278">
        <v>200</v>
      </c>
      <c r="D1748" s="224">
        <f t="shared" si="27"/>
        <v>10</v>
      </c>
      <c r="E1748" s="278">
        <v>190</v>
      </c>
      <c r="F1748" s="171" t="s">
        <v>1421</v>
      </c>
      <c r="G1748" s="279"/>
      <c r="H1748" s="5"/>
      <c r="I1748" s="170"/>
      <c r="J1748" s="5"/>
    </row>
    <row r="1749" spans="2:10" ht="15">
      <c r="B1749" s="277">
        <v>42914.458773147999</v>
      </c>
      <c r="C1749" s="278">
        <v>200</v>
      </c>
      <c r="D1749" s="224">
        <f t="shared" si="27"/>
        <v>16</v>
      </c>
      <c r="E1749" s="278">
        <v>184</v>
      </c>
      <c r="F1749" s="171" t="s">
        <v>1422</v>
      </c>
      <c r="G1749" s="279"/>
      <c r="H1749" s="5"/>
      <c r="I1749" s="170"/>
      <c r="J1749" s="5"/>
    </row>
    <row r="1750" spans="2:10" ht="15">
      <c r="B1750" s="277">
        <v>42914.458807870004</v>
      </c>
      <c r="C1750" s="278">
        <v>300</v>
      </c>
      <c r="D1750" s="224">
        <f t="shared" si="27"/>
        <v>15</v>
      </c>
      <c r="E1750" s="278">
        <v>285</v>
      </c>
      <c r="F1750" s="171" t="s">
        <v>1423</v>
      </c>
      <c r="G1750" s="279"/>
      <c r="H1750" s="5"/>
      <c r="I1750" s="170"/>
      <c r="J1750" s="5"/>
    </row>
    <row r="1751" spans="2:10" ht="15">
      <c r="B1751" s="277">
        <v>42914.458819444</v>
      </c>
      <c r="C1751" s="278">
        <v>200</v>
      </c>
      <c r="D1751" s="224">
        <f t="shared" si="27"/>
        <v>16</v>
      </c>
      <c r="E1751" s="278">
        <v>184</v>
      </c>
      <c r="F1751" s="171" t="s">
        <v>1424</v>
      </c>
      <c r="G1751" s="279"/>
      <c r="H1751" s="5"/>
      <c r="I1751" s="170"/>
      <c r="J1751" s="5"/>
    </row>
    <row r="1752" spans="2:10" ht="15">
      <c r="B1752" s="277">
        <v>42914.458981481002</v>
      </c>
      <c r="C1752" s="278">
        <v>100</v>
      </c>
      <c r="D1752" s="224">
        <f t="shared" si="27"/>
        <v>8</v>
      </c>
      <c r="E1752" s="278">
        <v>92</v>
      </c>
      <c r="F1752" s="171" t="s">
        <v>1425</v>
      </c>
      <c r="G1752" s="279"/>
      <c r="H1752" s="5"/>
      <c r="I1752" s="170"/>
      <c r="J1752" s="5"/>
    </row>
    <row r="1753" spans="2:10" ht="15">
      <c r="B1753" s="277">
        <v>42914.459062499998</v>
      </c>
      <c r="C1753" s="278">
        <v>50</v>
      </c>
      <c r="D1753" s="224">
        <f t="shared" si="27"/>
        <v>2.5</v>
      </c>
      <c r="E1753" s="278">
        <v>47.5</v>
      </c>
      <c r="F1753" s="171" t="s">
        <v>1426</v>
      </c>
      <c r="G1753" s="279"/>
      <c r="H1753" s="5"/>
      <c r="I1753" s="170"/>
      <c r="J1753" s="5"/>
    </row>
    <row r="1754" spans="2:10" ht="15">
      <c r="B1754" s="277">
        <v>42914.459224537</v>
      </c>
      <c r="C1754" s="278">
        <v>100</v>
      </c>
      <c r="D1754" s="224">
        <f t="shared" si="27"/>
        <v>5</v>
      </c>
      <c r="E1754" s="278">
        <v>95</v>
      </c>
      <c r="F1754" s="171" t="s">
        <v>1356</v>
      </c>
      <c r="G1754" s="279"/>
      <c r="H1754" s="5"/>
      <c r="I1754" s="170"/>
      <c r="J1754" s="5"/>
    </row>
    <row r="1755" spans="2:10" ht="15">
      <c r="B1755" s="277">
        <v>42914.459247685001</v>
      </c>
      <c r="C1755" s="278">
        <v>100</v>
      </c>
      <c r="D1755" s="224">
        <f t="shared" si="27"/>
        <v>5</v>
      </c>
      <c r="E1755" s="278">
        <v>95</v>
      </c>
      <c r="F1755" s="171" t="s">
        <v>1427</v>
      </c>
      <c r="G1755" s="279"/>
      <c r="H1755" s="5"/>
      <c r="I1755" s="170"/>
      <c r="J1755" s="5"/>
    </row>
    <row r="1756" spans="2:10" ht="15">
      <c r="B1756" s="277">
        <v>42914.459282406999</v>
      </c>
      <c r="C1756" s="278">
        <v>50</v>
      </c>
      <c r="D1756" s="224">
        <f t="shared" si="27"/>
        <v>2.5</v>
      </c>
      <c r="E1756" s="278">
        <v>47.5</v>
      </c>
      <c r="F1756" s="171" t="s">
        <v>1132</v>
      </c>
      <c r="G1756" s="279"/>
      <c r="H1756" s="5"/>
      <c r="I1756" s="170"/>
      <c r="J1756" s="5"/>
    </row>
    <row r="1757" spans="2:10" ht="15">
      <c r="B1757" s="277">
        <v>42914.459374999999</v>
      </c>
      <c r="C1757" s="278">
        <v>100</v>
      </c>
      <c r="D1757" s="224">
        <f t="shared" si="27"/>
        <v>7</v>
      </c>
      <c r="E1757" s="278">
        <v>93</v>
      </c>
      <c r="F1757" s="171" t="s">
        <v>1428</v>
      </c>
      <c r="G1757" s="279"/>
      <c r="H1757" s="5"/>
      <c r="I1757" s="170"/>
      <c r="J1757" s="5"/>
    </row>
    <row r="1758" spans="2:10" ht="15">
      <c r="B1758" s="277">
        <v>42914.459398147999</v>
      </c>
      <c r="C1758" s="278">
        <v>100</v>
      </c>
      <c r="D1758" s="224">
        <f t="shared" si="27"/>
        <v>7</v>
      </c>
      <c r="E1758" s="278">
        <v>93</v>
      </c>
      <c r="F1758" s="171" t="s">
        <v>1429</v>
      </c>
      <c r="G1758" s="279"/>
      <c r="H1758" s="5"/>
      <c r="I1758" s="170"/>
      <c r="J1758" s="5"/>
    </row>
    <row r="1759" spans="2:10" ht="15">
      <c r="B1759" s="277">
        <v>42914.459409722003</v>
      </c>
      <c r="C1759" s="278">
        <v>100</v>
      </c>
      <c r="D1759" s="224">
        <f t="shared" si="27"/>
        <v>5</v>
      </c>
      <c r="E1759" s="278">
        <v>95</v>
      </c>
      <c r="F1759" s="171" t="s">
        <v>1430</v>
      </c>
      <c r="G1759" s="279"/>
      <c r="H1759" s="5"/>
      <c r="I1759" s="170"/>
      <c r="J1759" s="5"/>
    </row>
    <row r="1760" spans="2:10" ht="15">
      <c r="B1760" s="277">
        <v>42914.459467592998</v>
      </c>
      <c r="C1760" s="278">
        <v>100</v>
      </c>
      <c r="D1760" s="224">
        <f t="shared" si="27"/>
        <v>5</v>
      </c>
      <c r="E1760" s="278">
        <v>95</v>
      </c>
      <c r="F1760" s="171" t="s">
        <v>1431</v>
      </c>
      <c r="G1760" s="279"/>
      <c r="H1760" s="5"/>
      <c r="I1760" s="170"/>
      <c r="J1760" s="5"/>
    </row>
    <row r="1761" spans="2:10" ht="15">
      <c r="B1761" s="277">
        <v>42914.459467592998</v>
      </c>
      <c r="C1761" s="278">
        <v>100</v>
      </c>
      <c r="D1761" s="224">
        <f t="shared" si="27"/>
        <v>5</v>
      </c>
      <c r="E1761" s="278">
        <v>95</v>
      </c>
      <c r="F1761" s="171" t="s">
        <v>1432</v>
      </c>
      <c r="G1761" s="279"/>
      <c r="H1761" s="5"/>
      <c r="I1761" s="170"/>
      <c r="J1761" s="5"/>
    </row>
    <row r="1762" spans="2:10" ht="15">
      <c r="B1762" s="277">
        <v>42914.459872685002</v>
      </c>
      <c r="C1762" s="278">
        <v>30</v>
      </c>
      <c r="D1762" s="224">
        <f t="shared" si="27"/>
        <v>2.3999999999999986</v>
      </c>
      <c r="E1762" s="278">
        <v>27.6</v>
      </c>
      <c r="F1762" s="171" t="s">
        <v>1433</v>
      </c>
      <c r="G1762" s="279"/>
      <c r="H1762" s="5"/>
      <c r="I1762" s="170"/>
      <c r="J1762" s="5"/>
    </row>
    <row r="1763" spans="2:10" ht="15">
      <c r="B1763" s="277">
        <v>42914.459872685002</v>
      </c>
      <c r="C1763" s="278">
        <v>500</v>
      </c>
      <c r="D1763" s="224">
        <f t="shared" si="27"/>
        <v>25</v>
      </c>
      <c r="E1763" s="278">
        <v>475</v>
      </c>
      <c r="F1763" s="171" t="s">
        <v>1434</v>
      </c>
      <c r="G1763" s="279"/>
      <c r="H1763" s="5"/>
      <c r="I1763" s="170"/>
      <c r="J1763" s="5"/>
    </row>
    <row r="1764" spans="2:10" ht="15">
      <c r="B1764" s="277">
        <v>42914.459895833003</v>
      </c>
      <c r="C1764" s="278">
        <v>50</v>
      </c>
      <c r="D1764" s="224">
        <f t="shared" si="27"/>
        <v>2.5</v>
      </c>
      <c r="E1764" s="278">
        <v>47.5</v>
      </c>
      <c r="F1764" s="171" t="s">
        <v>1435</v>
      </c>
      <c r="G1764" s="279"/>
      <c r="H1764" s="5"/>
      <c r="I1764" s="170"/>
      <c r="J1764" s="5"/>
    </row>
    <row r="1765" spans="2:10" ht="15">
      <c r="B1765" s="277">
        <v>42914.460509258999</v>
      </c>
      <c r="C1765" s="278">
        <v>100</v>
      </c>
      <c r="D1765" s="224">
        <f t="shared" si="27"/>
        <v>5</v>
      </c>
      <c r="E1765" s="278">
        <v>95</v>
      </c>
      <c r="F1765" s="171" t="s">
        <v>1436</v>
      </c>
      <c r="G1765" s="279"/>
      <c r="H1765" s="5"/>
      <c r="I1765" s="170"/>
      <c r="J1765" s="5"/>
    </row>
    <row r="1766" spans="2:10" ht="15">
      <c r="B1766" s="277">
        <v>42914.460625</v>
      </c>
      <c r="C1766" s="278">
        <v>100</v>
      </c>
      <c r="D1766" s="224">
        <f t="shared" si="27"/>
        <v>7</v>
      </c>
      <c r="E1766" s="278">
        <v>93</v>
      </c>
      <c r="F1766" s="171" t="s">
        <v>1437</v>
      </c>
      <c r="G1766" s="279"/>
      <c r="H1766" s="5"/>
      <c r="I1766" s="170"/>
      <c r="J1766" s="5"/>
    </row>
    <row r="1767" spans="2:10" ht="15">
      <c r="B1767" s="277">
        <v>42914.460706019003</v>
      </c>
      <c r="C1767" s="278">
        <v>50</v>
      </c>
      <c r="D1767" s="224">
        <f t="shared" si="27"/>
        <v>2.5</v>
      </c>
      <c r="E1767" s="278">
        <v>47.5</v>
      </c>
      <c r="F1767" s="171" t="s">
        <v>1438</v>
      </c>
      <c r="G1767" s="279"/>
      <c r="H1767" s="5"/>
      <c r="I1767" s="170"/>
      <c r="J1767" s="5"/>
    </row>
    <row r="1768" spans="2:10" ht="15">
      <c r="B1768" s="277">
        <v>42914.460740741</v>
      </c>
      <c r="C1768" s="278">
        <v>200</v>
      </c>
      <c r="D1768" s="224">
        <f t="shared" si="27"/>
        <v>10</v>
      </c>
      <c r="E1768" s="278">
        <v>190</v>
      </c>
      <c r="F1768" s="171" t="s">
        <v>1439</v>
      </c>
      <c r="G1768" s="279"/>
      <c r="H1768" s="5"/>
      <c r="I1768" s="170"/>
      <c r="J1768" s="5"/>
    </row>
    <row r="1769" spans="2:10" ht="15">
      <c r="B1769" s="277">
        <v>42914.481712963003</v>
      </c>
      <c r="C1769" s="278">
        <v>1500</v>
      </c>
      <c r="D1769" s="224">
        <f t="shared" si="27"/>
        <v>75</v>
      </c>
      <c r="E1769" s="278">
        <v>1425</v>
      </c>
      <c r="F1769" s="171" t="s">
        <v>1440</v>
      </c>
      <c r="G1769" s="279"/>
      <c r="H1769" s="5"/>
      <c r="I1769" s="170"/>
      <c r="J1769" s="5"/>
    </row>
    <row r="1770" spans="2:10" ht="15">
      <c r="B1770" s="277">
        <v>42914.485104166997</v>
      </c>
      <c r="C1770" s="278">
        <v>50</v>
      </c>
      <c r="D1770" s="224">
        <f t="shared" si="27"/>
        <v>4</v>
      </c>
      <c r="E1770" s="278">
        <v>46</v>
      </c>
      <c r="F1770" s="171" t="s">
        <v>1441</v>
      </c>
      <c r="G1770" s="279"/>
      <c r="H1770" s="5"/>
      <c r="I1770" s="170"/>
      <c r="J1770" s="5"/>
    </row>
    <row r="1771" spans="2:10" ht="15">
      <c r="B1771" s="277">
        <v>42914.492766203999</v>
      </c>
      <c r="C1771" s="278">
        <v>150</v>
      </c>
      <c r="D1771" s="224">
        <f t="shared" si="27"/>
        <v>7.5</v>
      </c>
      <c r="E1771" s="278">
        <v>142.5</v>
      </c>
      <c r="F1771" s="171" t="s">
        <v>626</v>
      </c>
      <c r="G1771" s="279"/>
      <c r="H1771" s="5"/>
      <c r="I1771" s="170"/>
      <c r="J1771" s="5"/>
    </row>
    <row r="1772" spans="2:10" ht="15">
      <c r="B1772" s="277">
        <v>42914.511990740997</v>
      </c>
      <c r="C1772" s="278">
        <v>700</v>
      </c>
      <c r="D1772" s="224">
        <f t="shared" si="27"/>
        <v>35</v>
      </c>
      <c r="E1772" s="278">
        <v>665</v>
      </c>
      <c r="F1772" s="171" t="s">
        <v>1442</v>
      </c>
      <c r="G1772" s="279"/>
      <c r="H1772" s="5"/>
      <c r="I1772" s="170"/>
      <c r="J1772" s="5"/>
    </row>
    <row r="1773" spans="2:10" ht="15">
      <c r="B1773" s="277">
        <v>42914.514305555997</v>
      </c>
      <c r="C1773" s="278">
        <v>100</v>
      </c>
      <c r="D1773" s="224">
        <f t="shared" si="27"/>
        <v>7</v>
      </c>
      <c r="E1773" s="278">
        <v>93</v>
      </c>
      <c r="F1773" s="171" t="s">
        <v>426</v>
      </c>
      <c r="G1773" s="279"/>
      <c r="H1773" s="5"/>
      <c r="I1773" s="170"/>
      <c r="J1773" s="5"/>
    </row>
    <row r="1774" spans="2:10" ht="15">
      <c r="B1774" s="277">
        <v>42914.545717592999</v>
      </c>
      <c r="C1774" s="278">
        <v>1000</v>
      </c>
      <c r="D1774" s="224">
        <f t="shared" si="27"/>
        <v>50</v>
      </c>
      <c r="E1774" s="278">
        <v>950</v>
      </c>
      <c r="F1774" s="171" t="s">
        <v>1443</v>
      </c>
      <c r="G1774" s="279"/>
      <c r="H1774" s="5"/>
      <c r="I1774" s="170"/>
      <c r="J1774" s="5"/>
    </row>
    <row r="1775" spans="2:10" ht="15">
      <c r="B1775" s="277">
        <v>42914.548287037003</v>
      </c>
      <c r="C1775" s="278">
        <v>150</v>
      </c>
      <c r="D1775" s="224">
        <f t="shared" si="27"/>
        <v>7.5</v>
      </c>
      <c r="E1775" s="278">
        <v>142.5</v>
      </c>
      <c r="F1775" s="171" t="s">
        <v>1444</v>
      </c>
      <c r="G1775" s="279"/>
      <c r="H1775" s="5"/>
      <c r="I1775" s="170"/>
      <c r="J1775" s="5"/>
    </row>
    <row r="1776" spans="2:10" ht="15">
      <c r="B1776" s="277">
        <v>42914.562696759</v>
      </c>
      <c r="C1776" s="278">
        <v>400</v>
      </c>
      <c r="D1776" s="224">
        <f t="shared" si="27"/>
        <v>20</v>
      </c>
      <c r="E1776" s="278">
        <v>380</v>
      </c>
      <c r="F1776" s="171" t="s">
        <v>155</v>
      </c>
      <c r="G1776" s="279"/>
      <c r="H1776" s="5"/>
      <c r="I1776" s="170"/>
      <c r="J1776" s="5"/>
    </row>
    <row r="1777" spans="2:10" ht="15">
      <c r="B1777" s="277">
        <v>42914.574502315001</v>
      </c>
      <c r="C1777" s="278">
        <v>500</v>
      </c>
      <c r="D1777" s="224">
        <f t="shared" si="27"/>
        <v>25</v>
      </c>
      <c r="E1777" s="278">
        <v>475</v>
      </c>
      <c r="F1777" s="171" t="s">
        <v>1445</v>
      </c>
      <c r="G1777" s="279"/>
      <c r="H1777" s="5"/>
      <c r="I1777" s="170"/>
      <c r="J1777" s="5"/>
    </row>
    <row r="1778" spans="2:10" ht="15">
      <c r="B1778" s="277">
        <v>42914.578518519003</v>
      </c>
      <c r="C1778" s="278">
        <v>2000</v>
      </c>
      <c r="D1778" s="224">
        <f t="shared" si="27"/>
        <v>100</v>
      </c>
      <c r="E1778" s="278">
        <v>1900</v>
      </c>
      <c r="F1778" s="171" t="s">
        <v>1446</v>
      </c>
      <c r="G1778" s="279"/>
      <c r="H1778" s="5"/>
      <c r="I1778" s="170"/>
      <c r="J1778" s="5"/>
    </row>
    <row r="1779" spans="2:10" ht="15">
      <c r="B1779" s="277">
        <v>42914.585150462997</v>
      </c>
      <c r="C1779" s="278">
        <v>100</v>
      </c>
      <c r="D1779" s="224">
        <f t="shared" si="27"/>
        <v>7</v>
      </c>
      <c r="E1779" s="278">
        <v>93</v>
      </c>
      <c r="F1779" s="171" t="s">
        <v>843</v>
      </c>
      <c r="G1779" s="279"/>
      <c r="H1779" s="5"/>
      <c r="I1779" s="170"/>
      <c r="J1779" s="5"/>
    </row>
    <row r="1780" spans="2:10" ht="15">
      <c r="B1780" s="277">
        <v>42914.599768519001</v>
      </c>
      <c r="C1780" s="278">
        <v>100</v>
      </c>
      <c r="D1780" s="224">
        <f t="shared" si="27"/>
        <v>5</v>
      </c>
      <c r="E1780" s="278">
        <v>95</v>
      </c>
      <c r="F1780" s="171" t="s">
        <v>1447</v>
      </c>
      <c r="G1780" s="279"/>
      <c r="H1780" s="5"/>
      <c r="I1780" s="170"/>
      <c r="J1780" s="5"/>
    </row>
    <row r="1781" spans="2:10" ht="15">
      <c r="B1781" s="277">
        <v>42914.607615740999</v>
      </c>
      <c r="C1781" s="278">
        <v>250</v>
      </c>
      <c r="D1781" s="224">
        <f t="shared" si="27"/>
        <v>12.5</v>
      </c>
      <c r="E1781" s="278">
        <v>237.5</v>
      </c>
      <c r="F1781" s="171" t="s">
        <v>321</v>
      </c>
      <c r="G1781" s="279"/>
      <c r="H1781" s="5"/>
      <c r="I1781" s="170"/>
      <c r="J1781" s="5"/>
    </row>
    <row r="1782" spans="2:10" ht="15">
      <c r="B1782" s="277">
        <v>42914.614317129999</v>
      </c>
      <c r="C1782" s="278">
        <v>2500</v>
      </c>
      <c r="D1782" s="224">
        <f t="shared" si="27"/>
        <v>125</v>
      </c>
      <c r="E1782" s="278">
        <v>2375</v>
      </c>
      <c r="F1782" s="171" t="s">
        <v>1448</v>
      </c>
      <c r="G1782" s="279"/>
      <c r="H1782" s="5"/>
      <c r="I1782" s="170"/>
      <c r="J1782" s="5"/>
    </row>
    <row r="1783" spans="2:10" ht="15">
      <c r="B1783" s="277">
        <v>42914.630925926002</v>
      </c>
      <c r="C1783" s="278">
        <v>50</v>
      </c>
      <c r="D1783" s="224">
        <f t="shared" si="27"/>
        <v>2.5</v>
      </c>
      <c r="E1783" s="278">
        <v>47.5</v>
      </c>
      <c r="F1783" s="171" t="s">
        <v>1403</v>
      </c>
      <c r="G1783" s="279"/>
      <c r="H1783" s="5"/>
      <c r="I1783" s="170"/>
      <c r="J1783" s="5"/>
    </row>
    <row r="1784" spans="2:10" ht="15">
      <c r="B1784" s="277">
        <v>42914.644780092996</v>
      </c>
      <c r="C1784" s="278">
        <v>1000</v>
      </c>
      <c r="D1784" s="224">
        <f t="shared" si="27"/>
        <v>50</v>
      </c>
      <c r="E1784" s="278">
        <v>950</v>
      </c>
      <c r="F1784" s="171" t="s">
        <v>556</v>
      </c>
      <c r="G1784" s="279"/>
      <c r="H1784" s="5"/>
      <c r="I1784" s="170"/>
      <c r="J1784" s="5"/>
    </row>
    <row r="1785" spans="2:10" ht="15">
      <c r="B1785" s="277">
        <v>42914.701967592999</v>
      </c>
      <c r="C1785" s="278">
        <v>150</v>
      </c>
      <c r="D1785" s="224">
        <f t="shared" si="27"/>
        <v>12</v>
      </c>
      <c r="E1785" s="278">
        <v>138</v>
      </c>
      <c r="F1785" s="171" t="s">
        <v>1094</v>
      </c>
      <c r="G1785" s="279"/>
      <c r="H1785" s="5"/>
      <c r="I1785" s="170"/>
      <c r="J1785" s="5"/>
    </row>
    <row r="1786" spans="2:10" ht="15">
      <c r="B1786" s="277">
        <v>42914.721759259002</v>
      </c>
      <c r="C1786" s="278">
        <v>300</v>
      </c>
      <c r="D1786" s="224">
        <f t="shared" si="27"/>
        <v>15</v>
      </c>
      <c r="E1786" s="278">
        <v>285</v>
      </c>
      <c r="F1786" s="171" t="s">
        <v>1449</v>
      </c>
      <c r="G1786" s="279"/>
      <c r="H1786" s="5"/>
      <c r="I1786" s="170"/>
      <c r="J1786" s="5"/>
    </row>
    <row r="1787" spans="2:10" ht="15">
      <c r="B1787" s="277">
        <v>42914.736296296003</v>
      </c>
      <c r="C1787" s="278">
        <v>100</v>
      </c>
      <c r="D1787" s="224">
        <f t="shared" si="27"/>
        <v>5</v>
      </c>
      <c r="E1787" s="278">
        <v>95</v>
      </c>
      <c r="F1787" s="171" t="s">
        <v>1450</v>
      </c>
      <c r="G1787" s="279"/>
      <c r="H1787" s="5"/>
      <c r="I1787" s="170"/>
      <c r="J1787" s="5"/>
    </row>
    <row r="1788" spans="2:10" ht="15">
      <c r="B1788" s="277">
        <v>42914.759513889003</v>
      </c>
      <c r="C1788" s="278">
        <v>50</v>
      </c>
      <c r="D1788" s="224">
        <f t="shared" si="27"/>
        <v>2.5</v>
      </c>
      <c r="E1788" s="278">
        <v>47.5</v>
      </c>
      <c r="F1788" s="171" t="s">
        <v>301</v>
      </c>
      <c r="G1788" s="279"/>
      <c r="H1788" s="5"/>
      <c r="I1788" s="170"/>
      <c r="J1788" s="5"/>
    </row>
    <row r="1789" spans="2:10" ht="15">
      <c r="B1789" s="277">
        <v>42914.765451389001</v>
      </c>
      <c r="C1789" s="278">
        <v>500</v>
      </c>
      <c r="D1789" s="224">
        <f t="shared" si="27"/>
        <v>25</v>
      </c>
      <c r="E1789" s="278">
        <v>475</v>
      </c>
      <c r="F1789" s="171" t="s">
        <v>1451</v>
      </c>
      <c r="G1789" s="279"/>
      <c r="H1789" s="5"/>
      <c r="I1789" s="170"/>
      <c r="J1789" s="5"/>
    </row>
    <row r="1790" spans="2:10" ht="15">
      <c r="B1790" s="277">
        <v>42914.768472222</v>
      </c>
      <c r="C1790" s="278">
        <v>100</v>
      </c>
      <c r="D1790" s="224">
        <f t="shared" si="27"/>
        <v>8</v>
      </c>
      <c r="E1790" s="278">
        <v>92</v>
      </c>
      <c r="F1790" s="171" t="s">
        <v>584</v>
      </c>
      <c r="G1790" s="279"/>
      <c r="H1790" s="5"/>
      <c r="I1790" s="170"/>
      <c r="J1790" s="5"/>
    </row>
    <row r="1791" spans="2:10" ht="15">
      <c r="B1791" s="277">
        <v>42914.788680555997</v>
      </c>
      <c r="C1791" s="278">
        <v>100</v>
      </c>
      <c r="D1791" s="224">
        <f t="shared" si="27"/>
        <v>5</v>
      </c>
      <c r="E1791" s="278">
        <v>95</v>
      </c>
      <c r="F1791" s="171" t="s">
        <v>1452</v>
      </c>
      <c r="G1791" s="279"/>
      <c r="H1791" s="5"/>
      <c r="I1791" s="170"/>
      <c r="J1791" s="5"/>
    </row>
    <row r="1792" spans="2:10" ht="15">
      <c r="B1792" s="277">
        <v>42914.801724536999</v>
      </c>
      <c r="C1792" s="278">
        <v>100</v>
      </c>
      <c r="D1792" s="224">
        <f t="shared" si="27"/>
        <v>5</v>
      </c>
      <c r="E1792" s="278">
        <v>95</v>
      </c>
      <c r="F1792" s="171" t="s">
        <v>158</v>
      </c>
      <c r="G1792" s="279"/>
      <c r="H1792" s="5"/>
      <c r="I1792" s="170"/>
      <c r="J1792" s="5"/>
    </row>
    <row r="1793" spans="2:10" ht="15">
      <c r="B1793" s="277">
        <v>42914.811516203998</v>
      </c>
      <c r="C1793" s="278">
        <v>100</v>
      </c>
      <c r="D1793" s="224">
        <f t="shared" si="27"/>
        <v>5</v>
      </c>
      <c r="E1793" s="278">
        <v>95</v>
      </c>
      <c r="F1793" s="171" t="s">
        <v>1453</v>
      </c>
      <c r="G1793" s="279"/>
      <c r="H1793" s="5"/>
      <c r="I1793" s="170"/>
      <c r="J1793" s="5"/>
    </row>
    <row r="1794" spans="2:10" ht="15">
      <c r="B1794" s="277">
        <v>42914.831678240997</v>
      </c>
      <c r="C1794" s="278">
        <v>300</v>
      </c>
      <c r="D1794" s="224">
        <f t="shared" si="27"/>
        <v>15</v>
      </c>
      <c r="E1794" s="278">
        <v>285</v>
      </c>
      <c r="F1794" s="171" t="s">
        <v>1010</v>
      </c>
      <c r="G1794" s="279"/>
      <c r="H1794" s="5"/>
      <c r="I1794" s="170"/>
      <c r="J1794" s="5"/>
    </row>
    <row r="1795" spans="2:10" ht="15">
      <c r="B1795" s="277">
        <v>42914.847835647997</v>
      </c>
      <c r="C1795" s="278">
        <v>1000</v>
      </c>
      <c r="D1795" s="224">
        <f t="shared" si="27"/>
        <v>50</v>
      </c>
      <c r="E1795" s="278">
        <v>950</v>
      </c>
      <c r="F1795" s="171" t="s">
        <v>605</v>
      </c>
      <c r="G1795" s="279"/>
      <c r="H1795" s="5"/>
      <c r="I1795" s="170"/>
      <c r="J1795" s="5"/>
    </row>
    <row r="1796" spans="2:10" ht="15">
      <c r="B1796" s="277">
        <v>42914.855231481</v>
      </c>
      <c r="C1796" s="278">
        <v>200</v>
      </c>
      <c r="D1796" s="224">
        <f t="shared" si="27"/>
        <v>10</v>
      </c>
      <c r="E1796" s="278">
        <v>190</v>
      </c>
      <c r="F1796" s="171" t="s">
        <v>1118</v>
      </c>
      <c r="G1796" s="279"/>
      <c r="H1796" s="5"/>
      <c r="I1796" s="170"/>
      <c r="J1796" s="5"/>
    </row>
    <row r="1797" spans="2:10" ht="15">
      <c r="B1797" s="277">
        <v>42914.888402778</v>
      </c>
      <c r="C1797" s="278">
        <v>100</v>
      </c>
      <c r="D1797" s="224">
        <f t="shared" si="27"/>
        <v>5</v>
      </c>
      <c r="E1797" s="278">
        <v>95</v>
      </c>
      <c r="F1797" s="171" t="s">
        <v>555</v>
      </c>
      <c r="G1797" s="279"/>
      <c r="H1797" s="5"/>
      <c r="I1797" s="170"/>
      <c r="J1797" s="5"/>
    </row>
    <row r="1798" spans="2:10" ht="15">
      <c r="B1798" s="277">
        <v>42914.996099536998</v>
      </c>
      <c r="C1798" s="278">
        <v>300</v>
      </c>
      <c r="D1798" s="224">
        <f t="shared" ref="D1798:D1861" si="28">C1798-E1798</f>
        <v>15</v>
      </c>
      <c r="E1798" s="278">
        <v>285</v>
      </c>
      <c r="F1798" s="171" t="s">
        <v>1454</v>
      </c>
      <c r="G1798" s="279"/>
      <c r="H1798" s="5"/>
      <c r="I1798" s="170"/>
      <c r="J1798" s="5"/>
    </row>
    <row r="1799" spans="2:10" ht="15">
      <c r="B1799" s="277">
        <v>42915.030208333003</v>
      </c>
      <c r="C1799" s="278">
        <v>200</v>
      </c>
      <c r="D1799" s="224">
        <f t="shared" si="28"/>
        <v>10</v>
      </c>
      <c r="E1799" s="278">
        <v>190</v>
      </c>
      <c r="F1799" s="171" t="s">
        <v>1455</v>
      </c>
      <c r="G1799" s="279"/>
      <c r="H1799" s="5"/>
      <c r="I1799" s="170"/>
      <c r="J1799" s="5"/>
    </row>
    <row r="1800" spans="2:10" ht="15">
      <c r="B1800" s="277">
        <v>42915.208877315003</v>
      </c>
      <c r="C1800" s="278">
        <v>50</v>
      </c>
      <c r="D1800" s="224">
        <f t="shared" si="28"/>
        <v>2.5</v>
      </c>
      <c r="E1800" s="278">
        <v>47.5</v>
      </c>
      <c r="F1800" s="171" t="s">
        <v>237</v>
      </c>
      <c r="G1800" s="279"/>
      <c r="H1800" s="5"/>
      <c r="I1800" s="170"/>
      <c r="J1800" s="5"/>
    </row>
    <row r="1801" spans="2:10" ht="15">
      <c r="B1801" s="277">
        <v>42915.258472221998</v>
      </c>
      <c r="C1801" s="278">
        <v>150</v>
      </c>
      <c r="D1801" s="224">
        <f t="shared" si="28"/>
        <v>7.5</v>
      </c>
      <c r="E1801" s="278">
        <v>142.5</v>
      </c>
      <c r="F1801" s="171" t="s">
        <v>87</v>
      </c>
      <c r="G1801" s="279"/>
      <c r="H1801" s="5"/>
      <c r="I1801" s="170"/>
      <c r="J1801" s="5"/>
    </row>
    <row r="1802" spans="2:10" ht="15">
      <c r="B1802" s="277">
        <v>42915.288136574003</v>
      </c>
      <c r="C1802" s="278">
        <v>100</v>
      </c>
      <c r="D1802" s="224">
        <f t="shared" si="28"/>
        <v>5</v>
      </c>
      <c r="E1802" s="278">
        <v>95</v>
      </c>
      <c r="F1802" s="171" t="s">
        <v>90</v>
      </c>
      <c r="G1802" s="279"/>
      <c r="H1802" s="5"/>
      <c r="I1802" s="170"/>
      <c r="J1802" s="5"/>
    </row>
    <row r="1803" spans="2:10" ht="15">
      <c r="B1803" s="277">
        <v>42915.304583333003</v>
      </c>
      <c r="C1803" s="278">
        <v>100</v>
      </c>
      <c r="D1803" s="224">
        <f t="shared" si="28"/>
        <v>8</v>
      </c>
      <c r="E1803" s="278">
        <v>92</v>
      </c>
      <c r="F1803" s="171" t="s">
        <v>807</v>
      </c>
      <c r="G1803" s="279"/>
      <c r="H1803" s="5"/>
      <c r="I1803" s="170"/>
      <c r="J1803" s="5"/>
    </row>
    <row r="1804" spans="2:10" ht="15">
      <c r="B1804" s="277">
        <v>42915.361157407002</v>
      </c>
      <c r="C1804" s="278">
        <v>150</v>
      </c>
      <c r="D1804" s="224">
        <f t="shared" si="28"/>
        <v>12</v>
      </c>
      <c r="E1804" s="278">
        <v>138</v>
      </c>
      <c r="F1804" s="171" t="s">
        <v>879</v>
      </c>
      <c r="G1804" s="279"/>
      <c r="H1804" s="5"/>
      <c r="I1804" s="170"/>
      <c r="J1804" s="5"/>
    </row>
    <row r="1805" spans="2:10" ht="15">
      <c r="B1805" s="277">
        <v>42915.369641204001</v>
      </c>
      <c r="C1805" s="278">
        <v>300</v>
      </c>
      <c r="D1805" s="224">
        <f t="shared" si="28"/>
        <v>24</v>
      </c>
      <c r="E1805" s="278">
        <v>276</v>
      </c>
      <c r="F1805" s="171" t="s">
        <v>284</v>
      </c>
      <c r="G1805" s="279"/>
      <c r="H1805" s="5"/>
      <c r="I1805" s="170"/>
      <c r="J1805" s="5"/>
    </row>
    <row r="1806" spans="2:10" ht="15">
      <c r="B1806" s="277">
        <v>42915.433726852003</v>
      </c>
      <c r="C1806" s="278">
        <v>15</v>
      </c>
      <c r="D1806" s="224">
        <f t="shared" si="28"/>
        <v>0.75</v>
      </c>
      <c r="E1806" s="278">
        <v>14.25</v>
      </c>
      <c r="F1806" s="171" t="s">
        <v>1270</v>
      </c>
      <c r="G1806" s="279"/>
      <c r="H1806" s="5"/>
      <c r="I1806" s="170"/>
      <c r="J1806" s="5"/>
    </row>
    <row r="1807" spans="2:10" ht="15">
      <c r="B1807" s="277">
        <v>42915.438275462999</v>
      </c>
      <c r="C1807" s="278">
        <v>50</v>
      </c>
      <c r="D1807" s="224">
        <f t="shared" si="28"/>
        <v>4</v>
      </c>
      <c r="E1807" s="278">
        <v>46</v>
      </c>
      <c r="F1807" s="171" t="s">
        <v>1456</v>
      </c>
      <c r="G1807" s="279"/>
      <c r="H1807" s="5"/>
      <c r="I1807" s="170"/>
      <c r="J1807" s="5"/>
    </row>
    <row r="1808" spans="2:10" ht="15">
      <c r="B1808" s="277">
        <v>42915.455798611001</v>
      </c>
      <c r="C1808" s="278">
        <v>25</v>
      </c>
      <c r="D1808" s="224">
        <f t="shared" si="28"/>
        <v>1.25</v>
      </c>
      <c r="E1808" s="278">
        <v>23.75</v>
      </c>
      <c r="F1808" s="171" t="s">
        <v>302</v>
      </c>
      <c r="G1808" s="279"/>
      <c r="H1808" s="5"/>
      <c r="I1808" s="170"/>
      <c r="J1808" s="5"/>
    </row>
    <row r="1809" spans="2:10" ht="15">
      <c r="B1809" s="277">
        <v>42915.458495370003</v>
      </c>
      <c r="C1809" s="278">
        <v>100</v>
      </c>
      <c r="D1809" s="224">
        <f t="shared" si="28"/>
        <v>7</v>
      </c>
      <c r="E1809" s="278">
        <v>93</v>
      </c>
      <c r="F1809" s="171" t="s">
        <v>1457</v>
      </c>
      <c r="G1809" s="279"/>
      <c r="H1809" s="5"/>
      <c r="I1809" s="170"/>
      <c r="J1809" s="5"/>
    </row>
    <row r="1810" spans="2:10" ht="15">
      <c r="B1810" s="277">
        <v>42915.458495370003</v>
      </c>
      <c r="C1810" s="278">
        <v>100</v>
      </c>
      <c r="D1810" s="224">
        <f t="shared" si="28"/>
        <v>8</v>
      </c>
      <c r="E1810" s="278">
        <v>92</v>
      </c>
      <c r="F1810" s="171" t="s">
        <v>1458</v>
      </c>
      <c r="G1810" s="279"/>
      <c r="H1810" s="5"/>
      <c r="I1810" s="170"/>
      <c r="J1810" s="5"/>
    </row>
    <row r="1811" spans="2:10" ht="15">
      <c r="B1811" s="277">
        <v>42915.458495370003</v>
      </c>
      <c r="C1811" s="278">
        <v>100</v>
      </c>
      <c r="D1811" s="224">
        <f t="shared" si="28"/>
        <v>5</v>
      </c>
      <c r="E1811" s="278">
        <v>95</v>
      </c>
      <c r="F1811" s="171" t="s">
        <v>1459</v>
      </c>
      <c r="G1811" s="279"/>
      <c r="H1811" s="5"/>
      <c r="I1811" s="170"/>
      <c r="J1811" s="5"/>
    </row>
    <row r="1812" spans="2:10" ht="15">
      <c r="B1812" s="277">
        <v>42915.458518519001</v>
      </c>
      <c r="C1812" s="278">
        <v>300</v>
      </c>
      <c r="D1812" s="224">
        <f t="shared" si="28"/>
        <v>15</v>
      </c>
      <c r="E1812" s="278">
        <v>285</v>
      </c>
      <c r="F1812" s="171" t="s">
        <v>1460</v>
      </c>
      <c r="G1812" s="279"/>
      <c r="H1812" s="5"/>
      <c r="I1812" s="170"/>
      <c r="J1812" s="5"/>
    </row>
    <row r="1813" spans="2:10" ht="15">
      <c r="B1813" s="277">
        <v>42915.458530092998</v>
      </c>
      <c r="C1813" s="278">
        <v>50</v>
      </c>
      <c r="D1813" s="224">
        <f t="shared" si="28"/>
        <v>2.5</v>
      </c>
      <c r="E1813" s="278">
        <v>47.5</v>
      </c>
      <c r="F1813" s="171" t="s">
        <v>1461</v>
      </c>
      <c r="G1813" s="279"/>
      <c r="H1813" s="5"/>
      <c r="I1813" s="170"/>
      <c r="J1813" s="5"/>
    </row>
    <row r="1814" spans="2:10" ht="15">
      <c r="B1814" s="277">
        <v>42915.458819444</v>
      </c>
      <c r="C1814" s="278">
        <v>100</v>
      </c>
      <c r="D1814" s="224">
        <f t="shared" si="28"/>
        <v>5</v>
      </c>
      <c r="E1814" s="278">
        <v>95</v>
      </c>
      <c r="F1814" s="171" t="s">
        <v>1462</v>
      </c>
      <c r="G1814" s="279"/>
      <c r="H1814" s="5"/>
      <c r="I1814" s="170"/>
      <c r="J1814" s="5"/>
    </row>
    <row r="1815" spans="2:10" ht="15">
      <c r="B1815" s="277">
        <v>42915.467314815003</v>
      </c>
      <c r="C1815" s="278">
        <v>100</v>
      </c>
      <c r="D1815" s="224">
        <f t="shared" si="28"/>
        <v>5</v>
      </c>
      <c r="E1815" s="278">
        <v>95</v>
      </c>
      <c r="F1815" s="171" t="s">
        <v>1463</v>
      </c>
      <c r="G1815" s="279"/>
      <c r="H1815" s="5"/>
      <c r="I1815" s="170"/>
      <c r="J1815" s="5"/>
    </row>
    <row r="1816" spans="2:10" ht="15">
      <c r="B1816" s="277">
        <v>42915.515138889001</v>
      </c>
      <c r="C1816" s="278">
        <v>100</v>
      </c>
      <c r="D1816" s="224">
        <f t="shared" si="28"/>
        <v>7</v>
      </c>
      <c r="E1816" s="278">
        <v>93</v>
      </c>
      <c r="F1816" s="171" t="s">
        <v>160</v>
      </c>
      <c r="G1816" s="279"/>
      <c r="H1816" s="5"/>
      <c r="I1816" s="170"/>
      <c r="J1816" s="5"/>
    </row>
    <row r="1817" spans="2:10" ht="15">
      <c r="B1817" s="277">
        <v>42915.534351852002</v>
      </c>
      <c r="C1817" s="278">
        <v>50</v>
      </c>
      <c r="D1817" s="224">
        <f t="shared" si="28"/>
        <v>4</v>
      </c>
      <c r="E1817" s="278">
        <v>46</v>
      </c>
      <c r="F1817" s="171" t="s">
        <v>106</v>
      </c>
      <c r="G1817" s="279"/>
      <c r="H1817" s="5"/>
      <c r="I1817" s="170"/>
      <c r="J1817" s="5"/>
    </row>
    <row r="1818" spans="2:10" ht="15">
      <c r="B1818" s="277">
        <v>42915.540937500002</v>
      </c>
      <c r="C1818" s="278">
        <v>200</v>
      </c>
      <c r="D1818" s="224">
        <f t="shared" si="28"/>
        <v>10</v>
      </c>
      <c r="E1818" s="278">
        <v>190</v>
      </c>
      <c r="F1818" s="171" t="s">
        <v>1464</v>
      </c>
      <c r="G1818" s="279"/>
      <c r="H1818" s="5"/>
      <c r="I1818" s="170"/>
      <c r="J1818" s="5"/>
    </row>
    <row r="1819" spans="2:10" ht="15">
      <c r="B1819" s="277">
        <v>42915.543969906998</v>
      </c>
      <c r="C1819" s="278">
        <v>100</v>
      </c>
      <c r="D1819" s="224">
        <f t="shared" si="28"/>
        <v>5</v>
      </c>
      <c r="E1819" s="278">
        <v>95</v>
      </c>
      <c r="F1819" s="171" t="s">
        <v>1403</v>
      </c>
      <c r="G1819" s="279"/>
      <c r="H1819" s="5"/>
      <c r="I1819" s="170"/>
      <c r="J1819" s="5"/>
    </row>
    <row r="1820" spans="2:10" ht="15">
      <c r="B1820" s="277">
        <v>42915.616493055997</v>
      </c>
      <c r="C1820" s="278">
        <v>200</v>
      </c>
      <c r="D1820" s="224">
        <f t="shared" si="28"/>
        <v>10</v>
      </c>
      <c r="E1820" s="278">
        <v>190</v>
      </c>
      <c r="F1820" s="171" t="s">
        <v>1465</v>
      </c>
      <c r="G1820" s="279"/>
      <c r="H1820" s="5"/>
      <c r="I1820" s="170"/>
      <c r="J1820" s="5"/>
    </row>
    <row r="1821" spans="2:10" ht="15">
      <c r="B1821" s="277">
        <v>42915.623946758998</v>
      </c>
      <c r="C1821" s="278">
        <v>300</v>
      </c>
      <c r="D1821" s="224">
        <f t="shared" si="28"/>
        <v>21</v>
      </c>
      <c r="E1821" s="278">
        <v>279</v>
      </c>
      <c r="F1821" s="171" t="s">
        <v>219</v>
      </c>
      <c r="G1821" s="279"/>
      <c r="H1821" s="5"/>
      <c r="I1821" s="170"/>
      <c r="J1821" s="5"/>
    </row>
    <row r="1822" spans="2:10" ht="15">
      <c r="B1822" s="277">
        <v>42915.626307869999</v>
      </c>
      <c r="C1822" s="278">
        <v>100</v>
      </c>
      <c r="D1822" s="224">
        <f t="shared" si="28"/>
        <v>7</v>
      </c>
      <c r="E1822" s="278">
        <v>93</v>
      </c>
      <c r="F1822" s="171" t="s">
        <v>1466</v>
      </c>
      <c r="G1822" s="279"/>
      <c r="H1822" s="5"/>
      <c r="I1822" s="170"/>
      <c r="J1822" s="5"/>
    </row>
    <row r="1823" spans="2:10" ht="15">
      <c r="B1823" s="277">
        <v>42915.633553241001</v>
      </c>
      <c r="C1823" s="278">
        <v>45</v>
      </c>
      <c r="D1823" s="224">
        <f t="shared" si="28"/>
        <v>3.6000000000000014</v>
      </c>
      <c r="E1823" s="278">
        <v>41.4</v>
      </c>
      <c r="F1823" s="171" t="s">
        <v>334</v>
      </c>
      <c r="G1823" s="279"/>
      <c r="H1823" s="5"/>
      <c r="I1823" s="170"/>
      <c r="J1823" s="5"/>
    </row>
    <row r="1824" spans="2:10" ht="15">
      <c r="B1824" s="277">
        <v>42915.653495370003</v>
      </c>
      <c r="C1824" s="278">
        <v>1000</v>
      </c>
      <c r="D1824" s="224">
        <f t="shared" si="28"/>
        <v>70</v>
      </c>
      <c r="E1824" s="278">
        <v>930</v>
      </c>
      <c r="F1824" s="171" t="s">
        <v>843</v>
      </c>
      <c r="G1824" s="279"/>
      <c r="H1824" s="5"/>
      <c r="I1824" s="170"/>
      <c r="J1824" s="5"/>
    </row>
    <row r="1825" spans="2:10" ht="15">
      <c r="B1825" s="277">
        <v>42915.702673610998</v>
      </c>
      <c r="C1825" s="278">
        <v>1300</v>
      </c>
      <c r="D1825" s="224">
        <f t="shared" si="28"/>
        <v>104</v>
      </c>
      <c r="E1825" s="278">
        <v>1196</v>
      </c>
      <c r="F1825" s="171" t="s">
        <v>1467</v>
      </c>
      <c r="G1825" s="279"/>
      <c r="H1825" s="5"/>
      <c r="I1825" s="170"/>
      <c r="J1825" s="5"/>
    </row>
    <row r="1826" spans="2:10" ht="15">
      <c r="B1826" s="277">
        <v>42915.703912037003</v>
      </c>
      <c r="C1826" s="278">
        <v>120</v>
      </c>
      <c r="D1826" s="224">
        <f t="shared" si="28"/>
        <v>6</v>
      </c>
      <c r="E1826" s="278">
        <v>114</v>
      </c>
      <c r="F1826" s="171" t="s">
        <v>173</v>
      </c>
      <c r="G1826" s="279"/>
      <c r="H1826" s="5"/>
      <c r="I1826" s="170"/>
      <c r="J1826" s="5"/>
    </row>
    <row r="1827" spans="2:10" ht="15">
      <c r="B1827" s="277">
        <v>42915.709675926002</v>
      </c>
      <c r="C1827" s="278">
        <v>150</v>
      </c>
      <c r="D1827" s="224">
        <f t="shared" si="28"/>
        <v>12</v>
      </c>
      <c r="E1827" s="278">
        <v>138</v>
      </c>
      <c r="F1827" s="171" t="s">
        <v>886</v>
      </c>
      <c r="G1827" s="279"/>
      <c r="H1827" s="5"/>
      <c r="I1827" s="170"/>
      <c r="J1827" s="5"/>
    </row>
    <row r="1828" spans="2:10" ht="15">
      <c r="B1828" s="277">
        <v>42915.764872685002</v>
      </c>
      <c r="C1828" s="278">
        <v>300</v>
      </c>
      <c r="D1828" s="224">
        <f t="shared" si="28"/>
        <v>21</v>
      </c>
      <c r="E1828" s="278">
        <v>279</v>
      </c>
      <c r="F1828" s="171" t="s">
        <v>723</v>
      </c>
      <c r="G1828" s="279"/>
      <c r="H1828" s="5"/>
      <c r="I1828" s="170"/>
      <c r="J1828" s="5"/>
    </row>
    <row r="1829" spans="2:10" ht="15">
      <c r="B1829" s="277">
        <v>42915.766689814998</v>
      </c>
      <c r="C1829" s="278">
        <v>100</v>
      </c>
      <c r="D1829" s="224">
        <f t="shared" si="28"/>
        <v>5</v>
      </c>
      <c r="E1829" s="278">
        <v>95</v>
      </c>
      <c r="F1829" s="171" t="s">
        <v>1468</v>
      </c>
      <c r="G1829" s="279"/>
      <c r="H1829" s="5"/>
      <c r="I1829" s="170"/>
      <c r="J1829" s="5"/>
    </row>
    <row r="1830" spans="2:10" ht="15">
      <c r="B1830" s="277">
        <v>42915.829409721999</v>
      </c>
      <c r="C1830" s="278">
        <v>100</v>
      </c>
      <c r="D1830" s="224">
        <f t="shared" si="28"/>
        <v>5</v>
      </c>
      <c r="E1830" s="278">
        <v>95</v>
      </c>
      <c r="F1830" s="171" t="s">
        <v>950</v>
      </c>
      <c r="G1830" s="279"/>
      <c r="H1830" s="5"/>
      <c r="I1830" s="170"/>
      <c r="J1830" s="5"/>
    </row>
    <row r="1831" spans="2:10" ht="15">
      <c r="B1831" s="277">
        <v>42915.842997685002</v>
      </c>
      <c r="C1831" s="278">
        <v>100</v>
      </c>
      <c r="D1831" s="224">
        <f t="shared" si="28"/>
        <v>5</v>
      </c>
      <c r="E1831" s="278">
        <v>95</v>
      </c>
      <c r="F1831" s="171" t="s">
        <v>722</v>
      </c>
      <c r="G1831" s="279"/>
      <c r="H1831" s="5"/>
      <c r="I1831" s="170"/>
      <c r="J1831" s="5"/>
    </row>
    <row r="1832" spans="2:10" ht="15">
      <c r="B1832" s="277">
        <v>42915.883981480998</v>
      </c>
      <c r="C1832" s="278">
        <v>200</v>
      </c>
      <c r="D1832" s="224">
        <f t="shared" si="28"/>
        <v>10</v>
      </c>
      <c r="E1832" s="278">
        <v>190</v>
      </c>
      <c r="F1832" s="171" t="s">
        <v>1469</v>
      </c>
      <c r="G1832" s="279"/>
      <c r="H1832" s="5"/>
      <c r="I1832" s="170"/>
      <c r="J1832" s="5"/>
    </row>
    <row r="1833" spans="2:10" ht="15">
      <c r="B1833" s="277">
        <v>42915.918449074001</v>
      </c>
      <c r="C1833" s="278">
        <v>2.5</v>
      </c>
      <c r="D1833" s="224">
        <f t="shared" si="28"/>
        <v>0.12999999999999989</v>
      </c>
      <c r="E1833" s="278">
        <v>2.37</v>
      </c>
      <c r="F1833" s="171" t="s">
        <v>1046</v>
      </c>
      <c r="G1833" s="279"/>
      <c r="H1833" s="5"/>
      <c r="I1833" s="170"/>
      <c r="J1833" s="5"/>
    </row>
    <row r="1834" spans="2:10" ht="15">
      <c r="B1834" s="277">
        <v>42915.927685185001</v>
      </c>
      <c r="C1834" s="278">
        <v>100</v>
      </c>
      <c r="D1834" s="224">
        <f t="shared" si="28"/>
        <v>5</v>
      </c>
      <c r="E1834" s="278">
        <v>95</v>
      </c>
      <c r="F1834" s="171" t="s">
        <v>892</v>
      </c>
      <c r="G1834" s="279"/>
      <c r="H1834" s="5"/>
      <c r="I1834" s="170"/>
      <c r="J1834" s="5"/>
    </row>
    <row r="1835" spans="2:10" ht="15">
      <c r="B1835" s="277">
        <v>42915.945972221998</v>
      </c>
      <c r="C1835" s="278">
        <v>1000</v>
      </c>
      <c r="D1835" s="224">
        <f t="shared" si="28"/>
        <v>50</v>
      </c>
      <c r="E1835" s="278">
        <v>950</v>
      </c>
      <c r="F1835" s="171" t="s">
        <v>605</v>
      </c>
      <c r="G1835" s="279"/>
      <c r="H1835" s="5"/>
      <c r="I1835" s="170"/>
      <c r="J1835" s="5"/>
    </row>
    <row r="1836" spans="2:10" ht="15">
      <c r="B1836" s="277">
        <v>42915.959849537001</v>
      </c>
      <c r="C1836" s="278">
        <v>150</v>
      </c>
      <c r="D1836" s="224">
        <f t="shared" si="28"/>
        <v>7.5</v>
      </c>
      <c r="E1836" s="278">
        <v>142.5</v>
      </c>
      <c r="F1836" s="171" t="s">
        <v>1470</v>
      </c>
      <c r="G1836" s="279"/>
      <c r="H1836" s="5"/>
      <c r="I1836" s="170"/>
      <c r="J1836" s="5"/>
    </row>
    <row r="1837" spans="2:10" ht="15">
      <c r="B1837" s="277">
        <v>42915.979444443998</v>
      </c>
      <c r="C1837" s="278">
        <v>20</v>
      </c>
      <c r="D1837" s="224">
        <f t="shared" si="28"/>
        <v>1</v>
      </c>
      <c r="E1837" s="278">
        <v>19</v>
      </c>
      <c r="F1837" s="171" t="s">
        <v>1471</v>
      </c>
      <c r="G1837" s="279"/>
      <c r="H1837" s="5"/>
      <c r="I1837" s="170"/>
      <c r="J1837" s="5"/>
    </row>
    <row r="1838" spans="2:10" ht="15">
      <c r="B1838" s="277">
        <v>42916.034965277999</v>
      </c>
      <c r="C1838" s="278">
        <v>10</v>
      </c>
      <c r="D1838" s="224">
        <f t="shared" si="28"/>
        <v>0.69999999999999929</v>
      </c>
      <c r="E1838" s="278">
        <v>9.3000000000000007</v>
      </c>
      <c r="F1838" s="171" t="s">
        <v>440</v>
      </c>
      <c r="G1838" s="279"/>
      <c r="H1838" s="5"/>
      <c r="I1838" s="170"/>
      <c r="J1838" s="5"/>
    </row>
    <row r="1839" spans="2:10" ht="15">
      <c r="B1839" s="277">
        <v>42916.268055556</v>
      </c>
      <c r="C1839" s="278">
        <v>150</v>
      </c>
      <c r="D1839" s="224">
        <f t="shared" si="28"/>
        <v>7.5</v>
      </c>
      <c r="E1839" s="278">
        <v>142.5</v>
      </c>
      <c r="F1839" s="171" t="s">
        <v>87</v>
      </c>
      <c r="G1839" s="279"/>
      <c r="H1839" s="5"/>
      <c r="I1839" s="170"/>
      <c r="J1839" s="5"/>
    </row>
    <row r="1840" spans="2:10" ht="15">
      <c r="B1840" s="277">
        <v>42916.307627315</v>
      </c>
      <c r="C1840" s="278">
        <v>240</v>
      </c>
      <c r="D1840" s="224">
        <f t="shared" si="28"/>
        <v>12</v>
      </c>
      <c r="E1840" s="278">
        <v>228</v>
      </c>
      <c r="F1840" s="171" t="s">
        <v>223</v>
      </c>
      <c r="G1840" s="279"/>
      <c r="H1840" s="5"/>
      <c r="I1840" s="170"/>
      <c r="J1840" s="5"/>
    </row>
    <row r="1841" spans="2:10" ht="15">
      <c r="B1841" s="277">
        <v>42916.309722222002</v>
      </c>
      <c r="C1841" s="278">
        <v>100</v>
      </c>
      <c r="D1841" s="224">
        <f t="shared" si="28"/>
        <v>5</v>
      </c>
      <c r="E1841" s="278">
        <v>95</v>
      </c>
      <c r="F1841" s="171" t="s">
        <v>840</v>
      </c>
      <c r="G1841" s="279"/>
      <c r="H1841" s="5"/>
      <c r="I1841" s="170"/>
      <c r="J1841" s="5"/>
    </row>
    <row r="1842" spans="2:10" ht="15">
      <c r="B1842" s="277">
        <v>42916.339976852003</v>
      </c>
      <c r="C1842" s="278">
        <v>200</v>
      </c>
      <c r="D1842" s="224">
        <f t="shared" si="28"/>
        <v>10</v>
      </c>
      <c r="E1842" s="278">
        <v>190</v>
      </c>
      <c r="F1842" s="171" t="s">
        <v>1472</v>
      </c>
      <c r="G1842" s="279"/>
      <c r="H1842" s="5"/>
      <c r="I1842" s="170"/>
      <c r="J1842" s="5"/>
    </row>
    <row r="1843" spans="2:10" ht="15">
      <c r="B1843" s="277">
        <v>42916.359409721998</v>
      </c>
      <c r="C1843" s="278">
        <v>1000</v>
      </c>
      <c r="D1843" s="224">
        <f t="shared" si="28"/>
        <v>50</v>
      </c>
      <c r="E1843" s="278">
        <v>950</v>
      </c>
      <c r="F1843" s="171" t="s">
        <v>1473</v>
      </c>
      <c r="G1843" s="279"/>
      <c r="H1843" s="5"/>
      <c r="I1843" s="170"/>
      <c r="J1843" s="5"/>
    </row>
    <row r="1844" spans="2:10" ht="15">
      <c r="B1844" s="277">
        <v>42916.378310184999</v>
      </c>
      <c r="C1844" s="278">
        <v>47</v>
      </c>
      <c r="D1844" s="224">
        <f t="shared" si="28"/>
        <v>3.2899999999999991</v>
      </c>
      <c r="E1844" s="278">
        <v>43.71</v>
      </c>
      <c r="F1844" s="171" t="s">
        <v>1474</v>
      </c>
      <c r="G1844" s="279"/>
      <c r="H1844" s="5"/>
      <c r="I1844" s="170"/>
      <c r="J1844" s="5"/>
    </row>
    <row r="1845" spans="2:10" ht="15">
      <c r="B1845" s="277">
        <v>42916.381909721997</v>
      </c>
      <c r="C1845" s="278">
        <v>47</v>
      </c>
      <c r="D1845" s="224">
        <f t="shared" si="28"/>
        <v>2.3500000000000014</v>
      </c>
      <c r="E1845" s="278">
        <v>44.65</v>
      </c>
      <c r="F1845" s="171" t="s">
        <v>1475</v>
      </c>
      <c r="G1845" s="279"/>
      <c r="H1845" s="5"/>
      <c r="I1845" s="170"/>
      <c r="J1845" s="5"/>
    </row>
    <row r="1846" spans="2:10" ht="15">
      <c r="B1846" s="277">
        <v>42916.385706018998</v>
      </c>
      <c r="C1846" s="278">
        <v>350</v>
      </c>
      <c r="D1846" s="224">
        <f t="shared" si="28"/>
        <v>24.5</v>
      </c>
      <c r="E1846" s="278">
        <v>325.5</v>
      </c>
      <c r="F1846" s="171" t="s">
        <v>1476</v>
      </c>
      <c r="G1846" s="279"/>
      <c r="H1846" s="5"/>
      <c r="I1846" s="170"/>
      <c r="J1846" s="5"/>
    </row>
    <row r="1847" spans="2:10" ht="15">
      <c r="B1847" s="277">
        <v>42916.420624999999</v>
      </c>
      <c r="C1847" s="278">
        <v>100</v>
      </c>
      <c r="D1847" s="224">
        <f t="shared" si="28"/>
        <v>5</v>
      </c>
      <c r="E1847" s="278">
        <v>95</v>
      </c>
      <c r="F1847" s="171" t="s">
        <v>1477</v>
      </c>
      <c r="G1847" s="279"/>
      <c r="H1847" s="5"/>
      <c r="I1847" s="170"/>
      <c r="J1847" s="5"/>
    </row>
    <row r="1848" spans="2:10" ht="15">
      <c r="B1848" s="277">
        <v>42916.458553240998</v>
      </c>
      <c r="C1848" s="278">
        <v>100</v>
      </c>
      <c r="D1848" s="224">
        <f t="shared" si="28"/>
        <v>8</v>
      </c>
      <c r="E1848" s="278">
        <v>92</v>
      </c>
      <c r="F1848" s="171" t="s">
        <v>1478</v>
      </c>
      <c r="G1848" s="279"/>
      <c r="H1848" s="5"/>
      <c r="I1848" s="170"/>
      <c r="J1848" s="5"/>
    </row>
    <row r="1849" spans="2:10" ht="15">
      <c r="B1849" s="277">
        <v>42916.458553240998</v>
      </c>
      <c r="C1849" s="278">
        <v>20</v>
      </c>
      <c r="D1849" s="224">
        <f t="shared" si="28"/>
        <v>1.3999999999999986</v>
      </c>
      <c r="E1849" s="278">
        <v>18.600000000000001</v>
      </c>
      <c r="F1849" s="171" t="s">
        <v>1479</v>
      </c>
      <c r="G1849" s="279"/>
      <c r="H1849" s="5"/>
      <c r="I1849" s="170"/>
      <c r="J1849" s="5"/>
    </row>
    <row r="1850" spans="2:10" ht="15">
      <c r="B1850" s="277">
        <v>42916.458564815002</v>
      </c>
      <c r="C1850" s="278">
        <v>50</v>
      </c>
      <c r="D1850" s="224">
        <f t="shared" si="28"/>
        <v>4</v>
      </c>
      <c r="E1850" s="278">
        <v>46</v>
      </c>
      <c r="F1850" s="171" t="s">
        <v>1480</v>
      </c>
      <c r="G1850" s="279"/>
      <c r="H1850" s="5"/>
      <c r="I1850" s="170"/>
      <c r="J1850" s="5"/>
    </row>
    <row r="1851" spans="2:10" ht="15">
      <c r="B1851" s="277">
        <v>42916.458819444</v>
      </c>
      <c r="C1851" s="278">
        <v>50</v>
      </c>
      <c r="D1851" s="224">
        <f t="shared" si="28"/>
        <v>2.5</v>
      </c>
      <c r="E1851" s="278">
        <v>47.5</v>
      </c>
      <c r="F1851" s="171" t="s">
        <v>1481</v>
      </c>
      <c r="G1851" s="279"/>
      <c r="H1851" s="5"/>
      <c r="I1851" s="170"/>
      <c r="J1851" s="5"/>
    </row>
    <row r="1852" spans="2:10" ht="15">
      <c r="B1852" s="277">
        <v>42916.458819444</v>
      </c>
      <c r="C1852" s="278">
        <v>50</v>
      </c>
      <c r="D1852" s="224">
        <f t="shared" si="28"/>
        <v>2.5</v>
      </c>
      <c r="E1852" s="278">
        <v>47.5</v>
      </c>
      <c r="F1852" s="171" t="s">
        <v>1482</v>
      </c>
      <c r="G1852" s="279"/>
      <c r="H1852" s="5"/>
      <c r="I1852" s="170"/>
      <c r="J1852" s="5"/>
    </row>
    <row r="1853" spans="2:10" ht="15">
      <c r="B1853" s="277">
        <v>42916.486157407002</v>
      </c>
      <c r="C1853" s="278">
        <v>50</v>
      </c>
      <c r="D1853" s="224">
        <f t="shared" si="28"/>
        <v>2.5</v>
      </c>
      <c r="E1853" s="278">
        <v>47.5</v>
      </c>
      <c r="F1853" s="171" t="s">
        <v>1483</v>
      </c>
      <c r="G1853" s="279"/>
      <c r="H1853" s="5"/>
      <c r="I1853" s="170"/>
      <c r="J1853" s="5"/>
    </row>
    <row r="1854" spans="2:10" ht="15">
      <c r="B1854" s="277">
        <v>42916.490162037</v>
      </c>
      <c r="C1854" s="278">
        <v>200</v>
      </c>
      <c r="D1854" s="224">
        <f t="shared" si="28"/>
        <v>10</v>
      </c>
      <c r="E1854" s="278">
        <v>190</v>
      </c>
      <c r="F1854" s="171" t="s">
        <v>556</v>
      </c>
      <c r="G1854" s="279"/>
      <c r="H1854" s="5"/>
      <c r="I1854" s="170"/>
      <c r="J1854" s="5"/>
    </row>
    <row r="1855" spans="2:10" ht="15">
      <c r="B1855" s="277">
        <v>42916.505324074002</v>
      </c>
      <c r="C1855" s="278">
        <v>200</v>
      </c>
      <c r="D1855" s="224">
        <f t="shared" si="28"/>
        <v>14</v>
      </c>
      <c r="E1855" s="278">
        <v>186</v>
      </c>
      <c r="F1855" s="171" t="s">
        <v>1484</v>
      </c>
      <c r="G1855" s="279"/>
      <c r="H1855" s="5"/>
      <c r="I1855" s="170"/>
      <c r="J1855" s="5"/>
    </row>
    <row r="1856" spans="2:10" ht="15">
      <c r="B1856" s="277">
        <v>42916.505671295999</v>
      </c>
      <c r="C1856" s="278">
        <v>100</v>
      </c>
      <c r="D1856" s="224">
        <f t="shared" si="28"/>
        <v>8</v>
      </c>
      <c r="E1856" s="278">
        <v>92</v>
      </c>
      <c r="F1856" s="171" t="s">
        <v>1485</v>
      </c>
      <c r="G1856" s="279"/>
      <c r="H1856" s="5"/>
      <c r="I1856" s="170"/>
      <c r="J1856" s="5"/>
    </row>
    <row r="1857" spans="2:10" ht="15">
      <c r="B1857" s="277">
        <v>42916.517581018998</v>
      </c>
      <c r="C1857" s="278">
        <v>50</v>
      </c>
      <c r="D1857" s="224">
        <f t="shared" si="28"/>
        <v>2.5</v>
      </c>
      <c r="E1857" s="278">
        <v>47.5</v>
      </c>
      <c r="F1857" s="171" t="s">
        <v>1201</v>
      </c>
      <c r="G1857" s="279"/>
      <c r="H1857" s="5"/>
      <c r="I1857" s="170"/>
      <c r="J1857" s="5"/>
    </row>
    <row r="1858" spans="2:10" ht="15">
      <c r="B1858" s="277">
        <v>42916.562662037002</v>
      </c>
      <c r="C1858" s="278">
        <v>200</v>
      </c>
      <c r="D1858" s="224">
        <f t="shared" si="28"/>
        <v>14</v>
      </c>
      <c r="E1858" s="278">
        <v>186</v>
      </c>
      <c r="F1858" s="171" t="s">
        <v>365</v>
      </c>
      <c r="G1858" s="279"/>
      <c r="H1858" s="5"/>
      <c r="I1858" s="170"/>
      <c r="J1858" s="5"/>
    </row>
    <row r="1859" spans="2:10" ht="15">
      <c r="B1859" s="277">
        <v>42916.565578704001</v>
      </c>
      <c r="C1859" s="278">
        <v>500</v>
      </c>
      <c r="D1859" s="224">
        <f t="shared" si="28"/>
        <v>25</v>
      </c>
      <c r="E1859" s="278">
        <v>475</v>
      </c>
      <c r="F1859" s="171" t="s">
        <v>1486</v>
      </c>
      <c r="G1859" s="279"/>
      <c r="H1859" s="5"/>
      <c r="I1859" s="170"/>
      <c r="J1859" s="5"/>
    </row>
    <row r="1860" spans="2:10" ht="15">
      <c r="B1860" s="277">
        <v>42916.587569443996</v>
      </c>
      <c r="C1860" s="278">
        <v>400</v>
      </c>
      <c r="D1860" s="224">
        <f t="shared" si="28"/>
        <v>32</v>
      </c>
      <c r="E1860" s="278">
        <v>368</v>
      </c>
      <c r="F1860" s="171" t="s">
        <v>1487</v>
      </c>
      <c r="G1860" s="279"/>
      <c r="H1860" s="5"/>
      <c r="I1860" s="170"/>
      <c r="J1860" s="5"/>
    </row>
    <row r="1861" spans="2:10" ht="15">
      <c r="B1861" s="277">
        <v>42916.602974537003</v>
      </c>
      <c r="C1861" s="278">
        <v>300</v>
      </c>
      <c r="D1861" s="224">
        <f t="shared" si="28"/>
        <v>24</v>
      </c>
      <c r="E1861" s="278">
        <v>276</v>
      </c>
      <c r="F1861" s="171" t="s">
        <v>1488</v>
      </c>
      <c r="G1861" s="279"/>
      <c r="H1861" s="5"/>
      <c r="I1861" s="170"/>
      <c r="J1861" s="5"/>
    </row>
    <row r="1862" spans="2:10" ht="15">
      <c r="B1862" s="277">
        <v>42916.614444444</v>
      </c>
      <c r="C1862" s="278">
        <v>50</v>
      </c>
      <c r="D1862" s="224">
        <f t="shared" ref="D1862:D1886" si="29">C1862-E1862</f>
        <v>4</v>
      </c>
      <c r="E1862" s="278">
        <v>46</v>
      </c>
      <c r="F1862" s="171" t="s">
        <v>1489</v>
      </c>
      <c r="G1862" s="279"/>
      <c r="H1862" s="5"/>
      <c r="I1862" s="170"/>
      <c r="J1862" s="5"/>
    </row>
    <row r="1863" spans="2:10" ht="15">
      <c r="B1863" s="277">
        <v>42916.638032406998</v>
      </c>
      <c r="C1863" s="278">
        <v>500</v>
      </c>
      <c r="D1863" s="224">
        <f t="shared" si="29"/>
        <v>25</v>
      </c>
      <c r="E1863" s="278">
        <v>475</v>
      </c>
      <c r="F1863" s="171" t="s">
        <v>1490</v>
      </c>
      <c r="G1863" s="279"/>
      <c r="H1863" s="5"/>
      <c r="I1863" s="170"/>
      <c r="J1863" s="5"/>
    </row>
    <row r="1864" spans="2:10" ht="15">
      <c r="B1864" s="277">
        <v>42916.649756944003</v>
      </c>
      <c r="C1864" s="278">
        <v>510</v>
      </c>
      <c r="D1864" s="224">
        <f t="shared" si="29"/>
        <v>25.5</v>
      </c>
      <c r="E1864" s="278">
        <v>484.5</v>
      </c>
      <c r="F1864" s="171" t="s">
        <v>1491</v>
      </c>
      <c r="G1864" s="279"/>
      <c r="H1864" s="5"/>
      <c r="I1864" s="170"/>
      <c r="J1864" s="5"/>
    </row>
    <row r="1865" spans="2:10" ht="15">
      <c r="B1865" s="277">
        <v>42916.682997684999</v>
      </c>
      <c r="C1865" s="278">
        <v>200</v>
      </c>
      <c r="D1865" s="224">
        <f t="shared" si="29"/>
        <v>10</v>
      </c>
      <c r="E1865" s="278">
        <v>190</v>
      </c>
      <c r="F1865" s="171" t="s">
        <v>1492</v>
      </c>
      <c r="G1865" s="279"/>
      <c r="H1865" s="5"/>
      <c r="I1865" s="170"/>
      <c r="J1865" s="5"/>
    </row>
    <row r="1866" spans="2:10" ht="15">
      <c r="B1866" s="277">
        <v>42916.683888888998</v>
      </c>
      <c r="C1866" s="278">
        <v>10</v>
      </c>
      <c r="D1866" s="224">
        <f t="shared" si="29"/>
        <v>0.80000000000000071</v>
      </c>
      <c r="E1866" s="278">
        <v>9.1999999999999993</v>
      </c>
      <c r="F1866" s="171" t="s">
        <v>1493</v>
      </c>
      <c r="G1866" s="279"/>
      <c r="H1866" s="5"/>
      <c r="I1866" s="170"/>
      <c r="J1866" s="5"/>
    </row>
    <row r="1867" spans="2:10" ht="15">
      <c r="B1867" s="277">
        <v>42916.686215278001</v>
      </c>
      <c r="C1867" s="278">
        <v>200</v>
      </c>
      <c r="D1867" s="224">
        <f t="shared" si="29"/>
        <v>10</v>
      </c>
      <c r="E1867" s="278">
        <v>190</v>
      </c>
      <c r="F1867" s="171" t="s">
        <v>1494</v>
      </c>
      <c r="G1867" s="279"/>
      <c r="H1867" s="5"/>
      <c r="I1867" s="170"/>
      <c r="J1867" s="5"/>
    </row>
    <row r="1868" spans="2:10" ht="15">
      <c r="B1868" s="277">
        <v>42916.698668981</v>
      </c>
      <c r="C1868" s="278">
        <v>350</v>
      </c>
      <c r="D1868" s="224">
        <f t="shared" si="29"/>
        <v>17.5</v>
      </c>
      <c r="E1868" s="278">
        <v>332.5</v>
      </c>
      <c r="F1868" s="171" t="s">
        <v>1495</v>
      </c>
      <c r="G1868" s="279"/>
      <c r="H1868" s="5"/>
      <c r="I1868" s="170"/>
      <c r="J1868" s="5"/>
    </row>
    <row r="1869" spans="2:10" ht="15">
      <c r="B1869" s="277">
        <v>42916.707800926</v>
      </c>
      <c r="C1869" s="278">
        <v>80</v>
      </c>
      <c r="D1869" s="224">
        <f t="shared" si="29"/>
        <v>6.4000000000000057</v>
      </c>
      <c r="E1869" s="278">
        <v>73.599999999999994</v>
      </c>
      <c r="F1869" s="171" t="s">
        <v>146</v>
      </c>
      <c r="G1869" s="279"/>
      <c r="H1869" s="5"/>
      <c r="I1869" s="170"/>
      <c r="J1869" s="5"/>
    </row>
    <row r="1870" spans="2:10" ht="15">
      <c r="B1870" s="277">
        <v>42916.717013889</v>
      </c>
      <c r="C1870" s="278">
        <v>100</v>
      </c>
      <c r="D1870" s="224">
        <f t="shared" si="29"/>
        <v>8</v>
      </c>
      <c r="E1870" s="278">
        <v>92</v>
      </c>
      <c r="F1870" s="171" t="s">
        <v>1496</v>
      </c>
      <c r="G1870" s="279"/>
      <c r="H1870" s="5"/>
      <c r="I1870" s="170"/>
      <c r="J1870" s="5"/>
    </row>
    <row r="1871" spans="2:10" ht="15">
      <c r="B1871" s="277">
        <v>42916.735833332998</v>
      </c>
      <c r="C1871" s="278">
        <v>100</v>
      </c>
      <c r="D1871" s="224">
        <f t="shared" si="29"/>
        <v>5</v>
      </c>
      <c r="E1871" s="278">
        <v>95</v>
      </c>
      <c r="F1871" s="171" t="s">
        <v>1497</v>
      </c>
      <c r="G1871" s="279"/>
      <c r="H1871" s="5"/>
      <c r="I1871" s="170"/>
      <c r="J1871" s="5"/>
    </row>
    <row r="1872" spans="2:10" ht="15">
      <c r="B1872" s="277">
        <v>42916.738518519</v>
      </c>
      <c r="C1872" s="278">
        <v>200</v>
      </c>
      <c r="D1872" s="224">
        <f t="shared" si="29"/>
        <v>10</v>
      </c>
      <c r="E1872" s="278">
        <v>190</v>
      </c>
      <c r="F1872" s="171" t="s">
        <v>1498</v>
      </c>
      <c r="G1872" s="279"/>
      <c r="H1872" s="5"/>
      <c r="I1872" s="170"/>
      <c r="J1872" s="5"/>
    </row>
    <row r="1873" spans="2:10" ht="15">
      <c r="B1873" s="277">
        <v>42916.741145833003</v>
      </c>
      <c r="C1873" s="278">
        <v>383</v>
      </c>
      <c r="D1873" s="224">
        <f t="shared" si="29"/>
        <v>19.149999999999977</v>
      </c>
      <c r="E1873" s="278">
        <v>363.85</v>
      </c>
      <c r="F1873" s="171" t="s">
        <v>951</v>
      </c>
      <c r="G1873" s="279"/>
      <c r="H1873" s="5"/>
      <c r="I1873" s="170"/>
      <c r="J1873" s="5"/>
    </row>
    <row r="1874" spans="2:10" ht="15">
      <c r="B1874" s="277">
        <v>42916.74412037</v>
      </c>
      <c r="C1874" s="278">
        <v>150</v>
      </c>
      <c r="D1874" s="224">
        <f t="shared" si="29"/>
        <v>7.5</v>
      </c>
      <c r="E1874" s="278">
        <v>142.5</v>
      </c>
      <c r="F1874" s="171" t="s">
        <v>423</v>
      </c>
      <c r="G1874" s="279"/>
      <c r="H1874" s="5"/>
      <c r="I1874" s="170"/>
      <c r="J1874" s="5"/>
    </row>
    <row r="1875" spans="2:10" ht="15">
      <c r="B1875" s="277">
        <v>42916.818124999998</v>
      </c>
      <c r="C1875" s="278">
        <v>100</v>
      </c>
      <c r="D1875" s="224">
        <f t="shared" si="29"/>
        <v>7</v>
      </c>
      <c r="E1875" s="278">
        <v>93</v>
      </c>
      <c r="F1875" s="171" t="s">
        <v>1499</v>
      </c>
      <c r="G1875" s="279"/>
      <c r="H1875" s="5"/>
      <c r="I1875" s="170"/>
      <c r="J1875" s="5"/>
    </row>
    <row r="1876" spans="2:10" ht="15">
      <c r="B1876" s="277">
        <v>42916.821493055999</v>
      </c>
      <c r="C1876" s="278">
        <v>100</v>
      </c>
      <c r="D1876" s="224">
        <f t="shared" si="29"/>
        <v>5</v>
      </c>
      <c r="E1876" s="278">
        <v>95</v>
      </c>
      <c r="F1876" s="171" t="s">
        <v>1500</v>
      </c>
      <c r="G1876" s="279"/>
      <c r="H1876" s="5"/>
      <c r="I1876" s="170"/>
      <c r="J1876" s="5"/>
    </row>
    <row r="1877" spans="2:10" ht="15">
      <c r="B1877" s="277">
        <v>42916.828692130002</v>
      </c>
      <c r="C1877" s="278">
        <v>200</v>
      </c>
      <c r="D1877" s="224">
        <f t="shared" si="29"/>
        <v>10</v>
      </c>
      <c r="E1877" s="278">
        <v>190</v>
      </c>
      <c r="F1877" s="171" t="s">
        <v>553</v>
      </c>
      <c r="G1877" s="279"/>
      <c r="H1877" s="5"/>
      <c r="I1877" s="170"/>
      <c r="J1877" s="5"/>
    </row>
    <row r="1878" spans="2:10" ht="15">
      <c r="B1878" s="277">
        <v>42916.877175925998</v>
      </c>
      <c r="C1878" s="278">
        <v>500</v>
      </c>
      <c r="D1878" s="224">
        <f t="shared" si="29"/>
        <v>35</v>
      </c>
      <c r="E1878" s="278">
        <v>465</v>
      </c>
      <c r="F1878" s="171" t="s">
        <v>1501</v>
      </c>
      <c r="G1878" s="279"/>
      <c r="H1878" s="5"/>
      <c r="I1878" s="170"/>
      <c r="J1878" s="5"/>
    </row>
    <row r="1879" spans="2:10" ht="15">
      <c r="B1879" s="277">
        <v>42916.879050926</v>
      </c>
      <c r="C1879" s="278">
        <v>150</v>
      </c>
      <c r="D1879" s="224">
        <f t="shared" si="29"/>
        <v>7.5</v>
      </c>
      <c r="E1879" s="278">
        <v>142.5</v>
      </c>
      <c r="F1879" s="171" t="s">
        <v>1502</v>
      </c>
      <c r="G1879" s="279"/>
      <c r="H1879" s="5"/>
      <c r="I1879" s="170"/>
      <c r="J1879" s="5"/>
    </row>
    <row r="1880" spans="2:10" ht="15">
      <c r="B1880" s="277">
        <v>42916.899768518997</v>
      </c>
      <c r="C1880" s="278">
        <v>2000</v>
      </c>
      <c r="D1880" s="224">
        <f t="shared" si="29"/>
        <v>100</v>
      </c>
      <c r="E1880" s="278">
        <v>1900</v>
      </c>
      <c r="F1880" s="171" t="s">
        <v>1503</v>
      </c>
      <c r="G1880" s="279"/>
      <c r="H1880" s="5"/>
      <c r="I1880" s="170"/>
      <c r="J1880" s="5"/>
    </row>
    <row r="1881" spans="2:10" ht="15">
      <c r="B1881" s="277">
        <v>42916.900844907002</v>
      </c>
      <c r="C1881" s="278">
        <v>20</v>
      </c>
      <c r="D1881" s="224">
        <f t="shared" si="29"/>
        <v>1</v>
      </c>
      <c r="E1881" s="278">
        <v>19</v>
      </c>
      <c r="F1881" s="171" t="s">
        <v>279</v>
      </c>
      <c r="G1881" s="279"/>
      <c r="H1881" s="5"/>
      <c r="I1881" s="170"/>
      <c r="J1881" s="5"/>
    </row>
    <row r="1882" spans="2:10" ht="15">
      <c r="B1882" s="277">
        <v>42916.941666667</v>
      </c>
      <c r="C1882" s="278">
        <v>100</v>
      </c>
      <c r="D1882" s="224">
        <f t="shared" si="29"/>
        <v>8</v>
      </c>
      <c r="E1882" s="278">
        <v>92</v>
      </c>
      <c r="F1882" s="171" t="s">
        <v>1504</v>
      </c>
      <c r="G1882" s="279"/>
      <c r="H1882" s="5"/>
      <c r="I1882" s="170"/>
      <c r="J1882" s="5"/>
    </row>
    <row r="1883" spans="2:10" ht="15">
      <c r="B1883" s="277">
        <v>42916.941782406997</v>
      </c>
      <c r="C1883" s="278">
        <v>300</v>
      </c>
      <c r="D1883" s="224">
        <f t="shared" si="29"/>
        <v>24</v>
      </c>
      <c r="E1883" s="278">
        <v>276</v>
      </c>
      <c r="F1883" s="171" t="s">
        <v>1505</v>
      </c>
      <c r="G1883" s="279"/>
      <c r="H1883" s="5"/>
      <c r="I1883" s="170"/>
      <c r="J1883" s="5"/>
    </row>
    <row r="1884" spans="2:10" ht="15">
      <c r="B1884" s="277">
        <v>42916.948333332999</v>
      </c>
      <c r="C1884" s="278">
        <v>150</v>
      </c>
      <c r="D1884" s="224">
        <f t="shared" si="29"/>
        <v>12</v>
      </c>
      <c r="E1884" s="278">
        <v>138</v>
      </c>
      <c r="F1884" s="171" t="s">
        <v>1506</v>
      </c>
      <c r="G1884" s="279"/>
      <c r="H1884" s="5"/>
      <c r="I1884" s="170"/>
      <c r="J1884" s="5"/>
    </row>
    <row r="1885" spans="2:10" ht="15">
      <c r="B1885" s="277">
        <v>42916.950613426001</v>
      </c>
      <c r="C1885" s="278">
        <v>1500</v>
      </c>
      <c r="D1885" s="224">
        <f t="shared" si="29"/>
        <v>120</v>
      </c>
      <c r="E1885" s="278">
        <v>1380</v>
      </c>
      <c r="F1885" s="171" t="s">
        <v>936</v>
      </c>
      <c r="G1885" s="279"/>
      <c r="H1885" s="5"/>
      <c r="I1885" s="170"/>
      <c r="J1885" s="5"/>
    </row>
    <row r="1886" spans="2:10" ht="15">
      <c r="B1886" s="277">
        <v>42916.968923610999</v>
      </c>
      <c r="C1886" s="278">
        <v>50</v>
      </c>
      <c r="D1886" s="224">
        <f t="shared" si="29"/>
        <v>2.5</v>
      </c>
      <c r="E1886" s="278">
        <v>47.5</v>
      </c>
      <c r="F1886" s="171"/>
      <c r="G1886" s="279"/>
      <c r="H1886" s="5"/>
      <c r="I1886" s="170"/>
      <c r="J1886" s="5"/>
    </row>
    <row r="1887" spans="2:10" s="5" customFormat="1">
      <c r="B1887" s="225" t="s">
        <v>30</v>
      </c>
      <c r="C1887" s="226">
        <f>SUM(C5:C1886)</f>
        <v>456288.26</v>
      </c>
      <c r="D1887" s="226">
        <f>SUM(D5:D1886)</f>
        <v>27628.659999999989</v>
      </c>
      <c r="E1887" s="226">
        <f>+SUM(E5:E1886)</f>
        <v>428659.60000000027</v>
      </c>
      <c r="F1887" s="134"/>
    </row>
    <row r="1888" spans="2:10" s="5" customFormat="1">
      <c r="B1888" s="376" t="s">
        <v>5328</v>
      </c>
      <c r="C1888" s="377"/>
      <c r="D1888" s="351">
        <v>6604.1</v>
      </c>
      <c r="E1888" s="229"/>
      <c r="F1888" s="134"/>
    </row>
    <row r="1889" spans="2:6" s="5" customFormat="1">
      <c r="B1889" s="230" t="s">
        <v>34</v>
      </c>
      <c r="C1889" s="227"/>
      <c r="D1889" s="228">
        <v>36000</v>
      </c>
      <c r="E1889" s="229"/>
      <c r="F1889" s="134"/>
    </row>
    <row r="1890" spans="2:6" s="5" customFormat="1">
      <c r="B1890" s="132"/>
      <c r="C1890" s="132"/>
      <c r="D1890" s="132"/>
      <c r="E1890" s="133"/>
      <c r="F1890" s="134"/>
    </row>
    <row r="1891" spans="2:6" s="5" customFormat="1">
      <c r="B1891" s="132"/>
      <c r="C1891" s="132"/>
      <c r="D1891" s="132"/>
      <c r="E1891" s="133"/>
      <c r="F1891" s="134"/>
    </row>
    <row r="1892" spans="2:6" s="5" customFormat="1">
      <c r="B1892" s="132"/>
      <c r="C1892" s="132"/>
      <c r="D1892" s="132"/>
      <c r="E1892" s="133"/>
      <c r="F1892" s="134"/>
    </row>
    <row r="1893" spans="2:6" s="5" customFormat="1">
      <c r="B1893" s="132"/>
      <c r="C1893" s="132"/>
      <c r="D1893" s="309"/>
      <c r="E1893" s="133"/>
      <c r="F1893" s="134"/>
    </row>
    <row r="1894" spans="2:6" s="5" customFormat="1">
      <c r="B1894" s="132"/>
      <c r="C1894" s="132"/>
      <c r="D1894" s="132"/>
      <c r="E1894" s="133"/>
      <c r="F1894" s="134"/>
    </row>
    <row r="1895" spans="2:6" s="5" customFormat="1">
      <c r="B1895" s="132"/>
      <c r="C1895" s="132"/>
      <c r="D1895" s="132"/>
      <c r="E1895" s="133"/>
      <c r="F1895" s="134"/>
    </row>
    <row r="1896" spans="2:6" s="5" customFormat="1">
      <c r="B1896" s="132"/>
      <c r="C1896" s="132"/>
      <c r="D1896" s="132"/>
      <c r="E1896" s="133"/>
      <c r="F1896" s="134"/>
    </row>
    <row r="1897" spans="2:6" s="5" customFormat="1">
      <c r="B1897" s="132"/>
      <c r="C1897" s="132"/>
      <c r="D1897" s="132"/>
      <c r="E1897" s="133"/>
      <c r="F1897" s="134"/>
    </row>
    <row r="1898" spans="2:6" s="5" customFormat="1">
      <c r="B1898" s="132"/>
      <c r="C1898" s="132"/>
      <c r="D1898" s="132"/>
      <c r="E1898" s="133"/>
      <c r="F1898" s="134"/>
    </row>
    <row r="1899" spans="2:6" s="5" customFormat="1">
      <c r="B1899" s="132"/>
      <c r="C1899" s="132"/>
      <c r="D1899" s="132"/>
      <c r="E1899" s="133"/>
      <c r="F1899" s="134"/>
    </row>
    <row r="1900" spans="2:6" s="5" customFormat="1">
      <c r="B1900" s="132"/>
      <c r="C1900" s="132"/>
      <c r="D1900" s="132"/>
      <c r="E1900" s="133"/>
      <c r="F1900" s="134"/>
    </row>
    <row r="1901" spans="2:6" s="5" customFormat="1">
      <c r="B1901" s="132"/>
      <c r="C1901" s="132"/>
      <c r="D1901" s="132"/>
      <c r="E1901" s="133"/>
      <c r="F1901" s="134"/>
    </row>
    <row r="1902" spans="2:6" s="5" customFormat="1">
      <c r="B1902" s="132"/>
      <c r="C1902" s="132"/>
      <c r="D1902" s="132"/>
      <c r="E1902" s="133"/>
      <c r="F1902" s="134"/>
    </row>
    <row r="1903" spans="2:6" s="5" customFormat="1">
      <c r="B1903" s="132"/>
      <c r="C1903" s="132"/>
      <c r="D1903" s="132"/>
      <c r="E1903" s="133"/>
      <c r="F1903" s="134"/>
    </row>
    <row r="1904" spans="2:6" s="5" customFormat="1">
      <c r="B1904" s="132"/>
      <c r="C1904" s="132"/>
      <c r="D1904" s="132"/>
      <c r="E1904" s="133"/>
      <c r="F1904" s="134"/>
    </row>
    <row r="1905" spans="2:6" s="5" customFormat="1">
      <c r="B1905" s="132"/>
      <c r="C1905" s="132"/>
      <c r="D1905" s="132"/>
      <c r="E1905" s="133"/>
      <c r="F1905" s="134"/>
    </row>
    <row r="1906" spans="2:6" s="5" customFormat="1">
      <c r="B1906" s="132"/>
      <c r="C1906" s="132"/>
      <c r="D1906" s="132"/>
      <c r="E1906" s="133"/>
      <c r="F1906" s="134"/>
    </row>
    <row r="1907" spans="2:6" s="5" customFormat="1">
      <c r="B1907" s="132"/>
      <c r="C1907" s="132"/>
      <c r="D1907" s="132"/>
      <c r="E1907" s="133"/>
      <c r="F1907" s="134"/>
    </row>
    <row r="1908" spans="2:6" s="5" customFormat="1">
      <c r="B1908" s="132"/>
      <c r="C1908" s="132"/>
      <c r="D1908" s="132"/>
      <c r="E1908" s="133"/>
      <c r="F1908" s="134"/>
    </row>
    <row r="1909" spans="2:6" s="5" customFormat="1">
      <c r="B1909" s="132"/>
      <c r="C1909" s="132"/>
      <c r="D1909" s="132"/>
      <c r="E1909" s="133"/>
      <c r="F1909" s="134"/>
    </row>
    <row r="1910" spans="2:6" s="5" customFormat="1">
      <c r="B1910" s="132"/>
      <c r="C1910" s="132"/>
      <c r="D1910" s="132"/>
      <c r="E1910" s="133"/>
      <c r="F1910" s="134"/>
    </row>
    <row r="1911" spans="2:6" s="5" customFormat="1">
      <c r="B1911" s="132"/>
      <c r="C1911" s="132"/>
      <c r="D1911" s="132"/>
      <c r="E1911" s="133"/>
      <c r="F1911" s="134"/>
    </row>
    <row r="1912" spans="2:6" s="5" customFormat="1">
      <c r="B1912" s="132"/>
      <c r="C1912" s="132"/>
      <c r="D1912" s="132"/>
      <c r="E1912" s="133"/>
      <c r="F1912" s="134"/>
    </row>
    <row r="1913" spans="2:6" s="5" customFormat="1">
      <c r="B1913" s="132"/>
      <c r="C1913" s="132"/>
      <c r="D1913" s="132"/>
      <c r="E1913" s="133"/>
      <c r="F1913" s="134"/>
    </row>
    <row r="1914" spans="2:6" s="5" customFormat="1">
      <c r="B1914" s="132"/>
      <c r="C1914" s="132"/>
      <c r="D1914" s="132"/>
      <c r="E1914" s="133"/>
      <c r="F1914" s="134"/>
    </row>
    <row r="1915" spans="2:6" s="5" customFormat="1">
      <c r="B1915" s="132"/>
      <c r="C1915" s="132"/>
      <c r="D1915" s="132"/>
      <c r="E1915" s="133"/>
      <c r="F1915" s="134"/>
    </row>
    <row r="1916" spans="2:6" s="5" customFormat="1">
      <c r="B1916" s="132"/>
      <c r="C1916" s="132"/>
      <c r="D1916" s="132"/>
      <c r="E1916" s="133"/>
      <c r="F1916" s="134"/>
    </row>
    <row r="1917" spans="2:6" s="5" customFormat="1">
      <c r="B1917" s="132"/>
      <c r="C1917" s="132"/>
      <c r="D1917" s="132"/>
      <c r="E1917" s="133"/>
      <c r="F1917" s="134"/>
    </row>
    <row r="1918" spans="2:6" s="5" customFormat="1">
      <c r="B1918" s="132"/>
      <c r="C1918" s="132"/>
      <c r="D1918" s="132"/>
      <c r="E1918" s="133"/>
      <c r="F1918" s="134"/>
    </row>
    <row r="1919" spans="2:6" s="5" customFormat="1">
      <c r="B1919" s="132"/>
      <c r="C1919" s="132"/>
      <c r="D1919" s="132"/>
      <c r="E1919" s="133"/>
      <c r="F1919" s="134"/>
    </row>
    <row r="1920" spans="2:6" s="5" customFormat="1">
      <c r="B1920" s="132"/>
      <c r="C1920" s="132"/>
      <c r="D1920" s="132"/>
      <c r="E1920" s="133"/>
      <c r="F1920" s="134"/>
    </row>
    <row r="1921" spans="2:6" s="5" customFormat="1">
      <c r="B1921" s="132"/>
      <c r="C1921" s="132"/>
      <c r="D1921" s="132"/>
      <c r="E1921" s="133"/>
      <c r="F1921" s="134"/>
    </row>
    <row r="1922" spans="2:6" s="5" customFormat="1">
      <c r="B1922" s="132"/>
      <c r="C1922" s="132"/>
      <c r="D1922" s="132"/>
      <c r="E1922" s="133"/>
      <c r="F1922" s="134"/>
    </row>
    <row r="1923" spans="2:6" s="5" customFormat="1">
      <c r="B1923" s="132"/>
      <c r="C1923" s="132"/>
      <c r="D1923" s="132"/>
      <c r="E1923" s="133"/>
      <c r="F1923" s="134"/>
    </row>
    <row r="1924" spans="2:6" s="5" customFormat="1">
      <c r="B1924" s="132"/>
      <c r="C1924" s="132"/>
      <c r="D1924" s="132"/>
      <c r="E1924" s="133"/>
      <c r="F1924" s="134"/>
    </row>
    <row r="1925" spans="2:6" s="5" customFormat="1">
      <c r="B1925" s="132"/>
      <c r="C1925" s="132"/>
      <c r="D1925" s="132"/>
      <c r="E1925" s="133"/>
      <c r="F1925" s="134"/>
    </row>
    <row r="1926" spans="2:6" s="5" customFormat="1">
      <c r="B1926" s="132"/>
      <c r="C1926" s="132"/>
      <c r="D1926" s="132"/>
      <c r="E1926" s="133"/>
      <c r="F1926" s="134"/>
    </row>
    <row r="1927" spans="2:6" s="5" customFormat="1">
      <c r="B1927" s="132"/>
      <c r="C1927" s="132"/>
      <c r="D1927" s="132"/>
      <c r="E1927" s="133"/>
      <c r="F1927" s="134"/>
    </row>
    <row r="1928" spans="2:6" s="5" customFormat="1">
      <c r="B1928" s="132"/>
      <c r="C1928" s="132"/>
      <c r="D1928" s="132"/>
      <c r="E1928" s="133"/>
      <c r="F1928" s="134"/>
    </row>
    <row r="1929" spans="2:6" s="5" customFormat="1">
      <c r="B1929" s="132"/>
      <c r="C1929" s="132"/>
      <c r="D1929" s="132"/>
      <c r="E1929" s="133"/>
      <c r="F1929" s="134"/>
    </row>
    <row r="1930" spans="2:6" s="5" customFormat="1">
      <c r="B1930" s="132"/>
      <c r="C1930" s="132"/>
      <c r="D1930" s="132"/>
      <c r="E1930" s="133"/>
      <c r="F1930" s="134"/>
    </row>
    <row r="1931" spans="2:6" s="5" customFormat="1">
      <c r="B1931" s="132"/>
      <c r="C1931" s="132"/>
      <c r="D1931" s="132"/>
      <c r="E1931" s="133"/>
      <c r="F1931" s="134"/>
    </row>
    <row r="1932" spans="2:6" s="5" customFormat="1">
      <c r="B1932" s="132"/>
      <c r="C1932" s="132"/>
      <c r="D1932" s="132"/>
      <c r="E1932" s="133"/>
      <c r="F1932" s="134"/>
    </row>
    <row r="1933" spans="2:6" s="5" customFormat="1">
      <c r="B1933" s="132"/>
      <c r="C1933" s="132"/>
      <c r="D1933" s="132"/>
      <c r="E1933" s="133"/>
      <c r="F1933" s="134"/>
    </row>
    <row r="1934" spans="2:6" s="5" customFormat="1">
      <c r="B1934" s="132"/>
      <c r="C1934" s="132"/>
      <c r="D1934" s="132"/>
      <c r="E1934" s="133"/>
      <c r="F1934" s="134"/>
    </row>
    <row r="1935" spans="2:6" s="5" customFormat="1">
      <c r="B1935" s="132"/>
      <c r="C1935" s="132"/>
      <c r="D1935" s="132"/>
      <c r="E1935" s="133"/>
      <c r="F1935" s="134"/>
    </row>
    <row r="1936" spans="2:6" s="5" customFormat="1">
      <c r="B1936" s="132"/>
      <c r="C1936" s="132"/>
      <c r="D1936" s="132"/>
      <c r="E1936" s="133"/>
      <c r="F1936" s="134"/>
    </row>
    <row r="1937" spans="2:6" s="5" customFormat="1">
      <c r="B1937" s="132"/>
      <c r="C1937" s="132"/>
      <c r="D1937" s="132"/>
      <c r="E1937" s="133"/>
      <c r="F1937" s="134"/>
    </row>
    <row r="1938" spans="2:6" s="5" customFormat="1">
      <c r="B1938" s="132"/>
      <c r="C1938" s="132"/>
      <c r="D1938" s="132"/>
      <c r="E1938" s="133"/>
      <c r="F1938" s="134"/>
    </row>
    <row r="1939" spans="2:6" s="5" customFormat="1">
      <c r="B1939" s="132"/>
      <c r="C1939" s="132"/>
      <c r="D1939" s="132"/>
      <c r="E1939" s="133"/>
      <c r="F1939" s="134"/>
    </row>
    <row r="1940" spans="2:6" s="5" customFormat="1">
      <c r="B1940" s="132"/>
      <c r="C1940" s="132"/>
      <c r="D1940" s="132"/>
      <c r="E1940" s="133"/>
      <c r="F1940" s="134"/>
    </row>
    <row r="1941" spans="2:6" s="5" customFormat="1">
      <c r="B1941" s="132"/>
      <c r="C1941" s="132"/>
      <c r="D1941" s="132"/>
      <c r="E1941" s="133"/>
      <c r="F1941" s="134"/>
    </row>
    <row r="1942" spans="2:6" s="5" customFormat="1">
      <c r="B1942" s="132"/>
      <c r="C1942" s="132"/>
      <c r="D1942" s="132"/>
      <c r="E1942" s="133"/>
      <c r="F1942" s="134"/>
    </row>
    <row r="1943" spans="2:6" s="5" customFormat="1">
      <c r="B1943" s="132"/>
      <c r="C1943" s="132"/>
      <c r="D1943" s="132"/>
      <c r="E1943" s="133"/>
      <c r="F1943" s="134"/>
    </row>
    <row r="1944" spans="2:6" s="5" customFormat="1">
      <c r="B1944" s="132"/>
      <c r="C1944" s="132"/>
      <c r="D1944" s="132"/>
      <c r="E1944" s="133"/>
      <c r="F1944" s="134"/>
    </row>
    <row r="1945" spans="2:6" s="5" customFormat="1">
      <c r="B1945" s="132"/>
      <c r="C1945" s="132"/>
      <c r="D1945" s="132"/>
      <c r="E1945" s="133"/>
      <c r="F1945" s="134"/>
    </row>
    <row r="1946" spans="2:6" s="5" customFormat="1">
      <c r="B1946" s="132"/>
      <c r="C1946" s="132"/>
      <c r="D1946" s="132"/>
      <c r="E1946" s="133"/>
      <c r="F1946" s="134"/>
    </row>
    <row r="1947" spans="2:6" s="5" customFormat="1">
      <c r="B1947" s="132"/>
      <c r="C1947" s="132"/>
      <c r="D1947" s="132"/>
      <c r="E1947" s="133"/>
      <c r="F1947" s="134"/>
    </row>
    <row r="1948" spans="2:6" s="5" customFormat="1">
      <c r="B1948" s="132"/>
      <c r="C1948" s="132"/>
      <c r="D1948" s="132"/>
      <c r="E1948" s="133"/>
      <c r="F1948" s="134"/>
    </row>
    <row r="1949" spans="2:6" s="5" customFormat="1">
      <c r="B1949" s="132"/>
      <c r="C1949" s="132"/>
      <c r="D1949" s="132"/>
      <c r="E1949" s="133"/>
      <c r="F1949" s="134"/>
    </row>
    <row r="1950" spans="2:6" s="5" customFormat="1">
      <c r="B1950" s="132"/>
      <c r="C1950" s="132"/>
      <c r="D1950" s="132"/>
      <c r="E1950" s="133"/>
      <c r="F1950" s="134"/>
    </row>
    <row r="1951" spans="2:6" s="5" customFormat="1">
      <c r="B1951" s="132"/>
      <c r="C1951" s="132"/>
      <c r="D1951" s="132"/>
      <c r="E1951" s="133"/>
      <c r="F1951" s="134"/>
    </row>
    <row r="1952" spans="2:6" s="5" customFormat="1">
      <c r="B1952" s="132"/>
      <c r="C1952" s="132"/>
      <c r="D1952" s="132"/>
      <c r="E1952" s="133"/>
      <c r="F1952" s="134"/>
    </row>
    <row r="1953" spans="2:6" s="5" customFormat="1">
      <c r="B1953" s="132"/>
      <c r="C1953" s="132"/>
      <c r="D1953" s="132"/>
      <c r="E1953" s="133"/>
      <c r="F1953" s="134"/>
    </row>
    <row r="1954" spans="2:6" s="5" customFormat="1">
      <c r="B1954" s="132"/>
      <c r="C1954" s="132"/>
      <c r="D1954" s="132"/>
      <c r="E1954" s="133"/>
      <c r="F1954" s="134"/>
    </row>
    <row r="1955" spans="2:6" s="5" customFormat="1">
      <c r="B1955" s="132"/>
      <c r="C1955" s="132"/>
      <c r="D1955" s="132"/>
      <c r="E1955" s="133"/>
      <c r="F1955" s="134"/>
    </row>
    <row r="1956" spans="2:6" s="5" customFormat="1">
      <c r="B1956" s="132"/>
      <c r="C1956" s="132"/>
      <c r="D1956" s="132"/>
      <c r="E1956" s="133"/>
      <c r="F1956" s="134"/>
    </row>
    <row r="1957" spans="2:6" s="5" customFormat="1">
      <c r="B1957" s="132"/>
      <c r="C1957" s="132"/>
      <c r="D1957" s="132"/>
      <c r="E1957" s="133"/>
      <c r="F1957" s="134"/>
    </row>
    <row r="1958" spans="2:6" s="5" customFormat="1">
      <c r="B1958" s="132"/>
      <c r="C1958" s="132"/>
      <c r="D1958" s="132"/>
      <c r="E1958" s="133"/>
      <c r="F1958" s="134"/>
    </row>
    <row r="1959" spans="2:6" s="5" customFormat="1">
      <c r="B1959" s="132"/>
      <c r="C1959" s="132"/>
      <c r="D1959" s="132"/>
      <c r="E1959" s="133"/>
      <c r="F1959" s="134"/>
    </row>
    <row r="1960" spans="2:6" s="5" customFormat="1">
      <c r="B1960" s="132"/>
      <c r="C1960" s="132"/>
      <c r="D1960" s="132"/>
      <c r="E1960" s="133"/>
      <c r="F1960" s="134"/>
    </row>
    <row r="1961" spans="2:6" s="5" customFormat="1">
      <c r="B1961" s="132"/>
      <c r="C1961" s="132"/>
      <c r="D1961" s="132"/>
      <c r="E1961" s="133"/>
      <c r="F1961" s="134"/>
    </row>
    <row r="1962" spans="2:6" s="5" customFormat="1">
      <c r="B1962" s="132"/>
      <c r="C1962" s="132"/>
      <c r="D1962" s="132"/>
      <c r="E1962" s="133"/>
      <c r="F1962" s="134"/>
    </row>
    <row r="1963" spans="2:6" s="5" customFormat="1">
      <c r="B1963" s="132"/>
      <c r="C1963" s="132"/>
      <c r="D1963" s="132"/>
      <c r="E1963" s="133"/>
      <c r="F1963" s="134"/>
    </row>
    <row r="1964" spans="2:6" s="5" customFormat="1">
      <c r="B1964" s="132"/>
      <c r="C1964" s="132"/>
      <c r="D1964" s="132"/>
      <c r="E1964" s="133"/>
      <c r="F1964" s="134"/>
    </row>
    <row r="1965" spans="2:6" s="5" customFormat="1">
      <c r="B1965" s="132"/>
      <c r="C1965" s="132"/>
      <c r="D1965" s="132"/>
      <c r="E1965" s="133"/>
      <c r="F1965" s="134"/>
    </row>
    <row r="1966" spans="2:6" s="5" customFormat="1">
      <c r="B1966" s="132"/>
      <c r="C1966" s="132"/>
      <c r="D1966" s="132"/>
      <c r="E1966" s="133"/>
      <c r="F1966" s="134"/>
    </row>
    <row r="1967" spans="2:6" s="5" customFormat="1">
      <c r="B1967" s="132"/>
      <c r="C1967" s="132"/>
      <c r="D1967" s="132"/>
      <c r="E1967" s="133"/>
      <c r="F1967" s="134"/>
    </row>
    <row r="1968" spans="2:6" s="5" customFormat="1">
      <c r="B1968" s="132"/>
      <c r="C1968" s="132"/>
      <c r="D1968" s="132"/>
      <c r="E1968" s="133"/>
      <c r="F1968" s="134"/>
    </row>
    <row r="1969" spans="2:6" s="5" customFormat="1">
      <c r="B1969" s="132"/>
      <c r="C1969" s="132"/>
      <c r="D1969" s="132"/>
      <c r="E1969" s="133"/>
      <c r="F1969" s="134"/>
    </row>
    <row r="1970" spans="2:6" s="5" customFormat="1">
      <c r="B1970" s="132"/>
      <c r="C1970" s="132"/>
      <c r="D1970" s="132"/>
      <c r="E1970" s="133"/>
      <c r="F1970" s="134"/>
    </row>
    <row r="1971" spans="2:6" s="5" customFormat="1">
      <c r="B1971" s="132"/>
      <c r="C1971" s="132"/>
      <c r="D1971" s="132"/>
      <c r="E1971" s="133"/>
      <c r="F1971" s="134"/>
    </row>
    <row r="1972" spans="2:6" s="5" customFormat="1">
      <c r="B1972" s="132"/>
      <c r="C1972" s="132"/>
      <c r="D1972" s="132"/>
      <c r="E1972" s="133"/>
      <c r="F1972" s="134"/>
    </row>
    <row r="1973" spans="2:6" s="5" customFormat="1">
      <c r="B1973" s="132"/>
      <c r="C1973" s="132"/>
      <c r="D1973" s="132"/>
      <c r="E1973" s="133"/>
      <c r="F1973" s="134"/>
    </row>
    <row r="1974" spans="2:6" s="5" customFormat="1">
      <c r="B1974" s="132"/>
      <c r="C1974" s="132"/>
      <c r="D1974" s="132"/>
      <c r="E1974" s="133"/>
      <c r="F1974" s="134"/>
    </row>
    <row r="1975" spans="2:6" s="5" customFormat="1">
      <c r="B1975" s="132"/>
      <c r="C1975" s="132"/>
      <c r="D1975" s="132"/>
      <c r="E1975" s="133"/>
      <c r="F1975" s="134"/>
    </row>
    <row r="1976" spans="2:6" s="5" customFormat="1">
      <c r="B1976" s="132"/>
      <c r="C1976" s="132"/>
      <c r="D1976" s="132"/>
      <c r="E1976" s="133"/>
      <c r="F1976" s="134"/>
    </row>
    <row r="1977" spans="2:6" s="5" customFormat="1">
      <c r="B1977" s="132"/>
      <c r="C1977" s="132"/>
      <c r="D1977" s="132"/>
      <c r="E1977" s="133"/>
      <c r="F1977" s="134"/>
    </row>
    <row r="1978" spans="2:6" s="5" customFormat="1">
      <c r="B1978" s="132"/>
      <c r="C1978" s="132"/>
      <c r="D1978" s="132"/>
      <c r="E1978" s="133"/>
      <c r="F1978" s="134"/>
    </row>
    <row r="1979" spans="2:6" s="5" customFormat="1">
      <c r="B1979" s="132"/>
      <c r="C1979" s="132"/>
      <c r="D1979" s="132"/>
      <c r="E1979" s="133"/>
      <c r="F1979" s="134"/>
    </row>
    <row r="1980" spans="2:6" s="5" customFormat="1">
      <c r="B1980" s="132"/>
      <c r="C1980" s="132"/>
      <c r="D1980" s="132"/>
      <c r="E1980" s="133"/>
      <c r="F1980" s="134"/>
    </row>
    <row r="1981" spans="2:6" s="5" customFormat="1">
      <c r="B1981" s="132"/>
      <c r="C1981" s="132"/>
      <c r="D1981" s="132"/>
      <c r="E1981" s="133"/>
      <c r="F1981" s="134"/>
    </row>
    <row r="1982" spans="2:6" s="5" customFormat="1">
      <c r="B1982" s="132"/>
      <c r="C1982" s="132"/>
      <c r="D1982" s="132"/>
      <c r="E1982" s="133"/>
      <c r="F1982" s="134"/>
    </row>
    <row r="1983" spans="2:6" s="5" customFormat="1">
      <c r="B1983" s="132"/>
      <c r="C1983" s="132"/>
      <c r="D1983" s="132"/>
      <c r="E1983" s="133"/>
      <c r="F1983" s="134"/>
    </row>
    <row r="1984" spans="2:6" s="5" customFormat="1">
      <c r="B1984" s="132"/>
      <c r="C1984" s="132"/>
      <c r="D1984" s="132"/>
      <c r="E1984" s="133"/>
      <c r="F1984" s="134"/>
    </row>
    <row r="1985" spans="2:6" s="5" customFormat="1">
      <c r="B1985" s="132"/>
      <c r="C1985" s="132"/>
      <c r="D1985" s="132"/>
      <c r="E1985" s="133"/>
      <c r="F1985" s="134"/>
    </row>
    <row r="1986" spans="2:6" s="5" customFormat="1">
      <c r="B1986" s="132"/>
      <c r="C1986" s="132"/>
      <c r="D1986" s="132"/>
      <c r="E1986" s="133"/>
      <c r="F1986" s="134"/>
    </row>
    <row r="1987" spans="2:6" s="5" customFormat="1">
      <c r="B1987" s="132"/>
      <c r="C1987" s="132"/>
      <c r="D1987" s="132"/>
      <c r="E1987" s="133"/>
      <c r="F1987" s="134"/>
    </row>
    <row r="1988" spans="2:6" s="5" customFormat="1">
      <c r="B1988" s="132"/>
      <c r="C1988" s="132"/>
      <c r="D1988" s="132"/>
      <c r="E1988" s="133"/>
      <c r="F1988" s="134"/>
    </row>
    <row r="1989" spans="2:6" s="5" customFormat="1">
      <c r="B1989" s="132"/>
      <c r="C1989" s="132"/>
      <c r="D1989" s="132"/>
      <c r="E1989" s="133"/>
      <c r="F1989" s="134"/>
    </row>
    <row r="1990" spans="2:6" s="5" customFormat="1">
      <c r="B1990" s="132"/>
      <c r="C1990" s="132"/>
      <c r="D1990" s="132"/>
      <c r="E1990" s="133"/>
      <c r="F1990" s="134"/>
    </row>
    <row r="1991" spans="2:6" s="5" customFormat="1">
      <c r="B1991" s="132"/>
      <c r="C1991" s="132"/>
      <c r="D1991" s="132"/>
      <c r="E1991" s="133"/>
      <c r="F1991" s="134"/>
    </row>
    <row r="1992" spans="2:6" s="5" customFormat="1">
      <c r="B1992" s="132"/>
      <c r="C1992" s="132"/>
      <c r="D1992" s="132"/>
      <c r="E1992" s="133"/>
      <c r="F1992" s="134"/>
    </row>
    <row r="1993" spans="2:6" s="5" customFormat="1">
      <c r="B1993" s="132"/>
      <c r="C1993" s="132"/>
      <c r="D1993" s="132"/>
      <c r="E1993" s="133"/>
      <c r="F1993" s="134"/>
    </row>
    <row r="1994" spans="2:6" s="5" customFormat="1">
      <c r="B1994" s="132"/>
      <c r="C1994" s="132"/>
      <c r="D1994" s="132"/>
      <c r="E1994" s="133"/>
      <c r="F1994" s="134"/>
    </row>
    <row r="1995" spans="2:6" s="5" customFormat="1">
      <c r="B1995" s="132"/>
      <c r="C1995" s="132"/>
      <c r="D1995" s="132"/>
      <c r="E1995" s="133"/>
      <c r="F1995" s="134"/>
    </row>
    <row r="1996" spans="2:6" s="5" customFormat="1">
      <c r="B1996" s="132"/>
      <c r="C1996" s="132"/>
      <c r="D1996" s="132"/>
      <c r="E1996" s="133"/>
      <c r="F1996" s="134"/>
    </row>
    <row r="1997" spans="2:6" s="5" customFormat="1">
      <c r="B1997" s="132"/>
      <c r="C1997" s="132"/>
      <c r="D1997" s="132"/>
      <c r="E1997" s="133"/>
      <c r="F1997" s="134"/>
    </row>
    <row r="1998" spans="2:6" s="5" customFormat="1">
      <c r="B1998" s="132"/>
      <c r="C1998" s="132"/>
      <c r="D1998" s="132"/>
      <c r="E1998" s="133"/>
      <c r="F1998" s="134"/>
    </row>
    <row r="1999" spans="2:6" s="5" customFormat="1">
      <c r="B1999" s="132"/>
      <c r="C1999" s="132"/>
      <c r="D1999" s="132"/>
      <c r="E1999" s="133"/>
      <c r="F1999" s="134"/>
    </row>
    <row r="2000" spans="2:6" s="5" customFormat="1">
      <c r="B2000" s="132"/>
      <c r="C2000" s="132"/>
      <c r="D2000" s="132"/>
      <c r="E2000" s="133"/>
      <c r="F2000" s="134"/>
    </row>
    <row r="2001" spans="2:6" s="5" customFormat="1">
      <c r="B2001" s="132"/>
      <c r="C2001" s="132"/>
      <c r="D2001" s="132"/>
      <c r="E2001" s="133"/>
      <c r="F2001" s="134"/>
    </row>
    <row r="2002" spans="2:6" s="5" customFormat="1">
      <c r="B2002" s="132"/>
      <c r="C2002" s="132"/>
      <c r="D2002" s="132"/>
      <c r="E2002" s="133"/>
      <c r="F2002" s="134"/>
    </row>
    <row r="2003" spans="2:6" s="5" customFormat="1">
      <c r="B2003" s="132"/>
      <c r="C2003" s="132"/>
      <c r="D2003" s="132"/>
      <c r="E2003" s="133"/>
      <c r="F2003" s="134"/>
    </row>
    <row r="2004" spans="2:6" s="5" customFormat="1">
      <c r="B2004" s="132"/>
      <c r="C2004" s="132"/>
      <c r="D2004" s="132"/>
      <c r="E2004" s="133"/>
      <c r="F2004" s="134"/>
    </row>
    <row r="2005" spans="2:6" s="5" customFormat="1">
      <c r="B2005" s="132"/>
      <c r="C2005" s="132"/>
      <c r="D2005" s="132"/>
      <c r="E2005" s="133"/>
      <c r="F2005" s="134"/>
    </row>
    <row r="2006" spans="2:6" s="5" customFormat="1">
      <c r="B2006" s="132"/>
      <c r="C2006" s="132"/>
      <c r="D2006" s="132"/>
      <c r="E2006" s="133"/>
      <c r="F2006" s="134"/>
    </row>
    <row r="2007" spans="2:6" s="5" customFormat="1">
      <c r="B2007" s="132"/>
      <c r="C2007" s="132"/>
      <c r="D2007" s="132"/>
      <c r="E2007" s="133"/>
      <c r="F2007" s="134"/>
    </row>
    <row r="2008" spans="2:6" s="5" customFormat="1">
      <c r="B2008" s="132"/>
      <c r="C2008" s="132"/>
      <c r="D2008" s="132"/>
      <c r="E2008" s="133"/>
      <c r="F2008" s="134"/>
    </row>
    <row r="2009" spans="2:6" s="5" customFormat="1">
      <c r="B2009" s="132"/>
      <c r="C2009" s="132"/>
      <c r="D2009" s="132"/>
      <c r="E2009" s="133"/>
      <c r="F2009" s="134"/>
    </row>
    <row r="2010" spans="2:6" s="5" customFormat="1">
      <c r="B2010" s="132"/>
      <c r="C2010" s="132"/>
      <c r="D2010" s="132"/>
      <c r="E2010" s="133"/>
      <c r="F2010" s="134"/>
    </row>
    <row r="2011" spans="2:6" s="5" customFormat="1">
      <c r="B2011" s="132"/>
      <c r="C2011" s="132"/>
      <c r="D2011" s="132"/>
      <c r="E2011" s="133"/>
      <c r="F2011" s="134"/>
    </row>
    <row r="2012" spans="2:6" s="5" customFormat="1">
      <c r="B2012" s="132"/>
      <c r="C2012" s="132"/>
      <c r="D2012" s="132"/>
      <c r="E2012" s="133"/>
      <c r="F2012" s="134"/>
    </row>
    <row r="2013" spans="2:6" s="5" customFormat="1">
      <c r="B2013" s="132"/>
      <c r="C2013" s="132"/>
      <c r="D2013" s="132"/>
      <c r="E2013" s="133"/>
      <c r="F2013" s="134"/>
    </row>
    <row r="2014" spans="2:6" s="5" customFormat="1">
      <c r="B2014" s="132"/>
      <c r="C2014" s="132"/>
      <c r="D2014" s="132"/>
      <c r="E2014" s="133"/>
      <c r="F2014" s="134"/>
    </row>
    <row r="2015" spans="2:6" s="5" customFormat="1">
      <c r="B2015" s="132"/>
      <c r="C2015" s="132"/>
      <c r="D2015" s="132"/>
      <c r="E2015" s="133"/>
      <c r="F2015" s="134"/>
    </row>
    <row r="2016" spans="2:6" s="5" customFormat="1">
      <c r="B2016" s="132"/>
      <c r="C2016" s="132"/>
      <c r="D2016" s="132"/>
      <c r="E2016" s="133"/>
      <c r="F2016" s="134"/>
    </row>
    <row r="2017" spans="2:6" s="5" customFormat="1">
      <c r="B2017" s="132"/>
      <c r="C2017" s="132"/>
      <c r="D2017" s="132"/>
      <c r="E2017" s="133"/>
      <c r="F2017" s="134"/>
    </row>
    <row r="2018" spans="2:6" s="5" customFormat="1">
      <c r="B2018" s="132"/>
      <c r="C2018" s="132"/>
      <c r="D2018" s="132"/>
      <c r="E2018" s="133"/>
      <c r="F2018" s="134"/>
    </row>
    <row r="2019" spans="2:6" s="5" customFormat="1">
      <c r="B2019" s="132"/>
      <c r="C2019" s="132"/>
      <c r="D2019" s="132"/>
      <c r="E2019" s="133"/>
      <c r="F2019" s="134"/>
    </row>
    <row r="2020" spans="2:6" s="5" customFormat="1">
      <c r="B2020" s="132"/>
      <c r="C2020" s="132"/>
      <c r="D2020" s="132"/>
      <c r="E2020" s="133"/>
      <c r="F2020" s="134"/>
    </row>
    <row r="2021" spans="2:6" s="5" customFormat="1">
      <c r="B2021" s="132"/>
      <c r="C2021" s="132"/>
      <c r="D2021" s="132"/>
      <c r="E2021" s="133"/>
      <c r="F2021" s="134"/>
    </row>
    <row r="2022" spans="2:6" s="5" customFormat="1">
      <c r="B2022" s="132"/>
      <c r="C2022" s="132"/>
      <c r="D2022" s="132"/>
      <c r="E2022" s="133"/>
      <c r="F2022" s="134"/>
    </row>
    <row r="2023" spans="2:6" s="5" customFormat="1">
      <c r="B2023" s="132"/>
      <c r="C2023" s="132"/>
      <c r="D2023" s="132"/>
      <c r="E2023" s="133"/>
      <c r="F2023" s="134"/>
    </row>
    <row r="2024" spans="2:6" s="5" customFormat="1">
      <c r="B2024" s="132"/>
      <c r="C2024" s="132"/>
      <c r="D2024" s="132"/>
      <c r="E2024" s="133"/>
      <c r="F2024" s="134"/>
    </row>
    <row r="2025" spans="2:6" s="5" customFormat="1">
      <c r="B2025" s="132"/>
      <c r="C2025" s="132"/>
      <c r="D2025" s="132"/>
      <c r="E2025" s="133"/>
      <c r="F2025" s="134"/>
    </row>
    <row r="2026" spans="2:6" s="5" customFormat="1">
      <c r="B2026" s="132"/>
      <c r="C2026" s="132"/>
      <c r="D2026" s="132"/>
      <c r="E2026" s="133"/>
      <c r="F2026" s="134"/>
    </row>
    <row r="2027" spans="2:6" s="5" customFormat="1">
      <c r="B2027" s="132"/>
      <c r="C2027" s="132"/>
      <c r="D2027" s="132"/>
      <c r="E2027" s="133"/>
      <c r="F2027" s="134"/>
    </row>
    <row r="2028" spans="2:6" s="5" customFormat="1">
      <c r="B2028" s="132"/>
      <c r="C2028" s="132"/>
      <c r="D2028" s="132"/>
      <c r="E2028" s="133"/>
      <c r="F2028" s="134"/>
    </row>
    <row r="2029" spans="2:6" s="5" customFormat="1">
      <c r="B2029" s="132"/>
      <c r="C2029" s="132"/>
      <c r="D2029" s="132"/>
      <c r="E2029" s="133"/>
      <c r="F2029" s="134"/>
    </row>
    <row r="2030" spans="2:6" s="5" customFormat="1">
      <c r="B2030" s="132"/>
      <c r="C2030" s="132"/>
      <c r="D2030" s="132"/>
      <c r="E2030" s="133"/>
      <c r="F2030" s="134"/>
    </row>
    <row r="2031" spans="2:6" s="5" customFormat="1">
      <c r="B2031" s="132"/>
      <c r="C2031" s="132"/>
      <c r="D2031" s="132"/>
      <c r="E2031" s="133"/>
      <c r="F2031" s="134"/>
    </row>
    <row r="2032" spans="2:6" s="5" customFormat="1">
      <c r="B2032" s="132"/>
      <c r="C2032" s="132"/>
      <c r="D2032" s="132"/>
      <c r="E2032" s="133"/>
      <c r="F2032" s="134"/>
    </row>
    <row r="2033" spans="2:6" s="5" customFormat="1">
      <c r="B2033" s="132"/>
      <c r="C2033" s="132"/>
      <c r="D2033" s="132"/>
      <c r="E2033" s="133"/>
      <c r="F2033" s="134"/>
    </row>
    <row r="2034" spans="2:6" s="5" customFormat="1">
      <c r="B2034" s="132"/>
      <c r="C2034" s="132"/>
      <c r="D2034" s="132"/>
      <c r="E2034" s="133"/>
      <c r="F2034" s="134"/>
    </row>
    <row r="2035" spans="2:6" s="5" customFormat="1">
      <c r="B2035" s="132"/>
      <c r="C2035" s="132"/>
      <c r="D2035" s="132"/>
      <c r="E2035" s="133"/>
      <c r="F2035" s="134"/>
    </row>
    <row r="2036" spans="2:6" s="5" customFormat="1">
      <c r="B2036" s="132"/>
      <c r="C2036" s="132"/>
      <c r="D2036" s="132"/>
      <c r="E2036" s="133"/>
      <c r="F2036" s="134"/>
    </row>
    <row r="2037" spans="2:6" s="5" customFormat="1">
      <c r="B2037" s="132"/>
      <c r="C2037" s="132"/>
      <c r="D2037" s="132"/>
      <c r="E2037" s="133"/>
      <c r="F2037" s="134"/>
    </row>
    <row r="2038" spans="2:6" s="5" customFormat="1">
      <c r="B2038" s="132"/>
      <c r="C2038" s="132"/>
      <c r="D2038" s="132"/>
      <c r="E2038" s="133"/>
      <c r="F2038" s="134"/>
    </row>
    <row r="2039" spans="2:6" s="5" customFormat="1">
      <c r="B2039" s="132"/>
      <c r="C2039" s="132"/>
      <c r="D2039" s="132"/>
      <c r="E2039" s="133"/>
      <c r="F2039" s="134"/>
    </row>
    <row r="2040" spans="2:6" s="5" customFormat="1">
      <c r="B2040" s="132"/>
      <c r="C2040" s="132"/>
      <c r="D2040" s="132"/>
      <c r="E2040" s="133"/>
      <c r="F2040" s="134"/>
    </row>
    <row r="2041" spans="2:6" s="5" customFormat="1">
      <c r="B2041" s="132"/>
      <c r="C2041" s="132"/>
      <c r="D2041" s="132"/>
      <c r="E2041" s="133"/>
      <c r="F2041" s="134"/>
    </row>
    <row r="2042" spans="2:6" s="5" customFormat="1">
      <c r="B2042" s="132"/>
      <c r="C2042" s="132"/>
      <c r="D2042" s="132"/>
      <c r="E2042" s="133"/>
      <c r="F2042" s="134"/>
    </row>
    <row r="2043" spans="2:6" s="5" customFormat="1">
      <c r="B2043" s="132"/>
      <c r="C2043" s="132"/>
      <c r="D2043" s="132"/>
      <c r="E2043" s="133"/>
      <c r="F2043" s="134"/>
    </row>
    <row r="2044" spans="2:6" s="5" customFormat="1">
      <c r="B2044" s="132"/>
      <c r="C2044" s="132"/>
      <c r="D2044" s="132"/>
      <c r="E2044" s="133"/>
      <c r="F2044" s="134"/>
    </row>
    <row r="2045" spans="2:6" s="5" customFormat="1">
      <c r="B2045" s="132"/>
      <c r="C2045" s="132"/>
      <c r="D2045" s="132"/>
      <c r="E2045" s="133"/>
      <c r="F2045" s="134"/>
    </row>
    <row r="2046" spans="2:6" s="5" customFormat="1">
      <c r="B2046" s="132"/>
      <c r="C2046" s="132"/>
      <c r="D2046" s="132"/>
      <c r="E2046" s="133"/>
      <c r="F2046" s="134"/>
    </row>
    <row r="2047" spans="2:6" s="5" customFormat="1">
      <c r="B2047" s="132"/>
      <c r="C2047" s="132"/>
      <c r="D2047" s="132"/>
      <c r="E2047" s="133"/>
      <c r="F2047" s="134"/>
    </row>
    <row r="2048" spans="2:6" s="5" customFormat="1">
      <c r="B2048" s="132"/>
      <c r="C2048" s="132"/>
      <c r="D2048" s="132"/>
      <c r="E2048" s="133"/>
      <c r="F2048" s="134"/>
    </row>
    <row r="2049" spans="2:6" s="5" customFormat="1">
      <c r="B2049" s="132"/>
      <c r="C2049" s="132"/>
      <c r="D2049" s="132"/>
      <c r="E2049" s="133"/>
      <c r="F2049" s="134"/>
    </row>
    <row r="2050" spans="2:6" s="5" customFormat="1">
      <c r="B2050" s="132"/>
      <c r="C2050" s="132"/>
      <c r="D2050" s="132"/>
      <c r="E2050" s="133"/>
      <c r="F2050" s="134"/>
    </row>
    <row r="2051" spans="2:6" s="5" customFormat="1">
      <c r="B2051" s="132"/>
      <c r="C2051" s="132"/>
      <c r="D2051" s="132"/>
      <c r="E2051" s="133"/>
      <c r="F2051" s="134"/>
    </row>
    <row r="2052" spans="2:6" s="5" customFormat="1">
      <c r="B2052" s="132"/>
      <c r="C2052" s="132"/>
      <c r="D2052" s="132"/>
      <c r="E2052" s="133"/>
      <c r="F2052" s="134"/>
    </row>
    <row r="2053" spans="2:6" s="5" customFormat="1">
      <c r="B2053" s="132"/>
      <c r="C2053" s="132"/>
      <c r="D2053" s="132"/>
      <c r="E2053" s="133"/>
      <c r="F2053" s="134"/>
    </row>
    <row r="2054" spans="2:6" s="5" customFormat="1">
      <c r="B2054" s="132"/>
      <c r="C2054" s="132"/>
      <c r="D2054" s="132"/>
      <c r="E2054" s="133"/>
      <c r="F2054" s="134"/>
    </row>
    <row r="2055" spans="2:6" s="5" customFormat="1">
      <c r="B2055" s="132"/>
      <c r="C2055" s="132"/>
      <c r="D2055" s="132"/>
      <c r="E2055" s="133"/>
      <c r="F2055" s="134"/>
    </row>
    <row r="2056" spans="2:6" s="5" customFormat="1">
      <c r="B2056" s="132"/>
      <c r="C2056" s="132"/>
      <c r="D2056" s="132"/>
      <c r="E2056" s="133"/>
      <c r="F2056" s="134"/>
    </row>
    <row r="2057" spans="2:6" s="5" customFormat="1">
      <c r="B2057" s="132"/>
      <c r="C2057" s="132"/>
      <c r="D2057" s="132"/>
      <c r="E2057" s="133"/>
      <c r="F2057" s="134"/>
    </row>
    <row r="2058" spans="2:6" s="5" customFormat="1">
      <c r="B2058" s="132"/>
      <c r="C2058" s="132"/>
      <c r="D2058" s="132"/>
      <c r="E2058" s="133"/>
      <c r="F2058" s="134"/>
    </row>
    <row r="2059" spans="2:6" s="5" customFormat="1">
      <c r="B2059" s="132"/>
      <c r="C2059" s="132"/>
      <c r="D2059" s="132"/>
      <c r="E2059" s="133"/>
      <c r="F2059" s="134"/>
    </row>
    <row r="2060" spans="2:6" s="5" customFormat="1">
      <c r="B2060" s="132"/>
      <c r="C2060" s="132"/>
      <c r="D2060" s="132"/>
      <c r="E2060" s="133"/>
      <c r="F2060" s="134"/>
    </row>
    <row r="2061" spans="2:6" s="5" customFormat="1">
      <c r="B2061" s="132"/>
      <c r="C2061" s="132"/>
      <c r="D2061" s="132"/>
      <c r="E2061" s="133"/>
      <c r="F2061" s="134"/>
    </row>
    <row r="2062" spans="2:6" s="5" customFormat="1">
      <c r="B2062" s="132"/>
      <c r="C2062" s="132"/>
      <c r="D2062" s="132"/>
      <c r="E2062" s="133"/>
      <c r="F2062" s="134"/>
    </row>
    <row r="2063" spans="2:6" s="5" customFormat="1">
      <c r="B2063" s="132"/>
      <c r="C2063" s="132"/>
      <c r="D2063" s="132"/>
      <c r="E2063" s="133"/>
      <c r="F2063" s="134"/>
    </row>
    <row r="2064" spans="2:6" s="5" customFormat="1">
      <c r="B2064" s="132"/>
      <c r="C2064" s="132"/>
      <c r="D2064" s="132"/>
      <c r="E2064" s="133"/>
      <c r="F2064" s="134"/>
    </row>
    <row r="2065" spans="2:6" s="5" customFormat="1">
      <c r="B2065" s="132"/>
      <c r="C2065" s="132"/>
      <c r="D2065" s="132"/>
      <c r="E2065" s="133"/>
      <c r="F2065" s="134"/>
    </row>
    <row r="2066" spans="2:6" s="5" customFormat="1">
      <c r="B2066" s="132"/>
      <c r="C2066" s="132"/>
      <c r="D2066" s="132"/>
      <c r="E2066" s="133"/>
      <c r="F2066" s="134"/>
    </row>
    <row r="2067" spans="2:6" s="5" customFormat="1">
      <c r="B2067" s="132"/>
      <c r="C2067" s="132"/>
      <c r="D2067" s="132"/>
      <c r="E2067" s="133"/>
      <c r="F2067" s="134"/>
    </row>
    <row r="2068" spans="2:6" s="5" customFormat="1">
      <c r="B2068" s="132"/>
      <c r="C2068" s="132"/>
      <c r="D2068" s="132"/>
      <c r="E2068" s="133"/>
      <c r="F2068" s="134"/>
    </row>
    <row r="2069" spans="2:6" s="5" customFormat="1">
      <c r="B2069" s="132"/>
      <c r="C2069" s="132"/>
      <c r="D2069" s="132"/>
      <c r="E2069" s="133"/>
      <c r="F2069" s="134"/>
    </row>
    <row r="2070" spans="2:6" s="5" customFormat="1">
      <c r="B2070" s="132"/>
      <c r="C2070" s="132"/>
      <c r="D2070" s="132"/>
      <c r="E2070" s="133"/>
      <c r="F2070" s="134"/>
    </row>
    <row r="2071" spans="2:6" s="5" customFormat="1">
      <c r="B2071" s="132"/>
      <c r="C2071" s="132"/>
      <c r="D2071" s="132"/>
      <c r="E2071" s="133"/>
      <c r="F2071" s="134"/>
    </row>
    <row r="2072" spans="2:6" s="5" customFormat="1">
      <c r="B2072" s="132"/>
      <c r="C2072" s="132"/>
      <c r="D2072" s="132"/>
      <c r="E2072" s="133"/>
      <c r="F2072" s="134"/>
    </row>
    <row r="2073" spans="2:6" s="5" customFormat="1">
      <c r="B2073" s="132"/>
      <c r="C2073" s="132"/>
      <c r="D2073" s="132"/>
      <c r="E2073" s="133"/>
      <c r="F2073" s="134"/>
    </row>
    <row r="2074" spans="2:6" s="5" customFormat="1">
      <c r="B2074" s="132"/>
      <c r="C2074" s="132"/>
      <c r="D2074" s="132"/>
      <c r="E2074" s="133"/>
      <c r="F2074" s="134"/>
    </row>
    <row r="2075" spans="2:6" s="5" customFormat="1">
      <c r="B2075" s="132"/>
      <c r="C2075" s="132"/>
      <c r="D2075" s="132"/>
      <c r="E2075" s="133"/>
      <c r="F2075" s="134"/>
    </row>
    <row r="2076" spans="2:6" s="5" customFormat="1">
      <c r="B2076" s="132"/>
      <c r="C2076" s="132"/>
      <c r="D2076" s="132"/>
      <c r="E2076" s="133"/>
      <c r="F2076" s="134"/>
    </row>
    <row r="2077" spans="2:6" s="5" customFormat="1">
      <c r="B2077" s="132"/>
      <c r="C2077" s="132"/>
      <c r="D2077" s="132"/>
      <c r="E2077" s="133"/>
      <c r="F2077" s="134"/>
    </row>
    <row r="2078" spans="2:6" s="5" customFormat="1">
      <c r="B2078" s="132"/>
      <c r="C2078" s="132"/>
      <c r="D2078" s="132"/>
      <c r="E2078" s="133"/>
      <c r="F2078" s="134"/>
    </row>
    <row r="2079" spans="2:6" s="5" customFormat="1">
      <c r="B2079" s="132"/>
      <c r="C2079" s="132"/>
      <c r="D2079" s="132"/>
      <c r="E2079" s="133"/>
      <c r="F2079" s="134"/>
    </row>
    <row r="2080" spans="2:6" s="5" customFormat="1">
      <c r="B2080" s="132"/>
      <c r="C2080" s="132"/>
      <c r="D2080" s="132"/>
      <c r="E2080" s="133"/>
      <c r="F2080" s="134"/>
    </row>
    <row r="2081" spans="2:6" s="5" customFormat="1">
      <c r="B2081" s="132"/>
      <c r="C2081" s="132"/>
      <c r="D2081" s="132"/>
      <c r="E2081" s="133"/>
      <c r="F2081" s="134"/>
    </row>
    <row r="2082" spans="2:6" s="5" customFormat="1">
      <c r="B2082" s="132"/>
      <c r="C2082" s="132"/>
      <c r="D2082" s="132"/>
      <c r="E2082" s="133"/>
      <c r="F2082" s="134"/>
    </row>
    <row r="2083" spans="2:6" s="5" customFormat="1">
      <c r="B2083" s="132"/>
      <c r="C2083" s="132"/>
      <c r="D2083" s="132"/>
      <c r="E2083" s="133"/>
      <c r="F2083" s="134"/>
    </row>
    <row r="2084" spans="2:6" s="5" customFormat="1">
      <c r="B2084" s="132"/>
      <c r="C2084" s="132"/>
      <c r="D2084" s="132"/>
      <c r="E2084" s="133"/>
      <c r="F2084" s="134"/>
    </row>
    <row r="2085" spans="2:6" s="5" customFormat="1">
      <c r="B2085" s="132"/>
      <c r="C2085" s="132"/>
      <c r="D2085" s="132"/>
      <c r="E2085" s="133"/>
      <c r="F2085" s="134"/>
    </row>
    <row r="2086" spans="2:6" s="5" customFormat="1">
      <c r="B2086" s="132"/>
      <c r="C2086" s="132"/>
      <c r="D2086" s="132"/>
      <c r="E2086" s="133"/>
      <c r="F2086" s="134"/>
    </row>
    <row r="2087" spans="2:6" s="5" customFormat="1">
      <c r="B2087" s="132"/>
      <c r="C2087" s="132"/>
      <c r="D2087" s="132"/>
      <c r="E2087" s="133"/>
      <c r="F2087" s="134"/>
    </row>
    <row r="2088" spans="2:6" s="5" customFormat="1">
      <c r="B2088" s="132"/>
      <c r="C2088" s="132"/>
      <c r="D2088" s="132"/>
      <c r="E2088" s="133"/>
      <c r="F2088" s="134"/>
    </row>
    <row r="2089" spans="2:6" s="5" customFormat="1">
      <c r="B2089" s="132"/>
      <c r="C2089" s="132"/>
      <c r="D2089" s="132"/>
      <c r="E2089" s="133"/>
      <c r="F2089" s="134"/>
    </row>
    <row r="2090" spans="2:6" s="5" customFormat="1">
      <c r="B2090" s="132"/>
      <c r="C2090" s="132"/>
      <c r="D2090" s="132"/>
      <c r="E2090" s="133"/>
      <c r="F2090" s="134"/>
    </row>
    <row r="2091" spans="2:6" s="5" customFormat="1">
      <c r="B2091" s="132"/>
      <c r="C2091" s="132"/>
      <c r="D2091" s="132"/>
      <c r="E2091" s="133"/>
      <c r="F2091" s="134"/>
    </row>
    <row r="2092" spans="2:6" s="5" customFormat="1">
      <c r="B2092" s="132"/>
      <c r="C2092" s="132"/>
      <c r="D2092" s="132"/>
      <c r="E2092" s="133"/>
      <c r="F2092" s="134"/>
    </row>
    <row r="2093" spans="2:6" s="5" customFormat="1">
      <c r="B2093" s="132"/>
      <c r="C2093" s="132"/>
      <c r="D2093" s="132"/>
      <c r="E2093" s="133"/>
      <c r="F2093" s="134"/>
    </row>
    <row r="2094" spans="2:6" s="5" customFormat="1">
      <c r="B2094" s="132"/>
      <c r="C2094" s="132"/>
      <c r="D2094" s="132"/>
      <c r="E2094" s="133"/>
      <c r="F2094" s="134"/>
    </row>
    <row r="2095" spans="2:6" s="5" customFormat="1">
      <c r="B2095" s="132"/>
      <c r="C2095" s="132"/>
      <c r="D2095" s="132"/>
      <c r="E2095" s="133"/>
      <c r="F2095" s="134"/>
    </row>
    <row r="2096" spans="2:6" s="5" customFormat="1">
      <c r="B2096" s="132"/>
      <c r="C2096" s="132"/>
      <c r="D2096" s="132"/>
      <c r="E2096" s="133"/>
      <c r="F2096" s="134"/>
    </row>
    <row r="2097" spans="2:6" s="5" customFormat="1">
      <c r="B2097" s="132"/>
      <c r="C2097" s="132"/>
      <c r="D2097" s="132"/>
      <c r="E2097" s="133"/>
      <c r="F2097" s="134"/>
    </row>
    <row r="2098" spans="2:6" s="5" customFormat="1">
      <c r="B2098" s="132"/>
      <c r="C2098" s="132"/>
      <c r="D2098" s="132"/>
      <c r="E2098" s="133"/>
      <c r="F2098" s="134"/>
    </row>
    <row r="2099" spans="2:6" s="5" customFormat="1">
      <c r="B2099" s="132"/>
      <c r="C2099" s="132"/>
      <c r="D2099" s="132"/>
      <c r="E2099" s="133"/>
      <c r="F2099" s="134"/>
    </row>
    <row r="2100" spans="2:6" s="5" customFormat="1">
      <c r="B2100" s="132"/>
      <c r="C2100" s="132"/>
      <c r="D2100" s="132"/>
      <c r="E2100" s="133"/>
      <c r="F2100" s="134"/>
    </row>
    <row r="2101" spans="2:6" s="5" customFormat="1">
      <c r="B2101" s="132"/>
      <c r="C2101" s="132"/>
      <c r="D2101" s="132"/>
      <c r="E2101" s="133"/>
      <c r="F2101" s="134"/>
    </row>
    <row r="2102" spans="2:6" s="5" customFormat="1">
      <c r="B2102" s="132"/>
      <c r="C2102" s="132"/>
      <c r="D2102" s="132"/>
      <c r="E2102" s="133"/>
      <c r="F2102" s="134"/>
    </row>
    <row r="2103" spans="2:6" s="5" customFormat="1">
      <c r="B2103" s="132"/>
      <c r="C2103" s="132"/>
      <c r="D2103" s="132"/>
      <c r="E2103" s="133"/>
      <c r="F2103" s="134"/>
    </row>
    <row r="2104" spans="2:6" s="5" customFormat="1">
      <c r="B2104" s="132"/>
      <c r="C2104" s="132"/>
      <c r="D2104" s="132"/>
      <c r="E2104" s="133"/>
      <c r="F2104" s="134"/>
    </row>
    <row r="2105" spans="2:6" s="5" customFormat="1">
      <c r="B2105" s="132"/>
      <c r="C2105" s="132"/>
      <c r="D2105" s="132"/>
      <c r="E2105" s="133"/>
      <c r="F2105" s="134"/>
    </row>
    <row r="2106" spans="2:6" s="5" customFormat="1">
      <c r="B2106" s="132"/>
      <c r="C2106" s="132"/>
      <c r="D2106" s="132"/>
      <c r="E2106" s="133"/>
      <c r="F2106" s="134"/>
    </row>
    <row r="2107" spans="2:6" s="5" customFormat="1">
      <c r="B2107" s="132"/>
      <c r="C2107" s="132"/>
      <c r="D2107" s="132"/>
      <c r="E2107" s="133"/>
      <c r="F2107" s="134"/>
    </row>
    <row r="2108" spans="2:6" s="5" customFormat="1">
      <c r="B2108" s="132"/>
      <c r="C2108" s="132"/>
      <c r="D2108" s="132"/>
      <c r="E2108" s="133"/>
      <c r="F2108" s="134"/>
    </row>
    <row r="2109" spans="2:6" s="5" customFormat="1">
      <c r="B2109" s="132"/>
      <c r="C2109" s="132"/>
      <c r="D2109" s="132"/>
      <c r="E2109" s="133"/>
      <c r="F2109" s="134"/>
    </row>
    <row r="2110" spans="2:6" s="5" customFormat="1">
      <c r="B2110" s="132"/>
      <c r="C2110" s="132"/>
      <c r="D2110" s="132"/>
      <c r="E2110" s="133"/>
      <c r="F2110" s="134"/>
    </row>
    <row r="2111" spans="2:6" s="5" customFormat="1">
      <c r="B2111" s="132"/>
      <c r="C2111" s="132"/>
      <c r="D2111" s="132"/>
      <c r="E2111" s="133"/>
      <c r="F2111" s="134"/>
    </row>
    <row r="2112" spans="2:6" s="5" customFormat="1">
      <c r="B2112" s="132"/>
      <c r="C2112" s="132"/>
      <c r="D2112" s="132"/>
      <c r="E2112" s="133"/>
      <c r="F2112" s="134"/>
    </row>
    <row r="2113" spans="2:6" s="5" customFormat="1">
      <c r="B2113" s="132"/>
      <c r="C2113" s="132"/>
      <c r="D2113" s="132"/>
      <c r="E2113" s="133"/>
      <c r="F2113" s="134"/>
    </row>
    <row r="2114" spans="2:6" s="5" customFormat="1">
      <c r="B2114" s="132"/>
      <c r="C2114" s="132"/>
      <c r="D2114" s="132"/>
      <c r="E2114" s="133"/>
      <c r="F2114" s="134"/>
    </row>
    <row r="2115" spans="2:6" s="5" customFormat="1">
      <c r="B2115" s="132"/>
      <c r="C2115" s="132"/>
      <c r="D2115" s="132"/>
      <c r="E2115" s="133"/>
      <c r="F2115" s="134"/>
    </row>
    <row r="2116" spans="2:6" s="5" customFormat="1">
      <c r="B2116" s="132"/>
      <c r="C2116" s="132"/>
      <c r="D2116" s="132"/>
      <c r="E2116" s="133"/>
      <c r="F2116" s="134"/>
    </row>
    <row r="2117" spans="2:6" s="5" customFormat="1">
      <c r="B2117" s="132"/>
      <c r="C2117" s="132"/>
      <c r="D2117" s="132"/>
      <c r="E2117" s="133"/>
      <c r="F2117" s="134"/>
    </row>
    <row r="2118" spans="2:6" s="5" customFormat="1">
      <c r="B2118" s="132"/>
      <c r="C2118" s="132"/>
      <c r="D2118" s="132"/>
      <c r="E2118" s="133"/>
      <c r="F2118" s="134"/>
    </row>
    <row r="2119" spans="2:6" s="5" customFormat="1">
      <c r="B2119" s="132"/>
      <c r="C2119" s="132"/>
      <c r="D2119" s="132"/>
      <c r="E2119" s="133"/>
      <c r="F2119" s="134"/>
    </row>
    <row r="2120" spans="2:6" s="5" customFormat="1">
      <c r="B2120" s="132"/>
      <c r="C2120" s="132"/>
      <c r="D2120" s="132"/>
      <c r="E2120" s="133"/>
      <c r="F2120" s="134"/>
    </row>
    <row r="2121" spans="2:6" s="5" customFormat="1">
      <c r="B2121" s="132"/>
      <c r="C2121" s="132"/>
      <c r="D2121" s="132"/>
      <c r="E2121" s="133"/>
      <c r="F2121" s="134"/>
    </row>
    <row r="2122" spans="2:6" s="5" customFormat="1">
      <c r="B2122" s="132"/>
      <c r="C2122" s="132"/>
      <c r="D2122" s="132"/>
      <c r="E2122" s="133"/>
      <c r="F2122" s="134"/>
    </row>
    <row r="2123" spans="2:6" s="5" customFormat="1">
      <c r="B2123" s="132"/>
      <c r="C2123" s="132"/>
      <c r="D2123" s="132"/>
      <c r="E2123" s="133"/>
      <c r="F2123" s="134"/>
    </row>
    <row r="2124" spans="2:6" s="5" customFormat="1">
      <c r="B2124" s="132"/>
      <c r="C2124" s="132"/>
      <c r="D2124" s="132"/>
      <c r="E2124" s="133"/>
      <c r="F2124" s="134"/>
    </row>
    <row r="2125" spans="2:6" s="5" customFormat="1">
      <c r="B2125" s="132"/>
      <c r="C2125" s="132"/>
      <c r="D2125" s="132"/>
      <c r="E2125" s="133"/>
      <c r="F2125" s="134"/>
    </row>
    <row r="2126" spans="2:6" s="5" customFormat="1">
      <c r="B2126" s="132"/>
      <c r="C2126" s="132"/>
      <c r="D2126" s="132"/>
      <c r="E2126" s="133"/>
      <c r="F2126" s="134"/>
    </row>
    <row r="2127" spans="2:6" s="5" customFormat="1">
      <c r="B2127" s="132"/>
      <c r="C2127" s="132"/>
      <c r="D2127" s="132"/>
      <c r="E2127" s="133"/>
      <c r="F2127" s="134"/>
    </row>
    <row r="2128" spans="2:6" s="5" customFormat="1">
      <c r="B2128" s="132"/>
      <c r="C2128" s="132"/>
      <c r="D2128" s="132"/>
      <c r="E2128" s="133"/>
      <c r="F2128" s="134"/>
    </row>
    <row r="2129" spans="2:6" s="5" customFormat="1">
      <c r="B2129" s="132"/>
      <c r="C2129" s="132"/>
      <c r="D2129" s="132"/>
      <c r="E2129" s="133"/>
      <c r="F2129" s="134"/>
    </row>
    <row r="2130" spans="2:6" s="5" customFormat="1">
      <c r="B2130" s="132"/>
      <c r="C2130" s="132"/>
      <c r="D2130" s="132"/>
      <c r="E2130" s="133"/>
      <c r="F2130" s="134"/>
    </row>
    <row r="2131" spans="2:6" s="5" customFormat="1">
      <c r="B2131" s="132"/>
      <c r="C2131" s="132"/>
      <c r="D2131" s="132"/>
      <c r="E2131" s="133"/>
      <c r="F2131" s="134"/>
    </row>
    <row r="2132" spans="2:6" s="5" customFormat="1">
      <c r="B2132" s="132"/>
      <c r="C2132" s="132"/>
      <c r="D2132" s="132"/>
      <c r="E2132" s="133"/>
      <c r="F2132" s="134"/>
    </row>
    <row r="2133" spans="2:6" s="5" customFormat="1">
      <c r="B2133" s="132"/>
      <c r="C2133" s="132"/>
      <c r="D2133" s="132"/>
      <c r="E2133" s="133"/>
      <c r="F2133" s="134"/>
    </row>
    <row r="2134" spans="2:6" s="5" customFormat="1">
      <c r="B2134" s="132"/>
      <c r="C2134" s="132"/>
      <c r="D2134" s="132"/>
      <c r="E2134" s="133"/>
      <c r="F2134" s="134"/>
    </row>
    <row r="2135" spans="2:6" s="5" customFormat="1">
      <c r="B2135" s="132"/>
      <c r="C2135" s="132"/>
      <c r="D2135" s="132"/>
      <c r="E2135" s="133"/>
      <c r="F2135" s="134"/>
    </row>
    <row r="2136" spans="2:6" s="5" customFormat="1">
      <c r="B2136" s="132"/>
      <c r="C2136" s="132"/>
      <c r="D2136" s="132"/>
      <c r="E2136" s="133"/>
      <c r="F2136" s="134"/>
    </row>
    <row r="2137" spans="2:6" s="5" customFormat="1">
      <c r="B2137" s="132"/>
      <c r="C2137" s="132"/>
      <c r="D2137" s="132"/>
      <c r="E2137" s="133"/>
      <c r="F2137" s="134"/>
    </row>
    <row r="2138" spans="2:6" s="5" customFormat="1">
      <c r="B2138" s="132"/>
      <c r="C2138" s="132"/>
      <c r="D2138" s="132"/>
      <c r="E2138" s="133"/>
      <c r="F2138" s="134"/>
    </row>
    <row r="2139" spans="2:6" s="5" customFormat="1">
      <c r="B2139" s="132"/>
      <c r="C2139" s="132"/>
      <c r="D2139" s="132"/>
      <c r="E2139" s="133"/>
      <c r="F2139" s="134"/>
    </row>
    <row r="2140" spans="2:6" s="5" customFormat="1">
      <c r="B2140" s="132"/>
      <c r="C2140" s="132"/>
      <c r="D2140" s="132"/>
      <c r="E2140" s="133"/>
      <c r="F2140" s="134"/>
    </row>
    <row r="2141" spans="2:6" s="5" customFormat="1">
      <c r="B2141" s="132"/>
      <c r="C2141" s="132"/>
      <c r="D2141" s="132"/>
      <c r="E2141" s="133"/>
      <c r="F2141" s="134"/>
    </row>
    <row r="2142" spans="2:6" s="5" customFormat="1">
      <c r="B2142" s="132"/>
      <c r="C2142" s="132"/>
      <c r="D2142" s="132"/>
      <c r="E2142" s="133"/>
      <c r="F2142" s="134"/>
    </row>
    <row r="2143" spans="2:6" s="5" customFormat="1">
      <c r="B2143" s="132"/>
      <c r="C2143" s="132"/>
      <c r="D2143" s="132"/>
      <c r="E2143" s="133"/>
      <c r="F2143" s="134"/>
    </row>
    <row r="2144" spans="2:6" s="5" customFormat="1">
      <c r="B2144" s="132"/>
      <c r="C2144" s="132"/>
      <c r="D2144" s="132"/>
      <c r="E2144" s="133"/>
      <c r="F2144" s="134"/>
    </row>
    <row r="2145" spans="2:6" s="5" customFormat="1">
      <c r="B2145" s="132"/>
      <c r="C2145" s="132"/>
      <c r="D2145" s="132"/>
      <c r="E2145" s="133"/>
      <c r="F2145" s="134"/>
    </row>
    <row r="2146" spans="2:6" s="5" customFormat="1">
      <c r="B2146" s="132"/>
      <c r="C2146" s="132"/>
      <c r="D2146" s="132"/>
      <c r="E2146" s="133"/>
      <c r="F2146" s="134"/>
    </row>
    <row r="2147" spans="2:6" s="5" customFormat="1">
      <c r="B2147" s="132"/>
      <c r="C2147" s="132"/>
      <c r="D2147" s="132"/>
      <c r="E2147" s="133"/>
      <c r="F2147" s="134"/>
    </row>
    <row r="2148" spans="2:6" s="5" customFormat="1">
      <c r="B2148" s="132"/>
      <c r="C2148" s="132"/>
      <c r="D2148" s="132"/>
      <c r="E2148" s="133"/>
      <c r="F2148" s="134"/>
    </row>
    <row r="2149" spans="2:6" s="5" customFormat="1">
      <c r="B2149" s="132"/>
      <c r="C2149" s="132"/>
      <c r="D2149" s="132"/>
      <c r="E2149" s="133"/>
      <c r="F2149" s="134"/>
    </row>
    <row r="2150" spans="2:6" s="5" customFormat="1">
      <c r="B2150" s="132"/>
      <c r="C2150" s="132"/>
      <c r="D2150" s="132"/>
      <c r="E2150" s="133"/>
      <c r="F2150" s="134"/>
    </row>
    <row r="2151" spans="2:6" s="5" customFormat="1">
      <c r="B2151" s="132"/>
      <c r="C2151" s="132"/>
      <c r="D2151" s="132"/>
      <c r="E2151" s="133"/>
      <c r="F2151" s="134"/>
    </row>
    <row r="2152" spans="2:6" s="5" customFormat="1">
      <c r="B2152" s="132"/>
      <c r="C2152" s="132"/>
      <c r="D2152" s="132"/>
      <c r="E2152" s="133"/>
      <c r="F2152" s="134"/>
    </row>
    <row r="2153" spans="2:6" s="5" customFormat="1">
      <c r="B2153" s="132"/>
      <c r="C2153" s="132"/>
      <c r="D2153" s="132"/>
      <c r="E2153" s="133"/>
      <c r="F2153" s="134"/>
    </row>
    <row r="2154" spans="2:6" s="5" customFormat="1">
      <c r="B2154" s="132"/>
      <c r="C2154" s="132"/>
      <c r="D2154" s="132"/>
      <c r="E2154" s="133"/>
      <c r="F2154" s="134"/>
    </row>
    <row r="2155" spans="2:6" s="5" customFormat="1">
      <c r="B2155" s="132"/>
      <c r="C2155" s="132"/>
      <c r="D2155" s="132"/>
      <c r="E2155" s="133"/>
      <c r="F2155" s="134"/>
    </row>
    <row r="2156" spans="2:6" s="5" customFormat="1">
      <c r="B2156" s="132"/>
      <c r="C2156" s="132"/>
      <c r="D2156" s="132"/>
      <c r="E2156" s="133"/>
      <c r="F2156" s="134"/>
    </row>
    <row r="2157" spans="2:6" s="5" customFormat="1">
      <c r="B2157" s="132"/>
      <c r="C2157" s="132"/>
      <c r="D2157" s="132"/>
      <c r="E2157" s="133"/>
      <c r="F2157" s="134"/>
    </row>
    <row r="2158" spans="2:6" s="5" customFormat="1">
      <c r="B2158" s="132"/>
      <c r="C2158" s="132"/>
      <c r="D2158" s="132"/>
      <c r="E2158" s="133"/>
      <c r="F2158" s="134"/>
    </row>
    <row r="2159" spans="2:6" s="5" customFormat="1">
      <c r="B2159" s="132"/>
      <c r="C2159" s="132"/>
      <c r="D2159" s="132"/>
      <c r="E2159" s="133"/>
      <c r="F2159" s="134"/>
    </row>
    <row r="2160" spans="2:6" s="5" customFormat="1">
      <c r="B2160" s="132"/>
      <c r="C2160" s="132"/>
      <c r="D2160" s="132"/>
      <c r="E2160" s="133"/>
      <c r="F2160" s="134"/>
    </row>
    <row r="2161" spans="2:6" s="5" customFormat="1">
      <c r="B2161" s="132"/>
      <c r="C2161" s="132"/>
      <c r="D2161" s="132"/>
      <c r="E2161" s="133"/>
      <c r="F2161" s="134"/>
    </row>
    <row r="2162" spans="2:6" s="5" customFormat="1">
      <c r="B2162" s="132"/>
      <c r="C2162" s="132"/>
      <c r="D2162" s="132"/>
      <c r="E2162" s="133"/>
      <c r="F2162" s="134"/>
    </row>
    <row r="2163" spans="2:6" s="5" customFormat="1">
      <c r="B2163" s="132"/>
      <c r="C2163" s="132"/>
      <c r="D2163" s="132"/>
      <c r="E2163" s="133"/>
      <c r="F2163" s="134"/>
    </row>
    <row r="2164" spans="2:6" s="5" customFormat="1">
      <c r="B2164" s="132"/>
      <c r="C2164" s="132"/>
      <c r="D2164" s="132"/>
      <c r="E2164" s="133"/>
      <c r="F2164" s="134"/>
    </row>
    <row r="2165" spans="2:6" s="5" customFormat="1">
      <c r="B2165" s="132"/>
      <c r="C2165" s="132"/>
      <c r="D2165" s="132"/>
      <c r="E2165" s="133"/>
      <c r="F2165" s="134"/>
    </row>
    <row r="2166" spans="2:6" s="5" customFormat="1">
      <c r="B2166" s="132"/>
      <c r="C2166" s="132"/>
      <c r="D2166" s="132"/>
      <c r="E2166" s="133"/>
      <c r="F2166" s="134"/>
    </row>
    <row r="2167" spans="2:6" s="5" customFormat="1">
      <c r="B2167" s="132"/>
      <c r="C2167" s="132"/>
      <c r="D2167" s="132"/>
      <c r="E2167" s="133"/>
      <c r="F2167" s="134"/>
    </row>
    <row r="2168" spans="2:6" s="5" customFormat="1">
      <c r="B2168" s="132"/>
      <c r="C2168" s="132"/>
      <c r="D2168" s="132"/>
      <c r="E2168" s="133"/>
      <c r="F2168" s="134"/>
    </row>
    <row r="2169" spans="2:6" s="5" customFormat="1">
      <c r="B2169" s="132"/>
      <c r="C2169" s="132"/>
      <c r="D2169" s="132"/>
      <c r="E2169" s="133"/>
      <c r="F2169" s="134"/>
    </row>
    <row r="2170" spans="2:6" s="5" customFormat="1">
      <c r="B2170" s="132"/>
      <c r="C2170" s="132"/>
      <c r="D2170" s="132"/>
      <c r="E2170" s="133"/>
      <c r="F2170" s="134"/>
    </row>
    <row r="2171" spans="2:6" s="5" customFormat="1">
      <c r="B2171" s="132"/>
      <c r="C2171" s="132"/>
      <c r="D2171" s="132"/>
      <c r="E2171" s="133"/>
      <c r="F2171" s="134"/>
    </row>
    <row r="2172" spans="2:6" s="5" customFormat="1">
      <c r="B2172" s="132"/>
      <c r="C2172" s="132"/>
      <c r="D2172" s="132"/>
      <c r="E2172" s="133"/>
      <c r="F2172" s="134"/>
    </row>
    <row r="2173" spans="2:6" s="5" customFormat="1">
      <c r="B2173" s="132"/>
      <c r="C2173" s="132"/>
      <c r="D2173" s="132"/>
      <c r="E2173" s="133"/>
      <c r="F2173" s="134"/>
    </row>
    <row r="2174" spans="2:6" s="5" customFormat="1">
      <c r="B2174" s="132"/>
      <c r="C2174" s="132"/>
      <c r="D2174" s="132"/>
      <c r="E2174" s="133"/>
      <c r="F2174" s="134"/>
    </row>
    <row r="2175" spans="2:6" s="5" customFormat="1">
      <c r="B2175" s="132"/>
      <c r="C2175" s="132"/>
      <c r="D2175" s="132"/>
      <c r="E2175" s="133"/>
      <c r="F2175" s="134"/>
    </row>
    <row r="2176" spans="2:6" s="5" customFormat="1">
      <c r="B2176" s="132"/>
      <c r="C2176" s="132"/>
      <c r="D2176" s="132"/>
      <c r="E2176" s="133"/>
      <c r="F2176" s="134"/>
    </row>
    <row r="2177" spans="2:6" s="5" customFormat="1">
      <c r="B2177" s="132"/>
      <c r="C2177" s="132"/>
      <c r="D2177" s="132"/>
      <c r="E2177" s="133"/>
      <c r="F2177" s="134"/>
    </row>
    <row r="2178" spans="2:6" s="5" customFormat="1">
      <c r="B2178" s="132"/>
      <c r="C2178" s="132"/>
      <c r="D2178" s="132"/>
      <c r="E2178" s="133"/>
      <c r="F2178" s="134"/>
    </row>
    <row r="2179" spans="2:6" s="5" customFormat="1">
      <c r="B2179" s="132"/>
      <c r="C2179" s="132"/>
      <c r="D2179" s="132"/>
      <c r="E2179" s="133"/>
      <c r="F2179" s="134"/>
    </row>
    <row r="2180" spans="2:6" s="5" customFormat="1">
      <c r="B2180" s="132"/>
      <c r="C2180" s="132"/>
      <c r="D2180" s="132"/>
      <c r="E2180" s="133"/>
      <c r="F2180" s="134"/>
    </row>
    <row r="2181" spans="2:6" s="5" customFormat="1">
      <c r="B2181" s="132"/>
      <c r="C2181" s="132"/>
      <c r="D2181" s="132"/>
      <c r="E2181" s="133"/>
      <c r="F2181" s="134"/>
    </row>
    <row r="2182" spans="2:6" s="5" customFormat="1">
      <c r="B2182" s="132"/>
      <c r="C2182" s="132"/>
      <c r="D2182" s="132"/>
      <c r="E2182" s="133"/>
      <c r="F2182" s="134"/>
    </row>
    <row r="2183" spans="2:6" s="5" customFormat="1">
      <c r="B2183" s="132"/>
      <c r="C2183" s="132"/>
      <c r="D2183" s="132"/>
      <c r="E2183" s="133"/>
      <c r="F2183" s="134"/>
    </row>
    <row r="2184" spans="2:6" s="5" customFormat="1">
      <c r="B2184" s="132"/>
      <c r="C2184" s="132"/>
      <c r="D2184" s="132"/>
      <c r="E2184" s="133"/>
      <c r="F2184" s="134"/>
    </row>
    <row r="2185" spans="2:6" s="5" customFormat="1">
      <c r="B2185" s="132"/>
      <c r="C2185" s="132"/>
      <c r="D2185" s="132"/>
      <c r="E2185" s="133"/>
      <c r="F2185" s="134"/>
    </row>
    <row r="2186" spans="2:6" s="5" customFormat="1">
      <c r="B2186" s="132"/>
      <c r="C2186" s="132"/>
      <c r="D2186" s="132"/>
      <c r="E2186" s="133"/>
      <c r="F2186" s="134"/>
    </row>
    <row r="2187" spans="2:6" s="5" customFormat="1">
      <c r="B2187" s="132"/>
      <c r="C2187" s="132"/>
      <c r="D2187" s="132"/>
      <c r="E2187" s="133"/>
      <c r="F2187" s="134"/>
    </row>
    <row r="2188" spans="2:6" s="5" customFormat="1">
      <c r="B2188" s="132"/>
      <c r="C2188" s="132"/>
      <c r="D2188" s="132"/>
      <c r="E2188" s="133"/>
      <c r="F2188" s="134"/>
    </row>
    <row r="2189" spans="2:6" s="5" customFormat="1">
      <c r="B2189" s="132"/>
      <c r="C2189" s="132"/>
      <c r="D2189" s="132"/>
      <c r="E2189" s="133"/>
      <c r="F2189" s="134"/>
    </row>
    <row r="2190" spans="2:6" s="5" customFormat="1">
      <c r="B2190" s="132"/>
      <c r="C2190" s="132"/>
      <c r="D2190" s="132"/>
      <c r="E2190" s="133"/>
      <c r="F2190" s="134"/>
    </row>
    <row r="2191" spans="2:6" s="5" customFormat="1">
      <c r="B2191" s="132"/>
      <c r="C2191" s="132"/>
      <c r="D2191" s="132"/>
      <c r="E2191" s="133"/>
      <c r="F2191" s="134"/>
    </row>
    <row r="2192" spans="2:6" s="5" customFormat="1">
      <c r="B2192" s="132"/>
      <c r="C2192" s="132"/>
      <c r="D2192" s="132"/>
      <c r="E2192" s="133"/>
      <c r="F2192" s="134"/>
    </row>
    <row r="2193" spans="2:6" s="5" customFormat="1">
      <c r="B2193" s="132"/>
      <c r="C2193" s="132"/>
      <c r="D2193" s="132"/>
      <c r="E2193" s="133"/>
      <c r="F2193" s="134"/>
    </row>
    <row r="2194" spans="2:6" s="5" customFormat="1">
      <c r="B2194" s="132"/>
      <c r="C2194" s="132"/>
      <c r="D2194" s="132"/>
      <c r="E2194" s="133"/>
      <c r="F2194" s="134"/>
    </row>
    <row r="2195" spans="2:6" s="5" customFormat="1">
      <c r="B2195" s="132"/>
      <c r="C2195" s="132"/>
      <c r="D2195" s="132"/>
      <c r="E2195" s="133"/>
      <c r="F2195" s="134"/>
    </row>
    <row r="2196" spans="2:6" s="5" customFormat="1">
      <c r="B2196" s="132"/>
      <c r="C2196" s="132"/>
      <c r="D2196" s="132"/>
      <c r="E2196" s="133"/>
      <c r="F2196" s="134"/>
    </row>
    <row r="2197" spans="2:6" s="5" customFormat="1">
      <c r="B2197" s="132"/>
      <c r="C2197" s="132"/>
      <c r="D2197" s="132"/>
      <c r="E2197" s="133"/>
      <c r="F2197" s="134"/>
    </row>
    <row r="2198" spans="2:6" s="5" customFormat="1">
      <c r="B2198" s="132"/>
      <c r="C2198" s="132"/>
      <c r="D2198" s="132"/>
      <c r="E2198" s="133"/>
      <c r="F2198" s="134"/>
    </row>
    <row r="2199" spans="2:6" s="5" customFormat="1">
      <c r="B2199" s="132"/>
      <c r="C2199" s="132"/>
      <c r="D2199" s="132"/>
      <c r="E2199" s="133"/>
      <c r="F2199" s="134"/>
    </row>
    <row r="2200" spans="2:6" s="5" customFormat="1">
      <c r="B2200" s="132"/>
      <c r="C2200" s="132"/>
      <c r="D2200" s="132"/>
      <c r="E2200" s="133"/>
      <c r="F2200" s="134"/>
    </row>
    <row r="2201" spans="2:6" s="5" customFormat="1">
      <c r="B2201" s="132"/>
      <c r="C2201" s="132"/>
      <c r="D2201" s="132"/>
      <c r="E2201" s="133"/>
      <c r="F2201" s="134"/>
    </row>
    <row r="2202" spans="2:6" s="5" customFormat="1">
      <c r="B2202" s="132"/>
      <c r="C2202" s="132"/>
      <c r="D2202" s="132"/>
      <c r="E2202" s="133"/>
      <c r="F2202" s="134"/>
    </row>
    <row r="2203" spans="2:6" s="5" customFormat="1">
      <c r="B2203" s="132"/>
      <c r="C2203" s="132"/>
      <c r="D2203" s="132"/>
      <c r="E2203" s="133"/>
      <c r="F2203" s="134"/>
    </row>
    <row r="2204" spans="2:6" s="5" customFormat="1">
      <c r="B2204" s="132"/>
      <c r="C2204" s="132"/>
      <c r="D2204" s="132"/>
      <c r="E2204" s="133"/>
      <c r="F2204" s="134"/>
    </row>
    <row r="2205" spans="2:6" s="5" customFormat="1">
      <c r="B2205" s="132"/>
      <c r="C2205" s="132"/>
      <c r="D2205" s="132"/>
      <c r="E2205" s="133"/>
      <c r="F2205" s="134"/>
    </row>
    <row r="2206" spans="2:6" s="5" customFormat="1">
      <c r="B2206" s="132"/>
      <c r="C2206" s="132"/>
      <c r="D2206" s="132"/>
      <c r="E2206" s="133"/>
      <c r="F2206" s="134"/>
    </row>
    <row r="2207" spans="2:6" s="5" customFormat="1">
      <c r="B2207" s="132"/>
      <c r="C2207" s="132"/>
      <c r="D2207" s="132"/>
      <c r="E2207" s="133"/>
      <c r="F2207" s="134"/>
    </row>
    <row r="2208" spans="2:6" s="5" customFormat="1">
      <c r="B2208" s="132"/>
      <c r="C2208" s="132"/>
      <c r="D2208" s="132"/>
      <c r="E2208" s="133"/>
      <c r="F2208" s="134"/>
    </row>
    <row r="2209" spans="2:6" s="5" customFormat="1">
      <c r="B2209" s="132"/>
      <c r="C2209" s="132"/>
      <c r="D2209" s="132"/>
      <c r="E2209" s="133"/>
      <c r="F2209" s="134"/>
    </row>
    <row r="2210" spans="2:6" s="5" customFormat="1">
      <c r="B2210" s="132"/>
      <c r="C2210" s="132"/>
      <c r="D2210" s="132"/>
      <c r="E2210" s="133"/>
      <c r="F2210" s="134"/>
    </row>
    <row r="2211" spans="2:6" s="5" customFormat="1">
      <c r="B2211" s="132"/>
      <c r="C2211" s="132"/>
      <c r="D2211" s="132"/>
      <c r="E2211" s="133"/>
      <c r="F2211" s="134"/>
    </row>
    <row r="2212" spans="2:6" s="5" customFormat="1">
      <c r="B2212" s="132"/>
      <c r="C2212" s="132"/>
      <c r="D2212" s="132"/>
      <c r="E2212" s="133"/>
      <c r="F2212" s="134"/>
    </row>
    <row r="2213" spans="2:6" s="5" customFormat="1">
      <c r="B2213" s="132"/>
      <c r="C2213" s="132"/>
      <c r="D2213" s="132"/>
      <c r="E2213" s="133"/>
      <c r="F2213" s="134"/>
    </row>
    <row r="2214" spans="2:6" s="5" customFormat="1">
      <c r="B2214" s="132"/>
      <c r="C2214" s="132"/>
      <c r="D2214" s="132"/>
      <c r="E2214" s="133"/>
      <c r="F2214" s="134"/>
    </row>
    <row r="2215" spans="2:6" s="5" customFormat="1">
      <c r="B2215" s="132"/>
      <c r="C2215" s="132"/>
      <c r="D2215" s="132"/>
      <c r="E2215" s="133"/>
      <c r="F2215" s="134"/>
    </row>
    <row r="2216" spans="2:6" s="5" customFormat="1">
      <c r="B2216" s="132"/>
      <c r="C2216" s="132"/>
      <c r="D2216" s="132"/>
      <c r="E2216" s="133"/>
      <c r="F2216" s="134"/>
    </row>
    <row r="2217" spans="2:6" s="5" customFormat="1">
      <c r="B2217" s="132"/>
      <c r="C2217" s="132"/>
      <c r="D2217" s="132"/>
      <c r="E2217" s="133"/>
      <c r="F2217" s="134"/>
    </row>
    <row r="2218" spans="2:6" s="5" customFormat="1">
      <c r="B2218" s="132"/>
      <c r="C2218" s="132"/>
      <c r="D2218" s="132"/>
      <c r="E2218" s="133"/>
      <c r="F2218" s="134"/>
    </row>
    <row r="2219" spans="2:6" s="5" customFormat="1">
      <c r="B2219" s="132"/>
      <c r="C2219" s="132"/>
      <c r="D2219" s="132"/>
      <c r="E2219" s="133"/>
      <c r="F2219" s="134"/>
    </row>
    <row r="2220" spans="2:6" s="5" customFormat="1">
      <c r="B2220" s="132"/>
      <c r="C2220" s="132"/>
      <c r="D2220" s="132"/>
      <c r="E2220" s="133"/>
      <c r="F2220" s="134"/>
    </row>
    <row r="2221" spans="2:6" s="5" customFormat="1">
      <c r="B2221" s="132"/>
      <c r="C2221" s="132"/>
      <c r="D2221" s="132"/>
      <c r="E2221" s="133"/>
      <c r="F2221" s="134"/>
    </row>
    <row r="2222" spans="2:6" s="5" customFormat="1">
      <c r="B2222" s="132"/>
      <c r="C2222" s="132"/>
      <c r="D2222" s="132"/>
      <c r="E2222" s="133"/>
      <c r="F2222" s="134"/>
    </row>
    <row r="2223" spans="2:6" s="5" customFormat="1">
      <c r="B2223" s="132"/>
      <c r="C2223" s="132"/>
      <c r="D2223" s="132"/>
      <c r="E2223" s="133"/>
      <c r="F2223" s="134"/>
    </row>
    <row r="2224" spans="2:6" s="5" customFormat="1">
      <c r="B2224" s="132"/>
      <c r="C2224" s="132"/>
      <c r="D2224" s="132"/>
      <c r="E2224" s="133"/>
      <c r="F2224" s="134"/>
    </row>
    <row r="2225" spans="2:6" s="5" customFormat="1">
      <c r="B2225" s="132"/>
      <c r="C2225" s="132"/>
      <c r="D2225" s="132"/>
      <c r="E2225" s="133"/>
      <c r="F2225" s="134"/>
    </row>
    <row r="2226" spans="2:6" s="5" customFormat="1">
      <c r="B2226" s="132"/>
      <c r="C2226" s="132"/>
      <c r="D2226" s="132"/>
      <c r="E2226" s="133"/>
      <c r="F2226" s="134"/>
    </row>
    <row r="2227" spans="2:6" s="5" customFormat="1">
      <c r="B2227" s="132"/>
      <c r="C2227" s="132"/>
      <c r="D2227" s="132"/>
      <c r="E2227" s="133"/>
      <c r="F2227" s="134"/>
    </row>
    <row r="2228" spans="2:6" s="5" customFormat="1">
      <c r="B2228" s="132"/>
      <c r="C2228" s="132"/>
      <c r="D2228" s="132"/>
      <c r="E2228" s="133"/>
      <c r="F2228" s="134"/>
    </row>
    <row r="2229" spans="2:6" s="5" customFormat="1">
      <c r="B2229" s="132"/>
      <c r="C2229" s="132"/>
      <c r="D2229" s="132"/>
      <c r="E2229" s="133"/>
      <c r="F2229" s="134"/>
    </row>
    <row r="2230" spans="2:6" s="5" customFormat="1">
      <c r="B2230" s="132"/>
      <c r="C2230" s="132"/>
      <c r="D2230" s="132"/>
      <c r="E2230" s="133"/>
      <c r="F2230" s="134"/>
    </row>
    <row r="2231" spans="2:6" s="5" customFormat="1">
      <c r="B2231" s="132"/>
      <c r="C2231" s="132"/>
      <c r="D2231" s="132"/>
      <c r="E2231" s="133"/>
      <c r="F2231" s="134"/>
    </row>
    <row r="2232" spans="2:6" s="5" customFormat="1">
      <c r="B2232" s="132"/>
      <c r="C2232" s="132"/>
      <c r="D2232" s="132"/>
      <c r="E2232" s="133"/>
      <c r="F2232" s="134"/>
    </row>
    <row r="2233" spans="2:6" s="5" customFormat="1">
      <c r="B2233" s="132"/>
      <c r="C2233" s="132"/>
      <c r="D2233" s="132"/>
      <c r="E2233" s="133"/>
      <c r="F2233" s="134"/>
    </row>
    <row r="2234" spans="2:6" s="5" customFormat="1">
      <c r="B2234" s="132"/>
      <c r="C2234" s="132"/>
      <c r="D2234" s="132"/>
      <c r="E2234" s="133"/>
      <c r="F2234" s="134"/>
    </row>
    <row r="2235" spans="2:6" s="5" customFormat="1">
      <c r="B2235" s="132"/>
      <c r="C2235" s="132"/>
      <c r="D2235" s="132"/>
      <c r="E2235" s="133"/>
      <c r="F2235" s="134"/>
    </row>
    <row r="2236" spans="2:6" s="5" customFormat="1">
      <c r="B2236" s="132"/>
      <c r="C2236" s="132"/>
      <c r="D2236" s="132"/>
      <c r="E2236" s="133"/>
      <c r="F2236" s="134"/>
    </row>
    <row r="2237" spans="2:6" s="5" customFormat="1">
      <c r="B2237" s="132"/>
      <c r="C2237" s="132"/>
      <c r="D2237" s="132"/>
      <c r="E2237" s="133"/>
      <c r="F2237" s="134"/>
    </row>
    <row r="2238" spans="2:6" s="5" customFormat="1">
      <c r="B2238" s="132"/>
      <c r="C2238" s="132"/>
      <c r="D2238" s="132"/>
      <c r="E2238" s="133"/>
      <c r="F2238" s="134"/>
    </row>
    <row r="2239" spans="2:6" s="5" customFormat="1">
      <c r="B2239" s="132"/>
      <c r="C2239" s="132"/>
      <c r="D2239" s="132"/>
      <c r="E2239" s="133"/>
      <c r="F2239" s="134"/>
    </row>
    <row r="2240" spans="2:6" s="5" customFormat="1">
      <c r="B2240" s="132"/>
      <c r="C2240" s="132"/>
      <c r="D2240" s="132"/>
      <c r="E2240" s="133"/>
      <c r="F2240" s="134"/>
    </row>
    <row r="2241" spans="2:6" s="5" customFormat="1">
      <c r="B2241" s="132"/>
      <c r="C2241" s="132"/>
      <c r="D2241" s="132"/>
      <c r="E2241" s="133"/>
      <c r="F2241" s="134"/>
    </row>
    <row r="2242" spans="2:6" s="5" customFormat="1">
      <c r="B2242" s="132"/>
      <c r="C2242" s="132"/>
      <c r="D2242" s="132"/>
      <c r="E2242" s="133"/>
      <c r="F2242" s="134"/>
    </row>
    <row r="2243" spans="2:6" s="5" customFormat="1">
      <c r="B2243" s="132"/>
      <c r="C2243" s="132"/>
      <c r="D2243" s="132"/>
      <c r="E2243" s="133"/>
      <c r="F2243" s="134"/>
    </row>
    <row r="2244" spans="2:6" s="5" customFormat="1">
      <c r="B2244" s="132"/>
      <c r="C2244" s="132"/>
      <c r="D2244" s="132"/>
      <c r="E2244" s="133"/>
      <c r="F2244" s="134"/>
    </row>
    <row r="2245" spans="2:6" s="5" customFormat="1">
      <c r="B2245" s="132"/>
      <c r="C2245" s="132"/>
      <c r="D2245" s="132"/>
      <c r="E2245" s="133"/>
      <c r="F2245" s="134"/>
    </row>
    <row r="2246" spans="2:6" s="5" customFormat="1">
      <c r="B2246" s="132"/>
      <c r="C2246" s="132"/>
      <c r="D2246" s="132"/>
      <c r="E2246" s="133"/>
      <c r="F2246" s="134"/>
    </row>
    <row r="2247" spans="2:6" s="5" customFormat="1">
      <c r="B2247" s="132"/>
      <c r="C2247" s="132"/>
      <c r="D2247" s="132"/>
      <c r="E2247" s="133"/>
      <c r="F2247" s="134"/>
    </row>
    <row r="2248" spans="2:6" s="5" customFormat="1">
      <c r="B2248" s="132"/>
      <c r="C2248" s="132"/>
      <c r="D2248" s="132"/>
      <c r="E2248" s="133"/>
      <c r="F2248" s="134"/>
    </row>
    <row r="2249" spans="2:6" s="5" customFormat="1">
      <c r="B2249" s="132"/>
      <c r="C2249" s="132"/>
      <c r="D2249" s="132"/>
      <c r="E2249" s="133"/>
      <c r="F2249" s="134"/>
    </row>
    <row r="2250" spans="2:6" s="5" customFormat="1">
      <c r="B2250" s="132"/>
      <c r="C2250" s="132"/>
      <c r="D2250" s="132"/>
      <c r="E2250" s="133"/>
      <c r="F2250" s="134"/>
    </row>
    <row r="2251" spans="2:6" s="5" customFormat="1">
      <c r="B2251" s="132"/>
      <c r="C2251" s="132"/>
      <c r="D2251" s="132"/>
      <c r="E2251" s="133"/>
      <c r="F2251" s="134"/>
    </row>
    <row r="2252" spans="2:6" s="5" customFormat="1">
      <c r="B2252" s="132"/>
      <c r="C2252" s="132"/>
      <c r="D2252" s="132"/>
      <c r="E2252" s="133"/>
      <c r="F2252" s="134"/>
    </row>
    <row r="2253" spans="2:6" s="5" customFormat="1">
      <c r="B2253" s="132"/>
      <c r="C2253" s="132"/>
      <c r="D2253" s="132"/>
      <c r="E2253" s="133"/>
      <c r="F2253" s="134"/>
    </row>
    <row r="2254" spans="2:6" s="5" customFormat="1">
      <c r="B2254" s="132"/>
      <c r="C2254" s="132"/>
      <c r="D2254" s="132"/>
      <c r="E2254" s="133"/>
      <c r="F2254" s="134"/>
    </row>
    <row r="2255" spans="2:6" s="5" customFormat="1">
      <c r="B2255" s="132"/>
      <c r="C2255" s="132"/>
      <c r="D2255" s="132"/>
      <c r="E2255" s="133"/>
      <c r="F2255" s="134"/>
    </row>
    <row r="2256" spans="2:6" s="5" customFormat="1">
      <c r="B2256" s="132"/>
      <c r="C2256" s="132"/>
      <c r="D2256" s="132"/>
      <c r="E2256" s="133"/>
      <c r="F2256" s="134"/>
    </row>
    <row r="2257" spans="2:6" s="5" customFormat="1">
      <c r="B2257" s="132"/>
      <c r="C2257" s="132"/>
      <c r="D2257" s="132"/>
      <c r="E2257" s="133"/>
      <c r="F2257" s="134"/>
    </row>
    <row r="2258" spans="2:6" s="5" customFormat="1">
      <c r="B2258" s="132"/>
      <c r="C2258" s="132"/>
      <c r="D2258" s="132"/>
      <c r="E2258" s="133"/>
      <c r="F2258" s="134"/>
    </row>
    <row r="2259" spans="2:6" s="5" customFormat="1">
      <c r="B2259" s="132"/>
      <c r="C2259" s="132"/>
      <c r="D2259" s="132"/>
      <c r="E2259" s="133"/>
      <c r="F2259" s="134"/>
    </row>
    <row r="2260" spans="2:6" s="5" customFormat="1">
      <c r="B2260" s="132"/>
      <c r="C2260" s="132"/>
      <c r="D2260" s="132"/>
      <c r="E2260" s="133"/>
      <c r="F2260" s="134"/>
    </row>
    <row r="2261" spans="2:6" s="5" customFormat="1">
      <c r="B2261" s="132"/>
      <c r="C2261" s="132"/>
      <c r="D2261" s="132"/>
      <c r="E2261" s="133"/>
      <c r="F2261" s="134"/>
    </row>
    <row r="2262" spans="2:6" s="5" customFormat="1">
      <c r="B2262" s="132"/>
      <c r="C2262" s="132"/>
      <c r="D2262" s="132"/>
      <c r="E2262" s="133"/>
      <c r="F2262" s="134"/>
    </row>
    <row r="2263" spans="2:6" s="5" customFormat="1">
      <c r="B2263" s="132"/>
      <c r="C2263" s="132"/>
      <c r="D2263" s="132"/>
      <c r="E2263" s="133"/>
      <c r="F2263" s="134"/>
    </row>
    <row r="2264" spans="2:6" s="5" customFormat="1">
      <c r="B2264" s="132"/>
      <c r="C2264" s="132"/>
      <c r="D2264" s="132"/>
      <c r="E2264" s="133"/>
      <c r="F2264" s="134"/>
    </row>
    <row r="2265" spans="2:6" s="5" customFormat="1">
      <c r="B2265" s="132"/>
      <c r="C2265" s="132"/>
      <c r="D2265" s="132"/>
      <c r="E2265" s="133"/>
      <c r="F2265" s="134"/>
    </row>
    <row r="2266" spans="2:6" s="5" customFormat="1">
      <c r="B2266" s="132"/>
      <c r="C2266" s="132"/>
      <c r="D2266" s="132"/>
      <c r="E2266" s="133"/>
      <c r="F2266" s="134"/>
    </row>
    <row r="2267" spans="2:6" s="5" customFormat="1">
      <c r="B2267" s="132"/>
      <c r="C2267" s="132"/>
      <c r="D2267" s="132"/>
      <c r="E2267" s="133"/>
      <c r="F2267" s="134"/>
    </row>
    <row r="2268" spans="2:6" s="5" customFormat="1">
      <c r="B2268" s="132"/>
      <c r="C2268" s="132"/>
      <c r="D2268" s="132"/>
      <c r="E2268" s="133"/>
      <c r="F2268" s="134"/>
    </row>
    <row r="2269" spans="2:6" s="5" customFormat="1">
      <c r="B2269" s="132"/>
      <c r="C2269" s="132"/>
      <c r="D2269" s="132"/>
      <c r="E2269" s="133"/>
      <c r="F2269" s="134"/>
    </row>
    <row r="2270" spans="2:6" s="5" customFormat="1">
      <c r="B2270" s="132"/>
      <c r="C2270" s="132"/>
      <c r="D2270" s="132"/>
      <c r="E2270" s="133"/>
      <c r="F2270" s="134"/>
    </row>
    <row r="2271" spans="2:6" s="5" customFormat="1">
      <c r="B2271" s="132"/>
      <c r="C2271" s="132"/>
      <c r="D2271" s="132"/>
      <c r="E2271" s="133"/>
      <c r="F2271" s="134"/>
    </row>
    <row r="2272" spans="2:6" s="5" customFormat="1">
      <c r="B2272" s="132"/>
      <c r="C2272" s="132"/>
      <c r="D2272" s="132"/>
      <c r="E2272" s="133"/>
      <c r="F2272" s="134"/>
    </row>
    <row r="2273" spans="2:6" s="5" customFormat="1">
      <c r="B2273" s="132"/>
      <c r="C2273" s="132"/>
      <c r="D2273" s="132"/>
      <c r="E2273" s="133"/>
      <c r="F2273" s="134"/>
    </row>
    <row r="2274" spans="2:6" s="5" customFormat="1">
      <c r="B2274" s="132"/>
      <c r="C2274" s="132"/>
      <c r="D2274" s="132"/>
      <c r="E2274" s="133"/>
      <c r="F2274" s="134"/>
    </row>
    <row r="2275" spans="2:6" s="5" customFormat="1">
      <c r="B2275" s="132"/>
      <c r="C2275" s="132"/>
      <c r="D2275" s="132"/>
      <c r="E2275" s="133"/>
      <c r="F2275" s="134"/>
    </row>
    <row r="2276" spans="2:6" s="5" customFormat="1">
      <c r="B2276" s="132"/>
      <c r="C2276" s="132"/>
      <c r="D2276" s="132"/>
      <c r="E2276" s="133"/>
      <c r="F2276" s="134"/>
    </row>
    <row r="2277" spans="2:6" s="5" customFormat="1">
      <c r="B2277" s="132"/>
      <c r="C2277" s="132"/>
      <c r="D2277" s="132"/>
      <c r="E2277" s="133"/>
      <c r="F2277" s="134"/>
    </row>
    <row r="2278" spans="2:6" s="5" customFormat="1">
      <c r="B2278" s="132"/>
      <c r="C2278" s="132"/>
      <c r="D2278" s="132"/>
      <c r="E2278" s="133"/>
      <c r="F2278" s="134"/>
    </row>
    <row r="2279" spans="2:6" s="5" customFormat="1">
      <c r="B2279" s="132"/>
      <c r="C2279" s="132"/>
      <c r="D2279" s="132"/>
      <c r="E2279" s="133"/>
      <c r="F2279" s="134"/>
    </row>
    <row r="2280" spans="2:6" s="5" customFormat="1">
      <c r="B2280" s="132"/>
      <c r="C2280" s="132"/>
      <c r="D2280" s="132"/>
      <c r="E2280" s="133"/>
      <c r="F2280" s="134"/>
    </row>
    <row r="2281" spans="2:6" s="5" customFormat="1">
      <c r="B2281" s="132"/>
      <c r="C2281" s="132"/>
      <c r="D2281" s="132"/>
      <c r="E2281" s="133"/>
      <c r="F2281" s="134"/>
    </row>
    <row r="2282" spans="2:6" s="5" customFormat="1">
      <c r="B2282" s="132"/>
      <c r="C2282" s="132"/>
      <c r="D2282" s="132"/>
      <c r="E2282" s="133"/>
      <c r="F2282" s="134"/>
    </row>
    <row r="2283" spans="2:6" s="5" customFormat="1">
      <c r="B2283" s="132"/>
      <c r="C2283" s="132"/>
      <c r="D2283" s="132"/>
      <c r="E2283" s="133"/>
      <c r="F2283" s="134"/>
    </row>
    <row r="2284" spans="2:6" s="5" customFormat="1">
      <c r="B2284" s="132"/>
      <c r="C2284" s="132"/>
      <c r="D2284" s="132"/>
      <c r="E2284" s="133"/>
      <c r="F2284" s="134"/>
    </row>
    <row r="2285" spans="2:6" s="5" customFormat="1">
      <c r="B2285" s="132"/>
      <c r="C2285" s="132"/>
      <c r="D2285" s="132"/>
      <c r="E2285" s="133"/>
      <c r="F2285" s="134"/>
    </row>
    <row r="2286" spans="2:6" s="5" customFormat="1">
      <c r="B2286" s="132"/>
      <c r="C2286" s="132"/>
      <c r="D2286" s="132"/>
      <c r="E2286" s="133"/>
      <c r="F2286" s="134"/>
    </row>
    <row r="2287" spans="2:6" s="5" customFormat="1">
      <c r="B2287" s="132"/>
      <c r="C2287" s="132"/>
      <c r="D2287" s="132"/>
      <c r="E2287" s="133"/>
      <c r="F2287" s="134"/>
    </row>
    <row r="2288" spans="2:6" s="5" customFormat="1">
      <c r="B2288" s="132"/>
      <c r="C2288" s="132"/>
      <c r="D2288" s="132"/>
      <c r="E2288" s="133"/>
      <c r="F2288" s="134"/>
    </row>
    <row r="2289" spans="2:6" s="5" customFormat="1">
      <c r="B2289" s="132"/>
      <c r="C2289" s="132"/>
      <c r="D2289" s="132"/>
      <c r="E2289" s="133"/>
      <c r="F2289" s="134"/>
    </row>
    <row r="2290" spans="2:6" s="5" customFormat="1">
      <c r="B2290" s="132"/>
      <c r="C2290" s="132"/>
      <c r="D2290" s="132"/>
      <c r="E2290" s="133"/>
      <c r="F2290" s="134"/>
    </row>
    <row r="2291" spans="2:6" s="5" customFormat="1">
      <c r="B2291" s="132"/>
      <c r="C2291" s="132"/>
      <c r="D2291" s="132"/>
      <c r="E2291" s="133"/>
      <c r="F2291" s="134"/>
    </row>
    <row r="2292" spans="2:6" s="5" customFormat="1">
      <c r="B2292" s="132"/>
      <c r="C2292" s="132"/>
      <c r="D2292" s="132"/>
      <c r="E2292" s="133"/>
      <c r="F2292" s="134"/>
    </row>
    <row r="2293" spans="2:6" s="5" customFormat="1">
      <c r="B2293" s="132"/>
      <c r="C2293" s="132"/>
      <c r="D2293" s="132"/>
      <c r="E2293" s="133"/>
      <c r="F2293" s="134"/>
    </row>
    <row r="2294" spans="2:6" s="5" customFormat="1">
      <c r="B2294" s="132"/>
      <c r="C2294" s="132"/>
      <c r="D2294" s="132"/>
      <c r="E2294" s="133"/>
      <c r="F2294" s="134"/>
    </row>
    <row r="2295" spans="2:6" s="5" customFormat="1">
      <c r="B2295" s="132"/>
      <c r="C2295" s="132"/>
      <c r="D2295" s="132"/>
      <c r="E2295" s="133"/>
      <c r="F2295" s="134"/>
    </row>
    <row r="2296" spans="2:6" s="5" customFormat="1">
      <c r="B2296" s="132"/>
      <c r="C2296" s="132"/>
      <c r="D2296" s="132"/>
      <c r="E2296" s="133"/>
      <c r="F2296" s="134"/>
    </row>
    <row r="2297" spans="2:6" s="5" customFormat="1">
      <c r="B2297" s="132"/>
      <c r="C2297" s="132"/>
      <c r="D2297" s="132"/>
      <c r="E2297" s="133"/>
      <c r="F2297" s="134"/>
    </row>
    <row r="2298" spans="2:6" s="5" customFormat="1">
      <c r="B2298" s="132"/>
      <c r="C2298" s="132"/>
      <c r="D2298" s="132"/>
      <c r="E2298" s="133"/>
      <c r="F2298" s="134"/>
    </row>
    <row r="2299" spans="2:6" s="5" customFormat="1">
      <c r="B2299" s="132"/>
      <c r="C2299" s="132"/>
      <c r="D2299" s="132"/>
      <c r="E2299" s="133"/>
      <c r="F2299" s="134"/>
    </row>
    <row r="2300" spans="2:6" s="5" customFormat="1">
      <c r="B2300" s="132"/>
      <c r="C2300" s="132"/>
      <c r="D2300" s="132"/>
      <c r="E2300" s="133"/>
      <c r="F2300" s="134"/>
    </row>
    <row r="2301" spans="2:6" s="5" customFormat="1">
      <c r="B2301" s="132"/>
      <c r="C2301" s="132"/>
      <c r="D2301" s="132"/>
      <c r="E2301" s="133"/>
      <c r="F2301" s="134"/>
    </row>
    <row r="2302" spans="2:6" s="5" customFormat="1">
      <c r="B2302" s="132"/>
      <c r="C2302" s="132"/>
      <c r="D2302" s="132"/>
      <c r="E2302" s="133"/>
      <c r="F2302" s="134"/>
    </row>
    <row r="2303" spans="2:6" s="5" customFormat="1">
      <c r="B2303" s="132"/>
      <c r="C2303" s="132"/>
      <c r="D2303" s="132"/>
      <c r="E2303" s="133"/>
      <c r="F2303" s="134"/>
    </row>
    <row r="2304" spans="2:6" s="5" customFormat="1">
      <c r="B2304" s="132"/>
      <c r="C2304" s="132"/>
      <c r="D2304" s="132"/>
      <c r="E2304" s="133"/>
      <c r="F2304" s="134"/>
    </row>
    <row r="2305" spans="2:6" s="5" customFormat="1">
      <c r="B2305" s="132"/>
      <c r="C2305" s="132"/>
      <c r="D2305" s="132"/>
      <c r="E2305" s="133"/>
      <c r="F2305" s="134"/>
    </row>
    <row r="2306" spans="2:6" s="5" customFormat="1">
      <c r="B2306" s="132"/>
      <c r="C2306" s="132"/>
      <c r="D2306" s="132"/>
      <c r="E2306" s="133"/>
      <c r="F2306" s="134"/>
    </row>
    <row r="2307" spans="2:6" s="5" customFormat="1">
      <c r="B2307" s="132"/>
      <c r="C2307" s="132"/>
      <c r="D2307" s="132"/>
      <c r="E2307" s="133"/>
      <c r="F2307" s="134"/>
    </row>
    <row r="2308" spans="2:6" s="5" customFormat="1">
      <c r="B2308" s="132"/>
      <c r="C2308" s="132"/>
      <c r="D2308" s="132"/>
      <c r="E2308" s="133"/>
      <c r="F2308" s="134"/>
    </row>
    <row r="2309" spans="2:6" s="5" customFormat="1">
      <c r="B2309" s="132"/>
      <c r="C2309" s="132"/>
      <c r="D2309" s="132"/>
      <c r="E2309" s="133"/>
      <c r="F2309" s="134"/>
    </row>
    <row r="2310" spans="2:6" s="5" customFormat="1">
      <c r="B2310" s="132"/>
      <c r="C2310" s="132"/>
      <c r="D2310" s="132"/>
      <c r="E2310" s="133"/>
      <c r="F2310" s="134"/>
    </row>
    <row r="2311" spans="2:6" s="5" customFormat="1">
      <c r="B2311" s="132"/>
      <c r="C2311" s="132"/>
      <c r="D2311" s="132"/>
      <c r="E2311" s="133"/>
      <c r="F2311" s="134"/>
    </row>
    <row r="2312" spans="2:6" s="5" customFormat="1">
      <c r="B2312" s="132"/>
      <c r="C2312" s="132"/>
      <c r="D2312" s="132"/>
      <c r="E2312" s="133"/>
      <c r="F2312" s="134"/>
    </row>
    <row r="2313" spans="2:6" s="5" customFormat="1">
      <c r="B2313" s="132"/>
      <c r="C2313" s="132"/>
      <c r="D2313" s="132"/>
      <c r="E2313" s="133"/>
      <c r="F2313" s="134"/>
    </row>
    <row r="2314" spans="2:6" s="5" customFormat="1">
      <c r="B2314" s="132"/>
      <c r="C2314" s="132"/>
      <c r="D2314" s="132"/>
      <c r="E2314" s="133"/>
      <c r="F2314" s="134"/>
    </row>
    <row r="2315" spans="2:6" s="5" customFormat="1">
      <c r="B2315" s="132"/>
      <c r="C2315" s="132"/>
      <c r="D2315" s="132"/>
      <c r="E2315" s="133"/>
      <c r="F2315" s="134"/>
    </row>
    <row r="2316" spans="2:6" s="5" customFormat="1">
      <c r="B2316" s="132"/>
      <c r="C2316" s="132"/>
      <c r="D2316" s="132"/>
      <c r="E2316" s="133"/>
      <c r="F2316" s="134"/>
    </row>
    <row r="2317" spans="2:6" s="5" customFormat="1">
      <c r="B2317" s="132"/>
      <c r="C2317" s="132"/>
      <c r="D2317" s="132"/>
      <c r="E2317" s="133"/>
      <c r="F2317" s="134"/>
    </row>
    <row r="2318" spans="2:6" s="5" customFormat="1">
      <c r="B2318" s="132"/>
      <c r="C2318" s="132"/>
      <c r="D2318" s="132"/>
      <c r="E2318" s="133"/>
      <c r="F2318" s="134"/>
    </row>
    <row r="2319" spans="2:6" s="5" customFormat="1">
      <c r="B2319" s="132"/>
      <c r="C2319" s="132"/>
      <c r="D2319" s="132"/>
      <c r="E2319" s="133"/>
      <c r="F2319" s="134"/>
    </row>
    <row r="2320" spans="2:6" s="5" customFormat="1">
      <c r="B2320" s="132"/>
      <c r="C2320" s="132"/>
      <c r="D2320" s="132"/>
      <c r="E2320" s="133"/>
      <c r="F2320" s="134"/>
    </row>
    <row r="2321" spans="2:6" s="5" customFormat="1">
      <c r="B2321" s="132"/>
      <c r="C2321" s="132"/>
      <c r="D2321" s="132"/>
      <c r="E2321" s="133"/>
      <c r="F2321" s="134"/>
    </row>
    <row r="2322" spans="2:6" s="5" customFormat="1">
      <c r="B2322" s="132"/>
      <c r="C2322" s="132"/>
      <c r="D2322" s="132"/>
      <c r="E2322" s="133"/>
      <c r="F2322" s="134"/>
    </row>
    <row r="2323" spans="2:6" s="5" customFormat="1">
      <c r="B2323" s="132"/>
      <c r="C2323" s="132"/>
      <c r="D2323" s="132"/>
      <c r="E2323" s="133"/>
      <c r="F2323" s="134"/>
    </row>
    <row r="2324" spans="2:6" s="5" customFormat="1">
      <c r="B2324" s="132"/>
      <c r="C2324" s="132"/>
      <c r="D2324" s="132"/>
      <c r="E2324" s="133"/>
      <c r="F2324" s="134"/>
    </row>
    <row r="2325" spans="2:6" s="5" customFormat="1">
      <c r="B2325" s="132"/>
      <c r="C2325" s="132"/>
      <c r="D2325" s="132"/>
      <c r="E2325" s="133"/>
      <c r="F2325" s="134"/>
    </row>
    <row r="2326" spans="2:6" s="5" customFormat="1">
      <c r="B2326" s="132"/>
      <c r="C2326" s="132"/>
      <c r="D2326" s="132"/>
      <c r="E2326" s="133"/>
      <c r="F2326" s="134"/>
    </row>
    <row r="2327" spans="2:6" s="5" customFormat="1">
      <c r="B2327" s="132"/>
      <c r="C2327" s="132"/>
      <c r="D2327" s="132"/>
      <c r="E2327" s="133"/>
      <c r="F2327" s="134"/>
    </row>
    <row r="2328" spans="2:6" s="5" customFormat="1">
      <c r="B2328" s="132"/>
      <c r="C2328" s="132"/>
      <c r="D2328" s="132"/>
      <c r="E2328" s="133"/>
      <c r="F2328" s="134"/>
    </row>
    <row r="2329" spans="2:6" s="5" customFormat="1">
      <c r="B2329" s="132"/>
      <c r="C2329" s="132"/>
      <c r="D2329" s="132"/>
      <c r="E2329" s="133"/>
      <c r="F2329" s="134"/>
    </row>
    <row r="2330" spans="2:6" s="5" customFormat="1">
      <c r="B2330" s="132"/>
      <c r="C2330" s="132"/>
      <c r="D2330" s="132"/>
      <c r="E2330" s="133"/>
      <c r="F2330" s="134"/>
    </row>
    <row r="2331" spans="2:6" s="5" customFormat="1">
      <c r="B2331" s="132"/>
      <c r="C2331" s="132"/>
      <c r="D2331" s="132"/>
      <c r="E2331" s="133"/>
      <c r="F2331" s="134"/>
    </row>
    <row r="2332" spans="2:6" s="5" customFormat="1">
      <c r="B2332" s="132"/>
      <c r="C2332" s="132"/>
      <c r="D2332" s="132"/>
      <c r="E2332" s="133"/>
      <c r="F2332" s="134"/>
    </row>
    <row r="2333" spans="2:6" s="5" customFormat="1">
      <c r="B2333" s="132"/>
      <c r="C2333" s="132"/>
      <c r="D2333" s="132"/>
      <c r="E2333" s="133"/>
      <c r="F2333" s="134"/>
    </row>
    <row r="2334" spans="2:6" s="5" customFormat="1">
      <c r="B2334" s="132"/>
      <c r="C2334" s="132"/>
      <c r="D2334" s="132"/>
      <c r="E2334" s="133"/>
      <c r="F2334" s="134"/>
    </row>
    <row r="2335" spans="2:6" s="5" customFormat="1">
      <c r="B2335" s="132"/>
      <c r="C2335" s="132"/>
      <c r="D2335" s="132"/>
      <c r="E2335" s="133"/>
      <c r="F2335" s="134"/>
    </row>
    <row r="2336" spans="2:6" s="5" customFormat="1">
      <c r="B2336" s="132"/>
      <c r="C2336" s="132"/>
      <c r="D2336" s="132"/>
      <c r="E2336" s="133"/>
      <c r="F2336" s="134"/>
    </row>
    <row r="2337" spans="2:6" s="5" customFormat="1">
      <c r="B2337" s="132"/>
      <c r="C2337" s="132"/>
      <c r="D2337" s="132"/>
      <c r="E2337" s="133"/>
      <c r="F2337" s="134"/>
    </row>
    <row r="2338" spans="2:6" s="5" customFormat="1">
      <c r="B2338" s="132"/>
      <c r="C2338" s="132"/>
      <c r="D2338" s="132"/>
      <c r="E2338" s="133"/>
      <c r="F2338" s="134"/>
    </row>
    <row r="2339" spans="2:6" s="5" customFormat="1">
      <c r="B2339" s="132"/>
      <c r="C2339" s="132"/>
      <c r="D2339" s="132"/>
      <c r="E2339" s="133"/>
      <c r="F2339" s="134"/>
    </row>
    <row r="2340" spans="2:6" s="5" customFormat="1">
      <c r="B2340" s="132"/>
      <c r="C2340" s="132"/>
      <c r="D2340" s="132"/>
      <c r="E2340" s="133"/>
      <c r="F2340" s="134"/>
    </row>
    <row r="2341" spans="2:6" s="5" customFormat="1">
      <c r="B2341" s="132"/>
      <c r="C2341" s="132"/>
      <c r="D2341" s="132"/>
      <c r="E2341" s="133"/>
      <c r="F2341" s="134"/>
    </row>
    <row r="2342" spans="2:6" s="5" customFormat="1">
      <c r="B2342" s="132"/>
      <c r="C2342" s="132"/>
      <c r="D2342" s="132"/>
      <c r="E2342" s="133"/>
      <c r="F2342" s="134"/>
    </row>
    <row r="2343" spans="2:6" s="5" customFormat="1">
      <c r="B2343" s="132"/>
      <c r="C2343" s="132"/>
      <c r="D2343" s="132"/>
      <c r="E2343" s="133"/>
      <c r="F2343" s="134"/>
    </row>
    <row r="2344" spans="2:6" s="5" customFormat="1">
      <c r="B2344" s="132"/>
      <c r="C2344" s="132"/>
      <c r="D2344" s="132"/>
      <c r="E2344" s="133"/>
      <c r="F2344" s="134"/>
    </row>
    <row r="2345" spans="2:6" s="5" customFormat="1">
      <c r="B2345" s="132"/>
      <c r="C2345" s="132"/>
      <c r="D2345" s="132"/>
      <c r="E2345" s="133"/>
      <c r="F2345" s="134"/>
    </row>
    <row r="2346" spans="2:6" s="5" customFormat="1">
      <c r="B2346" s="132"/>
      <c r="C2346" s="132"/>
      <c r="D2346" s="132"/>
      <c r="E2346" s="133"/>
      <c r="F2346" s="134"/>
    </row>
    <row r="2347" spans="2:6" s="5" customFormat="1">
      <c r="B2347" s="132"/>
      <c r="C2347" s="132"/>
      <c r="D2347" s="132"/>
      <c r="E2347" s="133"/>
      <c r="F2347" s="134"/>
    </row>
    <row r="2348" spans="2:6" s="5" customFormat="1">
      <c r="B2348" s="132"/>
      <c r="C2348" s="132"/>
      <c r="D2348" s="132"/>
      <c r="E2348" s="133"/>
      <c r="F2348" s="134"/>
    </row>
    <row r="2349" spans="2:6" s="5" customFormat="1">
      <c r="B2349" s="132"/>
      <c r="C2349" s="132"/>
      <c r="D2349" s="132"/>
      <c r="E2349" s="133"/>
      <c r="F2349" s="134"/>
    </row>
    <row r="2350" spans="2:6" s="5" customFormat="1">
      <c r="B2350" s="132"/>
      <c r="C2350" s="132"/>
      <c r="D2350" s="132"/>
      <c r="E2350" s="133"/>
      <c r="F2350" s="134"/>
    </row>
    <row r="2351" spans="2:6" s="5" customFormat="1">
      <c r="B2351" s="132"/>
      <c r="C2351" s="132"/>
      <c r="D2351" s="132"/>
      <c r="E2351" s="133"/>
      <c r="F2351" s="134"/>
    </row>
    <row r="2352" spans="2:6" s="5" customFormat="1">
      <c r="B2352" s="132"/>
      <c r="C2352" s="132"/>
      <c r="D2352" s="132"/>
      <c r="E2352" s="133"/>
      <c r="F2352" s="134"/>
    </row>
    <row r="2353" spans="2:6" s="5" customFormat="1">
      <c r="B2353" s="132"/>
      <c r="C2353" s="132"/>
      <c r="D2353" s="132"/>
      <c r="E2353" s="133"/>
      <c r="F2353" s="134"/>
    </row>
    <row r="2354" spans="2:6" s="5" customFormat="1">
      <c r="B2354" s="132"/>
      <c r="C2354" s="132"/>
      <c r="D2354" s="132"/>
      <c r="E2354" s="133"/>
      <c r="F2354" s="134"/>
    </row>
    <row r="2355" spans="2:6" s="5" customFormat="1">
      <c r="B2355" s="132"/>
      <c r="C2355" s="132"/>
      <c r="D2355" s="132"/>
      <c r="E2355" s="133"/>
      <c r="F2355" s="134"/>
    </row>
    <row r="2356" spans="2:6" s="5" customFormat="1">
      <c r="B2356" s="132"/>
      <c r="C2356" s="132"/>
      <c r="D2356" s="132"/>
      <c r="E2356" s="133"/>
      <c r="F2356" s="134"/>
    </row>
    <row r="2357" spans="2:6" s="5" customFormat="1">
      <c r="B2357" s="132"/>
      <c r="C2357" s="132"/>
      <c r="D2357" s="132"/>
      <c r="E2357" s="133"/>
      <c r="F2357" s="134"/>
    </row>
    <row r="2358" spans="2:6" s="5" customFormat="1">
      <c r="B2358" s="132"/>
      <c r="C2358" s="132"/>
      <c r="D2358" s="132"/>
      <c r="E2358" s="133"/>
      <c r="F2358" s="134"/>
    </row>
    <row r="2359" spans="2:6" s="5" customFormat="1">
      <c r="B2359" s="132"/>
      <c r="C2359" s="132"/>
      <c r="D2359" s="132"/>
      <c r="E2359" s="133"/>
      <c r="F2359" s="134"/>
    </row>
    <row r="2360" spans="2:6" s="5" customFormat="1">
      <c r="B2360" s="132"/>
      <c r="C2360" s="132"/>
      <c r="D2360" s="132"/>
      <c r="E2360" s="133"/>
      <c r="F2360" s="134"/>
    </row>
    <row r="2361" spans="2:6" s="5" customFormat="1">
      <c r="B2361" s="132"/>
      <c r="C2361" s="132"/>
      <c r="D2361" s="132"/>
      <c r="E2361" s="133"/>
      <c r="F2361" s="134"/>
    </row>
    <row r="2362" spans="2:6" s="5" customFormat="1">
      <c r="B2362" s="132"/>
      <c r="C2362" s="132"/>
      <c r="D2362" s="132"/>
      <c r="E2362" s="133"/>
      <c r="F2362" s="134"/>
    </row>
    <row r="2363" spans="2:6" s="5" customFormat="1">
      <c r="B2363" s="132"/>
      <c r="C2363" s="132"/>
      <c r="D2363" s="132"/>
      <c r="E2363" s="133"/>
      <c r="F2363" s="134"/>
    </row>
    <row r="2364" spans="2:6" s="5" customFormat="1">
      <c r="B2364" s="132"/>
      <c r="C2364" s="132"/>
      <c r="D2364" s="132"/>
      <c r="E2364" s="133"/>
      <c r="F2364" s="134"/>
    </row>
    <row r="2365" spans="2:6" s="5" customFormat="1">
      <c r="B2365" s="132"/>
      <c r="C2365" s="132"/>
      <c r="D2365" s="132"/>
      <c r="E2365" s="133"/>
      <c r="F2365" s="134"/>
    </row>
    <row r="2366" spans="2:6" s="5" customFormat="1">
      <c r="B2366" s="132"/>
      <c r="C2366" s="132"/>
      <c r="D2366" s="132"/>
      <c r="E2366" s="133"/>
      <c r="F2366" s="134"/>
    </row>
    <row r="2367" spans="2:6" s="5" customFormat="1">
      <c r="B2367" s="132"/>
      <c r="C2367" s="132"/>
      <c r="D2367" s="132"/>
      <c r="E2367" s="133"/>
      <c r="F2367" s="134"/>
    </row>
    <row r="2368" spans="2:6" s="5" customFormat="1">
      <c r="B2368" s="132"/>
      <c r="C2368" s="132"/>
      <c r="D2368" s="132"/>
      <c r="E2368" s="133"/>
      <c r="F2368" s="134"/>
    </row>
    <row r="2369" spans="2:6" s="5" customFormat="1">
      <c r="B2369" s="132"/>
      <c r="C2369" s="132"/>
      <c r="D2369" s="132"/>
      <c r="E2369" s="133"/>
      <c r="F2369" s="134"/>
    </row>
    <row r="2370" spans="2:6" s="5" customFormat="1">
      <c r="B2370" s="132"/>
      <c r="C2370" s="132"/>
      <c r="D2370" s="132"/>
      <c r="E2370" s="133"/>
      <c r="F2370" s="134"/>
    </row>
    <row r="2371" spans="2:6" s="5" customFormat="1">
      <c r="B2371" s="132"/>
      <c r="C2371" s="132"/>
      <c r="D2371" s="132"/>
      <c r="E2371" s="133"/>
      <c r="F2371" s="134"/>
    </row>
    <row r="2372" spans="2:6" s="5" customFormat="1">
      <c r="B2372" s="132"/>
      <c r="C2372" s="132"/>
      <c r="D2372" s="132"/>
      <c r="E2372" s="133"/>
      <c r="F2372" s="134"/>
    </row>
    <row r="2373" spans="2:6" s="5" customFormat="1">
      <c r="B2373" s="132"/>
      <c r="C2373" s="132"/>
      <c r="D2373" s="132"/>
      <c r="E2373" s="133"/>
      <c r="F2373" s="134"/>
    </row>
    <row r="2374" spans="2:6" s="5" customFormat="1">
      <c r="B2374" s="132"/>
      <c r="C2374" s="132"/>
      <c r="D2374" s="132"/>
      <c r="E2374" s="133"/>
      <c r="F2374" s="134"/>
    </row>
    <row r="2375" spans="2:6" s="5" customFormat="1">
      <c r="B2375" s="132"/>
      <c r="C2375" s="132"/>
      <c r="D2375" s="132"/>
      <c r="E2375" s="133"/>
      <c r="F2375" s="134"/>
    </row>
    <row r="2376" spans="2:6" s="5" customFormat="1">
      <c r="B2376" s="132"/>
      <c r="C2376" s="132"/>
      <c r="D2376" s="132"/>
      <c r="E2376" s="133"/>
      <c r="F2376" s="134"/>
    </row>
    <row r="2377" spans="2:6" s="5" customFormat="1">
      <c r="B2377" s="132"/>
      <c r="C2377" s="132"/>
      <c r="D2377" s="132"/>
      <c r="E2377" s="133"/>
      <c r="F2377" s="134"/>
    </row>
    <row r="2378" spans="2:6" s="5" customFormat="1">
      <c r="B2378" s="132"/>
      <c r="C2378" s="132"/>
      <c r="D2378" s="132"/>
      <c r="E2378" s="133"/>
      <c r="F2378" s="134"/>
    </row>
    <row r="2379" spans="2:6" s="5" customFormat="1">
      <c r="B2379" s="132"/>
      <c r="C2379" s="132"/>
      <c r="D2379" s="132"/>
      <c r="E2379" s="133"/>
      <c r="F2379" s="134"/>
    </row>
    <row r="2380" spans="2:6" s="5" customFormat="1">
      <c r="B2380" s="132"/>
      <c r="C2380" s="132"/>
      <c r="D2380" s="132"/>
      <c r="E2380" s="133"/>
      <c r="F2380" s="134"/>
    </row>
    <row r="2381" spans="2:6" s="5" customFormat="1">
      <c r="B2381" s="132"/>
      <c r="C2381" s="132"/>
      <c r="D2381" s="132"/>
      <c r="E2381" s="133"/>
      <c r="F2381" s="134"/>
    </row>
    <row r="2382" spans="2:6" s="5" customFormat="1">
      <c r="B2382" s="132"/>
      <c r="C2382" s="132"/>
      <c r="D2382" s="132"/>
      <c r="E2382" s="133"/>
      <c r="F2382" s="134"/>
    </row>
    <row r="2383" spans="2:6" s="5" customFormat="1">
      <c r="B2383" s="132"/>
      <c r="C2383" s="132"/>
      <c r="D2383" s="132"/>
      <c r="E2383" s="133"/>
      <c r="F2383" s="134"/>
    </row>
    <row r="2384" spans="2:6" s="5" customFormat="1">
      <c r="B2384" s="132"/>
      <c r="C2384" s="132"/>
      <c r="D2384" s="132"/>
      <c r="E2384" s="133"/>
      <c r="F2384" s="134"/>
    </row>
    <row r="2385" spans="2:6" s="5" customFormat="1">
      <c r="B2385" s="132"/>
      <c r="C2385" s="132"/>
      <c r="D2385" s="132"/>
      <c r="E2385" s="133"/>
      <c r="F2385" s="134"/>
    </row>
    <row r="2386" spans="2:6" s="5" customFormat="1">
      <c r="B2386" s="132"/>
      <c r="C2386" s="132"/>
      <c r="D2386" s="132"/>
      <c r="E2386" s="133"/>
      <c r="F2386" s="134"/>
    </row>
    <row r="2387" spans="2:6" s="5" customFormat="1">
      <c r="B2387" s="132"/>
      <c r="C2387" s="132"/>
      <c r="D2387" s="132"/>
      <c r="E2387" s="133"/>
      <c r="F2387" s="134"/>
    </row>
    <row r="2388" spans="2:6" s="5" customFormat="1">
      <c r="B2388" s="132"/>
      <c r="C2388" s="132"/>
      <c r="D2388" s="132"/>
      <c r="E2388" s="133"/>
      <c r="F2388" s="134"/>
    </row>
    <row r="2389" spans="2:6" s="5" customFormat="1">
      <c r="B2389" s="132"/>
      <c r="C2389" s="132"/>
      <c r="D2389" s="132"/>
      <c r="E2389" s="133"/>
      <c r="F2389" s="134"/>
    </row>
    <row r="2390" spans="2:6" s="5" customFormat="1">
      <c r="B2390" s="132"/>
      <c r="C2390" s="132"/>
      <c r="D2390" s="132"/>
      <c r="E2390" s="133"/>
      <c r="F2390" s="134"/>
    </row>
    <row r="2391" spans="2:6" s="5" customFormat="1">
      <c r="B2391" s="132"/>
      <c r="C2391" s="132"/>
      <c r="D2391" s="132"/>
      <c r="E2391" s="133"/>
      <c r="F2391" s="134"/>
    </row>
    <row r="2392" spans="2:6" s="5" customFormat="1">
      <c r="B2392" s="132"/>
      <c r="C2392" s="132"/>
      <c r="D2392" s="132"/>
      <c r="E2392" s="133"/>
      <c r="F2392" s="134"/>
    </row>
    <row r="2393" spans="2:6" s="5" customFormat="1">
      <c r="B2393" s="132"/>
      <c r="C2393" s="132"/>
      <c r="D2393" s="132"/>
      <c r="E2393" s="133"/>
      <c r="F2393" s="134"/>
    </row>
    <row r="2394" spans="2:6" s="5" customFormat="1">
      <c r="B2394" s="132"/>
      <c r="C2394" s="132"/>
      <c r="D2394" s="132"/>
      <c r="E2394" s="133"/>
      <c r="F2394" s="134"/>
    </row>
    <row r="2395" spans="2:6" s="5" customFormat="1">
      <c r="B2395" s="132"/>
      <c r="C2395" s="132"/>
      <c r="D2395" s="132"/>
      <c r="E2395" s="133"/>
      <c r="F2395" s="134"/>
    </row>
    <row r="2396" spans="2:6" s="5" customFormat="1">
      <c r="B2396" s="132"/>
      <c r="C2396" s="132"/>
      <c r="D2396" s="132"/>
      <c r="E2396" s="133"/>
      <c r="F2396" s="134"/>
    </row>
    <row r="2397" spans="2:6" s="5" customFormat="1">
      <c r="B2397" s="132"/>
      <c r="C2397" s="132"/>
      <c r="D2397" s="132"/>
      <c r="E2397" s="133"/>
      <c r="F2397" s="134"/>
    </row>
    <row r="2398" spans="2:6" s="5" customFormat="1">
      <c r="B2398" s="132"/>
      <c r="C2398" s="132"/>
      <c r="D2398" s="132"/>
      <c r="E2398" s="133"/>
      <c r="F2398" s="134"/>
    </row>
    <row r="2399" spans="2:6" s="5" customFormat="1">
      <c r="B2399" s="132"/>
      <c r="C2399" s="132"/>
      <c r="D2399" s="132"/>
      <c r="E2399" s="133"/>
      <c r="F2399" s="134"/>
    </row>
    <row r="2400" spans="2:6" s="5" customFormat="1">
      <c r="B2400" s="132"/>
      <c r="C2400" s="132"/>
      <c r="D2400" s="132"/>
      <c r="E2400" s="133"/>
      <c r="F2400" s="134"/>
    </row>
    <row r="2401" spans="2:6" s="5" customFormat="1">
      <c r="B2401" s="132"/>
      <c r="C2401" s="132"/>
      <c r="D2401" s="132"/>
      <c r="E2401" s="133"/>
      <c r="F2401" s="134"/>
    </row>
    <row r="2402" spans="2:6" s="5" customFormat="1">
      <c r="B2402" s="132"/>
      <c r="C2402" s="132"/>
      <c r="D2402" s="132"/>
      <c r="E2402" s="133"/>
      <c r="F2402" s="134"/>
    </row>
    <row r="2403" spans="2:6" s="5" customFormat="1">
      <c r="B2403" s="132"/>
      <c r="C2403" s="132"/>
      <c r="D2403" s="132"/>
      <c r="E2403" s="133"/>
      <c r="F2403" s="134"/>
    </row>
    <row r="2404" spans="2:6" s="5" customFormat="1">
      <c r="B2404" s="132"/>
      <c r="C2404" s="132"/>
      <c r="D2404" s="132"/>
      <c r="E2404" s="133"/>
      <c r="F2404" s="134"/>
    </row>
    <row r="2405" spans="2:6" s="5" customFormat="1">
      <c r="B2405" s="132"/>
      <c r="C2405" s="132"/>
      <c r="D2405" s="132"/>
      <c r="E2405" s="133"/>
      <c r="F2405" s="134"/>
    </row>
    <row r="2406" spans="2:6" s="5" customFormat="1">
      <c r="B2406" s="132"/>
      <c r="C2406" s="132"/>
      <c r="D2406" s="132"/>
      <c r="E2406" s="133"/>
      <c r="F2406" s="134"/>
    </row>
    <row r="2407" spans="2:6" s="5" customFormat="1">
      <c r="B2407" s="132"/>
      <c r="C2407" s="132"/>
      <c r="D2407" s="132"/>
      <c r="E2407" s="133"/>
      <c r="F2407" s="134"/>
    </row>
    <row r="2408" spans="2:6" s="5" customFormat="1">
      <c r="B2408" s="132"/>
      <c r="C2408" s="132"/>
      <c r="D2408" s="132"/>
      <c r="E2408" s="133"/>
      <c r="F2408" s="134"/>
    </row>
    <row r="2409" spans="2:6" s="5" customFormat="1">
      <c r="B2409" s="132"/>
      <c r="C2409" s="132"/>
      <c r="D2409" s="132"/>
      <c r="E2409" s="133"/>
      <c r="F2409" s="134"/>
    </row>
    <row r="2410" spans="2:6" s="5" customFormat="1">
      <c r="B2410" s="132"/>
      <c r="C2410" s="132"/>
      <c r="D2410" s="132"/>
      <c r="E2410" s="133"/>
      <c r="F2410" s="134"/>
    </row>
    <row r="2411" spans="2:6" s="5" customFormat="1">
      <c r="B2411" s="132"/>
      <c r="C2411" s="132"/>
      <c r="D2411" s="132"/>
      <c r="E2411" s="133"/>
      <c r="F2411" s="134"/>
    </row>
    <row r="2412" spans="2:6" s="5" customFormat="1">
      <c r="B2412" s="132"/>
      <c r="C2412" s="132"/>
      <c r="D2412" s="132"/>
      <c r="E2412" s="133"/>
      <c r="F2412" s="134"/>
    </row>
    <row r="2413" spans="2:6" s="5" customFormat="1">
      <c r="B2413" s="132"/>
      <c r="C2413" s="132"/>
      <c r="D2413" s="132"/>
      <c r="E2413" s="133"/>
      <c r="F2413" s="134"/>
    </row>
    <row r="2414" spans="2:6" s="5" customFormat="1">
      <c r="B2414" s="132"/>
      <c r="C2414" s="132"/>
      <c r="D2414" s="132"/>
      <c r="E2414" s="133"/>
      <c r="F2414" s="134"/>
    </row>
    <row r="2415" spans="2:6" s="5" customFormat="1">
      <c r="B2415" s="132"/>
      <c r="C2415" s="132"/>
      <c r="D2415" s="132"/>
      <c r="E2415" s="133"/>
      <c r="F2415" s="134"/>
    </row>
    <row r="2416" spans="2:6" s="5" customFormat="1">
      <c r="B2416" s="132"/>
      <c r="C2416" s="132"/>
      <c r="D2416" s="132"/>
      <c r="E2416" s="133"/>
      <c r="F2416" s="134"/>
    </row>
    <row r="2417" spans="2:6" s="5" customFormat="1">
      <c r="B2417" s="132"/>
      <c r="C2417" s="132"/>
      <c r="D2417" s="132"/>
      <c r="E2417" s="133"/>
      <c r="F2417" s="134"/>
    </row>
    <row r="2418" spans="2:6" s="5" customFormat="1">
      <c r="B2418" s="132"/>
      <c r="C2418" s="132"/>
      <c r="D2418" s="132"/>
      <c r="E2418" s="133"/>
      <c r="F2418" s="134"/>
    </row>
    <row r="2419" spans="2:6" s="5" customFormat="1">
      <c r="B2419" s="132"/>
      <c r="C2419" s="132"/>
      <c r="D2419" s="132"/>
      <c r="E2419" s="133"/>
      <c r="F2419" s="134"/>
    </row>
    <row r="2420" spans="2:6" s="5" customFormat="1">
      <c r="B2420" s="132"/>
      <c r="C2420" s="132"/>
      <c r="D2420" s="132"/>
      <c r="E2420" s="133"/>
      <c r="F2420" s="134"/>
    </row>
    <row r="2421" spans="2:6" s="5" customFormat="1">
      <c r="B2421" s="132"/>
      <c r="C2421" s="132"/>
      <c r="D2421" s="132"/>
      <c r="E2421" s="133"/>
      <c r="F2421" s="134"/>
    </row>
    <row r="2422" spans="2:6" s="5" customFormat="1">
      <c r="B2422" s="132"/>
      <c r="C2422" s="132"/>
      <c r="D2422" s="132"/>
      <c r="E2422" s="133"/>
      <c r="F2422" s="134"/>
    </row>
    <row r="2423" spans="2:6" s="5" customFormat="1">
      <c r="B2423" s="132"/>
      <c r="C2423" s="132"/>
      <c r="D2423" s="132"/>
      <c r="E2423" s="133"/>
      <c r="F2423" s="134"/>
    </row>
    <row r="2424" spans="2:6" s="5" customFormat="1">
      <c r="B2424" s="132"/>
      <c r="C2424" s="132"/>
      <c r="D2424" s="132"/>
      <c r="E2424" s="133"/>
      <c r="F2424" s="134"/>
    </row>
    <row r="2425" spans="2:6" s="5" customFormat="1">
      <c r="B2425" s="132"/>
      <c r="C2425" s="132"/>
      <c r="D2425" s="132"/>
      <c r="E2425" s="133"/>
      <c r="F2425" s="134"/>
    </row>
    <row r="2426" spans="2:6" s="5" customFormat="1">
      <c r="B2426" s="132"/>
      <c r="C2426" s="132"/>
      <c r="D2426" s="132"/>
      <c r="E2426" s="133"/>
      <c r="F2426" s="134"/>
    </row>
    <row r="2427" spans="2:6" s="5" customFormat="1">
      <c r="B2427" s="132"/>
      <c r="C2427" s="132"/>
      <c r="D2427" s="132"/>
      <c r="E2427" s="133"/>
      <c r="F2427" s="134"/>
    </row>
    <row r="2428" spans="2:6" s="5" customFormat="1">
      <c r="B2428" s="132"/>
      <c r="C2428" s="132"/>
      <c r="D2428" s="132"/>
      <c r="E2428" s="133"/>
      <c r="F2428" s="134"/>
    </row>
    <row r="2429" spans="2:6" s="5" customFormat="1">
      <c r="B2429" s="132"/>
      <c r="C2429" s="132"/>
      <c r="D2429" s="132"/>
      <c r="E2429" s="133"/>
      <c r="F2429" s="134"/>
    </row>
    <row r="2430" spans="2:6" s="5" customFormat="1">
      <c r="B2430" s="132"/>
      <c r="C2430" s="132"/>
      <c r="D2430" s="132"/>
      <c r="E2430" s="133"/>
      <c r="F2430" s="134"/>
    </row>
    <row r="2431" spans="2:6" s="5" customFormat="1">
      <c r="B2431" s="132"/>
      <c r="C2431" s="132"/>
      <c r="D2431" s="132"/>
      <c r="E2431" s="133"/>
      <c r="F2431" s="134"/>
    </row>
    <row r="2432" spans="2:6" s="5" customFormat="1">
      <c r="B2432" s="132"/>
      <c r="C2432" s="132"/>
      <c r="D2432" s="132"/>
      <c r="E2432" s="133"/>
      <c r="F2432" s="134"/>
    </row>
    <row r="2433" spans="2:6" s="5" customFormat="1">
      <c r="B2433" s="132"/>
      <c r="C2433" s="132"/>
      <c r="D2433" s="132"/>
      <c r="E2433" s="133"/>
      <c r="F2433" s="134"/>
    </row>
    <row r="2434" spans="2:6" s="5" customFormat="1">
      <c r="B2434" s="132"/>
      <c r="C2434" s="132"/>
      <c r="D2434" s="132"/>
      <c r="E2434" s="133"/>
      <c r="F2434" s="134"/>
    </row>
    <row r="2435" spans="2:6" s="5" customFormat="1">
      <c r="B2435" s="132"/>
      <c r="C2435" s="132"/>
      <c r="D2435" s="132"/>
      <c r="E2435" s="133"/>
      <c r="F2435" s="134"/>
    </row>
    <row r="2436" spans="2:6" s="5" customFormat="1">
      <c r="B2436" s="132"/>
      <c r="C2436" s="132"/>
      <c r="D2436" s="132"/>
      <c r="E2436" s="133"/>
      <c r="F2436" s="134"/>
    </row>
    <row r="2437" spans="2:6" s="5" customFormat="1">
      <c r="B2437" s="132"/>
      <c r="C2437" s="132"/>
      <c r="D2437" s="132"/>
      <c r="E2437" s="133"/>
      <c r="F2437" s="134"/>
    </row>
    <row r="2438" spans="2:6" s="5" customFormat="1">
      <c r="B2438" s="132"/>
      <c r="C2438" s="132"/>
      <c r="D2438" s="132"/>
      <c r="E2438" s="133"/>
      <c r="F2438" s="134"/>
    </row>
    <row r="2439" spans="2:6" s="5" customFormat="1">
      <c r="B2439" s="132"/>
      <c r="C2439" s="132"/>
      <c r="D2439" s="132"/>
      <c r="E2439" s="133"/>
      <c r="F2439" s="134"/>
    </row>
    <row r="2440" spans="2:6" s="5" customFormat="1">
      <c r="B2440" s="132"/>
      <c r="C2440" s="132"/>
      <c r="D2440" s="132"/>
      <c r="E2440" s="133"/>
      <c r="F2440" s="134"/>
    </row>
    <row r="2441" spans="2:6" s="5" customFormat="1">
      <c r="B2441" s="132"/>
      <c r="C2441" s="132"/>
      <c r="D2441" s="132"/>
      <c r="E2441" s="133"/>
      <c r="F2441" s="134"/>
    </row>
    <row r="2442" spans="2:6" s="5" customFormat="1">
      <c r="B2442" s="132"/>
      <c r="C2442" s="132"/>
      <c r="D2442" s="132"/>
      <c r="E2442" s="133"/>
      <c r="F2442" s="134"/>
    </row>
    <row r="2443" spans="2:6" s="5" customFormat="1">
      <c r="B2443" s="132"/>
      <c r="C2443" s="132"/>
      <c r="D2443" s="132"/>
      <c r="E2443" s="133"/>
      <c r="F2443" s="134"/>
    </row>
    <row r="2444" spans="2:6" s="5" customFormat="1">
      <c r="B2444" s="132"/>
      <c r="C2444" s="132"/>
      <c r="D2444" s="132"/>
      <c r="E2444" s="133"/>
      <c r="F2444" s="134"/>
    </row>
    <row r="2445" spans="2:6" s="5" customFormat="1">
      <c r="B2445" s="132"/>
      <c r="C2445" s="132"/>
      <c r="D2445" s="132"/>
      <c r="E2445" s="133"/>
      <c r="F2445" s="134"/>
    </row>
    <row r="2446" spans="2:6" s="5" customFormat="1">
      <c r="B2446" s="132"/>
      <c r="C2446" s="132"/>
      <c r="D2446" s="132"/>
      <c r="E2446" s="133"/>
      <c r="F2446" s="134"/>
    </row>
    <row r="2447" spans="2:6" s="5" customFormat="1">
      <c r="B2447" s="132"/>
      <c r="C2447" s="132"/>
      <c r="D2447" s="132"/>
      <c r="E2447" s="133"/>
      <c r="F2447" s="134"/>
    </row>
    <row r="2448" spans="2:6" s="5" customFormat="1">
      <c r="B2448" s="132"/>
      <c r="C2448" s="132"/>
      <c r="D2448" s="132"/>
      <c r="E2448" s="133"/>
      <c r="F2448" s="134"/>
    </row>
    <row r="2449" spans="2:6" s="5" customFormat="1">
      <c r="B2449" s="132"/>
      <c r="C2449" s="132"/>
      <c r="D2449" s="132"/>
      <c r="E2449" s="133"/>
      <c r="F2449" s="134"/>
    </row>
    <row r="2450" spans="2:6" s="5" customFormat="1">
      <c r="B2450" s="132"/>
      <c r="C2450" s="132"/>
      <c r="D2450" s="132"/>
      <c r="E2450" s="133"/>
      <c r="F2450" s="134"/>
    </row>
    <row r="2451" spans="2:6" s="5" customFormat="1">
      <c r="B2451" s="132"/>
      <c r="C2451" s="132"/>
      <c r="D2451" s="132"/>
      <c r="E2451" s="133"/>
      <c r="F2451" s="134"/>
    </row>
    <row r="2452" spans="2:6" s="5" customFormat="1">
      <c r="B2452" s="132"/>
      <c r="C2452" s="132"/>
      <c r="D2452" s="132"/>
      <c r="E2452" s="133"/>
      <c r="F2452" s="134"/>
    </row>
    <row r="2453" spans="2:6" s="5" customFormat="1">
      <c r="B2453" s="132"/>
      <c r="C2453" s="132"/>
      <c r="D2453" s="132"/>
      <c r="E2453" s="133"/>
      <c r="F2453" s="134"/>
    </row>
    <row r="2454" spans="2:6" s="5" customFormat="1">
      <c r="B2454" s="132"/>
      <c r="C2454" s="132"/>
      <c r="D2454" s="132"/>
      <c r="E2454" s="133"/>
      <c r="F2454" s="134"/>
    </row>
    <row r="2455" spans="2:6" s="5" customFormat="1">
      <c r="B2455" s="132"/>
      <c r="C2455" s="132"/>
      <c r="D2455" s="132"/>
      <c r="E2455" s="133"/>
      <c r="F2455" s="134"/>
    </row>
    <row r="2456" spans="2:6" s="5" customFormat="1">
      <c r="B2456" s="132"/>
      <c r="C2456" s="132"/>
      <c r="D2456" s="132"/>
      <c r="E2456" s="133"/>
      <c r="F2456" s="134"/>
    </row>
    <row r="2457" spans="2:6" s="5" customFormat="1">
      <c r="B2457" s="132"/>
      <c r="C2457" s="132"/>
      <c r="D2457" s="132"/>
      <c r="E2457" s="133"/>
      <c r="F2457" s="134"/>
    </row>
    <row r="2458" spans="2:6" s="5" customFormat="1">
      <c r="B2458" s="132"/>
      <c r="C2458" s="132"/>
      <c r="D2458" s="132"/>
      <c r="E2458" s="133"/>
      <c r="F2458" s="134"/>
    </row>
    <row r="2459" spans="2:6" s="5" customFormat="1">
      <c r="B2459" s="132"/>
      <c r="C2459" s="132"/>
      <c r="D2459" s="132"/>
      <c r="E2459" s="133"/>
      <c r="F2459" s="134"/>
    </row>
    <row r="2460" spans="2:6" s="5" customFormat="1">
      <c r="B2460" s="132"/>
      <c r="C2460" s="132"/>
      <c r="D2460" s="132"/>
      <c r="E2460" s="133"/>
      <c r="F2460" s="134"/>
    </row>
    <row r="2461" spans="2:6" s="5" customFormat="1">
      <c r="B2461" s="132"/>
      <c r="C2461" s="132"/>
      <c r="D2461" s="132"/>
      <c r="E2461" s="133"/>
      <c r="F2461" s="134"/>
    </row>
    <row r="2462" spans="2:6" s="5" customFormat="1">
      <c r="B2462" s="132"/>
      <c r="C2462" s="132"/>
      <c r="D2462" s="132"/>
      <c r="E2462" s="133"/>
      <c r="F2462" s="134"/>
    </row>
    <row r="2463" spans="2:6" s="5" customFormat="1">
      <c r="B2463" s="132"/>
      <c r="C2463" s="132"/>
      <c r="D2463" s="132"/>
      <c r="E2463" s="133"/>
      <c r="F2463" s="134"/>
    </row>
    <row r="2464" spans="2:6" s="5" customFormat="1">
      <c r="B2464" s="132"/>
      <c r="C2464" s="132"/>
      <c r="D2464" s="132"/>
      <c r="E2464" s="133"/>
      <c r="F2464" s="134"/>
    </row>
    <row r="2465" spans="2:6" s="5" customFormat="1">
      <c r="B2465" s="132"/>
      <c r="C2465" s="132"/>
      <c r="D2465" s="132"/>
      <c r="E2465" s="133"/>
      <c r="F2465" s="134"/>
    </row>
    <row r="2466" spans="2:6" s="5" customFormat="1">
      <c r="B2466" s="132"/>
      <c r="C2466" s="132"/>
      <c r="D2466" s="132"/>
      <c r="E2466" s="133"/>
      <c r="F2466" s="134"/>
    </row>
    <row r="2467" spans="2:6" s="5" customFormat="1">
      <c r="B2467" s="132"/>
      <c r="C2467" s="132"/>
      <c r="D2467" s="132"/>
      <c r="E2467" s="133"/>
      <c r="F2467" s="134"/>
    </row>
    <row r="2468" spans="2:6" s="5" customFormat="1">
      <c r="B2468" s="132"/>
      <c r="C2468" s="132"/>
      <c r="D2468" s="132"/>
      <c r="E2468" s="133"/>
      <c r="F2468" s="134"/>
    </row>
    <row r="2469" spans="2:6" s="5" customFormat="1">
      <c r="B2469" s="132"/>
      <c r="C2469" s="132"/>
      <c r="D2469" s="132"/>
      <c r="E2469" s="133"/>
      <c r="F2469" s="134"/>
    </row>
    <row r="2470" spans="2:6" s="5" customFormat="1">
      <c r="B2470" s="132"/>
      <c r="C2470" s="132"/>
      <c r="D2470" s="132"/>
      <c r="E2470" s="133"/>
      <c r="F2470" s="134"/>
    </row>
    <row r="2471" spans="2:6" s="5" customFormat="1">
      <c r="B2471" s="132"/>
      <c r="C2471" s="132"/>
      <c r="D2471" s="132"/>
      <c r="E2471" s="133"/>
      <c r="F2471" s="134"/>
    </row>
    <row r="2472" spans="2:6" s="5" customFormat="1">
      <c r="B2472" s="132"/>
      <c r="C2472" s="132"/>
      <c r="D2472" s="132"/>
      <c r="E2472" s="133"/>
      <c r="F2472" s="134"/>
    </row>
    <row r="2473" spans="2:6" s="5" customFormat="1">
      <c r="B2473" s="132"/>
      <c r="C2473" s="132"/>
      <c r="D2473" s="132"/>
      <c r="E2473" s="133"/>
      <c r="F2473" s="134"/>
    </row>
    <row r="2474" spans="2:6" s="5" customFormat="1">
      <c r="B2474" s="132"/>
      <c r="C2474" s="132"/>
      <c r="D2474" s="132"/>
      <c r="E2474" s="133"/>
      <c r="F2474" s="134"/>
    </row>
    <row r="2475" spans="2:6" s="5" customFormat="1">
      <c r="B2475" s="132"/>
      <c r="C2475" s="132"/>
      <c r="D2475" s="132"/>
      <c r="E2475" s="133"/>
      <c r="F2475" s="134"/>
    </row>
    <row r="2476" spans="2:6" s="5" customFormat="1">
      <c r="B2476" s="132"/>
      <c r="C2476" s="132"/>
      <c r="D2476" s="132"/>
      <c r="E2476" s="133"/>
      <c r="F2476" s="134"/>
    </row>
    <row r="2477" spans="2:6" s="5" customFormat="1">
      <c r="B2477" s="132"/>
      <c r="C2477" s="132"/>
      <c r="D2477" s="132"/>
      <c r="E2477" s="133"/>
      <c r="F2477" s="134"/>
    </row>
    <row r="2478" spans="2:6" s="5" customFormat="1">
      <c r="B2478" s="132"/>
      <c r="C2478" s="132"/>
      <c r="D2478" s="132"/>
      <c r="E2478" s="133"/>
      <c r="F2478" s="134"/>
    </row>
    <row r="2479" spans="2:6" s="5" customFormat="1">
      <c r="B2479" s="132"/>
      <c r="C2479" s="132"/>
      <c r="D2479" s="132"/>
      <c r="E2479" s="133"/>
      <c r="F2479" s="134"/>
    </row>
    <row r="2480" spans="2:6" s="5" customFormat="1">
      <c r="B2480" s="132"/>
      <c r="C2480" s="132"/>
      <c r="D2480" s="132"/>
      <c r="E2480" s="133"/>
      <c r="F2480" s="134"/>
    </row>
    <row r="2481" spans="2:6" s="5" customFormat="1">
      <c r="B2481" s="132"/>
      <c r="C2481" s="132"/>
      <c r="D2481" s="132"/>
      <c r="E2481" s="133"/>
      <c r="F2481" s="134"/>
    </row>
    <row r="2482" spans="2:6" s="5" customFormat="1">
      <c r="B2482" s="132"/>
      <c r="C2482" s="132"/>
      <c r="D2482" s="132"/>
      <c r="E2482" s="133"/>
      <c r="F2482" s="134"/>
    </row>
    <row r="2483" spans="2:6" s="5" customFormat="1">
      <c r="B2483" s="132"/>
      <c r="C2483" s="132"/>
      <c r="D2483" s="132"/>
      <c r="E2483" s="133"/>
      <c r="F2483" s="134"/>
    </row>
    <row r="2484" spans="2:6" s="5" customFormat="1">
      <c r="B2484" s="132"/>
      <c r="C2484" s="132"/>
      <c r="D2484" s="132"/>
      <c r="E2484" s="133"/>
      <c r="F2484" s="134"/>
    </row>
    <row r="2485" spans="2:6" s="5" customFormat="1">
      <c r="B2485" s="132"/>
      <c r="C2485" s="132"/>
      <c r="D2485" s="132"/>
      <c r="E2485" s="133"/>
      <c r="F2485" s="134"/>
    </row>
    <row r="2486" spans="2:6" s="5" customFormat="1">
      <c r="B2486" s="132"/>
      <c r="C2486" s="132"/>
      <c r="D2486" s="132"/>
      <c r="E2486" s="133"/>
      <c r="F2486" s="134"/>
    </row>
    <row r="2487" spans="2:6" s="5" customFormat="1">
      <c r="B2487" s="132"/>
      <c r="C2487" s="132"/>
      <c r="D2487" s="132"/>
      <c r="E2487" s="133"/>
      <c r="F2487" s="134"/>
    </row>
    <row r="2488" spans="2:6" s="5" customFormat="1">
      <c r="B2488" s="132"/>
      <c r="C2488" s="132"/>
      <c r="D2488" s="132"/>
      <c r="E2488" s="133"/>
      <c r="F2488" s="134"/>
    </row>
    <row r="2489" spans="2:6" s="5" customFormat="1">
      <c r="B2489" s="132"/>
      <c r="C2489" s="132"/>
      <c r="D2489" s="132"/>
      <c r="E2489" s="133"/>
      <c r="F2489" s="134"/>
    </row>
    <row r="2490" spans="2:6" s="5" customFormat="1">
      <c r="B2490" s="132"/>
      <c r="C2490" s="132"/>
      <c r="D2490" s="132"/>
      <c r="E2490" s="133"/>
      <c r="F2490" s="134"/>
    </row>
    <row r="2491" spans="2:6" s="5" customFormat="1">
      <c r="B2491" s="132"/>
      <c r="C2491" s="132"/>
      <c r="D2491" s="132"/>
      <c r="E2491" s="133"/>
      <c r="F2491" s="134"/>
    </row>
    <row r="2492" spans="2:6" s="5" customFormat="1">
      <c r="B2492" s="132"/>
      <c r="C2492" s="132"/>
      <c r="D2492" s="132"/>
      <c r="E2492" s="133"/>
      <c r="F2492" s="134"/>
    </row>
    <row r="2493" spans="2:6" s="5" customFormat="1">
      <c r="B2493" s="132"/>
      <c r="C2493" s="132"/>
      <c r="D2493" s="132"/>
      <c r="E2493" s="133"/>
      <c r="F2493" s="134"/>
    </row>
    <row r="2494" spans="2:6" s="5" customFormat="1">
      <c r="B2494" s="132"/>
      <c r="C2494" s="132"/>
      <c r="D2494" s="132"/>
      <c r="E2494" s="133"/>
      <c r="F2494" s="134"/>
    </row>
    <row r="2495" spans="2:6" s="5" customFormat="1">
      <c r="B2495" s="132"/>
      <c r="C2495" s="132"/>
      <c r="D2495" s="132"/>
      <c r="E2495" s="133"/>
      <c r="F2495" s="134"/>
    </row>
    <row r="2496" spans="2:6" s="5" customFormat="1">
      <c r="B2496" s="132"/>
      <c r="C2496" s="132"/>
      <c r="D2496" s="132"/>
      <c r="E2496" s="133"/>
      <c r="F2496" s="134"/>
    </row>
    <row r="2497" spans="2:6" s="5" customFormat="1">
      <c r="B2497" s="132"/>
      <c r="C2497" s="132"/>
      <c r="D2497" s="132"/>
      <c r="E2497" s="133"/>
      <c r="F2497" s="134"/>
    </row>
    <row r="2498" spans="2:6" s="5" customFormat="1">
      <c r="B2498" s="132"/>
      <c r="C2498" s="132"/>
      <c r="D2498" s="132"/>
      <c r="E2498" s="133"/>
      <c r="F2498" s="134"/>
    </row>
    <row r="2499" spans="2:6" s="5" customFormat="1">
      <c r="B2499" s="132"/>
      <c r="C2499" s="132"/>
      <c r="D2499" s="132"/>
      <c r="E2499" s="133"/>
      <c r="F2499" s="134"/>
    </row>
    <row r="2500" spans="2:6" s="5" customFormat="1">
      <c r="B2500" s="132"/>
      <c r="C2500" s="132"/>
      <c r="D2500" s="132"/>
      <c r="E2500" s="133"/>
      <c r="F2500" s="134"/>
    </row>
    <row r="2501" spans="2:6" s="5" customFormat="1">
      <c r="B2501" s="132"/>
      <c r="C2501" s="132"/>
      <c r="D2501" s="132"/>
      <c r="E2501" s="133"/>
      <c r="F2501" s="134"/>
    </row>
    <row r="2502" spans="2:6" s="5" customFormat="1">
      <c r="B2502" s="132"/>
      <c r="C2502" s="132"/>
      <c r="D2502" s="132"/>
      <c r="E2502" s="133"/>
      <c r="F2502" s="134"/>
    </row>
    <row r="2503" spans="2:6" s="5" customFormat="1">
      <c r="B2503" s="132"/>
      <c r="C2503" s="132"/>
      <c r="D2503" s="132"/>
      <c r="E2503" s="133"/>
      <c r="F2503" s="134"/>
    </row>
    <row r="2504" spans="2:6" s="5" customFormat="1">
      <c r="B2504" s="132"/>
      <c r="C2504" s="132"/>
      <c r="D2504" s="132"/>
      <c r="E2504" s="133"/>
      <c r="F2504" s="134"/>
    </row>
    <row r="2505" spans="2:6" s="5" customFormat="1">
      <c r="B2505" s="132"/>
      <c r="C2505" s="132"/>
      <c r="D2505" s="132"/>
      <c r="E2505" s="133"/>
      <c r="F2505" s="134"/>
    </row>
    <row r="2506" spans="2:6" s="5" customFormat="1">
      <c r="B2506" s="132"/>
      <c r="C2506" s="132"/>
      <c r="D2506" s="132"/>
      <c r="E2506" s="133"/>
      <c r="F2506" s="134"/>
    </row>
    <row r="2507" spans="2:6" s="5" customFormat="1">
      <c r="B2507" s="132"/>
      <c r="C2507" s="132"/>
      <c r="D2507" s="132"/>
      <c r="E2507" s="133"/>
      <c r="F2507" s="134"/>
    </row>
    <row r="2508" spans="2:6" s="5" customFormat="1">
      <c r="B2508" s="132"/>
      <c r="C2508" s="132"/>
      <c r="D2508" s="132"/>
      <c r="E2508" s="133"/>
      <c r="F2508" s="134"/>
    </row>
    <row r="2509" spans="2:6" s="5" customFormat="1">
      <c r="B2509" s="132"/>
      <c r="C2509" s="132"/>
      <c r="D2509" s="132"/>
      <c r="E2509" s="133"/>
      <c r="F2509" s="134"/>
    </row>
    <row r="2510" spans="2:6" s="5" customFormat="1">
      <c r="B2510" s="132"/>
      <c r="C2510" s="132"/>
      <c r="D2510" s="132"/>
      <c r="E2510" s="133"/>
      <c r="F2510" s="134"/>
    </row>
    <row r="2511" spans="2:6" s="5" customFormat="1">
      <c r="B2511" s="132"/>
      <c r="C2511" s="132"/>
      <c r="D2511" s="132"/>
      <c r="E2511" s="133"/>
      <c r="F2511" s="134"/>
    </row>
    <row r="2512" spans="2:6" s="5" customFormat="1">
      <c r="B2512" s="132"/>
      <c r="C2512" s="132"/>
      <c r="D2512" s="132"/>
      <c r="E2512" s="133"/>
      <c r="F2512" s="134"/>
    </row>
    <row r="2513" spans="2:6" s="5" customFormat="1">
      <c r="B2513" s="132"/>
      <c r="C2513" s="132"/>
      <c r="D2513" s="132"/>
      <c r="E2513" s="133"/>
      <c r="F2513" s="134"/>
    </row>
    <row r="2514" spans="2:6" s="5" customFormat="1">
      <c r="B2514" s="132"/>
      <c r="C2514" s="132"/>
      <c r="D2514" s="132"/>
      <c r="E2514" s="133"/>
      <c r="F2514" s="134"/>
    </row>
    <row r="2515" spans="2:6" s="5" customFormat="1">
      <c r="B2515" s="132"/>
      <c r="C2515" s="132"/>
      <c r="D2515" s="132"/>
      <c r="E2515" s="133"/>
      <c r="F2515" s="134"/>
    </row>
    <row r="2516" spans="2:6" s="5" customFormat="1">
      <c r="B2516" s="132"/>
      <c r="C2516" s="132"/>
      <c r="D2516" s="132"/>
      <c r="E2516" s="133"/>
      <c r="F2516" s="134"/>
    </row>
    <row r="2517" spans="2:6" s="5" customFormat="1">
      <c r="B2517" s="132"/>
      <c r="C2517" s="132"/>
      <c r="D2517" s="132"/>
      <c r="E2517" s="133"/>
      <c r="F2517" s="134"/>
    </row>
    <row r="2518" spans="2:6" s="5" customFormat="1">
      <c r="B2518" s="132"/>
      <c r="C2518" s="132"/>
      <c r="D2518" s="132"/>
      <c r="E2518" s="133"/>
      <c r="F2518" s="134"/>
    </row>
    <row r="2519" spans="2:6" s="5" customFormat="1">
      <c r="B2519" s="132"/>
      <c r="C2519" s="132"/>
      <c r="D2519" s="132"/>
      <c r="E2519" s="133"/>
      <c r="F2519" s="134"/>
    </row>
    <row r="2520" spans="2:6" s="5" customFormat="1">
      <c r="B2520" s="132"/>
      <c r="C2520" s="132"/>
      <c r="D2520" s="132"/>
      <c r="E2520" s="133"/>
      <c r="F2520" s="134"/>
    </row>
    <row r="2521" spans="2:6" s="5" customFormat="1">
      <c r="B2521" s="132"/>
      <c r="C2521" s="132"/>
      <c r="D2521" s="132"/>
      <c r="E2521" s="133"/>
      <c r="F2521" s="134"/>
    </row>
    <row r="2522" spans="2:6" s="5" customFormat="1">
      <c r="B2522" s="132"/>
      <c r="C2522" s="132"/>
      <c r="D2522" s="132"/>
      <c r="E2522" s="133"/>
      <c r="F2522" s="134"/>
    </row>
    <row r="2523" spans="2:6" s="5" customFormat="1">
      <c r="B2523" s="132"/>
      <c r="C2523" s="132"/>
      <c r="D2523" s="132"/>
      <c r="E2523" s="133"/>
      <c r="F2523" s="134"/>
    </row>
    <row r="2524" spans="2:6" s="5" customFormat="1">
      <c r="B2524" s="132"/>
      <c r="C2524" s="132"/>
      <c r="D2524" s="132"/>
      <c r="E2524" s="133"/>
      <c r="F2524" s="134"/>
    </row>
    <row r="2525" spans="2:6" s="5" customFormat="1">
      <c r="B2525" s="132"/>
      <c r="C2525" s="132"/>
      <c r="D2525" s="132"/>
      <c r="E2525" s="133"/>
      <c r="F2525" s="134"/>
    </row>
    <row r="2526" spans="2:6" s="5" customFormat="1">
      <c r="B2526" s="132"/>
      <c r="C2526" s="132"/>
      <c r="D2526" s="132"/>
      <c r="E2526" s="133"/>
      <c r="F2526" s="134"/>
    </row>
    <row r="2527" spans="2:6" s="5" customFormat="1">
      <c r="B2527" s="132"/>
      <c r="C2527" s="132"/>
      <c r="D2527" s="132"/>
      <c r="E2527" s="133"/>
      <c r="F2527" s="134"/>
    </row>
    <row r="2528" spans="2:6" s="5" customFormat="1">
      <c r="B2528" s="132"/>
      <c r="C2528" s="132"/>
      <c r="D2528" s="132"/>
      <c r="E2528" s="133"/>
      <c r="F2528" s="134"/>
    </row>
    <row r="2529" spans="2:6" s="5" customFormat="1">
      <c r="B2529" s="132"/>
      <c r="C2529" s="132"/>
      <c r="D2529" s="132"/>
      <c r="E2529" s="133"/>
      <c r="F2529" s="134"/>
    </row>
    <row r="2530" spans="2:6" s="5" customFormat="1">
      <c r="B2530" s="132"/>
      <c r="C2530" s="132"/>
      <c r="D2530" s="132"/>
      <c r="E2530" s="133"/>
      <c r="F2530" s="134"/>
    </row>
    <row r="2531" spans="2:6" s="5" customFormat="1">
      <c r="B2531" s="132"/>
      <c r="C2531" s="132"/>
      <c r="D2531" s="132"/>
      <c r="E2531" s="133"/>
      <c r="F2531" s="134"/>
    </row>
    <row r="2532" spans="2:6" s="5" customFormat="1">
      <c r="B2532" s="132"/>
      <c r="C2532" s="132"/>
      <c r="D2532" s="132"/>
      <c r="E2532" s="133"/>
      <c r="F2532" s="134"/>
    </row>
    <row r="2533" spans="2:6" s="5" customFormat="1">
      <c r="B2533" s="132"/>
      <c r="C2533" s="132"/>
      <c r="D2533" s="132"/>
      <c r="E2533" s="133"/>
      <c r="F2533" s="134"/>
    </row>
    <row r="2534" spans="2:6" s="5" customFormat="1">
      <c r="B2534" s="132"/>
      <c r="C2534" s="132"/>
      <c r="D2534" s="132"/>
      <c r="E2534" s="133"/>
      <c r="F2534" s="134"/>
    </row>
    <row r="2535" spans="2:6" s="5" customFormat="1">
      <c r="B2535" s="132"/>
      <c r="C2535" s="132"/>
      <c r="D2535" s="132"/>
      <c r="E2535" s="133"/>
      <c r="F2535" s="134"/>
    </row>
    <row r="2536" spans="2:6" s="5" customFormat="1">
      <c r="B2536" s="132"/>
      <c r="C2536" s="132"/>
      <c r="D2536" s="132"/>
      <c r="E2536" s="133"/>
      <c r="F2536" s="134"/>
    </row>
    <row r="2537" spans="2:6" s="5" customFormat="1">
      <c r="B2537" s="132"/>
      <c r="C2537" s="132"/>
      <c r="D2537" s="132"/>
      <c r="E2537" s="133"/>
      <c r="F2537" s="134"/>
    </row>
    <row r="2538" spans="2:6" s="5" customFormat="1">
      <c r="B2538" s="132"/>
      <c r="C2538" s="132"/>
      <c r="D2538" s="132"/>
      <c r="E2538" s="133"/>
      <c r="F2538" s="134"/>
    </row>
    <row r="2539" spans="2:6" s="5" customFormat="1">
      <c r="B2539" s="132"/>
      <c r="C2539" s="132"/>
      <c r="D2539" s="132"/>
      <c r="E2539" s="133"/>
      <c r="F2539" s="134"/>
    </row>
    <row r="2540" spans="2:6" s="5" customFormat="1">
      <c r="B2540" s="132"/>
      <c r="C2540" s="132"/>
      <c r="D2540" s="132"/>
      <c r="E2540" s="133"/>
      <c r="F2540" s="134"/>
    </row>
    <row r="2541" spans="2:6" s="5" customFormat="1">
      <c r="B2541" s="132"/>
      <c r="C2541" s="132"/>
      <c r="D2541" s="132"/>
      <c r="E2541" s="133"/>
      <c r="F2541" s="134"/>
    </row>
    <row r="2542" spans="2:6" s="5" customFormat="1">
      <c r="B2542" s="132"/>
      <c r="C2542" s="132"/>
      <c r="D2542" s="132"/>
      <c r="E2542" s="133"/>
      <c r="F2542" s="134"/>
    </row>
    <row r="2543" spans="2:6" s="5" customFormat="1">
      <c r="B2543" s="132"/>
      <c r="C2543" s="132"/>
      <c r="D2543" s="132"/>
      <c r="E2543" s="133"/>
      <c r="F2543" s="134"/>
    </row>
    <row r="2544" spans="2:6" s="5" customFormat="1">
      <c r="B2544" s="132"/>
      <c r="C2544" s="132"/>
      <c r="D2544" s="132"/>
      <c r="E2544" s="133"/>
      <c r="F2544" s="134"/>
    </row>
    <row r="2545" spans="2:6" s="5" customFormat="1">
      <c r="B2545" s="132"/>
      <c r="C2545" s="132"/>
      <c r="D2545" s="132"/>
      <c r="E2545" s="133"/>
      <c r="F2545" s="134"/>
    </row>
    <row r="2546" spans="2:6" s="5" customFormat="1">
      <c r="B2546" s="132"/>
      <c r="C2546" s="132"/>
      <c r="D2546" s="132"/>
      <c r="E2546" s="133"/>
      <c r="F2546" s="134"/>
    </row>
    <row r="2547" spans="2:6" s="5" customFormat="1">
      <c r="B2547" s="132"/>
      <c r="C2547" s="132"/>
      <c r="D2547" s="132"/>
      <c r="E2547" s="133"/>
      <c r="F2547" s="134"/>
    </row>
    <row r="2548" spans="2:6" s="5" customFormat="1">
      <c r="B2548" s="132"/>
      <c r="C2548" s="132"/>
      <c r="D2548" s="132"/>
      <c r="E2548" s="133"/>
      <c r="F2548" s="134"/>
    </row>
    <row r="2549" spans="2:6" s="5" customFormat="1">
      <c r="B2549" s="132"/>
      <c r="C2549" s="132"/>
      <c r="D2549" s="132"/>
      <c r="E2549" s="133"/>
      <c r="F2549" s="134"/>
    </row>
    <row r="2550" spans="2:6" s="5" customFormat="1">
      <c r="B2550" s="132"/>
      <c r="C2550" s="132"/>
      <c r="D2550" s="132"/>
      <c r="E2550" s="133"/>
      <c r="F2550" s="134"/>
    </row>
    <row r="2551" spans="2:6" s="5" customFormat="1">
      <c r="B2551" s="132"/>
      <c r="C2551" s="132"/>
      <c r="D2551" s="132"/>
      <c r="E2551" s="133"/>
      <c r="F2551" s="134"/>
    </row>
    <row r="2552" spans="2:6" s="5" customFormat="1">
      <c r="B2552" s="132"/>
      <c r="C2552" s="132"/>
      <c r="D2552" s="132"/>
      <c r="E2552" s="133"/>
      <c r="F2552" s="134"/>
    </row>
    <row r="2553" spans="2:6" s="5" customFormat="1">
      <c r="B2553" s="132"/>
      <c r="C2553" s="132"/>
      <c r="D2553" s="132"/>
      <c r="E2553" s="133"/>
      <c r="F2553" s="134"/>
    </row>
    <row r="2554" spans="2:6" s="5" customFormat="1">
      <c r="B2554" s="132"/>
      <c r="C2554" s="132"/>
      <c r="D2554" s="132"/>
      <c r="E2554" s="133"/>
      <c r="F2554" s="134"/>
    </row>
    <row r="2555" spans="2:6" s="5" customFormat="1">
      <c r="B2555" s="132"/>
      <c r="C2555" s="132"/>
      <c r="D2555" s="132"/>
      <c r="E2555" s="133"/>
      <c r="F2555" s="134"/>
    </row>
    <row r="2556" spans="2:6" s="5" customFormat="1">
      <c r="B2556" s="132"/>
      <c r="C2556" s="132"/>
      <c r="D2556" s="132"/>
      <c r="E2556" s="133"/>
      <c r="F2556" s="134"/>
    </row>
    <row r="2557" spans="2:6" s="5" customFormat="1">
      <c r="B2557" s="132"/>
      <c r="C2557" s="132"/>
      <c r="D2557" s="132"/>
      <c r="E2557" s="133"/>
      <c r="F2557" s="134"/>
    </row>
    <row r="2558" spans="2:6" s="5" customFormat="1">
      <c r="B2558" s="132"/>
      <c r="C2558" s="132"/>
      <c r="D2558" s="132"/>
      <c r="E2558" s="133"/>
      <c r="F2558" s="134"/>
    </row>
    <row r="2559" spans="2:6" s="5" customFormat="1">
      <c r="B2559" s="132"/>
      <c r="C2559" s="132"/>
      <c r="D2559" s="132"/>
      <c r="E2559" s="133"/>
      <c r="F2559" s="134"/>
    </row>
    <row r="2560" spans="2:6" s="5" customFormat="1">
      <c r="B2560" s="132"/>
      <c r="C2560" s="132"/>
      <c r="D2560" s="132"/>
      <c r="E2560" s="133"/>
      <c r="F2560" s="134"/>
    </row>
    <row r="2561" spans="2:6" s="5" customFormat="1">
      <c r="B2561" s="132"/>
      <c r="C2561" s="132"/>
      <c r="D2561" s="132"/>
      <c r="E2561" s="133"/>
      <c r="F2561" s="134"/>
    </row>
    <row r="2562" spans="2:6" s="5" customFormat="1">
      <c r="B2562" s="132"/>
      <c r="C2562" s="132"/>
      <c r="D2562" s="132"/>
      <c r="E2562" s="133"/>
      <c r="F2562" s="134"/>
    </row>
    <row r="2563" spans="2:6" s="5" customFormat="1">
      <c r="B2563" s="132"/>
      <c r="C2563" s="132"/>
      <c r="D2563" s="132"/>
      <c r="E2563" s="133"/>
      <c r="F2563" s="134"/>
    </row>
    <row r="2564" spans="2:6" s="5" customFormat="1">
      <c r="B2564" s="132"/>
      <c r="C2564" s="132"/>
      <c r="D2564" s="132"/>
      <c r="E2564" s="133"/>
      <c r="F2564" s="134"/>
    </row>
    <row r="2565" spans="2:6" s="5" customFormat="1">
      <c r="B2565" s="132"/>
      <c r="C2565" s="132"/>
      <c r="D2565" s="132"/>
      <c r="E2565" s="133"/>
      <c r="F2565" s="134"/>
    </row>
    <row r="2566" spans="2:6" s="5" customFormat="1">
      <c r="B2566" s="132"/>
      <c r="C2566" s="132"/>
      <c r="D2566" s="132"/>
      <c r="E2566" s="133"/>
      <c r="F2566" s="134"/>
    </row>
    <row r="2567" spans="2:6" s="5" customFormat="1">
      <c r="B2567" s="132"/>
      <c r="C2567" s="132"/>
      <c r="D2567" s="132"/>
      <c r="E2567" s="133"/>
      <c r="F2567" s="134"/>
    </row>
    <row r="2568" spans="2:6" s="5" customFormat="1">
      <c r="B2568" s="132"/>
      <c r="C2568" s="132"/>
      <c r="D2568" s="132"/>
      <c r="E2568" s="133"/>
      <c r="F2568" s="134"/>
    </row>
    <row r="2569" spans="2:6" s="5" customFormat="1">
      <c r="B2569" s="132"/>
      <c r="C2569" s="132"/>
      <c r="D2569" s="132"/>
      <c r="E2569" s="133"/>
      <c r="F2569" s="134"/>
    </row>
    <row r="2570" spans="2:6" s="5" customFormat="1">
      <c r="B2570" s="132"/>
      <c r="C2570" s="132"/>
      <c r="D2570" s="132"/>
      <c r="E2570" s="133"/>
      <c r="F2570" s="134"/>
    </row>
    <row r="2571" spans="2:6" s="5" customFormat="1">
      <c r="B2571" s="132"/>
      <c r="C2571" s="132"/>
      <c r="D2571" s="132"/>
      <c r="E2571" s="133"/>
      <c r="F2571" s="134"/>
    </row>
    <row r="2572" spans="2:6" s="5" customFormat="1">
      <c r="B2572" s="132"/>
      <c r="C2572" s="132"/>
      <c r="D2572" s="132"/>
      <c r="E2572" s="133"/>
      <c r="F2572" s="134"/>
    </row>
    <row r="2573" spans="2:6" s="5" customFormat="1">
      <c r="B2573" s="132"/>
      <c r="C2573" s="132"/>
      <c r="D2573" s="132"/>
      <c r="E2573" s="133"/>
      <c r="F2573" s="134"/>
    </row>
    <row r="2574" spans="2:6" s="5" customFormat="1">
      <c r="B2574" s="132"/>
      <c r="C2574" s="132"/>
      <c r="D2574" s="132"/>
      <c r="E2574" s="133"/>
      <c r="F2574" s="134"/>
    </row>
    <row r="2575" spans="2:6" s="5" customFormat="1">
      <c r="B2575" s="132"/>
      <c r="C2575" s="132"/>
      <c r="D2575" s="132"/>
      <c r="E2575" s="133"/>
      <c r="F2575" s="134"/>
    </row>
    <row r="2576" spans="2:6" s="5" customFormat="1">
      <c r="B2576" s="132"/>
      <c r="C2576" s="132"/>
      <c r="D2576" s="132"/>
      <c r="E2576" s="133"/>
      <c r="F2576" s="134"/>
    </row>
    <row r="2577" spans="2:6" s="5" customFormat="1">
      <c r="B2577" s="132"/>
      <c r="C2577" s="132"/>
      <c r="D2577" s="132"/>
      <c r="E2577" s="133"/>
      <c r="F2577" s="134"/>
    </row>
    <row r="2578" spans="2:6" s="5" customFormat="1">
      <c r="B2578" s="132"/>
      <c r="C2578" s="132"/>
      <c r="D2578" s="132"/>
      <c r="E2578" s="133"/>
      <c r="F2578" s="134"/>
    </row>
    <row r="2579" spans="2:6" s="5" customFormat="1">
      <c r="B2579" s="132"/>
      <c r="C2579" s="132"/>
      <c r="D2579" s="132"/>
      <c r="E2579" s="133"/>
      <c r="F2579" s="134"/>
    </row>
    <row r="2580" spans="2:6" s="5" customFormat="1">
      <c r="B2580" s="132"/>
      <c r="C2580" s="132"/>
      <c r="D2580" s="132"/>
      <c r="E2580" s="133"/>
      <c r="F2580" s="134"/>
    </row>
    <row r="2581" spans="2:6" s="5" customFormat="1">
      <c r="B2581" s="132"/>
      <c r="C2581" s="132"/>
      <c r="D2581" s="132"/>
      <c r="E2581" s="133"/>
      <c r="F2581" s="134"/>
    </row>
    <row r="2582" spans="2:6" s="5" customFormat="1">
      <c r="B2582" s="132"/>
      <c r="C2582" s="132"/>
      <c r="D2582" s="132"/>
      <c r="E2582" s="133"/>
      <c r="F2582" s="134"/>
    </row>
    <row r="2583" spans="2:6" s="5" customFormat="1">
      <c r="B2583" s="132"/>
      <c r="C2583" s="132"/>
      <c r="D2583" s="132"/>
      <c r="E2583" s="133"/>
      <c r="F2583" s="134"/>
    </row>
    <row r="2584" spans="2:6" s="5" customFormat="1">
      <c r="B2584" s="132"/>
      <c r="C2584" s="132"/>
      <c r="D2584" s="132"/>
      <c r="E2584" s="133"/>
      <c r="F2584" s="134"/>
    </row>
    <row r="2585" spans="2:6" s="5" customFormat="1">
      <c r="B2585" s="132"/>
      <c r="C2585" s="132"/>
      <c r="D2585" s="132"/>
      <c r="E2585" s="133"/>
      <c r="F2585" s="134"/>
    </row>
    <row r="2586" spans="2:6" s="5" customFormat="1">
      <c r="B2586" s="132"/>
      <c r="C2586" s="132"/>
      <c r="D2586" s="132"/>
      <c r="E2586" s="133"/>
      <c r="F2586" s="134"/>
    </row>
    <row r="2587" spans="2:6" s="5" customFormat="1">
      <c r="B2587" s="132"/>
      <c r="C2587" s="132"/>
      <c r="D2587" s="132"/>
      <c r="E2587" s="133"/>
      <c r="F2587" s="134"/>
    </row>
    <row r="2588" spans="2:6" s="5" customFormat="1">
      <c r="B2588" s="132"/>
      <c r="C2588" s="132"/>
      <c r="D2588" s="132"/>
      <c r="E2588" s="133"/>
      <c r="F2588" s="134"/>
    </row>
    <row r="2589" spans="2:6" s="5" customFormat="1">
      <c r="B2589" s="132"/>
      <c r="C2589" s="132"/>
      <c r="D2589" s="132"/>
      <c r="E2589" s="133"/>
      <c r="F2589" s="134"/>
    </row>
    <row r="2590" spans="2:6" s="5" customFormat="1">
      <c r="B2590" s="132"/>
      <c r="C2590" s="132"/>
      <c r="D2590" s="132"/>
      <c r="E2590" s="133"/>
      <c r="F2590" s="134"/>
    </row>
    <row r="2591" spans="2:6" s="5" customFormat="1">
      <c r="B2591" s="132"/>
      <c r="C2591" s="132"/>
      <c r="D2591" s="132"/>
      <c r="E2591" s="133"/>
      <c r="F2591" s="134"/>
    </row>
    <row r="2592" spans="2:6" s="5" customFormat="1">
      <c r="B2592" s="132"/>
      <c r="C2592" s="132"/>
      <c r="D2592" s="132"/>
      <c r="E2592" s="133"/>
      <c r="F2592" s="134"/>
    </row>
    <row r="2593" spans="2:6" s="5" customFormat="1">
      <c r="B2593" s="132"/>
      <c r="C2593" s="132"/>
      <c r="D2593" s="132"/>
      <c r="E2593" s="133"/>
      <c r="F2593" s="134"/>
    </row>
    <row r="2594" spans="2:6" s="5" customFormat="1">
      <c r="B2594" s="132"/>
      <c r="C2594" s="132"/>
      <c r="D2594" s="132"/>
      <c r="E2594" s="133"/>
      <c r="F2594" s="134"/>
    </row>
    <row r="2595" spans="2:6" s="5" customFormat="1">
      <c r="B2595" s="132"/>
      <c r="C2595" s="132"/>
      <c r="D2595" s="132"/>
      <c r="E2595" s="133"/>
      <c r="F2595" s="134"/>
    </row>
    <row r="2596" spans="2:6" s="5" customFormat="1">
      <c r="B2596" s="132"/>
      <c r="C2596" s="132"/>
      <c r="D2596" s="132"/>
      <c r="E2596" s="133"/>
      <c r="F2596" s="134"/>
    </row>
    <row r="2597" spans="2:6" s="5" customFormat="1">
      <c r="B2597" s="132"/>
      <c r="C2597" s="132"/>
      <c r="D2597" s="132"/>
      <c r="E2597" s="133"/>
      <c r="F2597" s="134"/>
    </row>
    <row r="2598" spans="2:6" s="5" customFormat="1">
      <c r="B2598" s="132"/>
      <c r="C2598" s="132"/>
      <c r="D2598" s="132"/>
      <c r="E2598" s="133"/>
      <c r="F2598" s="134"/>
    </row>
    <row r="2599" spans="2:6" s="5" customFormat="1">
      <c r="B2599" s="132"/>
      <c r="C2599" s="132"/>
      <c r="D2599" s="132"/>
      <c r="E2599" s="133"/>
      <c r="F2599" s="134"/>
    </row>
    <row r="2600" spans="2:6" s="5" customFormat="1">
      <c r="B2600" s="132"/>
      <c r="C2600" s="132"/>
      <c r="D2600" s="132"/>
      <c r="E2600" s="133"/>
      <c r="F2600" s="134"/>
    </row>
    <row r="2601" spans="2:6" s="5" customFormat="1">
      <c r="B2601" s="132"/>
      <c r="C2601" s="132"/>
      <c r="D2601" s="132"/>
      <c r="E2601" s="133"/>
      <c r="F2601" s="134"/>
    </row>
    <row r="2602" spans="2:6" s="5" customFormat="1">
      <c r="B2602" s="132"/>
      <c r="C2602" s="132"/>
      <c r="D2602" s="132"/>
      <c r="E2602" s="133"/>
      <c r="F2602" s="134"/>
    </row>
    <row r="2603" spans="2:6" s="5" customFormat="1">
      <c r="B2603" s="132"/>
      <c r="C2603" s="132"/>
      <c r="D2603" s="132"/>
      <c r="E2603" s="133"/>
      <c r="F2603" s="134"/>
    </row>
    <row r="2604" spans="2:6" s="5" customFormat="1">
      <c r="B2604" s="132"/>
      <c r="C2604" s="132"/>
      <c r="D2604" s="132"/>
      <c r="E2604" s="133"/>
      <c r="F2604" s="134"/>
    </row>
    <row r="2605" spans="2:6" s="5" customFormat="1">
      <c r="B2605" s="132"/>
      <c r="C2605" s="132"/>
      <c r="D2605" s="132"/>
      <c r="E2605" s="133"/>
      <c r="F2605" s="134"/>
    </row>
    <row r="2606" spans="2:6" s="5" customFormat="1">
      <c r="B2606" s="132"/>
      <c r="C2606" s="132"/>
      <c r="D2606" s="132"/>
      <c r="E2606" s="133"/>
      <c r="F2606" s="134"/>
    </row>
    <row r="2607" spans="2:6" s="5" customFormat="1">
      <c r="B2607" s="132"/>
      <c r="C2607" s="132"/>
      <c r="D2607" s="132"/>
      <c r="E2607" s="133"/>
      <c r="F2607" s="134"/>
    </row>
    <row r="2608" spans="2:6" s="5" customFormat="1">
      <c r="B2608" s="132"/>
      <c r="C2608" s="132"/>
      <c r="D2608" s="132"/>
      <c r="E2608" s="133"/>
      <c r="F2608" s="134"/>
    </row>
    <row r="2609" spans="2:6" s="5" customFormat="1">
      <c r="B2609" s="132"/>
      <c r="C2609" s="132"/>
      <c r="D2609" s="132"/>
      <c r="E2609" s="133"/>
      <c r="F2609" s="134"/>
    </row>
    <row r="2610" spans="2:6" s="5" customFormat="1">
      <c r="B2610" s="132"/>
      <c r="C2610" s="132"/>
      <c r="D2610" s="132"/>
      <c r="E2610" s="133"/>
      <c r="F2610" s="134"/>
    </row>
    <row r="2611" spans="2:6" s="5" customFormat="1">
      <c r="B2611" s="132"/>
      <c r="C2611" s="132"/>
      <c r="D2611" s="132"/>
      <c r="E2611" s="133"/>
      <c r="F2611" s="134"/>
    </row>
    <row r="2612" spans="2:6" s="5" customFormat="1">
      <c r="B2612" s="132"/>
      <c r="C2612" s="132"/>
      <c r="D2612" s="132"/>
      <c r="E2612" s="133"/>
      <c r="F2612" s="134"/>
    </row>
    <row r="2613" spans="2:6" s="5" customFormat="1">
      <c r="B2613" s="132"/>
      <c r="C2613" s="132"/>
      <c r="D2613" s="132"/>
      <c r="E2613" s="133"/>
      <c r="F2613" s="134"/>
    </row>
    <row r="2614" spans="2:6" s="5" customFormat="1">
      <c r="B2614" s="132"/>
      <c r="C2614" s="132"/>
      <c r="D2614" s="132"/>
      <c r="E2614" s="133"/>
      <c r="F2614" s="134"/>
    </row>
    <row r="2615" spans="2:6" s="5" customFormat="1">
      <c r="B2615" s="132"/>
      <c r="C2615" s="132"/>
      <c r="D2615" s="132"/>
      <c r="E2615" s="133"/>
      <c r="F2615" s="134"/>
    </row>
    <row r="2616" spans="2:6" s="5" customFormat="1">
      <c r="B2616" s="132"/>
      <c r="C2616" s="132"/>
      <c r="D2616" s="132"/>
      <c r="E2616" s="133"/>
      <c r="F2616" s="134"/>
    </row>
    <row r="2617" spans="2:6" s="5" customFormat="1">
      <c r="B2617" s="132"/>
      <c r="C2617" s="132"/>
      <c r="D2617" s="132"/>
      <c r="E2617" s="133"/>
      <c r="F2617" s="134"/>
    </row>
    <row r="2618" spans="2:6" s="5" customFormat="1">
      <c r="B2618" s="132"/>
      <c r="C2618" s="132"/>
      <c r="D2618" s="132"/>
      <c r="E2618" s="133"/>
      <c r="F2618" s="134"/>
    </row>
    <row r="2619" spans="2:6" s="5" customFormat="1">
      <c r="B2619" s="132"/>
      <c r="C2619" s="132"/>
      <c r="D2619" s="132"/>
      <c r="E2619" s="133"/>
      <c r="F2619" s="134"/>
    </row>
    <row r="2620" spans="2:6" s="5" customFormat="1">
      <c r="B2620" s="132"/>
      <c r="C2620" s="132"/>
      <c r="D2620" s="132"/>
      <c r="E2620" s="133"/>
      <c r="F2620" s="134"/>
    </row>
    <row r="2621" spans="2:6" s="5" customFormat="1">
      <c r="B2621" s="132"/>
      <c r="C2621" s="132"/>
      <c r="D2621" s="132"/>
      <c r="E2621" s="133"/>
      <c r="F2621" s="134"/>
    </row>
    <row r="2622" spans="2:6" s="5" customFormat="1">
      <c r="B2622" s="132"/>
      <c r="C2622" s="132"/>
      <c r="D2622" s="132"/>
      <c r="E2622" s="133"/>
      <c r="F2622" s="134"/>
    </row>
    <row r="2623" spans="2:6" s="5" customFormat="1">
      <c r="B2623" s="132"/>
      <c r="C2623" s="132"/>
      <c r="D2623" s="132"/>
      <c r="E2623" s="133"/>
      <c r="F2623" s="134"/>
    </row>
    <row r="2624" spans="2:6" s="5" customFormat="1">
      <c r="B2624" s="132"/>
      <c r="C2624" s="132"/>
      <c r="D2624" s="132"/>
      <c r="E2624" s="133"/>
      <c r="F2624" s="134"/>
    </row>
    <row r="2625" spans="2:6" s="5" customFormat="1">
      <c r="B2625" s="132"/>
      <c r="C2625" s="132"/>
      <c r="D2625" s="132"/>
      <c r="E2625" s="133"/>
      <c r="F2625" s="134"/>
    </row>
    <row r="2626" spans="2:6" s="5" customFormat="1">
      <c r="B2626" s="132"/>
      <c r="C2626" s="132"/>
      <c r="D2626" s="132"/>
      <c r="E2626" s="133"/>
      <c r="F2626" s="134"/>
    </row>
    <row r="2627" spans="2:6" s="5" customFormat="1">
      <c r="B2627" s="132"/>
      <c r="C2627" s="132"/>
      <c r="D2627" s="132"/>
      <c r="E2627" s="133"/>
      <c r="F2627" s="134"/>
    </row>
    <row r="2628" spans="2:6" s="5" customFormat="1">
      <c r="B2628" s="132"/>
      <c r="C2628" s="132"/>
      <c r="D2628" s="132"/>
      <c r="E2628" s="133"/>
      <c r="F2628" s="134"/>
    </row>
    <row r="2629" spans="2:6" s="5" customFormat="1">
      <c r="B2629" s="132"/>
      <c r="C2629" s="132"/>
      <c r="D2629" s="132"/>
      <c r="E2629" s="133"/>
      <c r="F2629" s="134"/>
    </row>
    <row r="2630" spans="2:6" s="5" customFormat="1">
      <c r="B2630" s="132"/>
      <c r="C2630" s="132"/>
      <c r="D2630" s="132"/>
      <c r="E2630" s="133"/>
      <c r="F2630" s="134"/>
    </row>
    <row r="2631" spans="2:6" s="5" customFormat="1">
      <c r="B2631" s="132"/>
      <c r="C2631" s="132"/>
      <c r="D2631" s="132"/>
      <c r="E2631" s="133"/>
      <c r="F2631" s="134"/>
    </row>
    <row r="2632" spans="2:6" s="5" customFormat="1">
      <c r="B2632" s="132"/>
      <c r="C2632" s="132"/>
      <c r="D2632" s="132"/>
      <c r="E2632" s="133"/>
      <c r="F2632" s="134"/>
    </row>
    <row r="2633" spans="2:6" s="5" customFormat="1">
      <c r="B2633" s="132"/>
      <c r="C2633" s="132"/>
      <c r="D2633" s="132"/>
      <c r="E2633" s="133"/>
      <c r="F2633" s="134"/>
    </row>
    <row r="2634" spans="2:6" s="5" customFormat="1">
      <c r="B2634" s="132"/>
      <c r="C2634" s="132"/>
      <c r="D2634" s="132"/>
      <c r="E2634" s="133"/>
      <c r="F2634" s="134"/>
    </row>
    <row r="2635" spans="2:6" s="5" customFormat="1">
      <c r="B2635" s="132"/>
      <c r="C2635" s="132"/>
      <c r="D2635" s="132"/>
      <c r="E2635" s="133"/>
      <c r="F2635" s="134"/>
    </row>
    <row r="2636" spans="2:6" s="5" customFormat="1">
      <c r="B2636" s="132"/>
      <c r="C2636" s="132"/>
      <c r="D2636" s="132"/>
      <c r="E2636" s="133"/>
      <c r="F2636" s="134"/>
    </row>
    <row r="2637" spans="2:6" s="5" customFormat="1">
      <c r="B2637" s="132"/>
      <c r="C2637" s="132"/>
      <c r="D2637" s="132"/>
      <c r="E2637" s="133"/>
      <c r="F2637" s="134"/>
    </row>
    <row r="2638" spans="2:6" s="5" customFormat="1">
      <c r="B2638" s="132"/>
      <c r="C2638" s="132"/>
      <c r="D2638" s="132"/>
      <c r="E2638" s="133"/>
      <c r="F2638" s="134"/>
    </row>
    <row r="2639" spans="2:6" s="5" customFormat="1">
      <c r="B2639" s="132"/>
      <c r="C2639" s="132"/>
      <c r="D2639" s="132"/>
      <c r="E2639" s="133"/>
      <c r="F2639" s="134"/>
    </row>
    <row r="2640" spans="2:6" s="5" customFormat="1">
      <c r="B2640" s="132"/>
      <c r="C2640" s="132"/>
      <c r="D2640" s="132"/>
      <c r="E2640" s="133"/>
      <c r="F2640" s="134"/>
    </row>
    <row r="2641" spans="2:6" s="5" customFormat="1">
      <c r="B2641" s="132"/>
      <c r="C2641" s="132"/>
      <c r="D2641" s="132"/>
      <c r="E2641" s="133"/>
      <c r="F2641" s="134"/>
    </row>
    <row r="2642" spans="2:6" s="5" customFormat="1">
      <c r="B2642" s="132"/>
      <c r="C2642" s="132"/>
      <c r="D2642" s="132"/>
      <c r="E2642" s="133"/>
      <c r="F2642" s="134"/>
    </row>
    <row r="2643" spans="2:6" s="5" customFormat="1">
      <c r="B2643" s="132"/>
      <c r="C2643" s="132"/>
      <c r="D2643" s="132"/>
      <c r="E2643" s="133"/>
      <c r="F2643" s="134"/>
    </row>
    <row r="2644" spans="2:6" s="5" customFormat="1">
      <c r="B2644" s="132"/>
      <c r="C2644" s="132"/>
      <c r="D2644" s="132"/>
      <c r="E2644" s="133"/>
      <c r="F2644" s="134"/>
    </row>
    <row r="2645" spans="2:6" s="5" customFormat="1">
      <c r="B2645" s="132"/>
      <c r="C2645" s="132"/>
      <c r="D2645" s="132"/>
      <c r="E2645" s="133"/>
      <c r="F2645" s="134"/>
    </row>
    <row r="2646" spans="2:6" s="5" customFormat="1">
      <c r="B2646" s="132"/>
      <c r="C2646" s="132"/>
      <c r="D2646" s="132"/>
      <c r="E2646" s="133"/>
      <c r="F2646" s="134"/>
    </row>
    <row r="2647" spans="2:6" s="5" customFormat="1">
      <c r="B2647" s="132"/>
      <c r="C2647" s="132"/>
      <c r="D2647" s="132"/>
      <c r="E2647" s="133"/>
      <c r="F2647" s="134"/>
    </row>
    <row r="2648" spans="2:6" s="5" customFormat="1">
      <c r="B2648" s="132"/>
      <c r="C2648" s="132"/>
      <c r="D2648" s="132"/>
      <c r="E2648" s="133"/>
      <c r="F2648" s="134"/>
    </row>
    <row r="2649" spans="2:6" s="5" customFormat="1">
      <c r="B2649" s="132"/>
      <c r="C2649" s="132"/>
      <c r="D2649" s="132"/>
      <c r="E2649" s="133"/>
      <c r="F2649" s="134"/>
    </row>
    <row r="2650" spans="2:6" s="5" customFormat="1">
      <c r="B2650" s="132"/>
      <c r="C2650" s="132"/>
      <c r="D2650" s="132"/>
      <c r="E2650" s="133"/>
      <c r="F2650" s="134"/>
    </row>
    <row r="2651" spans="2:6" s="5" customFormat="1">
      <c r="B2651" s="132"/>
      <c r="C2651" s="132"/>
      <c r="D2651" s="132"/>
      <c r="E2651" s="133"/>
      <c r="F2651" s="134"/>
    </row>
    <row r="2652" spans="2:6" s="5" customFormat="1">
      <c r="B2652" s="132"/>
      <c r="C2652" s="132"/>
      <c r="D2652" s="132"/>
      <c r="E2652" s="133"/>
      <c r="F2652" s="134"/>
    </row>
    <row r="2653" spans="2:6" s="5" customFormat="1">
      <c r="B2653" s="132"/>
      <c r="C2653" s="132"/>
      <c r="D2653" s="132"/>
      <c r="E2653" s="133"/>
      <c r="F2653" s="134"/>
    </row>
    <row r="2654" spans="2:6" s="5" customFormat="1">
      <c r="B2654" s="132"/>
      <c r="C2654" s="132"/>
      <c r="D2654" s="132"/>
      <c r="E2654" s="133"/>
      <c r="F2654" s="134"/>
    </row>
    <row r="2655" spans="2:6" s="5" customFormat="1">
      <c r="B2655" s="132"/>
      <c r="C2655" s="132"/>
      <c r="D2655" s="132"/>
      <c r="E2655" s="133"/>
      <c r="F2655" s="134"/>
    </row>
    <row r="2656" spans="2:6" s="5" customFormat="1">
      <c r="B2656" s="132"/>
      <c r="C2656" s="132"/>
      <c r="D2656" s="132"/>
      <c r="E2656" s="133"/>
      <c r="F2656" s="134"/>
    </row>
    <row r="2657" spans="2:6" s="5" customFormat="1">
      <c r="B2657" s="132"/>
      <c r="C2657" s="132"/>
      <c r="D2657" s="132"/>
      <c r="E2657" s="133"/>
      <c r="F2657" s="134"/>
    </row>
    <row r="2658" spans="2:6" s="5" customFormat="1">
      <c r="B2658" s="132"/>
      <c r="C2658" s="132"/>
      <c r="D2658" s="132"/>
      <c r="E2658" s="133"/>
      <c r="F2658" s="134"/>
    </row>
    <row r="2659" spans="2:6" s="5" customFormat="1">
      <c r="B2659" s="132"/>
      <c r="C2659" s="132"/>
      <c r="D2659" s="132"/>
      <c r="E2659" s="133"/>
      <c r="F2659" s="134"/>
    </row>
    <row r="2660" spans="2:6" s="5" customFormat="1">
      <c r="B2660" s="132"/>
      <c r="C2660" s="132"/>
      <c r="D2660" s="132"/>
      <c r="E2660" s="133"/>
      <c r="F2660" s="134"/>
    </row>
    <row r="2661" spans="2:6" s="5" customFormat="1">
      <c r="B2661" s="132"/>
      <c r="C2661" s="132"/>
      <c r="D2661" s="132"/>
      <c r="E2661" s="133"/>
      <c r="F2661" s="134"/>
    </row>
    <row r="2662" spans="2:6" s="5" customFormat="1">
      <c r="B2662" s="132"/>
      <c r="C2662" s="132"/>
      <c r="D2662" s="132"/>
      <c r="E2662" s="133"/>
      <c r="F2662" s="134"/>
    </row>
    <row r="2663" spans="2:6" s="5" customFormat="1">
      <c r="B2663" s="132"/>
      <c r="C2663" s="132"/>
      <c r="D2663" s="132"/>
      <c r="E2663" s="133"/>
      <c r="F2663" s="134"/>
    </row>
    <row r="2664" spans="2:6" s="5" customFormat="1">
      <c r="B2664" s="132"/>
      <c r="C2664" s="132"/>
      <c r="D2664" s="132"/>
      <c r="E2664" s="133"/>
      <c r="F2664" s="134"/>
    </row>
    <row r="2665" spans="2:6" s="5" customFormat="1">
      <c r="B2665" s="132"/>
      <c r="C2665" s="132"/>
      <c r="D2665" s="132"/>
      <c r="E2665" s="133"/>
      <c r="F2665" s="134"/>
    </row>
    <row r="2666" spans="2:6" s="5" customFormat="1">
      <c r="B2666" s="132"/>
      <c r="C2666" s="132"/>
      <c r="D2666" s="132"/>
      <c r="E2666" s="133"/>
      <c r="F2666" s="134"/>
    </row>
    <row r="2667" spans="2:6" s="5" customFormat="1">
      <c r="B2667" s="132"/>
      <c r="C2667" s="132"/>
      <c r="D2667" s="132"/>
      <c r="E2667" s="133"/>
      <c r="F2667" s="134"/>
    </row>
    <row r="2668" spans="2:6" s="5" customFormat="1">
      <c r="B2668" s="132"/>
      <c r="C2668" s="132"/>
      <c r="D2668" s="132"/>
      <c r="E2668" s="133"/>
      <c r="F2668" s="134"/>
    </row>
    <row r="2669" spans="2:6" s="5" customFormat="1">
      <c r="B2669" s="132"/>
      <c r="C2669" s="132"/>
      <c r="D2669" s="132"/>
      <c r="E2669" s="133"/>
      <c r="F2669" s="134"/>
    </row>
    <row r="2670" spans="2:6" s="5" customFormat="1">
      <c r="B2670" s="132"/>
      <c r="C2670" s="132"/>
      <c r="D2670" s="132"/>
      <c r="E2670" s="133"/>
      <c r="F2670" s="134"/>
    </row>
    <row r="2671" spans="2:6" s="5" customFormat="1">
      <c r="B2671" s="132"/>
      <c r="C2671" s="132"/>
      <c r="D2671" s="132"/>
      <c r="E2671" s="133"/>
      <c r="F2671" s="134"/>
    </row>
    <row r="2672" spans="2:6" s="5" customFormat="1">
      <c r="B2672" s="132"/>
      <c r="C2672" s="132"/>
      <c r="D2672" s="132"/>
      <c r="E2672" s="133"/>
      <c r="F2672" s="134"/>
    </row>
    <row r="2673" spans="2:6" s="5" customFormat="1">
      <c r="B2673" s="132"/>
      <c r="C2673" s="132"/>
      <c r="D2673" s="132"/>
      <c r="E2673" s="133"/>
      <c r="F2673" s="134"/>
    </row>
    <row r="2674" spans="2:6" s="5" customFormat="1">
      <c r="B2674" s="132"/>
      <c r="C2674" s="132"/>
      <c r="D2674" s="132"/>
      <c r="E2674" s="133"/>
      <c r="F2674" s="134"/>
    </row>
    <row r="2675" spans="2:6" s="5" customFormat="1">
      <c r="B2675" s="132"/>
      <c r="C2675" s="132"/>
      <c r="D2675" s="132"/>
      <c r="E2675" s="133"/>
      <c r="F2675" s="134"/>
    </row>
    <row r="2676" spans="2:6" s="5" customFormat="1">
      <c r="B2676" s="132"/>
      <c r="C2676" s="132"/>
      <c r="D2676" s="132"/>
      <c r="E2676" s="133"/>
      <c r="F2676" s="134"/>
    </row>
    <row r="2677" spans="2:6" s="5" customFormat="1">
      <c r="B2677" s="132"/>
      <c r="C2677" s="132"/>
      <c r="D2677" s="132"/>
      <c r="E2677" s="133"/>
      <c r="F2677" s="134"/>
    </row>
    <row r="2678" spans="2:6" s="5" customFormat="1">
      <c r="B2678" s="132"/>
      <c r="C2678" s="132"/>
      <c r="D2678" s="132"/>
      <c r="E2678" s="133"/>
      <c r="F2678" s="134"/>
    </row>
    <row r="2679" spans="2:6" s="5" customFormat="1">
      <c r="B2679" s="132"/>
      <c r="C2679" s="132"/>
      <c r="D2679" s="132"/>
      <c r="E2679" s="133"/>
      <c r="F2679" s="134"/>
    </row>
    <row r="2680" spans="2:6" s="5" customFormat="1">
      <c r="B2680" s="132"/>
      <c r="C2680" s="132"/>
      <c r="D2680" s="132"/>
      <c r="E2680" s="133"/>
      <c r="F2680" s="134"/>
    </row>
    <row r="2681" spans="2:6" s="5" customFormat="1">
      <c r="B2681" s="132"/>
      <c r="C2681" s="132"/>
      <c r="D2681" s="132"/>
      <c r="E2681" s="133"/>
      <c r="F2681" s="134"/>
    </row>
    <row r="2682" spans="2:6" s="5" customFormat="1">
      <c r="B2682" s="132"/>
      <c r="C2682" s="132"/>
      <c r="D2682" s="132"/>
      <c r="E2682" s="133"/>
      <c r="F2682" s="134"/>
    </row>
    <row r="2683" spans="2:6" s="5" customFormat="1">
      <c r="B2683" s="132"/>
      <c r="C2683" s="132"/>
      <c r="D2683" s="132"/>
      <c r="E2683" s="133"/>
      <c r="F2683" s="134"/>
    </row>
    <row r="2684" spans="2:6" s="5" customFormat="1">
      <c r="B2684" s="132"/>
      <c r="C2684" s="132"/>
      <c r="D2684" s="132"/>
      <c r="E2684" s="133"/>
      <c r="F2684" s="134"/>
    </row>
    <row r="2685" spans="2:6" s="5" customFormat="1">
      <c r="B2685" s="132"/>
      <c r="C2685" s="132"/>
      <c r="D2685" s="132"/>
      <c r="E2685" s="133"/>
      <c r="F2685" s="134"/>
    </row>
    <row r="2686" spans="2:6" s="5" customFormat="1">
      <c r="B2686" s="132"/>
      <c r="C2686" s="132"/>
      <c r="D2686" s="132"/>
      <c r="E2686" s="133"/>
      <c r="F2686" s="134"/>
    </row>
    <row r="2687" spans="2:6" s="5" customFormat="1">
      <c r="B2687" s="132"/>
      <c r="C2687" s="132"/>
      <c r="D2687" s="132"/>
      <c r="E2687" s="133"/>
      <c r="F2687" s="134"/>
    </row>
    <row r="2688" spans="2:6" s="5" customFormat="1">
      <c r="B2688" s="132"/>
      <c r="C2688" s="132"/>
      <c r="D2688" s="132"/>
      <c r="E2688" s="133"/>
      <c r="F2688" s="134"/>
    </row>
    <row r="2689" spans="2:6" s="5" customFormat="1">
      <c r="B2689" s="132"/>
      <c r="C2689" s="132"/>
      <c r="D2689" s="132"/>
      <c r="E2689" s="133"/>
      <c r="F2689" s="134"/>
    </row>
    <row r="2690" spans="2:6" s="5" customFormat="1">
      <c r="B2690" s="132"/>
      <c r="C2690" s="132"/>
      <c r="D2690" s="132"/>
      <c r="E2690" s="133"/>
      <c r="F2690" s="134"/>
    </row>
    <row r="2691" spans="2:6" s="5" customFormat="1">
      <c r="B2691" s="132"/>
      <c r="C2691" s="132"/>
      <c r="D2691" s="132"/>
      <c r="E2691" s="133"/>
      <c r="F2691" s="134"/>
    </row>
    <row r="2692" spans="2:6" s="5" customFormat="1">
      <c r="B2692" s="132"/>
      <c r="C2692" s="132"/>
      <c r="D2692" s="132"/>
      <c r="E2692" s="133"/>
      <c r="F2692" s="134"/>
    </row>
    <row r="2693" spans="2:6" s="5" customFormat="1">
      <c r="B2693" s="132"/>
      <c r="C2693" s="132"/>
      <c r="D2693" s="132"/>
      <c r="E2693" s="133"/>
      <c r="F2693" s="134"/>
    </row>
    <row r="2694" spans="2:6" s="5" customFormat="1">
      <c r="B2694" s="132"/>
      <c r="C2694" s="132"/>
      <c r="D2694" s="132"/>
      <c r="E2694" s="133"/>
      <c r="F2694" s="134"/>
    </row>
    <row r="2695" spans="2:6" s="5" customFormat="1">
      <c r="B2695" s="132"/>
      <c r="C2695" s="132"/>
      <c r="D2695" s="132"/>
      <c r="E2695" s="133"/>
      <c r="F2695" s="134"/>
    </row>
    <row r="2696" spans="2:6" s="5" customFormat="1">
      <c r="B2696" s="132"/>
      <c r="C2696" s="132"/>
      <c r="D2696" s="132"/>
      <c r="E2696" s="133"/>
      <c r="F2696" s="134"/>
    </row>
    <row r="2697" spans="2:6" s="5" customFormat="1">
      <c r="B2697" s="132"/>
      <c r="C2697" s="132"/>
      <c r="D2697" s="132"/>
      <c r="E2697" s="133"/>
      <c r="F2697" s="134"/>
    </row>
    <row r="2698" spans="2:6" s="5" customFormat="1">
      <c r="B2698" s="132"/>
      <c r="C2698" s="132"/>
      <c r="D2698" s="132"/>
      <c r="E2698" s="133"/>
      <c r="F2698" s="134"/>
    </row>
    <row r="2699" spans="2:6" s="5" customFormat="1">
      <c r="B2699" s="132"/>
      <c r="C2699" s="132"/>
      <c r="D2699" s="132"/>
      <c r="E2699" s="133"/>
      <c r="F2699" s="134"/>
    </row>
    <row r="2700" spans="2:6" s="5" customFormat="1">
      <c r="B2700" s="132"/>
      <c r="C2700" s="132"/>
      <c r="D2700" s="132"/>
      <c r="E2700" s="133"/>
      <c r="F2700" s="134"/>
    </row>
    <row r="2701" spans="2:6" s="5" customFormat="1">
      <c r="B2701" s="132"/>
      <c r="C2701" s="132"/>
      <c r="D2701" s="132"/>
      <c r="E2701" s="133"/>
      <c r="F2701" s="134"/>
    </row>
    <row r="2702" spans="2:6" s="5" customFormat="1">
      <c r="B2702" s="132"/>
      <c r="C2702" s="132"/>
      <c r="D2702" s="132"/>
      <c r="E2702" s="133"/>
      <c r="F2702" s="134"/>
    </row>
    <row r="2703" spans="2:6" s="5" customFormat="1">
      <c r="B2703" s="132"/>
      <c r="C2703" s="132"/>
      <c r="D2703" s="132"/>
      <c r="E2703" s="133"/>
      <c r="F2703" s="134"/>
    </row>
    <row r="2704" spans="2:6" s="5" customFormat="1">
      <c r="B2704" s="132"/>
      <c r="C2704" s="132"/>
      <c r="D2704" s="132"/>
      <c r="E2704" s="133"/>
      <c r="F2704" s="134"/>
    </row>
    <row r="2705" spans="2:6" s="5" customFormat="1">
      <c r="B2705" s="132"/>
      <c r="C2705" s="132"/>
      <c r="D2705" s="132"/>
      <c r="E2705" s="133"/>
      <c r="F2705" s="134"/>
    </row>
    <row r="2706" spans="2:6" s="5" customFormat="1">
      <c r="B2706" s="132"/>
      <c r="C2706" s="132"/>
      <c r="D2706" s="132"/>
      <c r="E2706" s="133"/>
      <c r="F2706" s="134"/>
    </row>
    <row r="2707" spans="2:6" s="5" customFormat="1">
      <c r="B2707" s="132"/>
      <c r="C2707" s="132"/>
      <c r="D2707" s="132"/>
      <c r="E2707" s="133"/>
      <c r="F2707" s="134"/>
    </row>
    <row r="2708" spans="2:6" s="5" customFormat="1">
      <c r="B2708" s="132"/>
      <c r="C2708" s="132"/>
      <c r="D2708" s="132"/>
      <c r="E2708" s="133"/>
      <c r="F2708" s="134"/>
    </row>
    <row r="2709" spans="2:6" s="5" customFormat="1">
      <c r="B2709" s="132"/>
      <c r="C2709" s="132"/>
      <c r="D2709" s="132"/>
      <c r="E2709" s="133"/>
      <c r="F2709" s="134"/>
    </row>
    <row r="2710" spans="2:6" s="5" customFormat="1">
      <c r="B2710" s="132"/>
      <c r="C2710" s="132"/>
      <c r="D2710" s="132"/>
      <c r="E2710" s="133"/>
      <c r="F2710" s="134"/>
    </row>
    <row r="2711" spans="2:6" s="5" customFormat="1">
      <c r="B2711" s="132"/>
      <c r="C2711" s="132"/>
      <c r="D2711" s="132"/>
      <c r="E2711" s="133"/>
      <c r="F2711" s="134"/>
    </row>
    <row r="2712" spans="2:6" s="5" customFormat="1">
      <c r="B2712" s="132"/>
      <c r="C2712" s="132"/>
      <c r="D2712" s="132"/>
      <c r="E2712" s="133"/>
      <c r="F2712" s="134"/>
    </row>
    <row r="2713" spans="2:6" s="5" customFormat="1">
      <c r="B2713" s="132"/>
      <c r="C2713" s="132"/>
      <c r="D2713" s="132"/>
      <c r="E2713" s="133"/>
      <c r="F2713" s="134"/>
    </row>
    <row r="2714" spans="2:6" s="5" customFormat="1">
      <c r="B2714" s="132"/>
      <c r="C2714" s="132"/>
      <c r="D2714" s="132"/>
      <c r="E2714" s="133"/>
      <c r="F2714" s="134"/>
    </row>
    <row r="2715" spans="2:6" s="5" customFormat="1">
      <c r="B2715" s="132"/>
      <c r="C2715" s="132"/>
      <c r="D2715" s="132"/>
      <c r="E2715" s="133"/>
      <c r="F2715" s="134"/>
    </row>
    <row r="2716" spans="2:6" s="5" customFormat="1">
      <c r="B2716" s="132"/>
      <c r="C2716" s="132"/>
      <c r="D2716" s="132"/>
      <c r="E2716" s="133"/>
      <c r="F2716" s="134"/>
    </row>
    <row r="2717" spans="2:6" s="5" customFormat="1">
      <c r="B2717" s="132"/>
      <c r="C2717" s="132"/>
      <c r="D2717" s="132"/>
      <c r="E2717" s="133"/>
      <c r="F2717" s="134"/>
    </row>
    <row r="2718" spans="2:6" s="5" customFormat="1">
      <c r="B2718" s="132"/>
      <c r="C2718" s="132"/>
      <c r="D2718" s="132"/>
      <c r="E2718" s="133"/>
      <c r="F2718" s="134"/>
    </row>
    <row r="2719" spans="2:6" s="5" customFormat="1">
      <c r="B2719" s="132"/>
      <c r="C2719" s="132"/>
      <c r="D2719" s="132"/>
      <c r="E2719" s="133"/>
      <c r="F2719" s="134"/>
    </row>
    <row r="2720" spans="2:6" s="5" customFormat="1">
      <c r="B2720" s="132"/>
      <c r="C2720" s="132"/>
      <c r="D2720" s="132"/>
      <c r="E2720" s="133"/>
      <c r="F2720" s="134"/>
    </row>
    <row r="2721" spans="2:6" s="5" customFormat="1">
      <c r="B2721" s="132"/>
      <c r="C2721" s="132"/>
      <c r="D2721" s="132"/>
      <c r="E2721" s="133"/>
      <c r="F2721" s="134"/>
    </row>
    <row r="2722" spans="2:6" s="5" customFormat="1">
      <c r="B2722" s="132"/>
      <c r="C2722" s="132"/>
      <c r="D2722" s="132"/>
      <c r="E2722" s="133"/>
      <c r="F2722" s="134"/>
    </row>
    <row r="2723" spans="2:6" s="5" customFormat="1">
      <c r="B2723" s="132"/>
      <c r="C2723" s="132"/>
      <c r="D2723" s="132"/>
      <c r="E2723" s="133"/>
      <c r="F2723" s="134"/>
    </row>
    <row r="2724" spans="2:6" s="5" customFormat="1">
      <c r="B2724" s="132"/>
      <c r="C2724" s="132"/>
      <c r="D2724" s="132"/>
      <c r="E2724" s="133"/>
      <c r="F2724" s="134"/>
    </row>
    <row r="2725" spans="2:6" s="5" customFormat="1">
      <c r="B2725" s="132"/>
      <c r="C2725" s="132"/>
      <c r="D2725" s="132"/>
      <c r="E2725" s="133"/>
      <c r="F2725" s="134"/>
    </row>
    <row r="2726" spans="2:6" s="5" customFormat="1">
      <c r="B2726" s="132"/>
      <c r="C2726" s="132"/>
      <c r="D2726" s="132"/>
      <c r="E2726" s="133"/>
      <c r="F2726" s="134"/>
    </row>
    <row r="2727" spans="2:6" s="5" customFormat="1">
      <c r="B2727" s="132"/>
      <c r="C2727" s="132"/>
      <c r="D2727" s="132"/>
      <c r="E2727" s="133"/>
      <c r="F2727" s="134"/>
    </row>
    <row r="2728" spans="2:6" s="5" customFormat="1">
      <c r="B2728" s="132"/>
      <c r="C2728" s="132"/>
      <c r="D2728" s="132"/>
      <c r="E2728" s="133"/>
      <c r="F2728" s="134"/>
    </row>
    <row r="2729" spans="2:6" s="5" customFormat="1">
      <c r="B2729" s="132"/>
      <c r="C2729" s="132"/>
      <c r="D2729" s="132"/>
      <c r="E2729" s="133"/>
      <c r="F2729" s="134"/>
    </row>
    <row r="2730" spans="2:6" s="5" customFormat="1">
      <c r="B2730" s="132"/>
      <c r="C2730" s="132"/>
      <c r="D2730" s="132"/>
      <c r="E2730" s="133"/>
      <c r="F2730" s="134"/>
    </row>
    <row r="2731" spans="2:6" s="5" customFormat="1">
      <c r="B2731" s="132"/>
      <c r="C2731" s="132"/>
      <c r="D2731" s="132"/>
      <c r="E2731" s="133"/>
      <c r="F2731" s="134"/>
    </row>
    <row r="2732" spans="2:6" s="5" customFormat="1">
      <c r="B2732" s="132"/>
      <c r="C2732" s="132"/>
      <c r="D2732" s="132"/>
      <c r="E2732" s="133"/>
      <c r="F2732" s="134"/>
    </row>
    <row r="2733" spans="2:6" s="5" customFormat="1">
      <c r="B2733" s="132"/>
      <c r="C2733" s="132"/>
      <c r="D2733" s="132"/>
      <c r="E2733" s="133"/>
      <c r="F2733" s="134"/>
    </row>
    <row r="2734" spans="2:6" s="5" customFormat="1">
      <c r="B2734" s="132"/>
      <c r="C2734" s="132"/>
      <c r="D2734" s="132"/>
      <c r="E2734" s="133"/>
      <c r="F2734" s="134"/>
    </row>
    <row r="2735" spans="2:6" s="5" customFormat="1">
      <c r="B2735" s="132"/>
      <c r="C2735" s="132"/>
      <c r="D2735" s="132"/>
      <c r="E2735" s="133"/>
      <c r="F2735" s="134"/>
    </row>
    <row r="2736" spans="2:6" s="5" customFormat="1">
      <c r="B2736" s="132"/>
      <c r="C2736" s="132"/>
      <c r="D2736" s="132"/>
      <c r="E2736" s="133"/>
      <c r="F2736" s="134"/>
    </row>
    <row r="2737" spans="2:6" s="5" customFormat="1">
      <c r="B2737" s="132"/>
      <c r="C2737" s="132"/>
      <c r="D2737" s="132"/>
      <c r="E2737" s="133"/>
      <c r="F2737" s="134"/>
    </row>
    <row r="2738" spans="2:6" s="5" customFormat="1">
      <c r="B2738" s="132"/>
      <c r="C2738" s="132"/>
      <c r="D2738" s="132"/>
      <c r="E2738" s="133"/>
      <c r="F2738" s="134"/>
    </row>
    <row r="2739" spans="2:6" s="5" customFormat="1">
      <c r="B2739" s="132"/>
      <c r="C2739" s="132"/>
      <c r="D2739" s="132"/>
      <c r="E2739" s="133"/>
      <c r="F2739" s="134"/>
    </row>
    <row r="2740" spans="2:6" s="5" customFormat="1">
      <c r="B2740" s="132"/>
      <c r="C2740" s="132"/>
      <c r="D2740" s="132"/>
      <c r="E2740" s="133"/>
      <c r="F2740" s="134"/>
    </row>
    <row r="2741" spans="2:6" s="5" customFormat="1">
      <c r="B2741" s="132"/>
      <c r="C2741" s="132"/>
      <c r="D2741" s="132"/>
      <c r="E2741" s="133"/>
      <c r="F2741" s="134"/>
    </row>
    <row r="2742" spans="2:6" s="5" customFormat="1">
      <c r="B2742" s="132"/>
      <c r="C2742" s="132"/>
      <c r="D2742" s="132"/>
      <c r="E2742" s="133"/>
      <c r="F2742" s="134"/>
    </row>
    <row r="2743" spans="2:6" s="5" customFormat="1">
      <c r="B2743" s="132"/>
      <c r="C2743" s="132"/>
      <c r="D2743" s="132"/>
      <c r="E2743" s="133"/>
      <c r="F2743" s="134"/>
    </row>
    <row r="2744" spans="2:6" s="5" customFormat="1">
      <c r="B2744" s="132"/>
      <c r="C2744" s="132"/>
      <c r="D2744" s="132"/>
      <c r="E2744" s="133"/>
      <c r="F2744" s="134"/>
    </row>
    <row r="2745" spans="2:6" s="5" customFormat="1">
      <c r="B2745" s="132"/>
      <c r="C2745" s="132"/>
      <c r="D2745" s="132"/>
      <c r="E2745" s="133"/>
      <c r="F2745" s="134"/>
    </row>
    <row r="2746" spans="2:6" s="5" customFormat="1">
      <c r="B2746" s="132"/>
      <c r="C2746" s="132"/>
      <c r="D2746" s="132"/>
      <c r="E2746" s="133"/>
      <c r="F2746" s="134"/>
    </row>
    <row r="2747" spans="2:6" s="5" customFormat="1">
      <c r="B2747" s="132"/>
      <c r="C2747" s="132"/>
      <c r="D2747" s="132"/>
      <c r="E2747" s="133"/>
      <c r="F2747" s="134"/>
    </row>
    <row r="2748" spans="2:6" s="5" customFormat="1">
      <c r="B2748" s="132"/>
      <c r="C2748" s="132"/>
      <c r="D2748" s="132"/>
      <c r="E2748" s="133"/>
      <c r="F2748" s="134"/>
    </row>
    <row r="2749" spans="2:6" s="5" customFormat="1">
      <c r="B2749" s="132"/>
      <c r="C2749" s="132"/>
      <c r="D2749" s="132"/>
      <c r="E2749" s="133"/>
      <c r="F2749" s="134"/>
    </row>
    <row r="2750" spans="2:6" s="5" customFormat="1">
      <c r="B2750" s="132"/>
      <c r="C2750" s="132"/>
      <c r="D2750" s="132"/>
      <c r="E2750" s="133"/>
      <c r="F2750" s="134"/>
    </row>
    <row r="2751" spans="2:6" s="5" customFormat="1">
      <c r="B2751" s="132"/>
      <c r="C2751" s="132"/>
      <c r="D2751" s="132"/>
      <c r="E2751" s="133"/>
      <c r="F2751" s="134"/>
    </row>
    <row r="2752" spans="2:6" s="5" customFormat="1">
      <c r="B2752" s="132"/>
      <c r="C2752" s="132"/>
      <c r="D2752" s="132"/>
      <c r="E2752" s="133"/>
      <c r="F2752" s="134"/>
    </row>
    <row r="2753" spans="2:6" s="5" customFormat="1">
      <c r="B2753" s="132"/>
      <c r="C2753" s="132"/>
      <c r="D2753" s="132"/>
      <c r="E2753" s="133"/>
      <c r="F2753" s="134"/>
    </row>
    <row r="2754" spans="2:6" s="5" customFormat="1">
      <c r="B2754" s="132"/>
      <c r="C2754" s="132"/>
      <c r="D2754" s="132"/>
      <c r="E2754" s="133"/>
      <c r="F2754" s="134"/>
    </row>
    <row r="2755" spans="2:6" s="5" customFormat="1">
      <c r="B2755" s="132"/>
      <c r="C2755" s="132"/>
      <c r="D2755" s="132"/>
      <c r="E2755" s="133"/>
      <c r="F2755" s="134"/>
    </row>
    <row r="2756" spans="2:6" s="5" customFormat="1">
      <c r="B2756" s="132"/>
      <c r="C2756" s="132"/>
      <c r="D2756" s="132"/>
      <c r="E2756" s="133"/>
      <c r="F2756" s="134"/>
    </row>
    <row r="2757" spans="2:6" s="5" customFormat="1">
      <c r="B2757" s="132"/>
      <c r="C2757" s="132"/>
      <c r="D2757" s="132"/>
      <c r="E2757" s="133"/>
      <c r="F2757" s="134"/>
    </row>
    <row r="2758" spans="2:6" s="5" customFormat="1">
      <c r="B2758" s="132"/>
      <c r="C2758" s="132"/>
      <c r="D2758" s="132"/>
      <c r="E2758" s="133"/>
      <c r="F2758" s="134"/>
    </row>
    <row r="2759" spans="2:6" s="5" customFormat="1">
      <c r="B2759" s="132"/>
      <c r="C2759" s="132"/>
      <c r="D2759" s="132"/>
      <c r="E2759" s="133"/>
      <c r="F2759" s="134"/>
    </row>
    <row r="2760" spans="2:6" s="5" customFormat="1">
      <c r="B2760" s="132"/>
      <c r="C2760" s="132"/>
      <c r="D2760" s="132"/>
      <c r="E2760" s="133"/>
      <c r="F2760" s="134"/>
    </row>
    <row r="2761" spans="2:6" s="5" customFormat="1">
      <c r="B2761" s="132"/>
      <c r="C2761" s="132"/>
      <c r="D2761" s="132"/>
      <c r="E2761" s="133"/>
      <c r="F2761" s="134"/>
    </row>
    <row r="2762" spans="2:6" s="5" customFormat="1">
      <c r="B2762" s="132"/>
      <c r="C2762" s="132"/>
      <c r="D2762" s="132"/>
      <c r="E2762" s="133"/>
      <c r="F2762" s="134"/>
    </row>
    <row r="2763" spans="2:6" s="5" customFormat="1">
      <c r="B2763" s="132"/>
      <c r="C2763" s="132"/>
      <c r="D2763" s="132"/>
      <c r="E2763" s="133"/>
      <c r="F2763" s="134"/>
    </row>
    <row r="2764" spans="2:6" s="5" customFormat="1">
      <c r="B2764" s="132"/>
      <c r="C2764" s="132"/>
      <c r="D2764" s="132"/>
      <c r="E2764" s="133"/>
      <c r="F2764" s="134"/>
    </row>
    <row r="2765" spans="2:6" s="5" customFormat="1">
      <c r="B2765" s="132"/>
      <c r="C2765" s="132"/>
      <c r="D2765" s="132"/>
      <c r="E2765" s="133"/>
      <c r="F2765" s="134"/>
    </row>
    <row r="2766" spans="2:6" s="5" customFormat="1">
      <c r="B2766" s="132"/>
      <c r="C2766" s="132"/>
      <c r="D2766" s="132"/>
      <c r="E2766" s="133"/>
      <c r="F2766" s="134"/>
    </row>
    <row r="2767" spans="2:6" s="5" customFormat="1">
      <c r="B2767" s="132"/>
      <c r="C2767" s="132"/>
      <c r="D2767" s="132"/>
      <c r="E2767" s="133"/>
      <c r="F2767" s="134"/>
    </row>
    <row r="2768" spans="2:6" s="5" customFormat="1">
      <c r="B2768" s="132"/>
      <c r="C2768" s="132"/>
      <c r="D2768" s="132"/>
      <c r="E2768" s="133"/>
      <c r="F2768" s="134"/>
    </row>
    <row r="2769" spans="2:6" s="5" customFormat="1">
      <c r="B2769" s="132"/>
      <c r="C2769" s="132"/>
      <c r="D2769" s="132"/>
      <c r="E2769" s="133"/>
      <c r="F2769" s="134"/>
    </row>
    <row r="2770" spans="2:6" s="5" customFormat="1">
      <c r="B2770" s="132"/>
      <c r="C2770" s="132"/>
      <c r="D2770" s="132"/>
      <c r="E2770" s="133"/>
      <c r="F2770" s="134"/>
    </row>
    <row r="2771" spans="2:6" s="5" customFormat="1">
      <c r="B2771" s="132"/>
      <c r="C2771" s="132"/>
      <c r="D2771" s="132"/>
      <c r="E2771" s="133"/>
      <c r="F2771" s="134"/>
    </row>
    <row r="2772" spans="2:6" s="5" customFormat="1">
      <c r="B2772" s="132"/>
      <c r="C2772" s="132"/>
      <c r="D2772" s="132"/>
      <c r="E2772" s="133"/>
      <c r="F2772" s="134"/>
    </row>
    <row r="2773" spans="2:6" s="5" customFormat="1">
      <c r="B2773" s="132"/>
      <c r="C2773" s="132"/>
      <c r="D2773" s="132"/>
      <c r="E2773" s="133"/>
      <c r="F2773" s="134"/>
    </row>
    <row r="2774" spans="2:6" s="5" customFormat="1">
      <c r="B2774" s="132"/>
      <c r="C2774" s="132"/>
      <c r="D2774" s="132"/>
      <c r="E2774" s="133"/>
      <c r="F2774" s="134"/>
    </row>
    <row r="2775" spans="2:6" s="5" customFormat="1">
      <c r="B2775" s="132"/>
      <c r="C2775" s="132"/>
      <c r="D2775" s="132"/>
      <c r="E2775" s="133"/>
      <c r="F2775" s="134"/>
    </row>
    <row r="2776" spans="2:6" s="5" customFormat="1">
      <c r="B2776" s="132"/>
      <c r="C2776" s="132"/>
      <c r="D2776" s="132"/>
      <c r="E2776" s="133"/>
      <c r="F2776" s="134"/>
    </row>
    <row r="2777" spans="2:6" s="5" customFormat="1">
      <c r="B2777" s="132"/>
      <c r="C2777" s="132"/>
      <c r="D2777" s="132"/>
      <c r="E2777" s="133"/>
      <c r="F2777" s="134"/>
    </row>
    <row r="2778" spans="2:6" s="5" customFormat="1">
      <c r="B2778" s="132"/>
      <c r="C2778" s="132"/>
      <c r="D2778" s="132"/>
      <c r="E2778" s="133"/>
      <c r="F2778" s="134"/>
    </row>
    <row r="2779" spans="2:6" s="5" customFormat="1">
      <c r="B2779" s="132"/>
      <c r="C2779" s="132"/>
      <c r="D2779" s="132"/>
      <c r="E2779" s="133"/>
      <c r="F2779" s="134"/>
    </row>
    <row r="2780" spans="2:6" s="5" customFormat="1">
      <c r="B2780" s="132"/>
      <c r="C2780" s="132"/>
      <c r="D2780" s="132"/>
      <c r="E2780" s="133"/>
      <c r="F2780" s="134"/>
    </row>
    <row r="2781" spans="2:6" s="5" customFormat="1">
      <c r="B2781" s="132"/>
      <c r="C2781" s="132"/>
      <c r="D2781" s="132"/>
      <c r="E2781" s="133"/>
      <c r="F2781" s="134"/>
    </row>
    <row r="2782" spans="2:6" s="5" customFormat="1">
      <c r="B2782" s="132"/>
      <c r="C2782" s="132"/>
      <c r="D2782" s="132"/>
      <c r="E2782" s="133"/>
      <c r="F2782" s="134"/>
    </row>
    <row r="2783" spans="2:6" s="5" customFormat="1">
      <c r="B2783" s="132"/>
      <c r="C2783" s="132"/>
      <c r="D2783" s="132"/>
      <c r="E2783" s="133"/>
      <c r="F2783" s="134"/>
    </row>
    <row r="2784" spans="2:6" s="5" customFormat="1">
      <c r="B2784" s="132"/>
      <c r="C2784" s="132"/>
      <c r="D2784" s="132"/>
      <c r="E2784" s="133"/>
      <c r="F2784" s="134"/>
    </row>
    <row r="2785" spans="2:6" s="5" customFormat="1">
      <c r="B2785" s="132"/>
      <c r="C2785" s="132"/>
      <c r="D2785" s="132"/>
      <c r="E2785" s="133"/>
      <c r="F2785" s="134"/>
    </row>
    <row r="2786" spans="2:6" s="5" customFormat="1">
      <c r="B2786" s="132"/>
      <c r="C2786" s="132"/>
      <c r="D2786" s="132"/>
      <c r="E2786" s="133"/>
      <c r="F2786" s="134"/>
    </row>
    <row r="2787" spans="2:6" s="5" customFormat="1">
      <c r="B2787" s="132"/>
      <c r="C2787" s="132"/>
      <c r="D2787" s="132"/>
      <c r="E2787" s="133"/>
      <c r="F2787" s="134"/>
    </row>
    <row r="2788" spans="2:6" s="5" customFormat="1">
      <c r="B2788" s="132"/>
      <c r="C2788" s="132"/>
      <c r="D2788" s="132"/>
      <c r="E2788" s="133"/>
      <c r="F2788" s="134"/>
    </row>
    <row r="2789" spans="2:6" s="5" customFormat="1">
      <c r="B2789" s="132"/>
      <c r="C2789" s="132"/>
      <c r="D2789" s="132"/>
      <c r="E2789" s="133"/>
      <c r="F2789" s="134"/>
    </row>
    <row r="2790" spans="2:6" s="5" customFormat="1">
      <c r="B2790" s="132"/>
      <c r="C2790" s="132"/>
      <c r="D2790" s="132"/>
      <c r="E2790" s="133"/>
      <c r="F2790" s="134"/>
    </row>
    <row r="2791" spans="2:6" s="5" customFormat="1">
      <c r="B2791" s="132"/>
      <c r="C2791" s="132"/>
      <c r="D2791" s="132"/>
      <c r="E2791" s="133"/>
      <c r="F2791" s="134"/>
    </row>
    <row r="2792" spans="2:6" s="5" customFormat="1">
      <c r="B2792" s="132"/>
      <c r="C2792" s="132"/>
      <c r="D2792" s="132"/>
      <c r="E2792" s="133"/>
      <c r="F2792" s="134"/>
    </row>
    <row r="2793" spans="2:6" s="5" customFormat="1">
      <c r="B2793" s="132"/>
      <c r="C2793" s="132"/>
      <c r="D2793" s="132"/>
      <c r="E2793" s="133"/>
      <c r="F2793" s="134"/>
    </row>
    <row r="2794" spans="2:6" s="5" customFormat="1">
      <c r="B2794" s="132"/>
      <c r="C2794" s="132"/>
      <c r="D2794" s="132"/>
      <c r="E2794" s="133"/>
      <c r="F2794" s="134"/>
    </row>
    <row r="2795" spans="2:6" s="5" customFormat="1">
      <c r="B2795" s="132"/>
      <c r="C2795" s="132"/>
      <c r="D2795" s="132"/>
      <c r="E2795" s="133"/>
      <c r="F2795" s="134"/>
    </row>
    <row r="2796" spans="2:6" s="5" customFormat="1">
      <c r="B2796" s="132"/>
      <c r="C2796" s="132"/>
      <c r="D2796" s="132"/>
      <c r="E2796" s="133"/>
      <c r="F2796" s="134"/>
    </row>
    <row r="2797" spans="2:6" s="5" customFormat="1">
      <c r="B2797" s="132"/>
      <c r="C2797" s="132"/>
      <c r="D2797" s="132"/>
      <c r="E2797" s="133"/>
      <c r="F2797" s="134"/>
    </row>
    <row r="2798" spans="2:6" s="5" customFormat="1">
      <c r="B2798" s="132"/>
      <c r="C2798" s="132"/>
      <c r="D2798" s="132"/>
      <c r="E2798" s="133"/>
      <c r="F2798" s="134"/>
    </row>
    <row r="2799" spans="2:6" s="5" customFormat="1">
      <c r="B2799" s="132"/>
      <c r="C2799" s="132"/>
      <c r="D2799" s="132"/>
      <c r="E2799" s="133"/>
      <c r="F2799" s="134"/>
    </row>
    <row r="2800" spans="2:6" s="5" customFormat="1">
      <c r="B2800" s="132"/>
      <c r="C2800" s="132"/>
      <c r="D2800" s="132"/>
      <c r="E2800" s="133"/>
      <c r="F2800" s="134"/>
    </row>
    <row r="2801" spans="2:6" s="5" customFormat="1">
      <c r="B2801" s="132"/>
      <c r="C2801" s="132"/>
      <c r="D2801" s="132"/>
      <c r="E2801" s="133"/>
      <c r="F2801" s="134"/>
    </row>
    <row r="2802" spans="2:6" s="5" customFormat="1">
      <c r="B2802" s="132"/>
      <c r="C2802" s="132"/>
      <c r="D2802" s="132"/>
      <c r="E2802" s="133"/>
      <c r="F2802" s="134"/>
    </row>
    <row r="2803" spans="2:6" s="5" customFormat="1">
      <c r="B2803" s="132"/>
      <c r="C2803" s="132"/>
      <c r="D2803" s="132"/>
      <c r="E2803" s="133"/>
      <c r="F2803" s="134"/>
    </row>
    <row r="2804" spans="2:6" s="5" customFormat="1">
      <c r="B2804" s="132"/>
      <c r="C2804" s="132"/>
      <c r="D2804" s="132"/>
      <c r="E2804" s="133"/>
      <c r="F2804" s="134"/>
    </row>
    <row r="2805" spans="2:6" s="5" customFormat="1">
      <c r="B2805" s="132"/>
      <c r="C2805" s="132"/>
      <c r="D2805" s="132"/>
      <c r="E2805" s="133"/>
      <c r="F2805" s="134"/>
    </row>
    <row r="2806" spans="2:6" s="5" customFormat="1">
      <c r="B2806" s="132"/>
      <c r="C2806" s="132"/>
      <c r="D2806" s="132"/>
      <c r="E2806" s="133"/>
      <c r="F2806" s="134"/>
    </row>
    <row r="2807" spans="2:6" s="5" customFormat="1">
      <c r="B2807" s="132"/>
      <c r="C2807" s="132"/>
      <c r="D2807" s="132"/>
      <c r="E2807" s="133"/>
      <c r="F2807" s="134"/>
    </row>
    <row r="2808" spans="2:6" s="5" customFormat="1">
      <c r="B2808" s="132"/>
      <c r="C2808" s="132"/>
      <c r="D2808" s="132"/>
      <c r="E2808" s="133"/>
      <c r="F2808" s="134"/>
    </row>
    <row r="2809" spans="2:6" s="5" customFormat="1">
      <c r="B2809" s="132"/>
      <c r="C2809" s="132"/>
      <c r="D2809" s="132"/>
      <c r="E2809" s="133"/>
      <c r="F2809" s="134"/>
    </row>
    <row r="2810" spans="2:6" s="5" customFormat="1">
      <c r="B2810" s="132"/>
      <c r="C2810" s="132"/>
      <c r="D2810" s="132"/>
      <c r="E2810" s="133"/>
      <c r="F2810" s="134"/>
    </row>
    <row r="2811" spans="2:6" s="5" customFormat="1">
      <c r="B2811" s="132"/>
      <c r="C2811" s="132"/>
      <c r="D2811" s="132"/>
      <c r="E2811" s="133"/>
      <c r="F2811" s="134"/>
    </row>
    <row r="2812" spans="2:6" s="5" customFormat="1">
      <c r="B2812" s="132"/>
      <c r="C2812" s="132"/>
      <c r="D2812" s="132"/>
      <c r="E2812" s="133"/>
      <c r="F2812" s="134"/>
    </row>
    <row r="2813" spans="2:6" s="5" customFormat="1">
      <c r="B2813" s="132"/>
      <c r="C2813" s="132"/>
      <c r="D2813" s="132"/>
      <c r="E2813" s="133"/>
      <c r="F2813" s="134"/>
    </row>
    <row r="2814" spans="2:6" s="5" customFormat="1">
      <c r="B2814" s="132"/>
      <c r="C2814" s="132"/>
      <c r="D2814" s="132"/>
      <c r="E2814" s="133"/>
      <c r="F2814" s="134"/>
    </row>
    <row r="2815" spans="2:6" s="5" customFormat="1">
      <c r="B2815" s="132"/>
      <c r="C2815" s="132"/>
      <c r="D2815" s="132"/>
      <c r="E2815" s="133"/>
      <c r="F2815" s="134"/>
    </row>
    <row r="2816" spans="2:6" s="5" customFormat="1">
      <c r="B2816" s="132"/>
      <c r="C2816" s="132"/>
      <c r="D2816" s="132"/>
      <c r="E2816" s="133"/>
      <c r="F2816" s="134"/>
    </row>
    <row r="2817" spans="2:6" s="5" customFormat="1">
      <c r="B2817" s="132"/>
      <c r="C2817" s="132"/>
      <c r="D2817" s="132"/>
      <c r="E2817" s="133"/>
      <c r="F2817" s="134"/>
    </row>
    <row r="2818" spans="2:6" s="5" customFormat="1">
      <c r="B2818" s="132"/>
      <c r="C2818" s="132"/>
      <c r="D2818" s="132"/>
      <c r="E2818" s="133"/>
      <c r="F2818" s="134"/>
    </row>
    <row r="2819" spans="2:6" s="5" customFormat="1">
      <c r="B2819" s="132"/>
      <c r="C2819" s="132"/>
      <c r="D2819" s="132"/>
      <c r="E2819" s="133"/>
      <c r="F2819" s="134"/>
    </row>
    <row r="2820" spans="2:6" s="5" customFormat="1">
      <c r="B2820" s="132"/>
      <c r="C2820" s="132"/>
      <c r="D2820" s="132"/>
      <c r="E2820" s="133"/>
      <c r="F2820" s="134"/>
    </row>
    <row r="2821" spans="2:6" s="5" customFormat="1">
      <c r="B2821" s="132"/>
      <c r="C2821" s="132"/>
      <c r="D2821" s="132"/>
      <c r="E2821" s="133"/>
      <c r="F2821" s="134"/>
    </row>
    <row r="2822" spans="2:6" s="5" customFormat="1">
      <c r="B2822" s="132"/>
      <c r="C2822" s="132"/>
      <c r="D2822" s="132"/>
      <c r="E2822" s="133"/>
      <c r="F2822" s="134"/>
    </row>
    <row r="2823" spans="2:6" s="5" customFormat="1">
      <c r="B2823" s="132"/>
      <c r="C2823" s="132"/>
      <c r="D2823" s="132"/>
      <c r="E2823" s="133"/>
      <c r="F2823" s="134"/>
    </row>
    <row r="2824" spans="2:6" s="5" customFormat="1">
      <c r="B2824" s="132"/>
      <c r="C2824" s="132"/>
      <c r="D2824" s="132"/>
      <c r="E2824" s="133"/>
      <c r="F2824" s="134"/>
    </row>
    <row r="2825" spans="2:6" s="5" customFormat="1">
      <c r="B2825" s="132"/>
      <c r="C2825" s="132"/>
      <c r="D2825" s="132"/>
      <c r="E2825" s="133"/>
      <c r="F2825" s="134"/>
    </row>
    <row r="2826" spans="2:6" s="5" customFormat="1">
      <c r="B2826" s="132"/>
      <c r="C2826" s="132"/>
      <c r="D2826" s="132"/>
      <c r="E2826" s="133"/>
      <c r="F2826" s="134"/>
    </row>
    <row r="2827" spans="2:6" s="5" customFormat="1">
      <c r="B2827" s="132"/>
      <c r="C2827" s="132"/>
      <c r="D2827" s="132"/>
      <c r="E2827" s="133"/>
      <c r="F2827" s="134"/>
    </row>
    <row r="2828" spans="2:6" s="5" customFormat="1">
      <c r="B2828" s="132"/>
      <c r="C2828" s="132"/>
      <c r="D2828" s="132"/>
      <c r="E2828" s="133"/>
      <c r="F2828" s="134"/>
    </row>
    <row r="2829" spans="2:6" s="5" customFormat="1">
      <c r="B2829" s="132"/>
      <c r="C2829" s="132"/>
      <c r="D2829" s="132"/>
      <c r="E2829" s="133"/>
      <c r="F2829" s="134"/>
    </row>
    <row r="2830" spans="2:6" s="5" customFormat="1">
      <c r="B2830" s="132"/>
      <c r="C2830" s="132"/>
      <c r="D2830" s="132"/>
      <c r="E2830" s="133"/>
      <c r="F2830" s="134"/>
    </row>
    <row r="2831" spans="2:6" s="5" customFormat="1">
      <c r="B2831" s="132"/>
      <c r="C2831" s="132"/>
      <c r="D2831" s="132"/>
      <c r="E2831" s="133"/>
      <c r="F2831" s="134"/>
    </row>
    <row r="2832" spans="2:6" s="5" customFormat="1">
      <c r="B2832" s="132"/>
      <c r="C2832" s="132"/>
      <c r="D2832" s="132"/>
      <c r="E2832" s="133"/>
      <c r="F2832" s="134"/>
    </row>
    <row r="2833" spans="2:6" s="5" customFormat="1">
      <c r="B2833" s="132"/>
      <c r="C2833" s="132"/>
      <c r="D2833" s="132"/>
      <c r="E2833" s="133"/>
      <c r="F2833" s="134"/>
    </row>
    <row r="2834" spans="2:6" s="5" customFormat="1">
      <c r="B2834" s="132"/>
      <c r="C2834" s="132"/>
      <c r="D2834" s="132"/>
      <c r="E2834" s="133"/>
      <c r="F2834" s="134"/>
    </row>
    <row r="2835" spans="2:6" s="5" customFormat="1">
      <c r="B2835" s="132"/>
      <c r="C2835" s="132"/>
      <c r="D2835" s="132"/>
      <c r="E2835" s="133"/>
      <c r="F2835" s="134"/>
    </row>
    <row r="2836" spans="2:6" s="5" customFormat="1">
      <c r="B2836" s="132"/>
      <c r="C2836" s="132"/>
      <c r="D2836" s="132"/>
      <c r="E2836" s="133"/>
      <c r="F2836" s="134"/>
    </row>
    <row r="2837" spans="2:6" s="5" customFormat="1">
      <c r="B2837" s="132"/>
      <c r="C2837" s="132"/>
      <c r="D2837" s="132"/>
      <c r="E2837" s="133"/>
      <c r="F2837" s="134"/>
    </row>
    <row r="2838" spans="2:6" s="5" customFormat="1">
      <c r="B2838" s="132"/>
      <c r="C2838" s="132"/>
      <c r="D2838" s="132"/>
      <c r="E2838" s="133"/>
      <c r="F2838" s="134"/>
    </row>
    <row r="2839" spans="2:6" s="5" customFormat="1">
      <c r="B2839" s="132"/>
      <c r="C2839" s="132"/>
      <c r="D2839" s="132"/>
      <c r="E2839" s="133"/>
      <c r="F2839" s="134"/>
    </row>
    <row r="2840" spans="2:6" s="5" customFormat="1">
      <c r="B2840" s="132"/>
      <c r="C2840" s="132"/>
      <c r="D2840" s="132"/>
      <c r="E2840" s="133"/>
      <c r="F2840" s="134"/>
    </row>
    <row r="2841" spans="2:6" s="5" customFormat="1">
      <c r="B2841" s="132"/>
      <c r="C2841" s="132"/>
      <c r="D2841" s="132"/>
      <c r="E2841" s="133"/>
      <c r="F2841" s="134"/>
    </row>
    <row r="2842" spans="2:6" s="5" customFormat="1">
      <c r="B2842" s="132"/>
      <c r="C2842" s="132"/>
      <c r="D2842" s="132"/>
      <c r="E2842" s="133"/>
      <c r="F2842" s="134"/>
    </row>
    <row r="2843" spans="2:6" s="5" customFormat="1">
      <c r="B2843" s="132"/>
      <c r="C2843" s="132"/>
      <c r="D2843" s="132"/>
      <c r="E2843" s="133"/>
      <c r="F2843" s="134"/>
    </row>
    <row r="2844" spans="2:6" s="5" customFormat="1">
      <c r="B2844" s="132"/>
      <c r="C2844" s="132"/>
      <c r="D2844" s="132"/>
      <c r="E2844" s="133"/>
      <c r="F2844" s="134"/>
    </row>
    <row r="2845" spans="2:6" s="5" customFormat="1">
      <c r="B2845" s="132"/>
      <c r="C2845" s="132"/>
      <c r="D2845" s="132"/>
      <c r="E2845" s="133"/>
      <c r="F2845" s="134"/>
    </row>
    <row r="2846" spans="2:6" s="5" customFormat="1">
      <c r="B2846" s="132"/>
      <c r="C2846" s="132"/>
      <c r="D2846" s="132"/>
      <c r="E2846" s="133"/>
      <c r="F2846" s="134"/>
    </row>
    <row r="2847" spans="2:6" s="5" customFormat="1">
      <c r="B2847" s="132"/>
      <c r="C2847" s="132"/>
      <c r="D2847" s="132"/>
      <c r="E2847" s="133"/>
      <c r="F2847" s="134"/>
    </row>
    <row r="2848" spans="2:6" s="5" customFormat="1">
      <c r="B2848" s="132"/>
      <c r="C2848" s="132"/>
      <c r="D2848" s="132"/>
      <c r="E2848" s="133"/>
      <c r="F2848" s="134"/>
    </row>
    <row r="2849" spans="2:6" s="5" customFormat="1">
      <c r="B2849" s="132"/>
      <c r="C2849" s="132"/>
      <c r="D2849" s="132"/>
      <c r="E2849" s="133"/>
      <c r="F2849" s="134"/>
    </row>
    <row r="2850" spans="2:6" s="5" customFormat="1">
      <c r="B2850" s="132"/>
      <c r="C2850" s="132"/>
      <c r="D2850" s="132"/>
      <c r="E2850" s="133"/>
      <c r="F2850" s="134"/>
    </row>
    <row r="2851" spans="2:6" s="5" customFormat="1">
      <c r="B2851" s="132"/>
      <c r="C2851" s="132"/>
      <c r="D2851" s="132"/>
      <c r="E2851" s="133"/>
      <c r="F2851" s="134"/>
    </row>
    <row r="2852" spans="2:6" s="5" customFormat="1">
      <c r="B2852" s="132"/>
      <c r="C2852" s="132"/>
      <c r="D2852" s="132"/>
      <c r="E2852" s="133"/>
      <c r="F2852" s="134"/>
    </row>
    <row r="2853" spans="2:6" s="5" customFormat="1">
      <c r="B2853" s="132"/>
      <c r="C2853" s="132"/>
      <c r="D2853" s="132"/>
      <c r="E2853" s="133"/>
      <c r="F2853" s="134"/>
    </row>
    <row r="2854" spans="2:6" s="5" customFormat="1">
      <c r="B2854" s="132"/>
      <c r="C2854" s="132"/>
      <c r="D2854" s="132"/>
      <c r="E2854" s="133"/>
      <c r="F2854" s="134"/>
    </row>
    <row r="2855" spans="2:6" s="5" customFormat="1">
      <c r="B2855" s="132"/>
      <c r="C2855" s="132"/>
      <c r="D2855" s="132"/>
      <c r="E2855" s="133"/>
      <c r="F2855" s="134"/>
    </row>
    <row r="2856" spans="2:6" s="5" customFormat="1">
      <c r="B2856" s="132"/>
      <c r="C2856" s="132"/>
      <c r="D2856" s="132"/>
      <c r="E2856" s="133"/>
      <c r="F2856" s="134"/>
    </row>
    <row r="2857" spans="2:6" s="5" customFormat="1">
      <c r="B2857" s="132"/>
      <c r="C2857" s="132"/>
      <c r="D2857" s="132"/>
      <c r="E2857" s="133"/>
      <c r="F2857" s="134"/>
    </row>
    <row r="2858" spans="2:6" s="5" customFormat="1">
      <c r="B2858" s="132"/>
      <c r="C2858" s="132"/>
      <c r="D2858" s="132"/>
      <c r="E2858" s="133"/>
      <c r="F2858" s="134"/>
    </row>
    <row r="2859" spans="2:6" s="5" customFormat="1">
      <c r="B2859" s="132"/>
      <c r="C2859" s="132"/>
      <c r="D2859" s="132"/>
      <c r="E2859" s="133"/>
      <c r="F2859" s="134"/>
    </row>
    <row r="2860" spans="2:6" s="5" customFormat="1">
      <c r="B2860" s="132"/>
      <c r="C2860" s="132"/>
      <c r="D2860" s="132"/>
      <c r="E2860" s="133"/>
      <c r="F2860" s="134"/>
    </row>
    <row r="2861" spans="2:6" s="5" customFormat="1">
      <c r="B2861" s="132"/>
      <c r="C2861" s="132"/>
      <c r="D2861" s="132"/>
      <c r="E2861" s="133"/>
      <c r="F2861" s="134"/>
    </row>
    <row r="2862" spans="2:6" s="5" customFormat="1">
      <c r="B2862" s="132"/>
      <c r="C2862" s="132"/>
      <c r="D2862" s="132"/>
      <c r="E2862" s="133"/>
      <c r="F2862" s="134"/>
    </row>
    <row r="2863" spans="2:6" s="5" customFormat="1">
      <c r="B2863" s="132"/>
      <c r="C2863" s="132"/>
      <c r="D2863" s="132"/>
      <c r="E2863" s="133"/>
      <c r="F2863" s="134"/>
    </row>
    <row r="2864" spans="2:6" s="5" customFormat="1">
      <c r="B2864" s="132"/>
      <c r="C2864" s="132"/>
      <c r="D2864" s="132"/>
      <c r="E2864" s="133"/>
      <c r="F2864" s="134"/>
    </row>
    <row r="2865" spans="2:6" s="5" customFormat="1">
      <c r="B2865" s="132"/>
      <c r="C2865" s="132"/>
      <c r="D2865" s="132"/>
      <c r="E2865" s="133"/>
      <c r="F2865" s="134"/>
    </row>
    <row r="2866" spans="2:6" s="5" customFormat="1">
      <c r="B2866" s="132"/>
      <c r="C2866" s="132"/>
      <c r="D2866" s="132"/>
      <c r="E2866" s="133"/>
      <c r="F2866" s="134"/>
    </row>
    <row r="2867" spans="2:6" s="5" customFormat="1">
      <c r="B2867" s="132"/>
      <c r="C2867" s="132"/>
      <c r="D2867" s="132"/>
      <c r="E2867" s="133"/>
      <c r="F2867" s="134"/>
    </row>
    <row r="2868" spans="2:6" s="5" customFormat="1">
      <c r="B2868" s="132"/>
      <c r="C2868" s="132"/>
      <c r="D2868" s="132"/>
      <c r="E2868" s="133"/>
      <c r="F2868" s="134"/>
    </row>
    <row r="2869" spans="2:6" s="5" customFormat="1">
      <c r="B2869" s="132"/>
      <c r="C2869" s="132"/>
      <c r="D2869" s="132"/>
      <c r="E2869" s="133"/>
      <c r="F2869" s="134"/>
    </row>
    <row r="2870" spans="2:6" s="5" customFormat="1">
      <c r="B2870" s="132"/>
      <c r="C2870" s="132"/>
      <c r="D2870" s="132"/>
      <c r="E2870" s="133"/>
      <c r="F2870" s="134"/>
    </row>
    <row r="2871" spans="2:6" s="5" customFormat="1">
      <c r="B2871" s="132"/>
      <c r="C2871" s="132"/>
      <c r="D2871" s="132"/>
      <c r="E2871" s="133"/>
      <c r="F2871" s="134"/>
    </row>
    <row r="2872" spans="2:6" s="5" customFormat="1">
      <c r="B2872" s="132"/>
      <c r="C2872" s="132"/>
      <c r="D2872" s="132"/>
      <c r="E2872" s="133"/>
      <c r="F2872" s="134"/>
    </row>
    <row r="2873" spans="2:6" s="5" customFormat="1">
      <c r="B2873" s="132"/>
      <c r="C2873" s="132"/>
      <c r="D2873" s="132"/>
      <c r="E2873" s="133"/>
      <c r="F2873" s="134"/>
    </row>
    <row r="2874" spans="2:6" s="5" customFormat="1">
      <c r="B2874" s="132"/>
      <c r="C2874" s="132"/>
      <c r="D2874" s="132"/>
      <c r="E2874" s="133"/>
      <c r="F2874" s="134"/>
    </row>
    <row r="2875" spans="2:6" s="5" customFormat="1">
      <c r="B2875" s="132"/>
      <c r="C2875" s="132"/>
      <c r="D2875" s="132"/>
      <c r="E2875" s="133"/>
      <c r="F2875" s="134"/>
    </row>
    <row r="2876" spans="2:6" s="5" customFormat="1">
      <c r="B2876" s="132"/>
      <c r="C2876" s="132"/>
      <c r="D2876" s="132"/>
      <c r="E2876" s="133"/>
      <c r="F2876" s="134"/>
    </row>
    <row r="2877" spans="2:6" s="5" customFormat="1">
      <c r="B2877" s="132"/>
      <c r="C2877" s="132"/>
      <c r="D2877" s="132"/>
      <c r="E2877" s="133"/>
      <c r="F2877" s="134"/>
    </row>
    <row r="2878" spans="2:6" s="5" customFormat="1">
      <c r="B2878" s="132"/>
      <c r="C2878" s="132"/>
      <c r="D2878" s="132"/>
      <c r="E2878" s="133"/>
      <c r="F2878" s="134"/>
    </row>
    <row r="2879" spans="2:6" s="5" customFormat="1">
      <c r="B2879" s="132"/>
      <c r="C2879" s="132"/>
      <c r="D2879" s="132"/>
      <c r="E2879" s="133"/>
      <c r="F2879" s="134"/>
    </row>
    <row r="2880" spans="2:6" s="5" customFormat="1">
      <c r="B2880" s="132"/>
      <c r="C2880" s="132"/>
      <c r="D2880" s="132"/>
      <c r="E2880" s="133"/>
      <c r="F2880" s="134"/>
    </row>
    <row r="2881" spans="2:6" s="5" customFormat="1">
      <c r="B2881" s="132"/>
      <c r="C2881" s="132"/>
      <c r="D2881" s="132"/>
      <c r="E2881" s="133"/>
      <c r="F2881" s="134"/>
    </row>
    <row r="2882" spans="2:6" s="5" customFormat="1">
      <c r="B2882" s="132"/>
      <c r="C2882" s="132"/>
      <c r="D2882" s="132"/>
      <c r="E2882" s="133"/>
      <c r="F2882" s="134"/>
    </row>
    <row r="2883" spans="2:6" s="5" customFormat="1">
      <c r="B2883" s="132"/>
      <c r="C2883" s="132"/>
      <c r="D2883" s="132"/>
      <c r="E2883" s="133"/>
      <c r="F2883" s="134"/>
    </row>
    <row r="2884" spans="2:6" s="5" customFormat="1">
      <c r="B2884" s="132"/>
      <c r="C2884" s="132"/>
      <c r="D2884" s="132"/>
      <c r="E2884" s="133"/>
      <c r="F2884" s="134"/>
    </row>
    <row r="2885" spans="2:6" s="5" customFormat="1">
      <c r="B2885" s="132"/>
      <c r="C2885" s="132"/>
      <c r="D2885" s="132"/>
      <c r="E2885" s="133"/>
      <c r="F2885" s="134"/>
    </row>
    <row r="2886" spans="2:6" s="5" customFormat="1">
      <c r="B2886" s="132"/>
      <c r="C2886" s="132"/>
      <c r="D2886" s="132"/>
      <c r="E2886" s="133"/>
      <c r="F2886" s="134"/>
    </row>
    <row r="2887" spans="2:6" s="5" customFormat="1">
      <c r="B2887" s="132"/>
      <c r="C2887" s="132"/>
      <c r="D2887" s="132"/>
      <c r="E2887" s="133"/>
      <c r="F2887" s="134"/>
    </row>
    <row r="2888" spans="2:6" s="5" customFormat="1">
      <c r="B2888" s="132"/>
      <c r="C2888" s="132"/>
      <c r="D2888" s="132"/>
      <c r="E2888" s="133"/>
      <c r="F2888" s="134"/>
    </row>
    <row r="2889" spans="2:6" s="5" customFormat="1">
      <c r="B2889" s="132"/>
      <c r="C2889" s="132"/>
      <c r="D2889" s="132"/>
      <c r="E2889" s="133"/>
      <c r="F2889" s="134"/>
    </row>
    <row r="2890" spans="2:6" s="5" customFormat="1">
      <c r="B2890" s="132"/>
      <c r="C2890" s="132"/>
      <c r="D2890" s="132"/>
      <c r="E2890" s="133"/>
      <c r="F2890" s="134"/>
    </row>
    <row r="2891" spans="2:6" s="5" customFormat="1">
      <c r="B2891" s="132"/>
      <c r="C2891" s="132"/>
      <c r="D2891" s="132"/>
      <c r="E2891" s="133"/>
      <c r="F2891" s="134"/>
    </row>
    <row r="2892" spans="2:6" s="5" customFormat="1">
      <c r="B2892" s="132"/>
      <c r="C2892" s="132"/>
      <c r="D2892" s="132"/>
      <c r="E2892" s="133"/>
      <c r="F2892" s="134"/>
    </row>
    <row r="2893" spans="2:6" s="5" customFormat="1">
      <c r="B2893" s="132"/>
      <c r="C2893" s="132"/>
      <c r="D2893" s="132"/>
      <c r="E2893" s="133"/>
      <c r="F2893" s="134"/>
    </row>
    <row r="2894" spans="2:6" s="5" customFormat="1">
      <c r="B2894" s="132"/>
      <c r="C2894" s="132"/>
      <c r="D2894" s="132"/>
      <c r="E2894" s="133"/>
      <c r="F2894" s="134"/>
    </row>
    <row r="2895" spans="2:6" s="5" customFormat="1">
      <c r="B2895" s="132"/>
      <c r="C2895" s="132"/>
      <c r="D2895" s="132"/>
      <c r="E2895" s="133"/>
      <c r="F2895" s="134"/>
    </row>
    <row r="2896" spans="2:6" s="5" customFormat="1">
      <c r="B2896" s="132"/>
      <c r="C2896" s="132"/>
      <c r="D2896" s="132"/>
      <c r="E2896" s="133"/>
      <c r="F2896" s="134"/>
    </row>
    <row r="2897" spans="2:6" s="5" customFormat="1">
      <c r="B2897" s="132"/>
      <c r="C2897" s="132"/>
      <c r="D2897" s="132"/>
      <c r="E2897" s="133"/>
      <c r="F2897" s="134"/>
    </row>
    <row r="2898" spans="2:6" s="5" customFormat="1">
      <c r="B2898" s="132"/>
      <c r="C2898" s="132"/>
      <c r="D2898" s="132"/>
      <c r="E2898" s="133"/>
      <c r="F2898" s="134"/>
    </row>
    <row r="2899" spans="2:6" s="5" customFormat="1">
      <c r="B2899" s="132"/>
      <c r="C2899" s="132"/>
      <c r="D2899" s="132"/>
      <c r="E2899" s="133"/>
      <c r="F2899" s="134"/>
    </row>
    <row r="2900" spans="2:6" s="5" customFormat="1">
      <c r="B2900" s="132"/>
      <c r="C2900" s="132"/>
      <c r="D2900" s="132"/>
      <c r="E2900" s="133"/>
      <c r="F2900" s="134"/>
    </row>
    <row r="2901" spans="2:6" s="5" customFormat="1">
      <c r="B2901" s="132"/>
      <c r="C2901" s="132"/>
      <c r="D2901" s="132"/>
      <c r="E2901" s="133"/>
      <c r="F2901" s="134"/>
    </row>
    <row r="2902" spans="2:6" s="5" customFormat="1">
      <c r="B2902" s="132"/>
      <c r="C2902" s="132"/>
      <c r="D2902" s="132"/>
      <c r="E2902" s="133"/>
      <c r="F2902" s="134"/>
    </row>
    <row r="2903" spans="2:6" s="5" customFormat="1">
      <c r="B2903" s="132"/>
      <c r="C2903" s="132"/>
      <c r="D2903" s="132"/>
      <c r="E2903" s="133"/>
      <c r="F2903" s="134"/>
    </row>
    <row r="2904" spans="2:6" s="5" customFormat="1">
      <c r="B2904" s="132"/>
      <c r="C2904" s="132"/>
      <c r="D2904" s="132"/>
      <c r="E2904" s="133"/>
      <c r="F2904" s="134"/>
    </row>
    <row r="2905" spans="2:6" s="5" customFormat="1">
      <c r="B2905" s="132"/>
      <c r="C2905" s="132"/>
      <c r="D2905" s="132"/>
      <c r="E2905" s="133"/>
      <c r="F2905" s="134"/>
    </row>
    <row r="2906" spans="2:6" s="5" customFormat="1">
      <c r="B2906" s="132"/>
      <c r="C2906" s="132"/>
      <c r="D2906" s="132"/>
      <c r="E2906" s="133"/>
      <c r="F2906" s="134"/>
    </row>
    <row r="2907" spans="2:6" s="5" customFormat="1">
      <c r="B2907" s="132"/>
      <c r="C2907" s="132"/>
      <c r="D2907" s="132"/>
      <c r="E2907" s="133"/>
      <c r="F2907" s="134"/>
    </row>
    <row r="2908" spans="2:6" s="5" customFormat="1">
      <c r="B2908" s="132"/>
      <c r="C2908" s="132"/>
      <c r="D2908" s="132"/>
      <c r="E2908" s="133"/>
      <c r="F2908" s="134"/>
    </row>
    <row r="2909" spans="2:6" s="5" customFormat="1">
      <c r="B2909" s="132"/>
      <c r="C2909" s="132"/>
      <c r="D2909" s="132"/>
      <c r="E2909" s="133"/>
      <c r="F2909" s="134"/>
    </row>
    <row r="2910" spans="2:6" s="5" customFormat="1">
      <c r="B2910" s="132"/>
      <c r="C2910" s="132"/>
      <c r="D2910" s="132"/>
      <c r="E2910" s="133"/>
      <c r="F2910" s="134"/>
    </row>
    <row r="2911" spans="2:6" s="5" customFormat="1">
      <c r="B2911" s="132"/>
      <c r="C2911" s="132"/>
      <c r="D2911" s="132"/>
      <c r="E2911" s="133"/>
      <c r="F2911" s="134"/>
    </row>
    <row r="2912" spans="2:6" s="5" customFormat="1">
      <c r="B2912" s="132"/>
      <c r="C2912" s="132"/>
      <c r="D2912" s="132"/>
      <c r="E2912" s="133"/>
      <c r="F2912" s="134"/>
    </row>
    <row r="2913" spans="2:6" s="5" customFormat="1">
      <c r="B2913" s="132"/>
      <c r="C2913" s="132"/>
      <c r="D2913" s="132"/>
      <c r="E2913" s="133"/>
      <c r="F2913" s="134"/>
    </row>
    <row r="2914" spans="2:6" s="5" customFormat="1">
      <c r="B2914" s="132"/>
      <c r="C2914" s="132"/>
      <c r="D2914" s="132"/>
      <c r="E2914" s="133"/>
      <c r="F2914" s="134"/>
    </row>
    <row r="2915" spans="2:6" s="5" customFormat="1">
      <c r="B2915" s="132"/>
      <c r="C2915" s="132"/>
      <c r="D2915" s="132"/>
      <c r="E2915" s="133"/>
      <c r="F2915" s="134"/>
    </row>
    <row r="2916" spans="2:6" s="5" customFormat="1">
      <c r="B2916" s="132"/>
      <c r="C2916" s="132"/>
      <c r="D2916" s="132"/>
      <c r="E2916" s="133"/>
      <c r="F2916" s="134"/>
    </row>
    <row r="2917" spans="2:6" s="5" customFormat="1">
      <c r="B2917" s="132"/>
      <c r="C2917" s="132"/>
      <c r="D2917" s="132"/>
      <c r="E2917" s="133"/>
      <c r="F2917" s="134"/>
    </row>
    <row r="2918" spans="2:6" s="5" customFormat="1">
      <c r="B2918" s="132"/>
      <c r="C2918" s="132"/>
      <c r="D2918" s="132"/>
      <c r="E2918" s="133"/>
      <c r="F2918" s="134"/>
    </row>
    <row r="2919" spans="2:6" s="5" customFormat="1">
      <c r="B2919" s="132"/>
      <c r="C2919" s="132"/>
      <c r="D2919" s="132"/>
      <c r="E2919" s="133"/>
      <c r="F2919" s="134"/>
    </row>
    <row r="2920" spans="2:6" s="5" customFormat="1">
      <c r="B2920" s="132"/>
      <c r="C2920" s="132"/>
      <c r="D2920" s="132"/>
      <c r="E2920" s="133"/>
      <c r="F2920" s="134"/>
    </row>
    <row r="2921" spans="2:6" s="5" customFormat="1">
      <c r="B2921" s="132"/>
      <c r="C2921" s="132"/>
      <c r="D2921" s="132"/>
      <c r="E2921" s="133"/>
      <c r="F2921" s="134"/>
    </row>
    <row r="2922" spans="2:6" s="5" customFormat="1">
      <c r="B2922" s="132"/>
      <c r="C2922" s="132"/>
      <c r="D2922" s="132"/>
      <c r="E2922" s="133"/>
      <c r="F2922" s="134"/>
    </row>
    <row r="2923" spans="2:6" s="5" customFormat="1">
      <c r="B2923" s="132"/>
      <c r="C2923" s="132"/>
      <c r="D2923" s="132"/>
      <c r="E2923" s="133"/>
      <c r="F2923" s="134"/>
    </row>
    <row r="2924" spans="2:6" s="5" customFormat="1">
      <c r="B2924" s="132"/>
      <c r="C2924" s="132"/>
      <c r="D2924" s="132"/>
      <c r="E2924" s="133"/>
      <c r="F2924" s="134"/>
    </row>
    <row r="2925" spans="2:6" s="5" customFormat="1">
      <c r="B2925" s="132"/>
      <c r="C2925" s="132"/>
      <c r="D2925" s="132"/>
      <c r="E2925" s="133"/>
      <c r="F2925" s="134"/>
    </row>
    <row r="2926" spans="2:6" s="5" customFormat="1">
      <c r="B2926" s="132"/>
      <c r="C2926" s="132"/>
      <c r="D2926" s="132"/>
      <c r="E2926" s="133"/>
      <c r="F2926" s="134"/>
    </row>
    <row r="2927" spans="2:6" s="5" customFormat="1">
      <c r="B2927" s="132"/>
      <c r="C2927" s="132"/>
      <c r="D2927" s="132"/>
      <c r="E2927" s="133"/>
      <c r="F2927" s="134"/>
    </row>
    <row r="2928" spans="2:6" s="5" customFormat="1">
      <c r="B2928" s="132"/>
      <c r="C2928" s="132"/>
      <c r="D2928" s="132"/>
      <c r="E2928" s="133"/>
      <c r="F2928" s="134"/>
    </row>
    <row r="2929" spans="2:6" s="5" customFormat="1">
      <c r="B2929" s="132"/>
      <c r="C2929" s="132"/>
      <c r="D2929" s="132"/>
      <c r="E2929" s="133"/>
      <c r="F2929" s="134"/>
    </row>
    <row r="2930" spans="2:6" s="5" customFormat="1">
      <c r="B2930" s="132"/>
      <c r="C2930" s="132"/>
      <c r="D2930" s="132"/>
      <c r="E2930" s="133"/>
      <c r="F2930" s="134"/>
    </row>
    <row r="2931" spans="2:6" s="5" customFormat="1">
      <c r="B2931" s="132"/>
      <c r="C2931" s="132"/>
      <c r="D2931" s="132"/>
      <c r="E2931" s="133"/>
      <c r="F2931" s="134"/>
    </row>
    <row r="2932" spans="2:6" s="5" customFormat="1">
      <c r="B2932" s="132"/>
      <c r="C2932" s="132"/>
      <c r="D2932" s="132"/>
      <c r="E2932" s="133"/>
      <c r="F2932" s="134"/>
    </row>
    <row r="2933" spans="2:6" s="5" customFormat="1">
      <c r="B2933" s="132"/>
      <c r="C2933" s="132"/>
      <c r="D2933" s="132"/>
      <c r="E2933" s="133"/>
      <c r="F2933" s="134"/>
    </row>
    <row r="2934" spans="2:6" s="5" customFormat="1">
      <c r="B2934" s="132"/>
      <c r="C2934" s="132"/>
      <c r="D2934" s="132"/>
      <c r="E2934" s="133"/>
      <c r="F2934" s="134"/>
    </row>
    <row r="2935" spans="2:6" s="5" customFormat="1">
      <c r="B2935" s="132"/>
      <c r="C2935" s="132"/>
      <c r="D2935" s="132"/>
      <c r="E2935" s="133"/>
      <c r="F2935" s="134"/>
    </row>
    <row r="2936" spans="2:6" s="5" customFormat="1">
      <c r="B2936" s="132"/>
      <c r="C2936" s="132"/>
      <c r="D2936" s="132"/>
      <c r="E2936" s="133"/>
      <c r="F2936" s="134"/>
    </row>
    <row r="2937" spans="2:6" s="5" customFormat="1">
      <c r="B2937" s="132"/>
      <c r="C2937" s="132"/>
      <c r="D2937" s="132"/>
      <c r="E2937" s="133"/>
      <c r="F2937" s="134"/>
    </row>
    <row r="2938" spans="2:6" s="5" customFormat="1">
      <c r="B2938" s="132"/>
      <c r="C2938" s="132"/>
      <c r="D2938" s="132"/>
      <c r="E2938" s="133"/>
      <c r="F2938" s="134"/>
    </row>
    <row r="2939" spans="2:6" s="5" customFormat="1">
      <c r="B2939" s="132"/>
      <c r="C2939" s="132"/>
      <c r="D2939" s="132"/>
      <c r="E2939" s="133"/>
      <c r="F2939" s="134"/>
    </row>
    <row r="2940" spans="2:6" s="5" customFormat="1">
      <c r="B2940" s="132"/>
      <c r="C2940" s="132"/>
      <c r="D2940" s="132"/>
      <c r="E2940" s="133"/>
      <c r="F2940" s="134"/>
    </row>
    <row r="2941" spans="2:6" s="5" customFormat="1">
      <c r="B2941" s="132"/>
      <c r="C2941" s="132"/>
      <c r="D2941" s="132"/>
      <c r="E2941" s="133"/>
      <c r="F2941" s="134"/>
    </row>
    <row r="2942" spans="2:6" s="5" customFormat="1">
      <c r="B2942" s="132"/>
      <c r="C2942" s="132"/>
      <c r="D2942" s="132"/>
      <c r="E2942" s="133"/>
      <c r="F2942" s="134"/>
    </row>
    <row r="2943" spans="2:6" s="5" customFormat="1">
      <c r="B2943" s="132"/>
      <c r="C2943" s="132"/>
      <c r="D2943" s="132"/>
      <c r="E2943" s="133"/>
      <c r="F2943" s="134"/>
    </row>
    <row r="2944" spans="2:6" s="5" customFormat="1">
      <c r="B2944" s="132"/>
      <c r="C2944" s="132"/>
      <c r="D2944" s="132"/>
      <c r="E2944" s="133"/>
      <c r="F2944" s="134"/>
    </row>
    <row r="2945" spans="2:6" s="5" customFormat="1">
      <c r="B2945" s="132"/>
      <c r="C2945" s="132"/>
      <c r="D2945" s="132"/>
      <c r="E2945" s="133"/>
      <c r="F2945" s="134"/>
    </row>
    <row r="2946" spans="2:6" s="5" customFormat="1">
      <c r="B2946" s="132"/>
      <c r="C2946" s="132"/>
      <c r="D2946" s="132"/>
      <c r="E2946" s="133"/>
      <c r="F2946" s="134"/>
    </row>
    <row r="2947" spans="2:6" s="5" customFormat="1">
      <c r="B2947" s="132"/>
      <c r="C2947" s="132"/>
      <c r="D2947" s="132"/>
      <c r="E2947" s="133"/>
      <c r="F2947" s="134"/>
    </row>
    <row r="2948" spans="2:6" s="5" customFormat="1">
      <c r="B2948" s="132"/>
      <c r="C2948" s="132"/>
      <c r="D2948" s="132"/>
      <c r="E2948" s="133"/>
      <c r="F2948" s="134"/>
    </row>
    <row r="2949" spans="2:6" s="5" customFormat="1">
      <c r="B2949" s="132"/>
      <c r="C2949" s="132"/>
      <c r="D2949" s="132"/>
      <c r="E2949" s="133"/>
      <c r="F2949" s="134"/>
    </row>
    <row r="2950" spans="2:6" s="5" customFormat="1">
      <c r="B2950" s="132"/>
      <c r="C2950" s="132"/>
      <c r="D2950" s="132"/>
      <c r="E2950" s="133"/>
      <c r="F2950" s="134"/>
    </row>
    <row r="2951" spans="2:6" s="5" customFormat="1">
      <c r="B2951" s="132"/>
      <c r="C2951" s="132"/>
      <c r="D2951" s="132"/>
      <c r="E2951" s="133"/>
      <c r="F2951" s="134"/>
    </row>
    <row r="2952" spans="2:6" s="5" customFormat="1">
      <c r="B2952" s="132"/>
      <c r="C2952" s="132"/>
      <c r="D2952" s="132"/>
      <c r="E2952" s="133"/>
      <c r="F2952" s="134"/>
    </row>
    <row r="2953" spans="2:6" s="5" customFormat="1">
      <c r="B2953" s="132"/>
      <c r="C2953" s="132"/>
      <c r="D2953" s="132"/>
      <c r="E2953" s="133"/>
      <c r="F2953" s="134"/>
    </row>
    <row r="2954" spans="2:6" s="5" customFormat="1">
      <c r="B2954" s="132"/>
      <c r="C2954" s="132"/>
      <c r="D2954" s="132"/>
      <c r="E2954" s="133"/>
      <c r="F2954" s="134"/>
    </row>
    <row r="2955" spans="2:6" s="5" customFormat="1">
      <c r="B2955" s="132"/>
      <c r="C2955" s="132"/>
      <c r="D2955" s="132"/>
      <c r="E2955" s="133"/>
      <c r="F2955" s="134"/>
    </row>
    <row r="2956" spans="2:6" s="5" customFormat="1">
      <c r="B2956" s="132"/>
      <c r="C2956" s="132"/>
      <c r="D2956" s="132"/>
      <c r="E2956" s="133"/>
      <c r="F2956" s="134"/>
    </row>
    <row r="2957" spans="2:6" s="5" customFormat="1">
      <c r="B2957" s="132"/>
      <c r="C2957" s="132"/>
      <c r="D2957" s="132"/>
      <c r="E2957" s="133"/>
      <c r="F2957" s="134"/>
    </row>
    <row r="2958" spans="2:6" s="5" customFormat="1">
      <c r="B2958" s="132"/>
      <c r="C2958" s="132"/>
      <c r="D2958" s="132"/>
      <c r="E2958" s="133"/>
      <c r="F2958" s="134"/>
    </row>
    <row r="2959" spans="2:6" s="5" customFormat="1">
      <c r="B2959" s="132"/>
      <c r="C2959" s="132"/>
      <c r="D2959" s="132"/>
      <c r="E2959" s="133"/>
      <c r="F2959" s="134"/>
    </row>
    <row r="2960" spans="2:6" s="5" customFormat="1">
      <c r="B2960" s="132"/>
      <c r="C2960" s="132"/>
      <c r="D2960" s="132"/>
      <c r="E2960" s="133"/>
      <c r="F2960" s="134"/>
    </row>
    <row r="2961" spans="2:6" s="5" customFormat="1">
      <c r="B2961" s="132"/>
      <c r="C2961" s="132"/>
      <c r="D2961" s="132"/>
      <c r="E2961" s="133"/>
      <c r="F2961" s="134"/>
    </row>
    <row r="2962" spans="2:6" s="5" customFormat="1">
      <c r="B2962" s="132"/>
      <c r="C2962" s="132"/>
      <c r="D2962" s="132"/>
      <c r="E2962" s="133"/>
      <c r="F2962" s="134"/>
    </row>
    <row r="2963" spans="2:6" s="5" customFormat="1">
      <c r="B2963" s="132"/>
      <c r="C2963" s="132"/>
      <c r="D2963" s="132"/>
      <c r="E2963" s="133"/>
      <c r="F2963" s="134"/>
    </row>
    <row r="2964" spans="2:6" s="5" customFormat="1">
      <c r="B2964" s="132"/>
      <c r="C2964" s="132"/>
      <c r="D2964" s="132"/>
      <c r="E2964" s="133"/>
      <c r="F2964" s="134"/>
    </row>
    <row r="2965" spans="2:6" s="5" customFormat="1">
      <c r="B2965" s="132"/>
      <c r="C2965" s="132"/>
      <c r="D2965" s="132"/>
      <c r="E2965" s="133"/>
      <c r="F2965" s="134"/>
    </row>
    <row r="2966" spans="2:6" s="5" customFormat="1">
      <c r="B2966" s="132"/>
      <c r="C2966" s="132"/>
      <c r="D2966" s="132"/>
      <c r="E2966" s="133"/>
      <c r="F2966" s="134"/>
    </row>
    <row r="2967" spans="2:6" s="5" customFormat="1">
      <c r="B2967" s="132"/>
      <c r="C2967" s="132"/>
      <c r="D2967" s="132"/>
      <c r="E2967" s="133"/>
      <c r="F2967" s="134"/>
    </row>
    <row r="2968" spans="2:6" s="5" customFormat="1">
      <c r="B2968" s="132"/>
      <c r="C2968" s="132"/>
      <c r="D2968" s="132"/>
      <c r="E2968" s="133"/>
      <c r="F2968" s="134"/>
    </row>
    <row r="2969" spans="2:6" s="5" customFormat="1">
      <c r="B2969" s="132"/>
      <c r="C2969" s="132"/>
      <c r="D2969" s="132"/>
      <c r="E2969" s="133"/>
      <c r="F2969" s="134"/>
    </row>
    <row r="2970" spans="2:6" s="5" customFormat="1">
      <c r="B2970" s="132"/>
      <c r="C2970" s="132"/>
      <c r="D2970" s="132"/>
      <c r="E2970" s="133"/>
      <c r="F2970" s="134"/>
    </row>
    <row r="2971" spans="2:6" s="5" customFormat="1">
      <c r="B2971" s="132"/>
      <c r="C2971" s="132"/>
      <c r="D2971" s="132"/>
      <c r="E2971" s="133"/>
      <c r="F2971" s="134"/>
    </row>
    <row r="2972" spans="2:6" s="5" customFormat="1">
      <c r="B2972" s="132"/>
      <c r="C2972" s="132"/>
      <c r="D2972" s="132"/>
      <c r="E2972" s="133"/>
      <c r="F2972" s="134"/>
    </row>
    <row r="2973" spans="2:6" s="5" customFormat="1">
      <c r="B2973" s="132"/>
      <c r="C2973" s="132"/>
      <c r="D2973" s="132"/>
      <c r="E2973" s="133"/>
      <c r="F2973" s="134"/>
    </row>
    <row r="2974" spans="2:6" s="5" customFormat="1">
      <c r="B2974" s="132"/>
      <c r="C2974" s="132"/>
      <c r="D2974" s="132"/>
      <c r="E2974" s="133"/>
      <c r="F2974" s="134"/>
    </row>
    <row r="2975" spans="2:6" s="5" customFormat="1">
      <c r="B2975" s="132"/>
      <c r="C2975" s="132"/>
      <c r="D2975" s="132"/>
      <c r="E2975" s="133"/>
      <c r="F2975" s="134"/>
    </row>
    <row r="2976" spans="2:6" s="5" customFormat="1">
      <c r="B2976" s="132"/>
      <c r="C2976" s="132"/>
      <c r="D2976" s="132"/>
      <c r="E2976" s="133"/>
      <c r="F2976" s="134"/>
    </row>
    <row r="2977" spans="2:6" s="5" customFormat="1">
      <c r="B2977" s="132"/>
      <c r="C2977" s="132"/>
      <c r="D2977" s="132"/>
      <c r="E2977" s="133"/>
      <c r="F2977" s="134"/>
    </row>
    <row r="2978" spans="2:6" s="5" customFormat="1">
      <c r="B2978" s="132"/>
      <c r="C2978" s="132"/>
      <c r="D2978" s="132"/>
      <c r="E2978" s="133"/>
      <c r="F2978" s="134"/>
    </row>
    <row r="2979" spans="2:6" s="5" customFormat="1">
      <c r="B2979" s="132"/>
      <c r="C2979" s="132"/>
      <c r="D2979" s="132"/>
      <c r="E2979" s="133"/>
      <c r="F2979" s="134"/>
    </row>
    <row r="2980" spans="2:6" s="5" customFormat="1">
      <c r="B2980" s="132"/>
      <c r="C2980" s="132"/>
      <c r="D2980" s="132"/>
      <c r="E2980" s="133"/>
      <c r="F2980" s="134"/>
    </row>
    <row r="2981" spans="2:6" s="5" customFormat="1">
      <c r="B2981" s="132"/>
      <c r="C2981" s="132"/>
      <c r="D2981" s="132"/>
      <c r="E2981" s="133"/>
      <c r="F2981" s="134"/>
    </row>
    <row r="2982" spans="2:6" s="5" customFormat="1">
      <c r="B2982" s="132"/>
      <c r="C2982" s="132"/>
      <c r="D2982" s="132"/>
      <c r="E2982" s="133"/>
      <c r="F2982" s="134"/>
    </row>
    <row r="2983" spans="2:6" s="5" customFormat="1">
      <c r="B2983" s="132"/>
      <c r="C2983" s="132"/>
      <c r="D2983" s="132"/>
      <c r="E2983" s="133"/>
      <c r="F2983" s="134"/>
    </row>
    <row r="2984" spans="2:6" s="5" customFormat="1">
      <c r="B2984" s="132"/>
      <c r="C2984" s="132"/>
      <c r="D2984" s="132"/>
      <c r="E2984" s="133"/>
      <c r="F2984" s="134"/>
    </row>
    <row r="2985" spans="2:6" s="5" customFormat="1">
      <c r="B2985" s="132"/>
      <c r="C2985" s="132"/>
      <c r="D2985" s="132"/>
      <c r="E2985" s="133"/>
      <c r="F2985" s="134"/>
    </row>
    <row r="2986" spans="2:6" s="5" customFormat="1">
      <c r="B2986" s="132"/>
      <c r="C2986" s="132"/>
      <c r="D2986" s="132"/>
      <c r="E2986" s="133"/>
      <c r="F2986" s="134"/>
    </row>
    <row r="2987" spans="2:6" s="5" customFormat="1">
      <c r="B2987" s="132"/>
      <c r="C2987" s="132"/>
      <c r="D2987" s="132"/>
      <c r="E2987" s="133"/>
      <c r="F2987" s="134"/>
    </row>
    <row r="2988" spans="2:6" s="5" customFormat="1">
      <c r="B2988" s="132"/>
      <c r="C2988" s="132"/>
      <c r="D2988" s="132"/>
      <c r="E2988" s="133"/>
      <c r="F2988" s="134"/>
    </row>
    <row r="2989" spans="2:6" s="5" customFormat="1">
      <c r="B2989" s="132"/>
      <c r="C2989" s="132"/>
      <c r="D2989" s="132"/>
      <c r="E2989" s="133"/>
      <c r="F2989" s="134"/>
    </row>
    <row r="2990" spans="2:6" s="5" customFormat="1">
      <c r="B2990" s="132"/>
      <c r="C2990" s="132"/>
      <c r="D2990" s="132"/>
      <c r="E2990" s="133"/>
      <c r="F2990" s="134"/>
    </row>
    <row r="2991" spans="2:6" s="5" customFormat="1">
      <c r="B2991" s="132"/>
      <c r="C2991" s="132"/>
      <c r="D2991" s="132"/>
      <c r="E2991" s="133"/>
      <c r="F2991" s="134"/>
    </row>
    <row r="2992" spans="2:6" s="5" customFormat="1">
      <c r="B2992" s="132"/>
      <c r="C2992" s="132"/>
      <c r="D2992" s="132"/>
      <c r="E2992" s="133"/>
      <c r="F2992" s="134"/>
    </row>
    <row r="2993" spans="2:6" s="5" customFormat="1">
      <c r="B2993" s="132"/>
      <c r="C2993" s="132"/>
      <c r="D2993" s="132"/>
      <c r="E2993" s="133"/>
      <c r="F2993" s="134"/>
    </row>
    <row r="2994" spans="2:6" s="5" customFormat="1">
      <c r="B2994" s="132"/>
      <c r="C2994" s="132"/>
      <c r="D2994" s="132"/>
      <c r="E2994" s="133"/>
      <c r="F2994" s="134"/>
    </row>
    <row r="2995" spans="2:6" s="5" customFormat="1">
      <c r="B2995" s="132"/>
      <c r="C2995" s="132"/>
      <c r="D2995" s="132"/>
      <c r="E2995" s="133"/>
      <c r="F2995" s="134"/>
    </row>
    <row r="2996" spans="2:6" s="5" customFormat="1">
      <c r="B2996" s="132"/>
      <c r="C2996" s="132"/>
      <c r="D2996" s="132"/>
      <c r="E2996" s="133"/>
      <c r="F2996" s="134"/>
    </row>
    <row r="2997" spans="2:6" s="5" customFormat="1">
      <c r="B2997" s="132"/>
      <c r="C2997" s="132"/>
      <c r="D2997" s="132"/>
      <c r="E2997" s="133"/>
      <c r="F2997" s="134"/>
    </row>
    <row r="2998" spans="2:6" s="5" customFormat="1">
      <c r="B2998" s="132"/>
      <c r="C2998" s="132"/>
      <c r="D2998" s="132"/>
      <c r="E2998" s="133"/>
      <c r="F2998" s="134"/>
    </row>
    <row r="2999" spans="2:6" s="5" customFormat="1">
      <c r="B2999" s="132"/>
      <c r="C2999" s="132"/>
      <c r="D2999" s="132"/>
      <c r="E2999" s="133"/>
      <c r="F2999" s="134"/>
    </row>
    <row r="3000" spans="2:6" s="5" customFormat="1">
      <c r="B3000" s="132"/>
      <c r="C3000" s="132"/>
      <c r="D3000" s="132"/>
      <c r="E3000" s="133"/>
      <c r="F3000" s="134"/>
    </row>
    <row r="3001" spans="2:6" s="5" customFormat="1">
      <c r="B3001" s="132"/>
      <c r="C3001" s="132"/>
      <c r="D3001" s="132"/>
      <c r="E3001" s="133"/>
      <c r="F3001" s="134"/>
    </row>
    <row r="3002" spans="2:6" s="5" customFormat="1">
      <c r="B3002" s="132"/>
      <c r="C3002" s="132"/>
      <c r="D3002" s="132"/>
      <c r="E3002" s="133"/>
      <c r="F3002" s="134"/>
    </row>
    <row r="3003" spans="2:6" s="5" customFormat="1">
      <c r="B3003" s="132"/>
      <c r="C3003" s="132"/>
      <c r="D3003" s="132"/>
      <c r="E3003" s="133"/>
      <c r="F3003" s="134"/>
    </row>
    <row r="3004" spans="2:6" s="5" customFormat="1">
      <c r="B3004" s="132"/>
      <c r="C3004" s="132"/>
      <c r="D3004" s="132"/>
      <c r="E3004" s="133"/>
      <c r="F3004" s="134"/>
    </row>
    <row r="3005" spans="2:6" s="5" customFormat="1">
      <c r="B3005" s="132"/>
      <c r="C3005" s="132"/>
      <c r="D3005" s="132"/>
      <c r="E3005" s="133"/>
      <c r="F3005" s="134"/>
    </row>
    <row r="3006" spans="2:6" s="5" customFormat="1">
      <c r="B3006" s="132"/>
      <c r="C3006" s="132"/>
      <c r="D3006" s="132"/>
      <c r="E3006" s="133"/>
      <c r="F3006" s="134"/>
    </row>
    <row r="3007" spans="2:6" s="5" customFormat="1">
      <c r="B3007" s="132"/>
      <c r="C3007" s="132"/>
      <c r="D3007" s="132"/>
      <c r="E3007" s="133"/>
      <c r="F3007" s="134"/>
    </row>
    <row r="3008" spans="2:6" s="5" customFormat="1">
      <c r="B3008" s="132"/>
      <c r="C3008" s="132"/>
      <c r="D3008" s="132"/>
      <c r="E3008" s="133"/>
      <c r="F3008" s="134"/>
    </row>
    <row r="3009" spans="2:6" s="5" customFormat="1">
      <c r="B3009" s="132"/>
      <c r="C3009" s="132"/>
      <c r="D3009" s="132"/>
      <c r="E3009" s="133"/>
      <c r="F3009" s="134"/>
    </row>
    <row r="3010" spans="2:6" s="5" customFormat="1">
      <c r="B3010" s="132"/>
      <c r="C3010" s="132"/>
      <c r="D3010" s="132"/>
      <c r="E3010" s="133"/>
      <c r="F3010" s="134"/>
    </row>
    <row r="3011" spans="2:6" s="5" customFormat="1">
      <c r="B3011" s="132"/>
      <c r="C3011" s="132"/>
      <c r="D3011" s="132"/>
      <c r="E3011" s="133"/>
      <c r="F3011" s="134"/>
    </row>
    <row r="3012" spans="2:6" s="5" customFormat="1">
      <c r="B3012" s="132"/>
      <c r="C3012" s="132"/>
      <c r="D3012" s="132"/>
      <c r="E3012" s="133"/>
      <c r="F3012" s="134"/>
    </row>
    <row r="3013" spans="2:6" s="5" customFormat="1">
      <c r="B3013" s="132"/>
      <c r="C3013" s="132"/>
      <c r="D3013" s="132"/>
      <c r="E3013" s="133"/>
      <c r="F3013" s="134"/>
    </row>
    <row r="3014" spans="2:6" s="5" customFormat="1">
      <c r="B3014" s="132"/>
      <c r="C3014" s="132"/>
      <c r="D3014" s="132"/>
      <c r="E3014" s="133"/>
      <c r="F3014" s="134"/>
    </row>
    <row r="3015" spans="2:6" s="5" customFormat="1">
      <c r="B3015" s="132"/>
      <c r="C3015" s="132"/>
      <c r="D3015" s="132"/>
      <c r="E3015" s="133"/>
      <c r="F3015" s="134"/>
    </row>
    <row r="3016" spans="2:6" s="5" customFormat="1">
      <c r="B3016" s="132"/>
      <c r="C3016" s="132"/>
      <c r="D3016" s="132"/>
      <c r="E3016" s="133"/>
      <c r="F3016" s="134"/>
    </row>
    <row r="3017" spans="2:6" s="5" customFormat="1">
      <c r="B3017" s="132"/>
      <c r="C3017" s="132"/>
      <c r="D3017" s="132"/>
      <c r="E3017" s="133"/>
      <c r="F3017" s="134"/>
    </row>
    <row r="3018" spans="2:6" s="5" customFormat="1">
      <c r="B3018" s="132"/>
      <c r="C3018" s="132"/>
      <c r="D3018" s="132"/>
      <c r="E3018" s="133"/>
      <c r="F3018" s="134"/>
    </row>
    <row r="3019" spans="2:6" s="5" customFormat="1">
      <c r="B3019" s="132"/>
      <c r="C3019" s="132"/>
      <c r="D3019" s="132"/>
      <c r="E3019" s="133"/>
      <c r="F3019" s="134"/>
    </row>
    <row r="3020" spans="2:6" s="5" customFormat="1">
      <c r="B3020" s="132"/>
      <c r="C3020" s="132"/>
      <c r="D3020" s="132"/>
      <c r="E3020" s="133"/>
      <c r="F3020" s="134"/>
    </row>
    <row r="3021" spans="2:6" s="5" customFormat="1">
      <c r="B3021" s="132"/>
      <c r="C3021" s="132"/>
      <c r="D3021" s="132"/>
      <c r="E3021" s="133"/>
      <c r="F3021" s="134"/>
    </row>
    <row r="3022" spans="2:6" s="5" customFormat="1">
      <c r="B3022" s="132"/>
      <c r="C3022" s="132"/>
      <c r="D3022" s="132"/>
      <c r="E3022" s="133"/>
      <c r="F3022" s="134"/>
    </row>
    <row r="3023" spans="2:6" s="5" customFormat="1">
      <c r="B3023" s="132"/>
      <c r="C3023" s="132"/>
      <c r="D3023" s="132"/>
      <c r="E3023" s="133"/>
      <c r="F3023" s="134"/>
    </row>
    <row r="3024" spans="2:6" s="5" customFormat="1">
      <c r="B3024" s="132"/>
      <c r="C3024" s="132"/>
      <c r="D3024" s="132"/>
      <c r="E3024" s="133"/>
      <c r="F3024" s="134"/>
    </row>
    <row r="3025" spans="2:6" s="5" customFormat="1">
      <c r="B3025" s="132"/>
      <c r="C3025" s="132"/>
      <c r="D3025" s="132"/>
      <c r="E3025" s="133"/>
      <c r="F3025" s="134"/>
    </row>
    <row r="3026" spans="2:6" s="5" customFormat="1">
      <c r="B3026" s="132"/>
      <c r="C3026" s="132"/>
      <c r="D3026" s="132"/>
      <c r="E3026" s="133"/>
      <c r="F3026" s="134"/>
    </row>
    <row r="3027" spans="2:6" s="5" customFormat="1">
      <c r="B3027" s="132"/>
      <c r="C3027" s="132"/>
      <c r="D3027" s="132"/>
      <c r="E3027" s="133"/>
      <c r="F3027" s="134"/>
    </row>
    <row r="3028" spans="2:6" s="5" customFormat="1">
      <c r="B3028" s="132"/>
      <c r="C3028" s="132"/>
      <c r="D3028" s="132"/>
      <c r="E3028" s="133"/>
      <c r="F3028" s="134"/>
    </row>
    <row r="3029" spans="2:6" s="5" customFormat="1">
      <c r="B3029" s="132"/>
      <c r="C3029" s="132"/>
      <c r="D3029" s="132"/>
      <c r="E3029" s="133"/>
      <c r="F3029" s="134"/>
    </row>
    <row r="3030" spans="2:6" s="5" customFormat="1">
      <c r="B3030" s="132"/>
      <c r="C3030" s="132"/>
      <c r="D3030" s="132"/>
      <c r="E3030" s="133"/>
      <c r="F3030" s="134"/>
    </row>
    <row r="3031" spans="2:6" s="5" customFormat="1">
      <c r="B3031" s="132"/>
      <c r="C3031" s="132"/>
      <c r="D3031" s="132"/>
      <c r="E3031" s="133"/>
      <c r="F3031" s="134"/>
    </row>
    <row r="3032" spans="2:6" s="5" customFormat="1">
      <c r="B3032" s="132"/>
      <c r="C3032" s="132"/>
      <c r="D3032" s="132"/>
      <c r="E3032" s="133"/>
      <c r="F3032" s="134"/>
    </row>
    <row r="3033" spans="2:6" s="5" customFormat="1">
      <c r="B3033" s="132"/>
      <c r="C3033" s="132"/>
      <c r="D3033" s="132"/>
      <c r="E3033" s="133"/>
      <c r="F3033" s="134"/>
    </row>
    <row r="3034" spans="2:6" s="5" customFormat="1">
      <c r="B3034" s="132"/>
      <c r="C3034" s="132"/>
      <c r="D3034" s="132"/>
      <c r="E3034" s="133"/>
      <c r="F3034" s="134"/>
    </row>
    <row r="3035" spans="2:6" s="5" customFormat="1">
      <c r="B3035" s="132"/>
      <c r="C3035" s="132"/>
      <c r="D3035" s="132"/>
      <c r="E3035" s="133"/>
      <c r="F3035" s="134"/>
    </row>
    <row r="3036" spans="2:6" s="5" customFormat="1">
      <c r="B3036" s="132"/>
      <c r="C3036" s="132"/>
      <c r="D3036" s="132"/>
      <c r="E3036" s="133"/>
      <c r="F3036" s="134"/>
    </row>
    <row r="3037" spans="2:6" s="5" customFormat="1">
      <c r="B3037" s="132"/>
      <c r="C3037" s="132"/>
      <c r="D3037" s="132"/>
      <c r="E3037" s="133"/>
      <c r="F3037" s="134"/>
    </row>
    <row r="3038" spans="2:6" s="5" customFormat="1">
      <c r="B3038" s="132"/>
      <c r="C3038" s="132"/>
      <c r="D3038" s="132"/>
      <c r="E3038" s="133"/>
      <c r="F3038" s="134"/>
    </row>
    <row r="3039" spans="2:6" s="5" customFormat="1">
      <c r="B3039" s="132"/>
      <c r="C3039" s="132"/>
      <c r="D3039" s="132"/>
      <c r="E3039" s="133"/>
      <c r="F3039" s="134"/>
    </row>
    <row r="3040" spans="2:6" s="5" customFormat="1">
      <c r="B3040" s="132"/>
      <c r="C3040" s="132"/>
      <c r="D3040" s="132"/>
      <c r="E3040" s="133"/>
      <c r="F3040" s="134"/>
    </row>
    <row r="3041" spans="2:6" s="5" customFormat="1">
      <c r="B3041" s="132"/>
      <c r="C3041" s="132"/>
      <c r="D3041" s="132"/>
      <c r="E3041" s="133"/>
      <c r="F3041" s="134"/>
    </row>
    <row r="3042" spans="2:6" s="5" customFormat="1">
      <c r="B3042" s="132"/>
      <c r="C3042" s="132"/>
      <c r="D3042" s="132"/>
      <c r="E3042" s="133"/>
      <c r="F3042" s="134"/>
    </row>
    <row r="3043" spans="2:6" s="5" customFormat="1">
      <c r="B3043" s="132"/>
      <c r="C3043" s="132"/>
      <c r="D3043" s="132"/>
      <c r="E3043" s="133"/>
      <c r="F3043" s="134"/>
    </row>
    <row r="3044" spans="2:6" s="5" customFormat="1">
      <c r="B3044" s="132"/>
      <c r="C3044" s="132"/>
      <c r="D3044" s="132"/>
      <c r="E3044" s="133"/>
      <c r="F3044" s="134"/>
    </row>
    <row r="3045" spans="2:6" s="5" customFormat="1">
      <c r="B3045" s="132"/>
      <c r="C3045" s="132"/>
      <c r="D3045" s="132"/>
      <c r="E3045" s="133"/>
      <c r="F3045" s="134"/>
    </row>
    <row r="3046" spans="2:6" s="5" customFormat="1">
      <c r="B3046" s="132"/>
      <c r="C3046" s="132"/>
      <c r="D3046" s="132"/>
      <c r="E3046" s="133"/>
      <c r="F3046" s="134"/>
    </row>
    <row r="3047" spans="2:6" s="5" customFormat="1">
      <c r="B3047" s="132"/>
      <c r="C3047" s="132"/>
      <c r="D3047" s="132"/>
      <c r="E3047" s="133"/>
      <c r="F3047" s="134"/>
    </row>
    <row r="3048" spans="2:6" s="5" customFormat="1">
      <c r="B3048" s="132"/>
      <c r="C3048" s="132"/>
      <c r="D3048" s="132"/>
      <c r="E3048" s="133"/>
      <c r="F3048" s="134"/>
    </row>
    <row r="3049" spans="2:6" s="5" customFormat="1">
      <c r="B3049" s="132"/>
      <c r="C3049" s="132"/>
      <c r="D3049" s="132"/>
      <c r="E3049" s="133"/>
      <c r="F3049" s="134"/>
    </row>
    <row r="3050" spans="2:6" s="5" customFormat="1">
      <c r="B3050" s="132"/>
      <c r="C3050" s="132"/>
      <c r="D3050" s="132"/>
      <c r="E3050" s="133"/>
      <c r="F3050" s="134"/>
    </row>
    <row r="3051" spans="2:6" s="5" customFormat="1">
      <c r="B3051" s="132"/>
      <c r="C3051" s="132"/>
      <c r="D3051" s="132"/>
      <c r="E3051" s="133"/>
      <c r="F3051" s="134"/>
    </row>
    <row r="3052" spans="2:6" s="5" customFormat="1">
      <c r="B3052" s="132"/>
      <c r="C3052" s="132"/>
      <c r="D3052" s="132"/>
      <c r="E3052" s="133"/>
      <c r="F3052" s="134"/>
    </row>
    <row r="3053" spans="2:6" s="5" customFormat="1">
      <c r="B3053" s="132"/>
      <c r="C3053" s="132"/>
      <c r="D3053" s="132"/>
      <c r="E3053" s="133"/>
      <c r="F3053" s="134"/>
    </row>
    <row r="3054" spans="2:6" s="5" customFormat="1">
      <c r="B3054" s="132"/>
      <c r="C3054" s="132"/>
      <c r="D3054" s="132"/>
      <c r="E3054" s="133"/>
      <c r="F3054" s="134"/>
    </row>
    <row r="3055" spans="2:6" s="5" customFormat="1">
      <c r="B3055" s="132"/>
      <c r="C3055" s="132"/>
      <c r="D3055" s="132"/>
      <c r="E3055" s="133"/>
      <c r="F3055" s="134"/>
    </row>
    <row r="3056" spans="2:6" s="5" customFormat="1">
      <c r="B3056" s="132"/>
      <c r="C3056" s="132"/>
      <c r="D3056" s="132"/>
      <c r="E3056" s="133"/>
      <c r="F3056" s="134"/>
    </row>
    <row r="3057" spans="2:6" s="5" customFormat="1">
      <c r="B3057" s="132"/>
      <c r="C3057" s="132"/>
      <c r="D3057" s="132"/>
      <c r="E3057" s="133"/>
      <c r="F3057" s="134"/>
    </row>
    <row r="3058" spans="2:6" s="5" customFormat="1">
      <c r="B3058" s="132"/>
      <c r="C3058" s="132"/>
      <c r="D3058" s="132"/>
      <c r="E3058" s="133"/>
      <c r="F3058" s="134"/>
    </row>
    <row r="3059" spans="2:6" s="5" customFormat="1">
      <c r="B3059" s="132"/>
      <c r="C3059" s="132"/>
      <c r="D3059" s="132"/>
      <c r="E3059" s="133"/>
      <c r="F3059" s="134"/>
    </row>
    <row r="3060" spans="2:6" s="5" customFormat="1">
      <c r="B3060" s="132"/>
      <c r="C3060" s="132"/>
      <c r="D3060" s="132"/>
      <c r="E3060" s="133"/>
      <c r="F3060" s="134"/>
    </row>
    <row r="3061" spans="2:6" s="5" customFormat="1">
      <c r="B3061" s="132"/>
      <c r="C3061" s="132"/>
      <c r="D3061" s="132"/>
      <c r="E3061" s="133"/>
      <c r="F3061" s="134"/>
    </row>
    <row r="3062" spans="2:6" s="5" customFormat="1">
      <c r="B3062" s="132"/>
      <c r="C3062" s="132"/>
      <c r="D3062" s="132"/>
      <c r="E3062" s="133"/>
      <c r="F3062" s="134"/>
    </row>
    <row r="3063" spans="2:6" s="5" customFormat="1">
      <c r="B3063" s="132"/>
      <c r="C3063" s="132"/>
      <c r="D3063" s="132"/>
      <c r="E3063" s="133"/>
      <c r="F3063" s="134"/>
    </row>
    <row r="3064" spans="2:6" s="5" customFormat="1">
      <c r="B3064" s="132"/>
      <c r="C3064" s="132"/>
      <c r="D3064" s="132"/>
      <c r="E3064" s="133"/>
      <c r="F3064" s="134"/>
    </row>
    <row r="3065" spans="2:6" s="5" customFormat="1">
      <c r="B3065" s="132"/>
      <c r="C3065" s="132"/>
      <c r="D3065" s="132"/>
      <c r="E3065" s="133"/>
      <c r="F3065" s="134"/>
    </row>
    <row r="3066" spans="2:6" s="5" customFormat="1">
      <c r="B3066" s="132"/>
      <c r="C3066" s="132"/>
      <c r="D3066" s="132"/>
      <c r="E3066" s="133"/>
      <c r="F3066" s="134"/>
    </row>
    <row r="3067" spans="2:6" s="5" customFormat="1">
      <c r="B3067" s="132"/>
      <c r="C3067" s="132"/>
      <c r="D3067" s="132"/>
      <c r="E3067" s="133"/>
      <c r="F3067" s="134"/>
    </row>
    <row r="3068" spans="2:6" s="5" customFormat="1">
      <c r="B3068" s="132"/>
      <c r="C3068" s="132"/>
      <c r="D3068" s="132"/>
      <c r="E3068" s="133"/>
      <c r="F3068" s="134"/>
    </row>
    <row r="3069" spans="2:6" s="5" customFormat="1">
      <c r="B3069" s="132"/>
      <c r="C3069" s="132"/>
      <c r="D3069" s="132"/>
      <c r="E3069" s="133"/>
      <c r="F3069" s="134"/>
    </row>
    <row r="3070" spans="2:6" s="5" customFormat="1">
      <c r="B3070" s="132"/>
      <c r="C3070" s="132"/>
      <c r="D3070" s="132"/>
      <c r="E3070" s="133"/>
      <c r="F3070" s="134"/>
    </row>
    <row r="3071" spans="2:6" s="5" customFormat="1">
      <c r="B3071" s="132"/>
      <c r="C3071" s="132"/>
      <c r="D3071" s="132"/>
      <c r="E3071" s="133"/>
      <c r="F3071" s="134"/>
    </row>
    <row r="3072" spans="2:6" s="5" customFormat="1">
      <c r="B3072" s="132"/>
      <c r="C3072" s="132"/>
      <c r="D3072" s="132"/>
      <c r="E3072" s="133"/>
      <c r="F3072" s="134"/>
    </row>
    <row r="3073" spans="2:6" s="5" customFormat="1">
      <c r="B3073" s="132"/>
      <c r="C3073" s="132"/>
      <c r="D3073" s="132"/>
      <c r="E3073" s="133"/>
      <c r="F3073" s="134"/>
    </row>
    <row r="3074" spans="2:6" s="5" customFormat="1">
      <c r="B3074" s="132"/>
      <c r="C3074" s="132"/>
      <c r="D3074" s="132"/>
      <c r="E3074" s="133"/>
      <c r="F3074" s="134"/>
    </row>
    <row r="3075" spans="2:6" s="5" customFormat="1">
      <c r="B3075" s="132"/>
      <c r="C3075" s="132"/>
      <c r="D3075" s="132"/>
      <c r="E3075" s="133"/>
      <c r="F3075" s="134"/>
    </row>
    <row r="3076" spans="2:6" s="5" customFormat="1">
      <c r="B3076" s="132"/>
      <c r="C3076" s="132"/>
      <c r="D3076" s="132"/>
      <c r="E3076" s="133"/>
      <c r="F3076" s="134"/>
    </row>
    <row r="3077" spans="2:6" s="5" customFormat="1">
      <c r="B3077" s="132"/>
      <c r="C3077" s="132"/>
      <c r="D3077" s="132"/>
      <c r="E3077" s="133"/>
      <c r="F3077" s="134"/>
    </row>
    <row r="3078" spans="2:6" s="5" customFormat="1">
      <c r="B3078" s="132"/>
      <c r="C3078" s="132"/>
      <c r="D3078" s="132"/>
      <c r="E3078" s="133"/>
      <c r="F3078" s="134"/>
    </row>
    <row r="3079" spans="2:6" s="5" customFormat="1">
      <c r="B3079" s="132"/>
      <c r="C3079" s="132"/>
      <c r="D3079" s="132"/>
      <c r="E3079" s="133"/>
      <c r="F3079" s="134"/>
    </row>
    <row r="3080" spans="2:6" s="5" customFormat="1">
      <c r="B3080" s="132"/>
      <c r="C3080" s="132"/>
      <c r="D3080" s="132"/>
      <c r="E3080" s="133"/>
      <c r="F3080" s="134"/>
    </row>
    <row r="3081" spans="2:6" s="5" customFormat="1">
      <c r="B3081" s="132"/>
      <c r="C3081" s="132"/>
      <c r="D3081" s="132"/>
      <c r="E3081" s="133"/>
      <c r="F3081" s="134"/>
    </row>
    <row r="3082" spans="2:6" s="5" customFormat="1">
      <c r="B3082" s="132"/>
      <c r="C3082" s="132"/>
      <c r="D3082" s="132"/>
      <c r="E3082" s="133"/>
      <c r="F3082" s="134"/>
    </row>
    <row r="3083" spans="2:6" s="5" customFormat="1">
      <c r="B3083" s="132"/>
      <c r="C3083" s="132"/>
      <c r="D3083" s="132"/>
      <c r="E3083" s="133"/>
      <c r="F3083" s="134"/>
    </row>
    <row r="3084" spans="2:6" s="5" customFormat="1">
      <c r="B3084" s="132"/>
      <c r="C3084" s="132"/>
      <c r="D3084" s="132"/>
      <c r="E3084" s="133"/>
      <c r="F3084" s="134"/>
    </row>
    <row r="3085" spans="2:6" s="5" customFormat="1">
      <c r="B3085" s="132"/>
      <c r="C3085" s="132"/>
      <c r="D3085" s="132"/>
      <c r="E3085" s="133"/>
      <c r="F3085" s="134"/>
    </row>
    <row r="3086" spans="2:6" s="5" customFormat="1">
      <c r="B3086" s="132"/>
      <c r="C3086" s="132"/>
      <c r="D3086" s="132"/>
      <c r="E3086" s="133"/>
      <c r="F3086" s="134"/>
    </row>
    <row r="3087" spans="2:6" s="5" customFormat="1">
      <c r="B3087" s="132"/>
      <c r="C3087" s="132"/>
      <c r="D3087" s="132"/>
      <c r="E3087" s="133"/>
      <c r="F3087" s="134"/>
    </row>
    <row r="3088" spans="2:6" s="5" customFormat="1">
      <c r="B3088" s="132"/>
      <c r="C3088" s="132"/>
      <c r="D3088" s="132"/>
      <c r="E3088" s="133"/>
      <c r="F3088" s="134"/>
    </row>
    <row r="3089" spans="2:6" s="5" customFormat="1">
      <c r="B3089" s="132"/>
      <c r="C3089" s="132"/>
      <c r="D3089" s="132"/>
      <c r="E3089" s="133"/>
      <c r="F3089" s="134"/>
    </row>
    <row r="3090" spans="2:6" s="5" customFormat="1">
      <c r="B3090" s="132"/>
      <c r="C3090" s="132"/>
      <c r="D3090" s="132"/>
      <c r="E3090" s="133"/>
      <c r="F3090" s="134"/>
    </row>
    <row r="3091" spans="2:6" s="5" customFormat="1">
      <c r="B3091" s="132"/>
      <c r="C3091" s="132"/>
      <c r="D3091" s="132"/>
      <c r="E3091" s="133"/>
      <c r="F3091" s="134"/>
    </row>
    <row r="3092" spans="2:6" s="5" customFormat="1">
      <c r="B3092" s="132"/>
      <c r="C3092" s="132"/>
      <c r="D3092" s="132"/>
      <c r="E3092" s="133"/>
      <c r="F3092" s="134"/>
    </row>
    <row r="3093" spans="2:6" s="5" customFormat="1">
      <c r="B3093" s="132"/>
      <c r="C3093" s="132"/>
      <c r="D3093" s="132"/>
      <c r="E3093" s="133"/>
      <c r="F3093" s="134"/>
    </row>
    <row r="3094" spans="2:6" s="5" customFormat="1">
      <c r="B3094" s="132"/>
      <c r="C3094" s="132"/>
      <c r="D3094" s="132"/>
      <c r="E3094" s="133"/>
      <c r="F3094" s="134"/>
    </row>
    <row r="3095" spans="2:6" s="5" customFormat="1">
      <c r="B3095" s="132"/>
      <c r="C3095" s="132"/>
      <c r="D3095" s="132"/>
      <c r="E3095" s="133"/>
      <c r="F3095" s="134"/>
    </row>
    <row r="3096" spans="2:6" s="5" customFormat="1">
      <c r="B3096" s="132"/>
      <c r="C3096" s="132"/>
      <c r="D3096" s="132"/>
      <c r="E3096" s="133"/>
      <c r="F3096" s="134"/>
    </row>
    <row r="3097" spans="2:6" s="5" customFormat="1">
      <c r="B3097" s="132"/>
      <c r="C3097" s="132"/>
      <c r="D3097" s="132"/>
      <c r="E3097" s="133"/>
      <c r="F3097" s="134"/>
    </row>
    <row r="3098" spans="2:6" s="5" customFormat="1">
      <c r="B3098" s="132"/>
      <c r="C3098" s="132"/>
      <c r="D3098" s="132"/>
      <c r="E3098" s="133"/>
      <c r="F3098" s="134"/>
    </row>
    <row r="3099" spans="2:6" s="5" customFormat="1">
      <c r="B3099" s="132"/>
      <c r="C3099" s="132"/>
      <c r="D3099" s="132"/>
      <c r="E3099" s="133"/>
      <c r="F3099" s="134"/>
    </row>
    <row r="3100" spans="2:6" s="5" customFormat="1">
      <c r="B3100" s="132"/>
      <c r="C3100" s="132"/>
      <c r="D3100" s="132"/>
      <c r="E3100" s="133"/>
      <c r="F3100" s="134"/>
    </row>
    <row r="3101" spans="2:6" s="5" customFormat="1">
      <c r="B3101" s="132"/>
      <c r="C3101" s="132"/>
      <c r="D3101" s="132"/>
      <c r="E3101" s="133"/>
      <c r="F3101" s="134"/>
    </row>
    <row r="3102" spans="2:6" s="5" customFormat="1">
      <c r="B3102" s="132"/>
      <c r="C3102" s="132"/>
      <c r="D3102" s="132"/>
      <c r="E3102" s="133"/>
      <c r="F3102" s="134"/>
    </row>
    <row r="3103" spans="2:6" s="5" customFormat="1">
      <c r="B3103" s="132"/>
      <c r="C3103" s="132"/>
      <c r="D3103" s="132"/>
      <c r="E3103" s="133"/>
      <c r="F3103" s="134"/>
    </row>
    <row r="3104" spans="2:6" s="5" customFormat="1">
      <c r="B3104" s="132"/>
      <c r="C3104" s="132"/>
      <c r="D3104" s="132"/>
      <c r="E3104" s="133"/>
      <c r="F3104" s="134"/>
    </row>
    <row r="3105" spans="2:6" s="5" customFormat="1">
      <c r="B3105" s="132"/>
      <c r="C3105" s="132"/>
      <c r="D3105" s="132"/>
      <c r="E3105" s="133"/>
      <c r="F3105" s="134"/>
    </row>
    <row r="3106" spans="2:6" s="5" customFormat="1">
      <c r="B3106" s="132"/>
      <c r="C3106" s="132"/>
      <c r="D3106" s="132"/>
      <c r="E3106" s="133"/>
      <c r="F3106" s="134"/>
    </row>
    <row r="3107" spans="2:6" s="5" customFormat="1">
      <c r="B3107" s="132"/>
      <c r="C3107" s="132"/>
      <c r="D3107" s="132"/>
      <c r="E3107" s="133"/>
      <c r="F3107" s="134"/>
    </row>
    <row r="3108" spans="2:6" s="5" customFormat="1">
      <c r="B3108" s="132"/>
      <c r="C3108" s="132"/>
      <c r="D3108" s="132"/>
      <c r="E3108" s="133"/>
      <c r="F3108" s="134"/>
    </row>
    <row r="3109" spans="2:6" s="5" customFormat="1">
      <c r="B3109" s="132"/>
      <c r="C3109" s="132"/>
      <c r="D3109" s="132"/>
      <c r="E3109" s="133"/>
      <c r="F3109" s="134"/>
    </row>
    <row r="3110" spans="2:6" s="5" customFormat="1">
      <c r="B3110" s="132"/>
      <c r="C3110" s="132"/>
      <c r="D3110" s="132"/>
      <c r="E3110" s="133"/>
      <c r="F3110" s="134"/>
    </row>
    <row r="3111" spans="2:6" s="5" customFormat="1">
      <c r="B3111" s="132"/>
      <c r="C3111" s="132"/>
      <c r="D3111" s="132"/>
      <c r="E3111" s="133"/>
      <c r="F3111" s="134"/>
    </row>
    <row r="3112" spans="2:6" s="5" customFormat="1">
      <c r="B3112" s="132"/>
      <c r="C3112" s="132"/>
      <c r="D3112" s="132"/>
      <c r="E3112" s="133"/>
      <c r="F3112" s="134"/>
    </row>
    <row r="3113" spans="2:6" s="5" customFormat="1">
      <c r="B3113" s="132"/>
      <c r="C3113" s="132"/>
      <c r="D3113" s="132"/>
      <c r="E3113" s="133"/>
      <c r="F3113" s="134"/>
    </row>
    <row r="3114" spans="2:6" s="5" customFormat="1">
      <c r="B3114" s="132"/>
      <c r="C3114" s="132"/>
      <c r="D3114" s="132"/>
      <c r="E3114" s="133"/>
      <c r="F3114" s="134"/>
    </row>
    <row r="3115" spans="2:6" s="5" customFormat="1">
      <c r="B3115" s="132"/>
      <c r="C3115" s="132"/>
      <c r="D3115" s="132"/>
      <c r="E3115" s="133"/>
      <c r="F3115" s="134"/>
    </row>
    <row r="3116" spans="2:6" s="5" customFormat="1">
      <c r="B3116" s="132"/>
      <c r="C3116" s="132"/>
      <c r="D3116" s="132"/>
      <c r="E3116" s="133"/>
      <c r="F3116" s="134"/>
    </row>
    <row r="3117" spans="2:6" s="5" customFormat="1">
      <c r="B3117" s="132"/>
      <c r="C3117" s="132"/>
      <c r="D3117" s="132"/>
      <c r="E3117" s="133"/>
      <c r="F3117" s="134"/>
    </row>
    <row r="3118" spans="2:6" s="5" customFormat="1">
      <c r="B3118" s="132"/>
      <c r="C3118" s="132"/>
      <c r="D3118" s="132"/>
      <c r="E3118" s="133"/>
      <c r="F3118" s="134"/>
    </row>
    <row r="3119" spans="2:6" s="5" customFormat="1">
      <c r="B3119" s="132"/>
      <c r="C3119" s="132"/>
      <c r="D3119" s="132"/>
      <c r="E3119" s="133"/>
      <c r="F3119" s="134"/>
    </row>
    <row r="3120" spans="2:6" s="5" customFormat="1">
      <c r="B3120" s="132"/>
      <c r="C3120" s="132"/>
      <c r="D3120" s="132"/>
      <c r="E3120" s="133"/>
      <c r="F3120" s="134"/>
    </row>
    <row r="3121" spans="2:6" s="5" customFormat="1">
      <c r="B3121" s="132"/>
      <c r="C3121" s="132"/>
      <c r="D3121" s="132"/>
      <c r="E3121" s="133"/>
      <c r="F3121" s="134"/>
    </row>
    <row r="3122" spans="2:6" s="5" customFormat="1">
      <c r="B3122" s="132"/>
      <c r="C3122" s="132"/>
      <c r="D3122" s="132"/>
      <c r="E3122" s="133"/>
      <c r="F3122" s="134"/>
    </row>
    <row r="3123" spans="2:6" s="5" customFormat="1">
      <c r="B3123" s="132"/>
      <c r="C3123" s="132"/>
      <c r="D3123" s="132"/>
      <c r="E3123" s="133"/>
      <c r="F3123" s="134"/>
    </row>
    <row r="3124" spans="2:6" s="5" customFormat="1">
      <c r="B3124" s="132"/>
      <c r="C3124" s="132"/>
      <c r="D3124" s="132"/>
      <c r="E3124" s="133"/>
      <c r="F3124" s="134"/>
    </row>
    <row r="3125" spans="2:6" s="5" customFormat="1">
      <c r="B3125" s="132"/>
      <c r="C3125" s="132"/>
      <c r="D3125" s="132"/>
      <c r="E3125" s="133"/>
      <c r="F3125" s="134"/>
    </row>
    <row r="3126" spans="2:6" s="5" customFormat="1">
      <c r="B3126" s="132"/>
      <c r="C3126" s="132"/>
      <c r="D3126" s="132"/>
      <c r="E3126" s="133"/>
      <c r="F3126" s="134"/>
    </row>
    <row r="3127" spans="2:6" s="5" customFormat="1">
      <c r="B3127" s="132"/>
      <c r="C3127" s="132"/>
      <c r="D3127" s="132"/>
      <c r="E3127" s="133"/>
      <c r="F3127" s="134"/>
    </row>
    <row r="3128" spans="2:6" s="5" customFormat="1">
      <c r="B3128" s="132"/>
      <c r="C3128" s="132"/>
      <c r="D3128" s="132"/>
      <c r="E3128" s="133"/>
      <c r="F3128" s="134"/>
    </row>
    <row r="3129" spans="2:6" s="5" customFormat="1">
      <c r="B3129" s="132"/>
      <c r="C3129" s="132"/>
      <c r="D3129" s="132"/>
      <c r="E3129" s="133"/>
      <c r="F3129" s="134"/>
    </row>
    <row r="3130" spans="2:6" s="5" customFormat="1">
      <c r="B3130" s="132"/>
      <c r="C3130" s="132"/>
      <c r="D3130" s="132"/>
      <c r="E3130" s="133"/>
      <c r="F3130" s="134"/>
    </row>
    <row r="3131" spans="2:6" s="5" customFormat="1">
      <c r="B3131" s="132"/>
      <c r="C3131" s="132"/>
      <c r="D3131" s="132"/>
      <c r="E3131" s="133"/>
      <c r="F3131" s="134"/>
    </row>
    <row r="3132" spans="2:6" s="5" customFormat="1">
      <c r="B3132" s="132"/>
      <c r="C3132" s="132"/>
      <c r="D3132" s="132"/>
      <c r="E3132" s="133"/>
      <c r="F3132" s="134"/>
    </row>
    <row r="3133" spans="2:6" s="5" customFormat="1">
      <c r="B3133" s="132"/>
      <c r="C3133" s="132"/>
      <c r="D3133" s="132"/>
      <c r="E3133" s="133"/>
      <c r="F3133" s="134"/>
    </row>
    <row r="3134" spans="2:6" s="5" customFormat="1">
      <c r="B3134" s="132"/>
      <c r="C3134" s="132"/>
      <c r="D3134" s="132"/>
      <c r="E3134" s="133"/>
      <c r="F3134" s="134"/>
    </row>
    <row r="3135" spans="2:6" s="5" customFormat="1">
      <c r="B3135" s="132"/>
      <c r="C3135" s="132"/>
      <c r="D3135" s="132"/>
      <c r="E3135" s="133"/>
      <c r="F3135" s="134"/>
    </row>
    <row r="3136" spans="2:6" s="5" customFormat="1">
      <c r="B3136" s="132"/>
      <c r="C3136" s="132"/>
      <c r="D3136" s="132"/>
      <c r="E3136" s="133"/>
      <c r="F3136" s="134"/>
    </row>
    <row r="3137" spans="2:6" s="5" customFormat="1">
      <c r="B3137" s="132"/>
      <c r="C3137" s="132"/>
      <c r="D3137" s="132"/>
      <c r="E3137" s="133"/>
      <c r="F3137" s="134"/>
    </row>
    <row r="3138" spans="2:6" s="5" customFormat="1">
      <c r="B3138" s="132"/>
      <c r="C3138" s="132"/>
      <c r="D3138" s="132"/>
      <c r="E3138" s="133"/>
      <c r="F3138" s="134"/>
    </row>
    <row r="3139" spans="2:6" s="5" customFormat="1">
      <c r="B3139" s="132"/>
      <c r="C3139" s="132"/>
      <c r="D3139" s="132"/>
      <c r="E3139" s="133"/>
      <c r="F3139" s="134"/>
    </row>
    <row r="3140" spans="2:6" s="5" customFormat="1">
      <c r="B3140" s="132"/>
      <c r="C3140" s="132"/>
      <c r="D3140" s="132"/>
      <c r="E3140" s="133"/>
      <c r="F3140" s="134"/>
    </row>
    <row r="3141" spans="2:6" s="5" customFormat="1">
      <c r="B3141" s="132"/>
      <c r="C3141" s="132"/>
      <c r="D3141" s="132"/>
      <c r="E3141" s="133"/>
      <c r="F3141" s="134"/>
    </row>
    <row r="3142" spans="2:6" s="5" customFormat="1">
      <c r="B3142" s="132"/>
      <c r="C3142" s="132"/>
      <c r="D3142" s="132"/>
      <c r="E3142" s="133"/>
      <c r="F3142" s="134"/>
    </row>
    <row r="3143" spans="2:6" s="5" customFormat="1">
      <c r="B3143" s="132"/>
      <c r="C3143" s="132"/>
      <c r="D3143" s="132"/>
      <c r="E3143" s="133"/>
      <c r="F3143" s="134"/>
    </row>
    <row r="3144" spans="2:6" s="5" customFormat="1">
      <c r="B3144" s="132"/>
      <c r="C3144" s="132"/>
      <c r="D3144" s="132"/>
      <c r="E3144" s="133"/>
      <c r="F3144" s="134"/>
    </row>
    <row r="3145" spans="2:6" s="5" customFormat="1">
      <c r="B3145" s="132"/>
      <c r="C3145" s="132"/>
      <c r="D3145" s="132"/>
      <c r="E3145" s="133"/>
      <c r="F3145" s="134"/>
    </row>
    <row r="3146" spans="2:6" s="5" customFormat="1">
      <c r="B3146" s="132"/>
      <c r="C3146" s="132"/>
      <c r="D3146" s="132"/>
      <c r="E3146" s="133"/>
      <c r="F3146" s="134"/>
    </row>
    <row r="3147" spans="2:6" s="5" customFormat="1">
      <c r="B3147" s="132"/>
      <c r="C3147" s="132"/>
      <c r="D3147" s="132"/>
      <c r="E3147" s="133"/>
      <c r="F3147" s="134"/>
    </row>
    <row r="3148" spans="2:6" s="5" customFormat="1">
      <c r="B3148" s="132"/>
      <c r="C3148" s="132"/>
      <c r="D3148" s="132"/>
      <c r="E3148" s="133"/>
      <c r="F3148" s="134"/>
    </row>
    <row r="3149" spans="2:6" s="5" customFormat="1">
      <c r="B3149" s="132"/>
      <c r="C3149" s="132"/>
      <c r="D3149" s="132"/>
      <c r="E3149" s="133"/>
      <c r="F3149" s="134"/>
    </row>
    <row r="3150" spans="2:6" s="5" customFormat="1">
      <c r="B3150" s="132"/>
      <c r="C3150" s="132"/>
      <c r="D3150" s="132"/>
      <c r="E3150" s="133"/>
      <c r="F3150" s="134"/>
    </row>
    <row r="3151" spans="2:6" s="5" customFormat="1">
      <c r="B3151" s="132"/>
      <c r="C3151" s="132"/>
      <c r="D3151" s="132"/>
      <c r="E3151" s="133"/>
      <c r="F3151" s="134"/>
    </row>
    <row r="3152" spans="2:6" s="5" customFormat="1">
      <c r="B3152" s="132"/>
      <c r="C3152" s="132"/>
      <c r="D3152" s="132"/>
      <c r="E3152" s="133"/>
      <c r="F3152" s="134"/>
    </row>
    <row r="3153" spans="2:6" s="5" customFormat="1">
      <c r="B3153" s="132"/>
      <c r="C3153" s="132"/>
      <c r="D3153" s="132"/>
      <c r="E3153" s="133"/>
      <c r="F3153" s="134"/>
    </row>
    <row r="3154" spans="2:6" s="5" customFormat="1">
      <c r="B3154" s="132"/>
      <c r="C3154" s="132"/>
      <c r="D3154" s="132"/>
      <c r="E3154" s="133"/>
      <c r="F3154" s="134"/>
    </row>
    <row r="3155" spans="2:6" s="5" customFormat="1">
      <c r="B3155" s="132"/>
      <c r="C3155" s="132"/>
      <c r="D3155" s="132"/>
      <c r="E3155" s="133"/>
      <c r="F3155" s="134"/>
    </row>
    <row r="3156" spans="2:6" s="5" customFormat="1">
      <c r="B3156" s="132"/>
      <c r="C3156" s="132"/>
      <c r="D3156" s="132"/>
      <c r="E3156" s="133"/>
      <c r="F3156" s="134"/>
    </row>
    <row r="3157" spans="2:6" s="5" customFormat="1">
      <c r="B3157" s="132"/>
      <c r="C3157" s="132"/>
      <c r="D3157" s="132"/>
      <c r="E3157" s="133"/>
      <c r="F3157" s="134"/>
    </row>
    <row r="3158" spans="2:6" s="5" customFormat="1">
      <c r="B3158" s="132"/>
      <c r="C3158" s="132"/>
      <c r="D3158" s="132"/>
      <c r="E3158" s="133"/>
      <c r="F3158" s="134"/>
    </row>
    <row r="3159" spans="2:6" s="5" customFormat="1">
      <c r="B3159" s="132"/>
      <c r="C3159" s="132"/>
      <c r="D3159" s="132"/>
      <c r="E3159" s="133"/>
      <c r="F3159" s="134"/>
    </row>
    <row r="3160" spans="2:6" s="5" customFormat="1">
      <c r="B3160" s="132"/>
      <c r="C3160" s="132"/>
      <c r="D3160" s="132"/>
      <c r="E3160" s="133"/>
      <c r="F3160" s="134"/>
    </row>
    <row r="3161" spans="2:6" s="5" customFormat="1">
      <c r="B3161" s="132"/>
      <c r="C3161" s="132"/>
      <c r="D3161" s="132"/>
      <c r="E3161" s="133"/>
      <c r="F3161" s="134"/>
    </row>
    <row r="3162" spans="2:6" s="5" customFormat="1">
      <c r="B3162" s="132"/>
      <c r="C3162" s="132"/>
      <c r="D3162" s="132"/>
      <c r="E3162" s="133"/>
      <c r="F3162" s="134"/>
    </row>
    <row r="3163" spans="2:6" s="5" customFormat="1">
      <c r="B3163" s="132"/>
      <c r="C3163" s="132"/>
      <c r="D3163" s="132"/>
      <c r="E3163" s="133"/>
      <c r="F3163" s="134"/>
    </row>
    <row r="3164" spans="2:6" s="5" customFormat="1">
      <c r="B3164" s="132"/>
      <c r="C3164" s="132"/>
      <c r="D3164" s="132"/>
      <c r="E3164" s="133"/>
      <c r="F3164" s="134"/>
    </row>
    <row r="3165" spans="2:6" s="5" customFormat="1">
      <c r="B3165" s="132"/>
      <c r="C3165" s="132"/>
      <c r="D3165" s="132"/>
      <c r="E3165" s="133"/>
      <c r="F3165" s="134"/>
    </row>
    <row r="3166" spans="2:6" s="5" customFormat="1">
      <c r="B3166" s="132"/>
      <c r="C3166" s="132"/>
      <c r="D3166" s="132"/>
      <c r="E3166" s="133"/>
      <c r="F3166" s="134"/>
    </row>
    <row r="3167" spans="2:6" s="5" customFormat="1">
      <c r="B3167" s="132"/>
      <c r="C3167" s="132"/>
      <c r="D3167" s="132"/>
      <c r="E3167" s="133"/>
      <c r="F3167" s="134"/>
    </row>
    <row r="3168" spans="2:6" s="5" customFormat="1">
      <c r="B3168" s="132"/>
      <c r="C3168" s="132"/>
      <c r="D3168" s="132"/>
      <c r="E3168" s="133"/>
      <c r="F3168" s="134"/>
    </row>
    <row r="3169" spans="2:6" s="5" customFormat="1">
      <c r="B3169" s="132"/>
      <c r="C3169" s="132"/>
      <c r="D3169" s="132"/>
      <c r="E3169" s="133"/>
      <c r="F3169" s="134"/>
    </row>
    <row r="3170" spans="2:6" s="5" customFormat="1">
      <c r="B3170" s="132"/>
      <c r="C3170" s="132"/>
      <c r="D3170" s="132"/>
      <c r="E3170" s="133"/>
      <c r="F3170" s="134"/>
    </row>
    <row r="3171" spans="2:6" s="5" customFormat="1">
      <c r="B3171" s="132"/>
      <c r="C3171" s="132"/>
      <c r="D3171" s="132"/>
      <c r="E3171" s="133"/>
      <c r="F3171" s="134"/>
    </row>
    <row r="3172" spans="2:6" s="5" customFormat="1">
      <c r="B3172" s="132"/>
      <c r="C3172" s="132"/>
      <c r="D3172" s="132"/>
      <c r="E3172" s="133"/>
      <c r="F3172" s="134"/>
    </row>
    <row r="3173" spans="2:6" s="5" customFormat="1">
      <c r="B3173" s="132"/>
      <c r="C3173" s="132"/>
      <c r="D3173" s="132"/>
      <c r="E3173" s="133"/>
      <c r="F3173" s="134"/>
    </row>
    <row r="3174" spans="2:6" s="5" customFormat="1">
      <c r="B3174" s="132"/>
      <c r="C3174" s="132"/>
      <c r="D3174" s="132"/>
      <c r="E3174" s="133"/>
      <c r="F3174" s="134"/>
    </row>
    <row r="3175" spans="2:6" s="5" customFormat="1">
      <c r="B3175" s="132"/>
      <c r="C3175" s="132"/>
      <c r="D3175" s="132"/>
      <c r="E3175" s="133"/>
      <c r="F3175" s="134"/>
    </row>
    <row r="3176" spans="2:6" s="5" customFormat="1">
      <c r="B3176" s="132"/>
      <c r="C3176" s="132"/>
      <c r="D3176" s="132"/>
      <c r="E3176" s="133"/>
      <c r="F3176" s="134"/>
    </row>
    <row r="3177" spans="2:6" s="5" customFormat="1">
      <c r="B3177" s="132"/>
      <c r="C3177" s="132"/>
      <c r="D3177" s="132"/>
      <c r="E3177" s="133"/>
      <c r="F3177" s="134"/>
    </row>
    <row r="3178" spans="2:6" s="5" customFormat="1">
      <c r="B3178" s="132"/>
      <c r="C3178" s="132"/>
      <c r="D3178" s="132"/>
      <c r="E3178" s="133"/>
      <c r="F3178" s="134"/>
    </row>
    <row r="3179" spans="2:6" s="5" customFormat="1">
      <c r="B3179" s="132"/>
      <c r="C3179" s="132"/>
      <c r="D3179" s="132"/>
      <c r="E3179" s="133"/>
      <c r="F3179" s="134"/>
    </row>
    <row r="3180" spans="2:6" s="5" customFormat="1">
      <c r="B3180" s="132"/>
      <c r="C3180" s="132"/>
      <c r="D3180" s="132"/>
      <c r="E3180" s="133"/>
      <c r="F3180" s="134"/>
    </row>
    <row r="3181" spans="2:6" s="5" customFormat="1">
      <c r="B3181" s="132"/>
      <c r="C3181" s="132"/>
      <c r="D3181" s="132"/>
      <c r="E3181" s="133"/>
      <c r="F3181" s="134"/>
    </row>
    <row r="3182" spans="2:6" s="5" customFormat="1">
      <c r="B3182" s="132"/>
      <c r="C3182" s="132"/>
      <c r="D3182" s="132"/>
      <c r="E3182" s="133"/>
      <c r="F3182" s="134"/>
    </row>
    <row r="3183" spans="2:6" s="5" customFormat="1">
      <c r="B3183" s="132"/>
      <c r="C3183" s="132"/>
      <c r="D3183" s="132"/>
      <c r="E3183" s="133"/>
      <c r="F3183" s="134"/>
    </row>
    <row r="3184" spans="2:6" s="5" customFormat="1">
      <c r="B3184" s="132"/>
      <c r="C3184" s="132"/>
      <c r="D3184" s="132"/>
      <c r="E3184" s="133"/>
      <c r="F3184" s="134"/>
    </row>
    <row r="3185" spans="2:6" s="5" customFormat="1">
      <c r="B3185" s="132"/>
      <c r="C3185" s="132"/>
      <c r="D3185" s="132"/>
      <c r="E3185" s="133"/>
      <c r="F3185" s="134"/>
    </row>
    <row r="3186" spans="2:6" s="5" customFormat="1">
      <c r="B3186" s="132"/>
      <c r="C3186" s="132"/>
      <c r="D3186" s="132"/>
      <c r="E3186" s="133"/>
      <c r="F3186" s="134"/>
    </row>
    <row r="3187" spans="2:6" s="5" customFormat="1">
      <c r="B3187" s="132"/>
      <c r="C3187" s="132"/>
      <c r="D3187" s="132"/>
      <c r="E3187" s="133"/>
      <c r="F3187" s="134"/>
    </row>
    <row r="3188" spans="2:6" s="5" customFormat="1">
      <c r="B3188" s="132"/>
      <c r="C3188" s="132"/>
      <c r="D3188" s="132"/>
      <c r="E3188" s="133"/>
      <c r="F3188" s="134"/>
    </row>
    <row r="3189" spans="2:6" s="5" customFormat="1">
      <c r="B3189" s="132"/>
      <c r="C3189" s="132"/>
      <c r="D3189" s="132"/>
      <c r="E3189" s="133"/>
      <c r="F3189" s="134"/>
    </row>
    <row r="3190" spans="2:6" s="5" customFormat="1">
      <c r="B3190" s="132"/>
      <c r="C3190" s="132"/>
      <c r="D3190" s="132"/>
      <c r="E3190" s="133"/>
      <c r="F3190" s="134"/>
    </row>
    <row r="3191" spans="2:6" s="5" customFormat="1">
      <c r="B3191" s="132"/>
      <c r="C3191" s="132"/>
      <c r="D3191" s="132"/>
      <c r="E3191" s="133"/>
      <c r="F3191" s="134"/>
    </row>
    <row r="3192" spans="2:6" s="5" customFormat="1">
      <c r="B3192" s="132"/>
      <c r="C3192" s="132"/>
      <c r="D3192" s="132"/>
      <c r="E3192" s="133"/>
      <c r="F3192" s="134"/>
    </row>
    <row r="3193" spans="2:6" s="5" customFormat="1">
      <c r="B3193" s="132"/>
      <c r="C3193" s="132"/>
      <c r="D3193" s="132"/>
      <c r="E3193" s="133"/>
      <c r="F3193" s="134"/>
    </row>
    <row r="3194" spans="2:6" s="5" customFormat="1">
      <c r="B3194" s="132"/>
      <c r="C3194" s="132"/>
      <c r="D3194" s="132"/>
      <c r="E3194" s="133"/>
      <c r="F3194" s="134"/>
    </row>
    <row r="3195" spans="2:6" s="5" customFormat="1">
      <c r="B3195" s="132"/>
      <c r="C3195" s="132"/>
      <c r="D3195" s="132"/>
      <c r="E3195" s="133"/>
      <c r="F3195" s="134"/>
    </row>
    <row r="3196" spans="2:6" s="5" customFormat="1">
      <c r="B3196" s="132"/>
      <c r="C3196" s="132"/>
      <c r="D3196" s="132"/>
      <c r="E3196" s="133"/>
      <c r="F3196" s="134"/>
    </row>
    <row r="3197" spans="2:6" s="5" customFormat="1">
      <c r="B3197" s="132"/>
      <c r="C3197" s="132"/>
      <c r="D3197" s="132"/>
      <c r="E3197" s="133"/>
      <c r="F3197" s="134"/>
    </row>
    <row r="3198" spans="2:6" s="5" customFormat="1">
      <c r="B3198" s="132"/>
      <c r="C3198" s="132"/>
      <c r="D3198" s="132"/>
      <c r="E3198" s="133"/>
      <c r="F3198" s="134"/>
    </row>
    <row r="3199" spans="2:6" s="5" customFormat="1">
      <c r="B3199" s="132"/>
      <c r="C3199" s="132"/>
      <c r="D3199" s="132"/>
      <c r="E3199" s="133"/>
      <c r="F3199" s="134"/>
    </row>
    <row r="3200" spans="2:6" s="5" customFormat="1">
      <c r="B3200" s="132"/>
      <c r="C3200" s="132"/>
      <c r="D3200" s="132"/>
      <c r="E3200" s="133"/>
      <c r="F3200" s="134"/>
    </row>
    <row r="3201" spans="2:6" s="5" customFormat="1">
      <c r="B3201" s="132"/>
      <c r="C3201" s="132"/>
      <c r="D3201" s="132"/>
      <c r="E3201" s="133"/>
      <c r="F3201" s="134"/>
    </row>
    <row r="3202" spans="2:6" s="5" customFormat="1">
      <c r="B3202" s="132"/>
      <c r="C3202" s="132"/>
      <c r="D3202" s="132"/>
      <c r="E3202" s="133"/>
      <c r="F3202" s="134"/>
    </row>
    <row r="3203" spans="2:6" s="5" customFormat="1">
      <c r="B3203" s="132"/>
      <c r="C3203" s="132"/>
      <c r="D3203" s="132"/>
      <c r="E3203" s="133"/>
      <c r="F3203" s="134"/>
    </row>
    <row r="3204" spans="2:6" s="5" customFormat="1">
      <c r="B3204" s="132"/>
      <c r="C3204" s="132"/>
      <c r="D3204" s="132"/>
      <c r="E3204" s="133"/>
      <c r="F3204" s="134"/>
    </row>
    <row r="3205" spans="2:6" s="5" customFormat="1">
      <c r="B3205" s="132"/>
      <c r="C3205" s="132"/>
      <c r="D3205" s="132"/>
      <c r="E3205" s="133"/>
      <c r="F3205" s="134"/>
    </row>
    <row r="3206" spans="2:6" s="5" customFormat="1">
      <c r="B3206" s="132"/>
      <c r="C3206" s="132"/>
      <c r="D3206" s="132"/>
      <c r="E3206" s="133"/>
      <c r="F3206" s="134"/>
    </row>
    <row r="3207" spans="2:6" s="5" customFormat="1">
      <c r="B3207" s="132"/>
      <c r="C3207" s="132"/>
      <c r="D3207" s="132"/>
      <c r="E3207" s="133"/>
      <c r="F3207" s="134"/>
    </row>
    <row r="3208" spans="2:6" s="5" customFormat="1">
      <c r="B3208" s="132"/>
      <c r="C3208" s="132"/>
      <c r="D3208" s="132"/>
      <c r="E3208" s="133"/>
      <c r="F3208" s="134"/>
    </row>
    <row r="3209" spans="2:6" s="5" customFormat="1">
      <c r="B3209" s="132"/>
      <c r="C3209" s="132"/>
      <c r="D3209" s="132"/>
      <c r="E3209" s="133"/>
      <c r="F3209" s="134"/>
    </row>
    <row r="3210" spans="2:6" s="5" customFormat="1">
      <c r="B3210" s="132"/>
      <c r="C3210" s="132"/>
      <c r="D3210" s="132"/>
      <c r="E3210" s="133"/>
      <c r="F3210" s="134"/>
    </row>
    <row r="3211" spans="2:6" s="5" customFormat="1">
      <c r="B3211" s="132"/>
      <c r="C3211" s="132"/>
      <c r="D3211" s="132"/>
      <c r="E3211" s="133"/>
      <c r="F3211" s="134"/>
    </row>
    <row r="3212" spans="2:6" s="5" customFormat="1">
      <c r="B3212" s="132"/>
      <c r="C3212" s="132"/>
      <c r="D3212" s="132"/>
      <c r="E3212" s="133"/>
      <c r="F3212" s="134"/>
    </row>
    <row r="3213" spans="2:6" s="5" customFormat="1">
      <c r="B3213" s="132"/>
      <c r="C3213" s="132"/>
      <c r="D3213" s="132"/>
      <c r="E3213" s="133"/>
      <c r="F3213" s="134"/>
    </row>
    <row r="3214" spans="2:6" s="5" customFormat="1">
      <c r="B3214" s="132"/>
      <c r="C3214" s="132"/>
      <c r="D3214" s="132"/>
      <c r="E3214" s="133"/>
      <c r="F3214" s="134"/>
    </row>
    <row r="3215" spans="2:6" s="5" customFormat="1">
      <c r="B3215" s="132"/>
      <c r="C3215" s="132"/>
      <c r="D3215" s="132"/>
      <c r="E3215" s="133"/>
      <c r="F3215" s="134"/>
    </row>
    <row r="3216" spans="2:6" s="5" customFormat="1">
      <c r="B3216" s="132"/>
      <c r="C3216" s="132"/>
      <c r="D3216" s="132"/>
      <c r="E3216" s="133"/>
      <c r="F3216" s="134"/>
    </row>
    <row r="3217" spans="2:6" s="5" customFormat="1">
      <c r="B3217" s="132"/>
      <c r="C3217" s="132"/>
      <c r="D3217" s="132"/>
      <c r="E3217" s="133"/>
      <c r="F3217" s="134"/>
    </row>
    <row r="3218" spans="2:6" s="5" customFormat="1">
      <c r="B3218" s="132"/>
      <c r="C3218" s="132"/>
      <c r="D3218" s="132"/>
      <c r="E3218" s="133"/>
      <c r="F3218" s="134"/>
    </row>
    <row r="3219" spans="2:6" s="5" customFormat="1">
      <c r="B3219" s="132"/>
      <c r="C3219" s="132"/>
      <c r="D3219" s="132"/>
      <c r="E3219" s="133"/>
      <c r="F3219" s="134"/>
    </row>
    <row r="3220" spans="2:6" s="5" customFormat="1">
      <c r="B3220" s="132"/>
      <c r="C3220" s="132"/>
      <c r="D3220" s="132"/>
      <c r="E3220" s="133"/>
      <c r="F3220" s="134"/>
    </row>
    <row r="3221" spans="2:6" s="5" customFormat="1">
      <c r="B3221" s="132"/>
      <c r="C3221" s="132"/>
      <c r="D3221" s="132"/>
      <c r="E3221" s="133"/>
      <c r="F3221" s="134"/>
    </row>
    <row r="3222" spans="2:6" s="5" customFormat="1">
      <c r="B3222" s="132"/>
      <c r="C3222" s="132"/>
      <c r="D3222" s="132"/>
      <c r="E3222" s="133"/>
      <c r="F3222" s="134"/>
    </row>
    <row r="3223" spans="2:6" s="5" customFormat="1">
      <c r="B3223" s="132"/>
      <c r="C3223" s="132"/>
      <c r="D3223" s="132"/>
      <c r="E3223" s="133"/>
      <c r="F3223" s="134"/>
    </row>
    <row r="3224" spans="2:6" s="5" customFormat="1">
      <c r="B3224" s="132"/>
      <c r="C3224" s="132"/>
      <c r="D3224" s="132"/>
      <c r="E3224" s="133"/>
      <c r="F3224" s="134"/>
    </row>
    <row r="3225" spans="2:6" s="5" customFormat="1">
      <c r="B3225" s="132"/>
      <c r="C3225" s="132"/>
      <c r="D3225" s="132"/>
      <c r="E3225" s="133"/>
      <c r="F3225" s="134"/>
    </row>
    <row r="3226" spans="2:6" s="5" customFormat="1">
      <c r="B3226" s="132"/>
      <c r="C3226" s="132"/>
      <c r="D3226" s="132"/>
      <c r="E3226" s="133"/>
      <c r="F3226" s="134"/>
    </row>
    <row r="3227" spans="2:6" s="5" customFormat="1">
      <c r="B3227" s="132"/>
      <c r="C3227" s="132"/>
      <c r="D3227" s="132"/>
      <c r="E3227" s="133"/>
      <c r="F3227" s="134"/>
    </row>
    <row r="3228" spans="2:6" s="5" customFormat="1">
      <c r="B3228" s="132"/>
      <c r="C3228" s="132"/>
      <c r="D3228" s="132"/>
      <c r="E3228" s="133"/>
      <c r="F3228" s="134"/>
    </row>
    <row r="3229" spans="2:6" s="5" customFormat="1">
      <c r="B3229" s="132"/>
      <c r="C3229" s="132"/>
      <c r="D3229" s="132"/>
      <c r="E3229" s="133"/>
      <c r="F3229" s="134"/>
    </row>
    <row r="3230" spans="2:6" s="5" customFormat="1">
      <c r="B3230" s="132"/>
      <c r="C3230" s="132"/>
      <c r="D3230" s="132"/>
      <c r="E3230" s="133"/>
      <c r="F3230" s="134"/>
    </row>
    <row r="3231" spans="2:6" s="5" customFormat="1">
      <c r="B3231" s="132"/>
      <c r="C3231" s="132"/>
      <c r="D3231" s="132"/>
      <c r="E3231" s="133"/>
      <c r="F3231" s="134"/>
    </row>
    <row r="3232" spans="2:6" s="5" customFormat="1">
      <c r="B3232" s="132"/>
      <c r="C3232" s="132"/>
      <c r="D3232" s="132"/>
      <c r="E3232" s="133"/>
      <c r="F3232" s="134"/>
    </row>
    <row r="3233" spans="2:6" s="5" customFormat="1">
      <c r="B3233" s="132"/>
      <c r="C3233" s="132"/>
      <c r="D3233" s="132"/>
      <c r="E3233" s="133"/>
      <c r="F3233" s="134"/>
    </row>
    <row r="3234" spans="2:6" s="5" customFormat="1">
      <c r="B3234" s="132"/>
      <c r="C3234" s="132"/>
      <c r="D3234" s="132"/>
      <c r="E3234" s="133"/>
      <c r="F3234" s="134"/>
    </row>
    <row r="3235" spans="2:6" s="5" customFormat="1">
      <c r="B3235" s="132"/>
      <c r="C3235" s="132"/>
      <c r="D3235" s="132"/>
      <c r="E3235" s="133"/>
      <c r="F3235" s="134"/>
    </row>
    <row r="3236" spans="2:6" s="5" customFormat="1">
      <c r="B3236" s="132"/>
      <c r="C3236" s="132"/>
      <c r="D3236" s="132"/>
      <c r="E3236" s="133"/>
      <c r="F3236" s="134"/>
    </row>
    <row r="3237" spans="2:6" s="5" customFormat="1">
      <c r="B3237" s="132"/>
      <c r="C3237" s="132"/>
      <c r="D3237" s="132"/>
      <c r="E3237" s="133"/>
      <c r="F3237" s="134"/>
    </row>
    <row r="3238" spans="2:6" s="5" customFormat="1">
      <c r="B3238" s="132"/>
      <c r="C3238" s="132"/>
      <c r="D3238" s="132"/>
      <c r="E3238" s="133"/>
      <c r="F3238" s="134"/>
    </row>
    <row r="3239" spans="2:6" s="5" customFormat="1">
      <c r="B3239" s="132"/>
      <c r="C3239" s="132"/>
      <c r="D3239" s="132"/>
      <c r="E3239" s="133"/>
      <c r="F3239" s="134"/>
    </row>
    <row r="3240" spans="2:6" s="5" customFormat="1">
      <c r="B3240" s="132"/>
      <c r="C3240" s="132"/>
      <c r="D3240" s="132"/>
      <c r="E3240" s="133"/>
      <c r="F3240" s="134"/>
    </row>
    <row r="3241" spans="2:6" s="5" customFormat="1">
      <c r="B3241" s="132"/>
      <c r="C3241" s="132"/>
      <c r="D3241" s="132"/>
      <c r="E3241" s="133"/>
      <c r="F3241" s="134"/>
    </row>
    <row r="3242" spans="2:6" s="5" customFormat="1">
      <c r="B3242" s="132"/>
      <c r="C3242" s="132"/>
      <c r="D3242" s="132"/>
      <c r="E3242" s="133"/>
      <c r="F3242" s="134"/>
    </row>
    <row r="3243" spans="2:6" s="5" customFormat="1">
      <c r="B3243" s="132"/>
      <c r="C3243" s="132"/>
      <c r="D3243" s="132"/>
      <c r="E3243" s="133"/>
      <c r="F3243" s="134"/>
    </row>
    <row r="3244" spans="2:6" s="5" customFormat="1">
      <c r="B3244" s="132"/>
      <c r="C3244" s="132"/>
      <c r="D3244" s="132"/>
      <c r="E3244" s="133"/>
      <c r="F3244" s="134"/>
    </row>
    <row r="3245" spans="2:6" s="5" customFormat="1">
      <c r="B3245" s="132"/>
      <c r="C3245" s="132"/>
      <c r="D3245" s="132"/>
      <c r="E3245" s="133"/>
      <c r="F3245" s="134"/>
    </row>
    <row r="3246" spans="2:6" s="5" customFormat="1">
      <c r="B3246" s="132"/>
      <c r="C3246" s="132"/>
      <c r="D3246" s="132"/>
      <c r="E3246" s="133"/>
      <c r="F3246" s="134"/>
    </row>
    <row r="3247" spans="2:6" s="5" customFormat="1">
      <c r="B3247" s="132"/>
      <c r="C3247" s="132"/>
      <c r="D3247" s="132"/>
      <c r="E3247" s="133"/>
      <c r="F3247" s="134"/>
    </row>
    <row r="3248" spans="2:6" s="5" customFormat="1">
      <c r="B3248" s="132"/>
      <c r="C3248" s="132"/>
      <c r="D3248" s="132"/>
      <c r="E3248" s="133"/>
      <c r="F3248" s="134"/>
    </row>
    <row r="3249" spans="2:6" s="5" customFormat="1">
      <c r="B3249" s="132"/>
      <c r="C3249" s="132"/>
      <c r="D3249" s="132"/>
      <c r="E3249" s="133"/>
      <c r="F3249" s="134"/>
    </row>
    <row r="3250" spans="2:6" s="5" customFormat="1">
      <c r="B3250" s="132"/>
      <c r="C3250" s="132"/>
      <c r="D3250" s="132"/>
      <c r="E3250" s="133"/>
      <c r="F3250" s="134"/>
    </row>
    <row r="3251" spans="2:6" s="5" customFormat="1">
      <c r="B3251" s="132"/>
      <c r="C3251" s="132"/>
      <c r="D3251" s="132"/>
      <c r="E3251" s="133"/>
      <c r="F3251" s="134"/>
    </row>
    <row r="3252" spans="2:6" s="5" customFormat="1">
      <c r="B3252" s="132"/>
      <c r="C3252" s="132"/>
      <c r="D3252" s="132"/>
      <c r="E3252" s="133"/>
      <c r="F3252" s="134"/>
    </row>
    <row r="3253" spans="2:6" s="5" customFormat="1">
      <c r="B3253" s="132"/>
      <c r="C3253" s="132"/>
      <c r="D3253" s="132"/>
      <c r="E3253" s="133"/>
      <c r="F3253" s="134"/>
    </row>
    <row r="3254" spans="2:6" s="5" customFormat="1">
      <c r="B3254" s="132"/>
      <c r="C3254" s="132"/>
      <c r="D3254" s="132"/>
      <c r="E3254" s="133"/>
      <c r="F3254" s="134"/>
    </row>
    <row r="3255" spans="2:6" s="5" customFormat="1">
      <c r="B3255" s="132"/>
      <c r="C3255" s="132"/>
      <c r="D3255" s="132"/>
      <c r="E3255" s="133"/>
      <c r="F3255" s="134"/>
    </row>
    <row r="3256" spans="2:6" s="5" customFormat="1">
      <c r="B3256" s="132"/>
      <c r="C3256" s="132"/>
      <c r="D3256" s="132"/>
      <c r="E3256" s="133"/>
      <c r="F3256" s="134"/>
    </row>
    <row r="3257" spans="2:6" s="5" customFormat="1">
      <c r="B3257" s="132"/>
      <c r="C3257" s="132"/>
      <c r="D3257" s="132"/>
      <c r="E3257" s="133"/>
      <c r="F3257" s="134"/>
    </row>
    <row r="3258" spans="2:6" s="5" customFormat="1">
      <c r="B3258" s="132"/>
      <c r="C3258" s="132"/>
      <c r="D3258" s="132"/>
      <c r="E3258" s="133"/>
      <c r="F3258" s="134"/>
    </row>
    <row r="3259" spans="2:6" s="5" customFormat="1">
      <c r="B3259" s="132"/>
      <c r="C3259" s="132"/>
      <c r="D3259" s="132"/>
      <c r="E3259" s="133"/>
      <c r="F3259" s="134"/>
    </row>
    <row r="3260" spans="2:6" s="5" customFormat="1">
      <c r="B3260" s="132"/>
      <c r="C3260" s="132"/>
      <c r="D3260" s="132"/>
      <c r="E3260" s="133"/>
      <c r="F3260" s="134"/>
    </row>
    <row r="3261" spans="2:6" s="5" customFormat="1">
      <c r="B3261" s="132"/>
      <c r="C3261" s="132"/>
      <c r="D3261" s="132"/>
      <c r="E3261" s="133"/>
      <c r="F3261" s="134"/>
    </row>
    <row r="3262" spans="2:6" s="5" customFormat="1">
      <c r="B3262" s="132"/>
      <c r="C3262" s="132"/>
      <c r="D3262" s="132"/>
      <c r="E3262" s="133"/>
      <c r="F3262" s="134"/>
    </row>
    <row r="3263" spans="2:6" s="5" customFormat="1">
      <c r="B3263" s="132"/>
      <c r="C3263" s="132"/>
      <c r="D3263" s="132"/>
      <c r="E3263" s="133"/>
      <c r="F3263" s="134"/>
    </row>
    <row r="3264" spans="2:6" s="5" customFormat="1">
      <c r="B3264" s="132"/>
      <c r="C3264" s="132"/>
      <c r="D3264" s="132"/>
      <c r="E3264" s="133"/>
      <c r="F3264" s="134"/>
    </row>
    <row r="3265" spans="2:6" s="5" customFormat="1">
      <c r="B3265" s="132"/>
      <c r="C3265" s="132"/>
      <c r="D3265" s="132"/>
      <c r="E3265" s="133"/>
      <c r="F3265" s="134"/>
    </row>
    <row r="3266" spans="2:6" s="5" customFormat="1">
      <c r="B3266" s="132"/>
      <c r="C3266" s="132"/>
      <c r="D3266" s="132"/>
      <c r="E3266" s="133"/>
      <c r="F3266" s="134"/>
    </row>
    <row r="3267" spans="2:6" s="5" customFormat="1">
      <c r="B3267" s="132"/>
      <c r="C3267" s="132"/>
      <c r="D3267" s="132"/>
      <c r="E3267" s="133"/>
      <c r="F3267" s="134"/>
    </row>
    <row r="3268" spans="2:6" s="5" customFormat="1">
      <c r="B3268" s="132"/>
      <c r="C3268" s="132"/>
      <c r="D3268" s="132"/>
      <c r="E3268" s="133"/>
      <c r="F3268" s="134"/>
    </row>
    <row r="3269" spans="2:6" s="5" customFormat="1">
      <c r="B3269" s="132"/>
      <c r="C3269" s="132"/>
      <c r="D3269" s="132"/>
      <c r="E3269" s="133"/>
      <c r="F3269" s="134"/>
    </row>
    <row r="3270" spans="2:6" s="5" customFormat="1">
      <c r="B3270" s="132"/>
      <c r="C3270" s="132"/>
      <c r="D3270" s="132"/>
      <c r="E3270" s="133"/>
      <c r="F3270" s="134"/>
    </row>
    <row r="3271" spans="2:6" s="5" customFormat="1">
      <c r="B3271" s="132"/>
      <c r="C3271" s="132"/>
      <c r="D3271" s="132"/>
      <c r="E3271" s="133"/>
      <c r="F3271" s="134"/>
    </row>
    <row r="3272" spans="2:6" s="5" customFormat="1">
      <c r="B3272" s="132"/>
      <c r="C3272" s="132"/>
      <c r="D3272" s="132"/>
      <c r="E3272" s="133"/>
      <c r="F3272" s="134"/>
    </row>
    <row r="3273" spans="2:6" s="5" customFormat="1">
      <c r="B3273" s="132"/>
      <c r="C3273" s="132"/>
      <c r="D3273" s="132"/>
      <c r="E3273" s="133"/>
      <c r="F3273" s="134"/>
    </row>
    <row r="3274" spans="2:6" s="5" customFormat="1">
      <c r="B3274" s="132"/>
      <c r="C3274" s="132"/>
      <c r="D3274" s="132"/>
      <c r="E3274" s="133"/>
      <c r="F3274" s="134"/>
    </row>
    <row r="3275" spans="2:6" s="5" customFormat="1">
      <c r="B3275" s="132"/>
      <c r="C3275" s="132"/>
      <c r="D3275" s="132"/>
      <c r="E3275" s="133"/>
      <c r="F3275" s="134"/>
    </row>
    <row r="3276" spans="2:6" s="5" customFormat="1">
      <c r="B3276" s="132"/>
      <c r="C3276" s="132"/>
      <c r="D3276" s="132"/>
      <c r="E3276" s="133"/>
      <c r="F3276" s="134"/>
    </row>
    <row r="3277" spans="2:6" s="5" customFormat="1">
      <c r="B3277" s="132"/>
      <c r="C3277" s="132"/>
      <c r="D3277" s="132"/>
      <c r="E3277" s="133"/>
      <c r="F3277" s="134"/>
    </row>
    <row r="3278" spans="2:6" s="5" customFormat="1">
      <c r="B3278" s="132"/>
      <c r="C3278" s="132"/>
      <c r="D3278" s="132"/>
      <c r="E3278" s="133"/>
      <c r="F3278" s="134"/>
    </row>
    <row r="3279" spans="2:6" s="5" customFormat="1">
      <c r="B3279" s="132"/>
      <c r="C3279" s="132"/>
      <c r="D3279" s="132"/>
      <c r="E3279" s="133"/>
      <c r="F3279" s="134"/>
    </row>
    <row r="3280" spans="2:6" s="5" customFormat="1">
      <c r="B3280" s="132"/>
      <c r="C3280" s="132"/>
      <c r="D3280" s="132"/>
      <c r="E3280" s="133"/>
      <c r="F3280" s="134"/>
    </row>
    <row r="3281" spans="2:6" s="5" customFormat="1">
      <c r="B3281" s="132"/>
      <c r="C3281" s="132"/>
      <c r="D3281" s="132"/>
      <c r="E3281" s="133"/>
      <c r="F3281" s="134"/>
    </row>
    <row r="3282" spans="2:6" s="5" customFormat="1">
      <c r="B3282" s="132"/>
      <c r="C3282" s="132"/>
      <c r="D3282" s="132"/>
      <c r="E3282" s="133"/>
      <c r="F3282" s="134"/>
    </row>
    <row r="3283" spans="2:6" s="5" customFormat="1">
      <c r="B3283" s="132"/>
      <c r="C3283" s="132"/>
      <c r="D3283" s="132"/>
      <c r="E3283" s="133"/>
      <c r="F3283" s="134"/>
    </row>
    <row r="3284" spans="2:6" s="5" customFormat="1">
      <c r="B3284" s="132"/>
      <c r="C3284" s="132"/>
      <c r="D3284" s="132"/>
      <c r="E3284" s="133"/>
      <c r="F3284" s="134"/>
    </row>
    <row r="3285" spans="2:6" s="5" customFormat="1">
      <c r="B3285" s="132"/>
      <c r="C3285" s="132"/>
      <c r="D3285" s="132"/>
      <c r="E3285" s="133"/>
      <c r="F3285" s="134"/>
    </row>
    <row r="3286" spans="2:6" s="5" customFormat="1">
      <c r="B3286" s="132"/>
      <c r="C3286" s="132"/>
      <c r="D3286" s="132"/>
      <c r="E3286" s="133"/>
      <c r="F3286" s="134"/>
    </row>
    <row r="3287" spans="2:6" s="5" customFormat="1">
      <c r="B3287" s="132"/>
      <c r="C3287" s="132"/>
      <c r="D3287" s="132"/>
      <c r="E3287" s="133"/>
      <c r="F3287" s="134"/>
    </row>
    <row r="3288" spans="2:6" s="5" customFormat="1">
      <c r="B3288" s="132"/>
      <c r="C3288" s="132"/>
      <c r="D3288" s="132"/>
      <c r="E3288" s="133"/>
      <c r="F3288" s="134"/>
    </row>
    <row r="3289" spans="2:6" s="5" customFormat="1">
      <c r="B3289" s="132"/>
      <c r="C3289" s="132"/>
      <c r="D3289" s="132"/>
      <c r="E3289" s="133"/>
      <c r="F3289" s="134"/>
    </row>
    <row r="3290" spans="2:6" s="5" customFormat="1">
      <c r="B3290" s="132"/>
      <c r="C3290" s="132"/>
      <c r="D3290" s="132"/>
      <c r="E3290" s="133"/>
      <c r="F3290" s="134"/>
    </row>
    <row r="3291" spans="2:6" s="5" customFormat="1">
      <c r="B3291" s="132"/>
      <c r="C3291" s="132"/>
      <c r="D3291" s="132"/>
      <c r="E3291" s="133"/>
      <c r="F3291" s="134"/>
    </row>
    <row r="3292" spans="2:6" s="5" customFormat="1">
      <c r="B3292" s="132"/>
      <c r="C3292" s="132"/>
      <c r="D3292" s="132"/>
      <c r="E3292" s="133"/>
      <c r="F3292" s="134"/>
    </row>
    <row r="3293" spans="2:6" s="5" customFormat="1">
      <c r="B3293" s="132"/>
      <c r="C3293" s="132"/>
      <c r="D3293" s="132"/>
      <c r="E3293" s="133"/>
      <c r="F3293" s="134"/>
    </row>
    <row r="3294" spans="2:6" s="5" customFormat="1">
      <c r="B3294" s="132"/>
      <c r="C3294" s="132"/>
      <c r="D3294" s="132"/>
      <c r="E3294" s="133"/>
      <c r="F3294" s="134"/>
    </row>
    <row r="3295" spans="2:6" s="5" customFormat="1">
      <c r="B3295" s="132"/>
      <c r="C3295" s="132"/>
      <c r="D3295" s="132"/>
      <c r="E3295" s="133"/>
      <c r="F3295" s="134"/>
    </row>
    <row r="3296" spans="2:6" s="5" customFormat="1">
      <c r="B3296" s="132"/>
      <c r="C3296" s="132"/>
      <c r="D3296" s="132"/>
      <c r="E3296" s="133"/>
      <c r="F3296" s="134"/>
    </row>
    <row r="3297" spans="2:6" s="5" customFormat="1">
      <c r="B3297" s="132"/>
      <c r="C3297" s="132"/>
      <c r="D3297" s="132"/>
      <c r="E3297" s="133"/>
      <c r="F3297" s="134"/>
    </row>
    <row r="3298" spans="2:6" s="5" customFormat="1">
      <c r="B3298" s="132"/>
      <c r="C3298" s="132"/>
      <c r="D3298" s="132"/>
      <c r="E3298" s="133"/>
      <c r="F3298" s="134"/>
    </row>
    <row r="3299" spans="2:6" s="5" customFormat="1">
      <c r="B3299" s="132"/>
      <c r="C3299" s="132"/>
      <c r="D3299" s="132"/>
      <c r="E3299" s="133"/>
      <c r="F3299" s="134"/>
    </row>
    <row r="3300" spans="2:6" s="5" customFormat="1">
      <c r="B3300" s="132"/>
      <c r="C3300" s="132"/>
      <c r="D3300" s="132"/>
      <c r="E3300" s="133"/>
      <c r="F3300" s="134"/>
    </row>
    <row r="3301" spans="2:6" s="5" customFormat="1">
      <c r="B3301" s="132"/>
      <c r="C3301" s="132"/>
      <c r="D3301" s="132"/>
      <c r="E3301" s="133"/>
      <c r="F3301" s="134"/>
    </row>
    <row r="3302" spans="2:6" s="5" customFormat="1">
      <c r="B3302" s="132"/>
      <c r="C3302" s="132"/>
      <c r="D3302" s="132"/>
      <c r="E3302" s="133"/>
      <c r="F3302" s="134"/>
    </row>
    <row r="3303" spans="2:6" s="5" customFormat="1">
      <c r="B3303" s="132"/>
      <c r="C3303" s="132"/>
      <c r="D3303" s="132"/>
      <c r="E3303" s="133"/>
      <c r="F3303" s="134"/>
    </row>
    <row r="3304" spans="2:6" s="5" customFormat="1">
      <c r="B3304" s="132"/>
      <c r="C3304" s="132"/>
      <c r="D3304" s="132"/>
      <c r="E3304" s="133"/>
      <c r="F3304" s="134"/>
    </row>
    <row r="3305" spans="2:6" s="5" customFormat="1">
      <c r="B3305" s="132"/>
      <c r="C3305" s="132"/>
      <c r="D3305" s="132"/>
      <c r="E3305" s="133"/>
      <c r="F3305" s="134"/>
    </row>
    <row r="3306" spans="2:6" s="5" customFormat="1">
      <c r="B3306" s="132"/>
      <c r="C3306" s="132"/>
      <c r="D3306" s="132"/>
      <c r="E3306" s="133"/>
      <c r="F3306" s="134"/>
    </row>
    <row r="3307" spans="2:6" s="5" customFormat="1">
      <c r="B3307" s="132"/>
      <c r="C3307" s="132"/>
      <c r="D3307" s="132"/>
      <c r="E3307" s="133"/>
      <c r="F3307" s="134"/>
    </row>
    <row r="3308" spans="2:6" s="5" customFormat="1">
      <c r="B3308" s="132"/>
      <c r="C3308" s="132"/>
      <c r="D3308" s="132"/>
      <c r="E3308" s="133"/>
      <c r="F3308" s="134"/>
    </row>
    <row r="3309" spans="2:6" s="5" customFormat="1">
      <c r="B3309" s="132"/>
      <c r="C3309" s="132"/>
      <c r="D3309" s="132"/>
      <c r="E3309" s="133"/>
      <c r="F3309" s="134"/>
    </row>
    <row r="3310" spans="2:6" s="5" customFormat="1">
      <c r="B3310" s="132"/>
      <c r="C3310" s="132"/>
      <c r="D3310" s="132"/>
      <c r="E3310" s="133"/>
      <c r="F3310" s="134"/>
    </row>
    <row r="3311" spans="2:6" s="5" customFormat="1">
      <c r="B3311" s="132"/>
      <c r="C3311" s="132"/>
      <c r="D3311" s="132"/>
      <c r="E3311" s="133"/>
      <c r="F3311" s="134"/>
    </row>
    <row r="3312" spans="2:6" s="5" customFormat="1">
      <c r="B3312" s="132"/>
      <c r="C3312" s="132"/>
      <c r="D3312" s="132"/>
      <c r="E3312" s="133"/>
      <c r="F3312" s="134"/>
    </row>
    <row r="3313" spans="2:6" s="5" customFormat="1">
      <c r="B3313" s="132"/>
      <c r="C3313" s="132"/>
      <c r="D3313" s="132"/>
      <c r="E3313" s="133"/>
      <c r="F3313" s="134"/>
    </row>
    <row r="3314" spans="2:6" s="5" customFormat="1">
      <c r="B3314" s="132"/>
      <c r="C3314" s="132"/>
      <c r="D3314" s="132"/>
      <c r="E3314" s="133"/>
      <c r="F3314" s="134"/>
    </row>
    <row r="3315" spans="2:6" s="5" customFormat="1">
      <c r="B3315" s="132"/>
      <c r="C3315" s="132"/>
      <c r="D3315" s="132"/>
      <c r="E3315" s="133"/>
      <c r="F3315" s="134"/>
    </row>
    <row r="3316" spans="2:6" s="5" customFormat="1">
      <c r="B3316" s="132"/>
      <c r="C3316" s="132"/>
      <c r="D3316" s="132"/>
      <c r="E3316" s="133"/>
      <c r="F3316" s="134"/>
    </row>
    <row r="3317" spans="2:6" s="5" customFormat="1">
      <c r="B3317" s="132"/>
      <c r="C3317" s="132"/>
      <c r="D3317" s="132"/>
      <c r="E3317" s="133"/>
      <c r="F3317" s="134"/>
    </row>
    <row r="3318" spans="2:6" s="5" customFormat="1">
      <c r="B3318" s="132"/>
      <c r="C3318" s="132"/>
      <c r="D3318" s="132"/>
      <c r="E3318" s="133"/>
      <c r="F3318" s="134"/>
    </row>
    <row r="3319" spans="2:6" s="5" customFormat="1">
      <c r="B3319" s="132"/>
      <c r="C3319" s="132"/>
      <c r="D3319" s="132"/>
      <c r="E3319" s="133"/>
      <c r="F3319" s="134"/>
    </row>
    <row r="3320" spans="2:6" s="5" customFormat="1">
      <c r="B3320" s="132"/>
      <c r="C3320" s="132"/>
      <c r="D3320" s="132"/>
      <c r="E3320" s="133"/>
      <c r="F3320" s="134"/>
    </row>
    <row r="3321" spans="2:6" s="5" customFormat="1">
      <c r="B3321" s="132"/>
      <c r="C3321" s="132"/>
      <c r="D3321" s="132"/>
      <c r="E3321" s="133"/>
      <c r="F3321" s="134"/>
    </row>
    <row r="3322" spans="2:6" s="5" customFormat="1">
      <c r="B3322" s="132"/>
      <c r="C3322" s="132"/>
      <c r="D3322" s="132"/>
      <c r="E3322" s="133"/>
      <c r="F3322" s="134"/>
    </row>
    <row r="3323" spans="2:6" s="5" customFormat="1">
      <c r="B3323" s="132"/>
      <c r="C3323" s="132"/>
      <c r="D3323" s="132"/>
      <c r="E3323" s="133"/>
      <c r="F3323" s="134"/>
    </row>
    <row r="3324" spans="2:6" s="5" customFormat="1">
      <c r="B3324" s="132"/>
      <c r="C3324" s="132"/>
      <c r="D3324" s="132"/>
      <c r="E3324" s="133"/>
      <c r="F3324" s="134"/>
    </row>
    <row r="3325" spans="2:6" s="5" customFormat="1">
      <c r="B3325" s="132"/>
      <c r="C3325" s="132"/>
      <c r="D3325" s="132"/>
      <c r="E3325" s="133"/>
      <c r="F3325" s="134"/>
    </row>
    <row r="3326" spans="2:6" s="5" customFormat="1">
      <c r="B3326" s="132"/>
      <c r="C3326" s="132"/>
      <c r="D3326" s="132"/>
      <c r="E3326" s="133"/>
      <c r="F3326" s="134"/>
    </row>
    <row r="3327" spans="2:6" s="5" customFormat="1">
      <c r="B3327" s="132"/>
      <c r="C3327" s="132"/>
      <c r="D3327" s="132"/>
      <c r="E3327" s="133"/>
      <c r="F3327" s="134"/>
    </row>
    <row r="3328" spans="2:6" s="5" customFormat="1">
      <c r="B3328" s="132"/>
      <c r="C3328" s="132"/>
      <c r="D3328" s="132"/>
      <c r="E3328" s="133"/>
      <c r="F3328" s="134"/>
    </row>
    <row r="3329" spans="2:6" s="5" customFormat="1">
      <c r="B3329" s="132"/>
      <c r="C3329" s="132"/>
      <c r="D3329" s="132"/>
      <c r="E3329" s="133"/>
      <c r="F3329" s="134"/>
    </row>
    <row r="3330" spans="2:6" s="5" customFormat="1">
      <c r="B3330" s="132"/>
      <c r="C3330" s="132"/>
      <c r="D3330" s="132"/>
      <c r="E3330" s="133"/>
      <c r="F3330" s="134"/>
    </row>
    <row r="3331" spans="2:6" s="5" customFormat="1">
      <c r="B3331" s="132"/>
      <c r="C3331" s="132"/>
      <c r="D3331" s="132"/>
      <c r="E3331" s="133"/>
      <c r="F3331" s="134"/>
    </row>
    <row r="3332" spans="2:6" s="5" customFormat="1">
      <c r="B3332" s="132"/>
      <c r="C3332" s="132"/>
      <c r="D3332" s="132"/>
      <c r="E3332" s="133"/>
      <c r="F3332" s="134"/>
    </row>
    <row r="3333" spans="2:6" s="5" customFormat="1">
      <c r="B3333" s="132"/>
      <c r="C3333" s="132"/>
      <c r="D3333" s="132"/>
      <c r="E3333" s="133"/>
      <c r="F3333" s="134"/>
    </row>
    <row r="3334" spans="2:6" s="5" customFormat="1">
      <c r="B3334" s="132"/>
      <c r="C3334" s="132"/>
      <c r="D3334" s="132"/>
      <c r="E3334" s="133"/>
      <c r="F3334" s="134"/>
    </row>
    <row r="3335" spans="2:6" s="5" customFormat="1">
      <c r="B3335" s="132"/>
      <c r="C3335" s="132"/>
      <c r="D3335" s="132"/>
      <c r="E3335" s="133"/>
      <c r="F3335" s="134"/>
    </row>
    <row r="3336" spans="2:6" s="5" customFormat="1">
      <c r="B3336" s="132"/>
      <c r="C3336" s="132"/>
      <c r="D3336" s="132"/>
      <c r="E3336" s="133"/>
      <c r="F3336" s="134"/>
    </row>
    <row r="3337" spans="2:6" s="5" customFormat="1">
      <c r="B3337" s="132"/>
      <c r="C3337" s="132"/>
      <c r="D3337" s="132"/>
      <c r="E3337" s="133"/>
      <c r="F3337" s="134"/>
    </row>
    <row r="3338" spans="2:6" s="5" customFormat="1">
      <c r="B3338" s="132"/>
      <c r="C3338" s="132"/>
      <c r="D3338" s="132"/>
      <c r="E3338" s="133"/>
      <c r="F3338" s="134"/>
    </row>
    <row r="3339" spans="2:6" s="5" customFormat="1">
      <c r="B3339" s="132"/>
      <c r="C3339" s="132"/>
      <c r="D3339" s="132"/>
      <c r="E3339" s="133"/>
      <c r="F3339" s="134"/>
    </row>
    <row r="3340" spans="2:6" s="5" customFormat="1">
      <c r="B3340" s="132"/>
      <c r="C3340" s="132"/>
      <c r="D3340" s="132"/>
      <c r="E3340" s="133"/>
      <c r="F3340" s="134"/>
    </row>
    <row r="3341" spans="2:6" s="5" customFormat="1">
      <c r="B3341" s="132"/>
      <c r="C3341" s="132"/>
      <c r="D3341" s="132"/>
      <c r="E3341" s="133"/>
      <c r="F3341" s="134"/>
    </row>
    <row r="3342" spans="2:6" s="5" customFormat="1">
      <c r="B3342" s="132"/>
      <c r="C3342" s="132"/>
      <c r="D3342" s="132"/>
      <c r="E3342" s="133"/>
      <c r="F3342" s="134"/>
    </row>
    <row r="3343" spans="2:6" s="5" customFormat="1">
      <c r="B3343" s="132"/>
      <c r="C3343" s="132"/>
      <c r="D3343" s="132"/>
      <c r="E3343" s="133"/>
      <c r="F3343" s="134"/>
    </row>
    <row r="3344" spans="2:6" s="5" customFormat="1">
      <c r="B3344" s="132"/>
      <c r="C3344" s="132"/>
      <c r="D3344" s="132"/>
      <c r="E3344" s="133"/>
      <c r="F3344" s="134"/>
    </row>
    <row r="3345" spans="2:6" s="5" customFormat="1">
      <c r="B3345" s="132"/>
      <c r="C3345" s="132"/>
      <c r="D3345" s="132"/>
      <c r="E3345" s="133"/>
      <c r="F3345" s="134"/>
    </row>
    <row r="3346" spans="2:6" s="5" customFormat="1">
      <c r="B3346" s="132"/>
      <c r="C3346" s="132"/>
      <c r="D3346" s="132"/>
      <c r="E3346" s="133"/>
      <c r="F3346" s="134"/>
    </row>
    <row r="3347" spans="2:6" s="5" customFormat="1">
      <c r="B3347" s="132"/>
      <c r="C3347" s="132"/>
      <c r="D3347" s="132"/>
      <c r="E3347" s="133"/>
      <c r="F3347" s="134"/>
    </row>
    <row r="3348" spans="2:6" s="5" customFormat="1">
      <c r="B3348" s="132"/>
      <c r="C3348" s="132"/>
      <c r="D3348" s="132"/>
      <c r="E3348" s="133"/>
      <c r="F3348" s="134"/>
    </row>
    <row r="3349" spans="2:6" s="5" customFormat="1">
      <c r="B3349" s="132"/>
      <c r="C3349" s="132"/>
      <c r="D3349" s="132"/>
      <c r="E3349" s="133"/>
      <c r="F3349" s="134"/>
    </row>
    <row r="3350" spans="2:6" s="5" customFormat="1">
      <c r="B3350" s="132"/>
      <c r="C3350" s="132"/>
      <c r="D3350" s="132"/>
      <c r="E3350" s="133"/>
      <c r="F3350" s="134"/>
    </row>
    <row r="3351" spans="2:6" s="5" customFormat="1">
      <c r="B3351" s="132"/>
      <c r="C3351" s="132"/>
      <c r="D3351" s="132"/>
      <c r="E3351" s="133"/>
      <c r="F3351" s="134"/>
    </row>
    <row r="3352" spans="2:6" s="5" customFormat="1">
      <c r="B3352" s="132"/>
      <c r="C3352" s="132"/>
      <c r="D3352" s="132"/>
      <c r="E3352" s="133"/>
      <c r="F3352" s="134"/>
    </row>
    <row r="3353" spans="2:6" s="5" customFormat="1">
      <c r="B3353" s="132"/>
      <c r="C3353" s="132"/>
      <c r="D3353" s="132"/>
      <c r="E3353" s="133"/>
      <c r="F3353" s="134"/>
    </row>
    <row r="3354" spans="2:6" s="5" customFormat="1">
      <c r="B3354" s="132"/>
      <c r="C3354" s="132"/>
      <c r="D3354" s="132"/>
      <c r="E3354" s="133"/>
      <c r="F3354" s="134"/>
    </row>
    <row r="3355" spans="2:6" s="5" customFormat="1">
      <c r="B3355" s="132"/>
      <c r="C3355" s="132"/>
      <c r="D3355" s="132"/>
      <c r="E3355" s="133"/>
      <c r="F3355" s="134"/>
    </row>
    <row r="3356" spans="2:6" s="5" customFormat="1">
      <c r="B3356" s="132"/>
      <c r="C3356" s="132"/>
      <c r="D3356" s="132"/>
      <c r="E3356" s="133"/>
      <c r="F3356" s="134"/>
    </row>
    <row r="3357" spans="2:6" s="5" customFormat="1">
      <c r="B3357" s="132"/>
      <c r="C3357" s="132"/>
      <c r="D3357" s="132"/>
      <c r="E3357" s="133"/>
      <c r="F3357" s="134"/>
    </row>
    <row r="3358" spans="2:6" s="5" customFormat="1">
      <c r="B3358" s="132"/>
      <c r="C3358" s="132"/>
      <c r="D3358" s="132"/>
      <c r="E3358" s="133"/>
      <c r="F3358" s="134"/>
    </row>
    <row r="3359" spans="2:6" s="5" customFormat="1">
      <c r="B3359" s="132"/>
      <c r="C3359" s="132"/>
      <c r="D3359" s="132"/>
      <c r="E3359" s="133"/>
      <c r="F3359" s="134"/>
    </row>
    <row r="3360" spans="2:6" s="5" customFormat="1">
      <c r="B3360" s="132"/>
      <c r="C3360" s="132"/>
      <c r="D3360" s="132"/>
      <c r="E3360" s="133"/>
      <c r="F3360" s="134"/>
    </row>
    <row r="3361" spans="2:6" s="5" customFormat="1">
      <c r="B3361" s="132"/>
      <c r="C3361" s="132"/>
      <c r="D3361" s="132"/>
      <c r="E3361" s="133"/>
      <c r="F3361" s="134"/>
    </row>
    <row r="3362" spans="2:6" s="5" customFormat="1">
      <c r="B3362" s="132"/>
      <c r="C3362" s="132"/>
      <c r="D3362" s="132"/>
      <c r="E3362" s="133"/>
      <c r="F3362" s="134"/>
    </row>
    <row r="3363" spans="2:6" s="5" customFormat="1">
      <c r="B3363" s="132"/>
      <c r="C3363" s="132"/>
      <c r="D3363" s="132"/>
      <c r="E3363" s="133"/>
      <c r="F3363" s="134"/>
    </row>
    <row r="3364" spans="2:6" s="5" customFormat="1">
      <c r="B3364" s="132"/>
      <c r="C3364" s="132"/>
      <c r="D3364" s="132"/>
      <c r="E3364" s="133"/>
      <c r="F3364" s="134"/>
    </row>
    <row r="3365" spans="2:6" s="5" customFormat="1">
      <c r="B3365" s="132"/>
      <c r="C3365" s="132"/>
      <c r="D3365" s="132"/>
      <c r="E3365" s="133"/>
      <c r="F3365" s="134"/>
    </row>
    <row r="3366" spans="2:6" s="5" customFormat="1">
      <c r="B3366" s="132"/>
      <c r="C3366" s="132"/>
      <c r="D3366" s="132"/>
      <c r="E3366" s="133"/>
      <c r="F3366" s="134"/>
    </row>
    <row r="3367" spans="2:6" s="5" customFormat="1">
      <c r="B3367" s="132"/>
      <c r="C3367" s="132"/>
      <c r="D3367" s="132"/>
      <c r="E3367" s="133"/>
      <c r="F3367" s="134"/>
    </row>
    <row r="3368" spans="2:6" s="5" customFormat="1">
      <c r="B3368" s="132"/>
      <c r="C3368" s="132"/>
      <c r="D3368" s="132"/>
      <c r="E3368" s="133"/>
      <c r="F3368" s="134"/>
    </row>
    <row r="3369" spans="2:6" s="5" customFormat="1">
      <c r="B3369" s="132"/>
      <c r="C3369" s="132"/>
      <c r="D3369" s="132"/>
      <c r="E3369" s="133"/>
      <c r="F3369" s="134"/>
    </row>
    <row r="3370" spans="2:6" s="5" customFormat="1">
      <c r="B3370" s="132"/>
      <c r="C3370" s="132"/>
      <c r="D3370" s="132"/>
      <c r="E3370" s="133"/>
      <c r="F3370" s="134"/>
    </row>
    <row r="3371" spans="2:6" s="5" customFormat="1">
      <c r="B3371" s="132"/>
      <c r="C3371" s="132"/>
      <c r="D3371" s="132"/>
      <c r="E3371" s="133"/>
      <c r="F3371" s="134"/>
    </row>
    <row r="3372" spans="2:6" s="5" customFormat="1">
      <c r="B3372" s="132"/>
      <c r="C3372" s="132"/>
      <c r="D3372" s="132"/>
      <c r="E3372" s="133"/>
      <c r="F3372" s="134"/>
    </row>
    <row r="3373" spans="2:6" s="5" customFormat="1">
      <c r="B3373" s="132"/>
      <c r="C3373" s="132"/>
      <c r="D3373" s="132"/>
      <c r="E3373" s="133"/>
      <c r="F3373" s="134"/>
    </row>
    <row r="3374" spans="2:6" s="5" customFormat="1">
      <c r="B3374" s="132"/>
      <c r="C3374" s="132"/>
      <c r="D3374" s="132"/>
      <c r="E3374" s="133"/>
      <c r="F3374" s="134"/>
    </row>
    <row r="3375" spans="2:6" s="5" customFormat="1">
      <c r="B3375" s="132"/>
      <c r="C3375" s="132"/>
      <c r="D3375" s="132"/>
      <c r="E3375" s="133"/>
      <c r="F3375" s="134"/>
    </row>
    <row r="3376" spans="2:6" s="5" customFormat="1">
      <c r="B3376" s="132"/>
      <c r="C3376" s="132"/>
      <c r="D3376" s="132"/>
      <c r="E3376" s="133"/>
      <c r="F3376" s="134"/>
    </row>
    <row r="3377" spans="2:6" s="5" customFormat="1">
      <c r="B3377" s="132"/>
      <c r="C3377" s="132"/>
      <c r="D3377" s="132"/>
      <c r="E3377" s="133"/>
      <c r="F3377" s="134"/>
    </row>
    <row r="3378" spans="2:6" s="5" customFormat="1">
      <c r="B3378" s="132"/>
      <c r="C3378" s="132"/>
      <c r="D3378" s="132"/>
      <c r="E3378" s="133"/>
      <c r="F3378" s="134"/>
    </row>
    <row r="3379" spans="2:6" s="5" customFormat="1">
      <c r="B3379" s="132"/>
      <c r="C3379" s="132"/>
      <c r="D3379" s="132"/>
      <c r="E3379" s="133"/>
      <c r="F3379" s="134"/>
    </row>
    <row r="3380" spans="2:6" s="5" customFormat="1">
      <c r="B3380" s="132"/>
      <c r="C3380" s="132"/>
      <c r="D3380" s="132"/>
      <c r="E3380" s="133"/>
      <c r="F3380" s="134"/>
    </row>
    <row r="3381" spans="2:6" s="5" customFormat="1">
      <c r="B3381" s="132"/>
      <c r="C3381" s="132"/>
      <c r="D3381" s="132"/>
      <c r="E3381" s="133"/>
      <c r="F3381" s="134"/>
    </row>
    <row r="3382" spans="2:6" s="5" customFormat="1">
      <c r="B3382" s="132"/>
      <c r="C3382" s="132"/>
      <c r="D3382" s="132"/>
      <c r="E3382" s="133"/>
      <c r="F3382" s="134"/>
    </row>
    <row r="3383" spans="2:6" s="5" customFormat="1">
      <c r="B3383" s="132"/>
      <c r="C3383" s="132"/>
      <c r="D3383" s="132"/>
      <c r="E3383" s="133"/>
      <c r="F3383" s="134"/>
    </row>
    <row r="3384" spans="2:6" s="5" customFormat="1">
      <c r="B3384" s="132"/>
      <c r="C3384" s="132"/>
      <c r="D3384" s="132"/>
      <c r="E3384" s="133"/>
      <c r="F3384" s="134"/>
    </row>
    <row r="3385" spans="2:6" s="5" customFormat="1">
      <c r="B3385" s="132"/>
      <c r="C3385" s="132"/>
      <c r="D3385" s="132"/>
      <c r="E3385" s="133"/>
      <c r="F3385" s="134"/>
    </row>
    <row r="3386" spans="2:6" s="5" customFormat="1">
      <c r="B3386" s="132"/>
      <c r="C3386" s="132"/>
      <c r="D3386" s="132"/>
      <c r="E3386" s="133"/>
      <c r="F3386" s="134"/>
    </row>
    <row r="3387" spans="2:6" s="5" customFormat="1">
      <c r="B3387" s="132"/>
      <c r="C3387" s="132"/>
      <c r="D3387" s="132"/>
      <c r="E3387" s="133"/>
      <c r="F3387" s="134"/>
    </row>
    <row r="3388" spans="2:6" s="5" customFormat="1">
      <c r="B3388" s="132"/>
      <c r="C3388" s="132"/>
      <c r="D3388" s="132"/>
      <c r="E3388" s="133"/>
      <c r="F3388" s="134"/>
    </row>
    <row r="3389" spans="2:6" s="5" customFormat="1">
      <c r="B3389" s="132"/>
      <c r="C3389" s="132"/>
      <c r="D3389" s="132"/>
      <c r="E3389" s="133"/>
      <c r="F3389" s="134"/>
    </row>
    <row r="3390" spans="2:6" s="5" customFormat="1">
      <c r="B3390" s="132"/>
      <c r="C3390" s="132"/>
      <c r="D3390" s="132"/>
      <c r="E3390" s="133"/>
      <c r="F3390" s="134"/>
    </row>
    <row r="3391" spans="2:6" s="5" customFormat="1">
      <c r="B3391" s="132"/>
      <c r="C3391" s="132"/>
      <c r="D3391" s="132"/>
      <c r="E3391" s="133"/>
      <c r="F3391" s="134"/>
    </row>
    <row r="3392" spans="2:6" s="5" customFormat="1">
      <c r="B3392" s="132"/>
      <c r="C3392" s="132"/>
      <c r="D3392" s="132"/>
      <c r="E3392" s="133"/>
      <c r="F3392" s="134"/>
    </row>
    <row r="3393" spans="2:6" s="5" customFormat="1">
      <c r="B3393" s="132"/>
      <c r="C3393" s="132"/>
      <c r="D3393" s="132"/>
      <c r="E3393" s="133"/>
      <c r="F3393" s="134"/>
    </row>
    <row r="3394" spans="2:6" s="5" customFormat="1">
      <c r="B3394" s="132"/>
      <c r="C3394" s="132"/>
      <c r="D3394" s="132"/>
      <c r="E3394" s="133"/>
      <c r="F3394" s="134"/>
    </row>
    <row r="3395" spans="2:6" s="5" customFormat="1">
      <c r="B3395" s="132"/>
      <c r="C3395" s="132"/>
      <c r="D3395" s="132"/>
      <c r="E3395" s="133"/>
      <c r="F3395" s="134"/>
    </row>
    <row r="3396" spans="2:6" s="5" customFormat="1">
      <c r="B3396" s="132"/>
      <c r="C3396" s="132"/>
      <c r="D3396" s="132"/>
      <c r="E3396" s="133"/>
      <c r="F3396" s="134"/>
    </row>
    <row r="3397" spans="2:6" s="5" customFormat="1">
      <c r="B3397" s="132"/>
      <c r="C3397" s="132"/>
      <c r="D3397" s="132"/>
      <c r="E3397" s="133"/>
      <c r="F3397" s="134"/>
    </row>
    <row r="3398" spans="2:6" s="5" customFormat="1">
      <c r="B3398" s="132"/>
      <c r="C3398" s="132"/>
      <c r="D3398" s="132"/>
      <c r="E3398" s="133"/>
      <c r="F3398" s="134"/>
    </row>
    <row r="3399" spans="2:6" s="5" customFormat="1">
      <c r="B3399" s="132"/>
      <c r="C3399" s="132"/>
      <c r="D3399" s="132"/>
      <c r="E3399" s="133"/>
      <c r="F3399" s="134"/>
    </row>
    <row r="3400" spans="2:6" s="5" customFormat="1">
      <c r="B3400" s="132"/>
      <c r="C3400" s="132"/>
      <c r="D3400" s="132"/>
      <c r="E3400" s="133"/>
      <c r="F3400" s="134"/>
    </row>
    <row r="3401" spans="2:6" s="5" customFormat="1">
      <c r="B3401" s="132"/>
      <c r="C3401" s="132"/>
      <c r="D3401" s="132"/>
      <c r="E3401" s="133"/>
      <c r="F3401" s="134"/>
    </row>
    <row r="3402" spans="2:6" s="5" customFormat="1">
      <c r="B3402" s="132"/>
      <c r="C3402" s="132"/>
      <c r="D3402" s="132"/>
      <c r="E3402" s="133"/>
      <c r="F3402" s="134"/>
    </row>
    <row r="3403" spans="2:6" s="5" customFormat="1">
      <c r="B3403" s="132"/>
      <c r="C3403" s="132"/>
      <c r="D3403" s="132"/>
      <c r="E3403" s="133"/>
      <c r="F3403" s="134"/>
    </row>
    <row r="3404" spans="2:6" s="5" customFormat="1">
      <c r="B3404" s="132"/>
      <c r="C3404" s="132"/>
      <c r="D3404" s="132"/>
      <c r="E3404" s="133"/>
      <c r="F3404" s="134"/>
    </row>
    <row r="3405" spans="2:6" s="5" customFormat="1">
      <c r="B3405" s="132"/>
      <c r="C3405" s="132"/>
      <c r="D3405" s="132"/>
      <c r="E3405" s="133"/>
      <c r="F3405" s="134"/>
    </row>
    <row r="3406" spans="2:6" s="5" customFormat="1">
      <c r="B3406" s="132"/>
      <c r="C3406" s="132"/>
      <c r="D3406" s="132"/>
      <c r="E3406" s="133"/>
      <c r="F3406" s="134"/>
    </row>
    <row r="3407" spans="2:6" s="5" customFormat="1">
      <c r="B3407" s="132"/>
      <c r="C3407" s="132"/>
      <c r="D3407" s="132"/>
      <c r="E3407" s="133"/>
      <c r="F3407" s="134"/>
    </row>
    <row r="3408" spans="2:6" s="5" customFormat="1">
      <c r="B3408" s="132"/>
      <c r="C3408" s="132"/>
      <c r="D3408" s="132"/>
      <c r="E3408" s="133"/>
      <c r="F3408" s="134"/>
    </row>
    <row r="3409" spans="2:6" s="5" customFormat="1">
      <c r="B3409" s="132"/>
      <c r="C3409" s="132"/>
      <c r="D3409" s="132"/>
      <c r="E3409" s="133"/>
      <c r="F3409" s="134"/>
    </row>
    <row r="3410" spans="2:6" s="5" customFormat="1">
      <c r="B3410" s="132"/>
      <c r="C3410" s="132"/>
      <c r="D3410" s="132"/>
      <c r="E3410" s="133"/>
      <c r="F3410" s="134"/>
    </row>
    <row r="3411" spans="2:6" s="5" customFormat="1">
      <c r="B3411" s="132"/>
      <c r="C3411" s="132"/>
      <c r="D3411" s="132"/>
      <c r="E3411" s="133"/>
      <c r="F3411" s="134"/>
    </row>
    <row r="3412" spans="2:6" s="5" customFormat="1">
      <c r="B3412" s="132"/>
      <c r="C3412" s="132"/>
      <c r="D3412" s="132"/>
      <c r="E3412" s="133"/>
      <c r="F3412" s="134"/>
    </row>
    <row r="3413" spans="2:6" s="5" customFormat="1">
      <c r="B3413" s="132"/>
      <c r="C3413" s="132"/>
      <c r="D3413" s="132"/>
      <c r="E3413" s="133"/>
      <c r="F3413" s="134"/>
    </row>
    <row r="3414" spans="2:6" s="5" customFormat="1">
      <c r="B3414" s="132"/>
      <c r="C3414" s="132"/>
      <c r="D3414" s="132"/>
      <c r="E3414" s="133"/>
      <c r="F3414" s="134"/>
    </row>
    <row r="3415" spans="2:6" s="5" customFormat="1">
      <c r="B3415" s="132"/>
      <c r="C3415" s="132"/>
      <c r="D3415" s="132"/>
      <c r="E3415" s="133"/>
      <c r="F3415" s="134"/>
    </row>
    <row r="3416" spans="2:6" s="5" customFormat="1">
      <c r="B3416" s="132"/>
      <c r="C3416" s="132"/>
      <c r="D3416" s="132"/>
      <c r="E3416" s="133"/>
      <c r="F3416" s="134"/>
    </row>
    <row r="3417" spans="2:6" s="5" customFormat="1">
      <c r="B3417" s="132"/>
      <c r="C3417" s="132"/>
      <c r="D3417" s="132"/>
      <c r="E3417" s="133"/>
      <c r="F3417" s="134"/>
    </row>
    <row r="3418" spans="2:6" s="5" customFormat="1">
      <c r="B3418" s="132"/>
      <c r="C3418" s="132"/>
      <c r="D3418" s="132"/>
      <c r="E3418" s="133"/>
      <c r="F3418" s="134"/>
    </row>
    <row r="3419" spans="2:6" s="5" customFormat="1">
      <c r="B3419" s="132"/>
      <c r="C3419" s="132"/>
      <c r="D3419" s="132"/>
      <c r="E3419" s="133"/>
      <c r="F3419" s="134"/>
    </row>
    <row r="3420" spans="2:6" s="5" customFormat="1">
      <c r="B3420" s="132"/>
      <c r="C3420" s="132"/>
      <c r="D3420" s="132"/>
      <c r="E3420" s="133"/>
      <c r="F3420" s="134"/>
    </row>
    <row r="3421" spans="2:6" s="5" customFormat="1">
      <c r="B3421" s="132"/>
      <c r="C3421" s="132"/>
      <c r="D3421" s="132"/>
      <c r="E3421" s="133"/>
      <c r="F3421" s="134"/>
    </row>
    <row r="3422" spans="2:6" s="5" customFormat="1">
      <c r="B3422" s="132"/>
      <c r="C3422" s="132"/>
      <c r="D3422" s="132"/>
      <c r="E3422" s="133"/>
      <c r="F3422" s="134"/>
    </row>
    <row r="3423" spans="2:6" s="5" customFormat="1">
      <c r="B3423" s="132"/>
      <c r="C3423" s="132"/>
      <c r="D3423" s="132"/>
      <c r="E3423" s="133"/>
      <c r="F3423" s="134"/>
    </row>
    <row r="3424" spans="2:6" s="5" customFormat="1">
      <c r="B3424" s="132"/>
      <c r="C3424" s="132"/>
      <c r="D3424" s="132"/>
      <c r="E3424" s="133"/>
      <c r="F3424" s="134"/>
    </row>
    <row r="3425" spans="2:6" s="5" customFormat="1">
      <c r="B3425" s="132"/>
      <c r="C3425" s="132"/>
      <c r="D3425" s="132"/>
      <c r="E3425" s="133"/>
      <c r="F3425" s="134"/>
    </row>
    <row r="3426" spans="2:6" s="5" customFormat="1">
      <c r="B3426" s="132"/>
      <c r="C3426" s="132"/>
      <c r="D3426" s="132"/>
      <c r="E3426" s="133"/>
      <c r="F3426" s="134"/>
    </row>
    <row r="3427" spans="2:6" s="5" customFormat="1">
      <c r="B3427" s="132"/>
      <c r="C3427" s="132"/>
      <c r="D3427" s="132"/>
      <c r="E3427" s="133"/>
      <c r="F3427" s="134"/>
    </row>
    <row r="3428" spans="2:6" s="5" customFormat="1">
      <c r="B3428" s="132"/>
      <c r="C3428" s="132"/>
      <c r="D3428" s="132"/>
      <c r="E3428" s="133"/>
      <c r="F3428" s="134"/>
    </row>
    <row r="3429" spans="2:6" s="5" customFormat="1">
      <c r="B3429" s="132"/>
      <c r="C3429" s="132"/>
      <c r="D3429" s="132"/>
      <c r="E3429" s="133"/>
      <c r="F3429" s="134"/>
    </row>
    <row r="3430" spans="2:6" s="5" customFormat="1">
      <c r="B3430" s="132"/>
      <c r="C3430" s="132"/>
      <c r="D3430" s="132"/>
      <c r="E3430" s="133"/>
      <c r="F3430" s="134"/>
    </row>
    <row r="3431" spans="2:6" s="5" customFormat="1">
      <c r="B3431" s="132"/>
      <c r="C3431" s="132"/>
      <c r="D3431" s="132"/>
      <c r="E3431" s="133"/>
      <c r="F3431" s="134"/>
    </row>
    <row r="3432" spans="2:6" s="5" customFormat="1">
      <c r="B3432" s="132"/>
      <c r="C3432" s="132"/>
      <c r="D3432" s="132"/>
      <c r="E3432" s="133"/>
      <c r="F3432" s="134"/>
    </row>
    <row r="3433" spans="2:6" s="5" customFormat="1">
      <c r="B3433" s="132"/>
      <c r="C3433" s="132"/>
      <c r="D3433" s="132"/>
      <c r="E3433" s="133"/>
      <c r="F3433" s="134"/>
    </row>
    <row r="3434" spans="2:6" s="5" customFormat="1">
      <c r="B3434" s="132"/>
      <c r="C3434" s="132"/>
      <c r="D3434" s="132"/>
      <c r="E3434" s="133"/>
      <c r="F3434" s="134"/>
    </row>
    <row r="3435" spans="2:6" s="5" customFormat="1">
      <c r="B3435" s="132"/>
      <c r="C3435" s="132"/>
      <c r="D3435" s="132"/>
      <c r="E3435" s="133"/>
      <c r="F3435" s="134"/>
    </row>
    <row r="3436" spans="2:6" s="5" customFormat="1">
      <c r="B3436" s="132"/>
      <c r="C3436" s="132"/>
      <c r="D3436" s="132"/>
      <c r="E3436" s="133"/>
      <c r="F3436" s="134"/>
    </row>
    <row r="3437" spans="2:6" s="5" customFormat="1">
      <c r="B3437" s="132"/>
      <c r="C3437" s="132"/>
      <c r="D3437" s="132"/>
      <c r="E3437" s="133"/>
      <c r="F3437" s="134"/>
    </row>
    <row r="3438" spans="2:6" s="5" customFormat="1">
      <c r="B3438" s="132"/>
      <c r="C3438" s="132"/>
      <c r="D3438" s="132"/>
      <c r="E3438" s="133"/>
      <c r="F3438" s="134"/>
    </row>
    <row r="3439" spans="2:6" s="5" customFormat="1">
      <c r="B3439" s="132"/>
      <c r="C3439" s="132"/>
      <c r="D3439" s="132"/>
      <c r="E3439" s="133"/>
      <c r="F3439" s="134"/>
    </row>
    <row r="3440" spans="2:6" s="5" customFormat="1">
      <c r="B3440" s="132"/>
      <c r="C3440" s="132"/>
      <c r="D3440" s="132"/>
      <c r="E3440" s="133"/>
      <c r="F3440" s="134"/>
    </row>
    <row r="3441" spans="2:6" s="5" customFormat="1">
      <c r="B3441" s="132"/>
      <c r="C3441" s="132"/>
      <c r="D3441" s="132"/>
      <c r="E3441" s="133"/>
      <c r="F3441" s="134"/>
    </row>
    <row r="3442" spans="2:6" s="5" customFormat="1">
      <c r="B3442" s="132"/>
      <c r="C3442" s="132"/>
      <c r="D3442" s="132"/>
      <c r="E3442" s="133"/>
      <c r="F3442" s="134"/>
    </row>
    <row r="3443" spans="2:6" s="5" customFormat="1">
      <c r="B3443" s="132"/>
      <c r="C3443" s="132"/>
      <c r="D3443" s="132"/>
      <c r="E3443" s="133"/>
      <c r="F3443" s="134"/>
    </row>
    <row r="3444" spans="2:6" s="5" customFormat="1">
      <c r="B3444" s="132"/>
      <c r="C3444" s="132"/>
      <c r="D3444" s="132"/>
      <c r="E3444" s="133"/>
      <c r="F3444" s="134"/>
    </row>
    <row r="3445" spans="2:6" s="5" customFormat="1">
      <c r="B3445" s="132"/>
      <c r="C3445" s="132"/>
      <c r="D3445" s="132"/>
      <c r="E3445" s="133"/>
      <c r="F3445" s="134"/>
    </row>
    <row r="3446" spans="2:6" s="5" customFormat="1">
      <c r="B3446" s="132"/>
      <c r="C3446" s="132"/>
      <c r="D3446" s="132"/>
      <c r="E3446" s="133"/>
      <c r="F3446" s="134"/>
    </row>
    <row r="3447" spans="2:6" s="5" customFormat="1">
      <c r="B3447" s="132"/>
      <c r="C3447" s="132"/>
      <c r="D3447" s="132"/>
      <c r="E3447" s="133"/>
      <c r="F3447" s="134"/>
    </row>
    <row r="3448" spans="2:6" s="5" customFormat="1">
      <c r="B3448" s="132"/>
      <c r="C3448" s="132"/>
      <c r="D3448" s="132"/>
      <c r="E3448" s="133"/>
      <c r="F3448" s="134"/>
    </row>
    <row r="3449" spans="2:6" s="5" customFormat="1">
      <c r="B3449" s="132"/>
      <c r="C3449" s="132"/>
      <c r="D3449" s="132"/>
      <c r="E3449" s="133"/>
      <c r="F3449" s="134"/>
    </row>
    <row r="3450" spans="2:6" s="5" customFormat="1">
      <c r="B3450" s="132"/>
      <c r="C3450" s="132"/>
      <c r="D3450" s="132"/>
      <c r="E3450" s="133"/>
      <c r="F3450" s="134"/>
    </row>
    <row r="3451" spans="2:6" s="5" customFormat="1">
      <c r="B3451" s="132"/>
      <c r="C3451" s="132"/>
      <c r="D3451" s="132"/>
      <c r="E3451" s="133"/>
      <c r="F3451" s="134"/>
    </row>
    <row r="3452" spans="2:6" s="5" customFormat="1">
      <c r="B3452" s="132"/>
      <c r="C3452" s="132"/>
      <c r="D3452" s="132"/>
      <c r="E3452" s="133"/>
      <c r="F3452" s="134"/>
    </row>
    <row r="3453" spans="2:6" s="5" customFormat="1">
      <c r="B3453" s="132"/>
      <c r="C3453" s="132"/>
      <c r="D3453" s="132"/>
      <c r="E3453" s="133"/>
      <c r="F3453" s="134"/>
    </row>
    <row r="3454" spans="2:6" s="5" customFormat="1">
      <c r="B3454" s="132"/>
      <c r="C3454" s="132"/>
      <c r="D3454" s="132"/>
      <c r="E3454" s="133"/>
      <c r="F3454" s="134"/>
    </row>
    <row r="3455" spans="2:6" s="5" customFormat="1">
      <c r="B3455" s="132"/>
      <c r="C3455" s="132"/>
      <c r="D3455" s="132"/>
      <c r="E3455" s="133"/>
      <c r="F3455" s="134"/>
    </row>
    <row r="3456" spans="2:6" s="5" customFormat="1">
      <c r="B3456" s="132"/>
      <c r="C3456" s="132"/>
      <c r="D3456" s="132"/>
      <c r="E3456" s="133"/>
      <c r="F3456" s="134"/>
    </row>
    <row r="3457" spans="2:6" s="5" customFormat="1">
      <c r="B3457" s="132"/>
      <c r="C3457" s="132"/>
      <c r="D3457" s="132"/>
      <c r="E3457" s="133"/>
      <c r="F3457" s="134"/>
    </row>
    <row r="3458" spans="2:6" s="5" customFormat="1">
      <c r="B3458" s="132"/>
      <c r="C3458" s="132"/>
      <c r="D3458" s="132"/>
      <c r="E3458" s="133"/>
      <c r="F3458" s="134"/>
    </row>
    <row r="3459" spans="2:6" s="5" customFormat="1">
      <c r="B3459" s="132"/>
      <c r="C3459" s="132"/>
      <c r="D3459" s="132"/>
      <c r="E3459" s="133"/>
      <c r="F3459" s="134"/>
    </row>
    <row r="3460" spans="2:6" s="5" customFormat="1">
      <c r="B3460" s="132"/>
      <c r="C3460" s="132"/>
      <c r="D3460" s="132"/>
      <c r="E3460" s="133"/>
      <c r="F3460" s="134"/>
    </row>
    <row r="3461" spans="2:6" s="5" customFormat="1">
      <c r="B3461" s="132"/>
      <c r="C3461" s="132"/>
      <c r="D3461" s="132"/>
      <c r="E3461" s="133"/>
      <c r="F3461" s="134"/>
    </row>
    <row r="3462" spans="2:6" s="5" customFormat="1">
      <c r="B3462" s="132"/>
      <c r="C3462" s="132"/>
      <c r="D3462" s="132"/>
      <c r="E3462" s="133"/>
      <c r="F3462" s="134"/>
    </row>
    <row r="3463" spans="2:6" s="5" customFormat="1">
      <c r="B3463" s="132"/>
      <c r="C3463" s="132"/>
      <c r="D3463" s="132"/>
      <c r="E3463" s="133"/>
      <c r="F3463" s="134"/>
    </row>
    <row r="3464" spans="2:6" s="5" customFormat="1">
      <c r="B3464" s="132"/>
      <c r="C3464" s="132"/>
      <c r="D3464" s="132"/>
      <c r="E3464" s="133"/>
      <c r="F3464" s="134"/>
    </row>
    <row r="3465" spans="2:6" s="5" customFormat="1">
      <c r="B3465" s="132"/>
      <c r="C3465" s="132"/>
      <c r="D3465" s="132"/>
      <c r="E3465" s="133"/>
      <c r="F3465" s="134"/>
    </row>
    <row r="3466" spans="2:6" s="5" customFormat="1">
      <c r="B3466" s="132"/>
      <c r="C3466" s="132"/>
      <c r="D3466" s="132"/>
      <c r="E3466" s="133"/>
      <c r="F3466" s="134"/>
    </row>
    <row r="3467" spans="2:6" s="5" customFormat="1">
      <c r="B3467" s="132"/>
      <c r="C3467" s="132"/>
      <c r="D3467" s="132"/>
      <c r="E3467" s="133"/>
      <c r="F3467" s="134"/>
    </row>
    <row r="3468" spans="2:6" s="5" customFormat="1">
      <c r="B3468" s="132"/>
      <c r="C3468" s="132"/>
      <c r="D3468" s="132"/>
      <c r="E3468" s="133"/>
      <c r="F3468" s="134"/>
    </row>
    <row r="3469" spans="2:6" s="5" customFormat="1">
      <c r="B3469" s="132"/>
      <c r="C3469" s="132"/>
      <c r="D3469" s="132"/>
      <c r="E3469" s="133"/>
      <c r="F3469" s="134"/>
    </row>
    <row r="3470" spans="2:6" s="5" customFormat="1">
      <c r="B3470" s="132"/>
      <c r="C3470" s="132"/>
      <c r="D3470" s="132"/>
      <c r="E3470" s="133"/>
      <c r="F3470" s="134"/>
    </row>
    <row r="3471" spans="2:6" s="5" customFormat="1">
      <c r="B3471" s="132"/>
      <c r="C3471" s="132"/>
      <c r="D3471" s="132"/>
      <c r="E3471" s="133"/>
      <c r="F3471" s="134"/>
    </row>
    <row r="3472" spans="2:6" s="5" customFormat="1">
      <c r="B3472" s="132"/>
      <c r="C3472" s="132"/>
      <c r="D3472" s="132"/>
      <c r="E3472" s="133"/>
      <c r="F3472" s="134"/>
    </row>
    <row r="3473" spans="2:6" s="5" customFormat="1">
      <c r="B3473" s="132"/>
      <c r="C3473" s="132"/>
      <c r="D3473" s="132"/>
      <c r="E3473" s="133"/>
      <c r="F3473" s="134"/>
    </row>
    <row r="3474" spans="2:6" s="5" customFormat="1">
      <c r="B3474" s="132"/>
      <c r="C3474" s="132"/>
      <c r="D3474" s="132"/>
      <c r="E3474" s="133"/>
      <c r="F3474" s="134"/>
    </row>
    <row r="3475" spans="2:6" s="5" customFormat="1">
      <c r="B3475" s="132"/>
      <c r="C3475" s="132"/>
      <c r="D3475" s="132"/>
      <c r="E3475" s="133"/>
      <c r="F3475" s="134"/>
    </row>
    <row r="3476" spans="2:6" s="5" customFormat="1">
      <c r="B3476" s="132"/>
      <c r="C3476" s="132"/>
      <c r="D3476" s="132"/>
      <c r="E3476" s="133"/>
      <c r="F3476" s="134"/>
    </row>
    <row r="3477" spans="2:6" s="5" customFormat="1">
      <c r="B3477" s="132"/>
      <c r="C3477" s="132"/>
      <c r="D3477" s="132"/>
      <c r="E3477" s="133"/>
      <c r="F3477" s="134"/>
    </row>
    <row r="3478" spans="2:6" s="5" customFormat="1">
      <c r="B3478" s="132"/>
      <c r="C3478" s="132"/>
      <c r="D3478" s="132"/>
      <c r="E3478" s="133"/>
      <c r="F3478" s="134"/>
    </row>
    <row r="3479" spans="2:6" s="5" customFormat="1">
      <c r="B3479" s="132"/>
      <c r="C3479" s="132"/>
      <c r="D3479" s="132"/>
      <c r="E3479" s="133"/>
      <c r="F3479" s="134"/>
    </row>
    <row r="3480" spans="2:6" s="5" customFormat="1">
      <c r="B3480" s="132"/>
      <c r="C3480" s="132"/>
      <c r="D3480" s="132"/>
      <c r="E3480" s="133"/>
      <c r="F3480" s="134"/>
    </row>
    <row r="3481" spans="2:6" s="5" customFormat="1">
      <c r="B3481" s="132"/>
      <c r="C3481" s="132"/>
      <c r="D3481" s="132"/>
      <c r="E3481" s="133"/>
      <c r="F3481" s="134"/>
    </row>
    <row r="3482" spans="2:6" s="5" customFormat="1">
      <c r="B3482" s="132"/>
      <c r="C3482" s="132"/>
      <c r="D3482" s="132"/>
      <c r="E3482" s="133"/>
      <c r="F3482" s="134"/>
    </row>
    <row r="3483" spans="2:6" s="5" customFormat="1">
      <c r="B3483" s="132"/>
      <c r="C3483" s="132"/>
      <c r="D3483" s="132"/>
      <c r="E3483" s="133"/>
      <c r="F3483" s="134"/>
    </row>
    <row r="3484" spans="2:6" s="5" customFormat="1">
      <c r="B3484" s="132"/>
      <c r="C3484" s="132"/>
      <c r="D3484" s="132"/>
      <c r="E3484" s="133"/>
      <c r="F3484" s="134"/>
    </row>
    <row r="3485" spans="2:6" s="5" customFormat="1">
      <c r="B3485" s="132"/>
      <c r="C3485" s="132"/>
      <c r="D3485" s="132"/>
      <c r="E3485" s="133"/>
      <c r="F3485" s="134"/>
    </row>
    <row r="3486" spans="2:6" s="5" customFormat="1">
      <c r="B3486" s="132"/>
      <c r="C3486" s="132"/>
      <c r="D3486" s="132"/>
      <c r="E3486" s="133"/>
      <c r="F3486" s="134"/>
    </row>
    <row r="3487" spans="2:6" s="5" customFormat="1">
      <c r="B3487" s="132"/>
      <c r="C3487" s="132"/>
      <c r="D3487" s="132"/>
      <c r="E3487" s="133"/>
      <c r="F3487" s="134"/>
    </row>
    <row r="3488" spans="2:6" s="5" customFormat="1">
      <c r="B3488" s="132"/>
      <c r="C3488" s="132"/>
      <c r="D3488" s="132"/>
      <c r="E3488" s="133"/>
      <c r="F3488" s="134"/>
    </row>
    <row r="3489" spans="2:6" s="5" customFormat="1">
      <c r="B3489" s="132"/>
      <c r="C3489" s="132"/>
      <c r="D3489" s="132"/>
      <c r="E3489" s="133"/>
      <c r="F3489" s="134"/>
    </row>
    <row r="3490" spans="2:6" s="5" customFormat="1">
      <c r="B3490" s="132"/>
      <c r="C3490" s="132"/>
      <c r="D3490" s="132"/>
      <c r="E3490" s="133"/>
      <c r="F3490" s="134"/>
    </row>
    <row r="3491" spans="2:6" s="5" customFormat="1">
      <c r="B3491" s="132"/>
      <c r="C3491" s="132"/>
      <c r="D3491" s="132"/>
      <c r="E3491" s="133"/>
      <c r="F3491" s="134"/>
    </row>
    <row r="3492" spans="2:6" s="5" customFormat="1">
      <c r="B3492" s="132"/>
      <c r="C3492" s="132"/>
      <c r="D3492" s="132"/>
      <c r="E3492" s="133"/>
      <c r="F3492" s="134"/>
    </row>
    <row r="3493" spans="2:6" s="5" customFormat="1">
      <c r="B3493" s="132"/>
      <c r="C3493" s="132"/>
      <c r="D3493" s="132"/>
      <c r="E3493" s="133"/>
      <c r="F3493" s="134"/>
    </row>
    <row r="3494" spans="2:6" s="5" customFormat="1">
      <c r="B3494" s="132"/>
      <c r="C3494" s="132"/>
      <c r="D3494" s="132"/>
      <c r="E3494" s="133"/>
      <c r="F3494" s="134"/>
    </row>
    <row r="3495" spans="2:6" s="5" customFormat="1">
      <c r="B3495" s="132"/>
      <c r="C3495" s="132"/>
      <c r="D3495" s="132"/>
      <c r="E3495" s="133"/>
      <c r="F3495" s="134"/>
    </row>
    <row r="3496" spans="2:6" s="5" customFormat="1">
      <c r="B3496" s="132"/>
      <c r="C3496" s="132"/>
      <c r="D3496" s="132"/>
      <c r="E3496" s="133"/>
      <c r="F3496" s="134"/>
    </row>
    <row r="3497" spans="2:6" s="5" customFormat="1">
      <c r="B3497" s="132"/>
      <c r="C3497" s="132"/>
      <c r="D3497" s="132"/>
      <c r="E3497" s="133"/>
      <c r="F3497" s="134"/>
    </row>
    <row r="3498" spans="2:6" s="5" customFormat="1">
      <c r="B3498" s="132"/>
      <c r="C3498" s="132"/>
      <c r="D3498" s="132"/>
      <c r="E3498" s="133"/>
      <c r="F3498" s="134"/>
    </row>
    <row r="3499" spans="2:6" s="5" customFormat="1">
      <c r="B3499" s="132"/>
      <c r="C3499" s="132"/>
      <c r="D3499" s="132"/>
      <c r="E3499" s="133"/>
      <c r="F3499" s="134"/>
    </row>
    <row r="3500" spans="2:6" s="5" customFormat="1">
      <c r="B3500" s="132"/>
      <c r="C3500" s="132"/>
      <c r="D3500" s="132"/>
      <c r="E3500" s="133"/>
      <c r="F3500" s="134"/>
    </row>
    <row r="3501" spans="2:6" s="5" customFormat="1">
      <c r="B3501" s="132"/>
      <c r="C3501" s="132"/>
      <c r="D3501" s="132"/>
      <c r="E3501" s="133"/>
      <c r="F3501" s="134"/>
    </row>
    <row r="3502" spans="2:6" s="5" customFormat="1">
      <c r="B3502" s="132"/>
      <c r="C3502" s="132"/>
      <c r="D3502" s="132"/>
      <c r="E3502" s="133"/>
      <c r="F3502" s="134"/>
    </row>
    <row r="3503" spans="2:6" s="5" customFormat="1">
      <c r="B3503" s="132"/>
      <c r="C3503" s="132"/>
      <c r="D3503" s="132"/>
      <c r="E3503" s="133"/>
      <c r="F3503" s="134"/>
    </row>
    <row r="3504" spans="2:6" s="5" customFormat="1">
      <c r="B3504" s="132"/>
      <c r="C3504" s="132"/>
      <c r="D3504" s="132"/>
      <c r="E3504" s="133"/>
      <c r="F3504" s="134"/>
    </row>
    <row r="3505" spans="2:6" s="5" customFormat="1">
      <c r="B3505" s="132"/>
      <c r="C3505" s="132"/>
      <c r="D3505" s="132"/>
      <c r="E3505" s="133"/>
      <c r="F3505" s="134"/>
    </row>
    <row r="3506" spans="2:6" s="5" customFormat="1">
      <c r="B3506" s="132"/>
      <c r="C3506" s="132"/>
      <c r="D3506" s="132"/>
      <c r="E3506" s="133"/>
      <c r="F3506" s="134"/>
    </row>
    <row r="3507" spans="2:6" s="5" customFormat="1">
      <c r="B3507" s="132"/>
      <c r="C3507" s="132"/>
      <c r="D3507" s="132"/>
      <c r="E3507" s="133"/>
      <c r="F3507" s="134"/>
    </row>
    <row r="3508" spans="2:6" s="5" customFormat="1">
      <c r="B3508" s="132"/>
      <c r="C3508" s="132"/>
      <c r="D3508" s="132"/>
      <c r="E3508" s="133"/>
      <c r="F3508" s="134"/>
    </row>
    <row r="3509" spans="2:6" s="5" customFormat="1">
      <c r="B3509" s="132"/>
      <c r="C3509" s="132"/>
      <c r="D3509" s="132"/>
      <c r="E3509" s="133"/>
      <c r="F3509" s="134"/>
    </row>
    <row r="3510" spans="2:6" s="5" customFormat="1">
      <c r="B3510" s="132"/>
      <c r="C3510" s="132"/>
      <c r="D3510" s="132"/>
      <c r="E3510" s="133"/>
      <c r="F3510" s="134"/>
    </row>
    <row r="3511" spans="2:6" s="5" customFormat="1">
      <c r="B3511" s="132"/>
      <c r="C3511" s="132"/>
      <c r="D3511" s="132"/>
      <c r="E3511" s="133"/>
      <c r="F3511" s="134"/>
    </row>
    <row r="3512" spans="2:6" s="5" customFormat="1">
      <c r="B3512" s="132"/>
      <c r="C3512" s="132"/>
      <c r="D3512" s="132"/>
      <c r="E3512" s="133"/>
      <c r="F3512" s="134"/>
    </row>
    <row r="3513" spans="2:6" s="5" customFormat="1">
      <c r="B3513" s="132"/>
      <c r="C3513" s="132"/>
      <c r="D3513" s="132"/>
      <c r="E3513" s="133"/>
      <c r="F3513" s="134"/>
    </row>
    <row r="3514" spans="2:6" s="5" customFormat="1">
      <c r="B3514" s="132"/>
      <c r="C3514" s="132"/>
      <c r="D3514" s="132"/>
      <c r="E3514" s="133"/>
      <c r="F3514" s="134"/>
    </row>
    <row r="3515" spans="2:6" s="5" customFormat="1">
      <c r="B3515" s="132"/>
      <c r="C3515" s="132"/>
      <c r="D3515" s="132"/>
      <c r="E3515" s="133"/>
      <c r="F3515" s="134"/>
    </row>
    <row r="3516" spans="2:6" s="5" customFormat="1">
      <c r="B3516" s="132"/>
      <c r="C3516" s="132"/>
      <c r="D3516" s="132"/>
      <c r="E3516" s="133"/>
      <c r="F3516" s="134"/>
    </row>
    <row r="3517" spans="2:6" s="5" customFormat="1">
      <c r="B3517" s="132"/>
      <c r="C3517" s="132"/>
      <c r="D3517" s="132"/>
      <c r="E3517" s="133"/>
      <c r="F3517" s="134"/>
    </row>
    <row r="3518" spans="2:6" s="5" customFormat="1">
      <c r="B3518" s="132"/>
      <c r="C3518" s="132"/>
      <c r="D3518" s="132"/>
      <c r="E3518" s="133"/>
      <c r="F3518" s="134"/>
    </row>
    <row r="3519" spans="2:6" s="5" customFormat="1">
      <c r="B3519" s="132"/>
      <c r="C3519" s="132"/>
      <c r="D3519" s="132"/>
      <c r="E3519" s="133"/>
      <c r="F3519" s="134"/>
    </row>
    <row r="3520" spans="2:6" s="5" customFormat="1">
      <c r="B3520" s="132"/>
      <c r="C3520" s="132"/>
      <c r="D3520" s="132"/>
      <c r="E3520" s="133"/>
      <c r="F3520" s="134"/>
    </row>
    <row r="3521" spans="2:6" s="5" customFormat="1">
      <c r="B3521" s="132"/>
      <c r="C3521" s="132"/>
      <c r="D3521" s="132"/>
      <c r="E3521" s="133"/>
      <c r="F3521" s="134"/>
    </row>
    <row r="3522" spans="2:6" s="5" customFormat="1">
      <c r="B3522" s="132"/>
      <c r="C3522" s="132"/>
      <c r="D3522" s="132"/>
      <c r="E3522" s="133"/>
      <c r="F3522" s="134"/>
    </row>
    <row r="3523" spans="2:6" s="5" customFormat="1">
      <c r="B3523" s="132"/>
      <c r="C3523" s="132"/>
      <c r="D3523" s="132"/>
      <c r="E3523" s="133"/>
      <c r="F3523" s="134"/>
    </row>
    <row r="3524" spans="2:6" s="5" customFormat="1">
      <c r="B3524" s="132"/>
      <c r="C3524" s="132"/>
      <c r="D3524" s="132"/>
      <c r="E3524" s="133"/>
      <c r="F3524" s="134"/>
    </row>
    <row r="3525" spans="2:6" s="5" customFormat="1">
      <c r="B3525" s="132"/>
      <c r="C3525" s="132"/>
      <c r="D3525" s="132"/>
      <c r="E3525" s="133"/>
      <c r="F3525" s="134"/>
    </row>
    <row r="3526" spans="2:6" s="5" customFormat="1">
      <c r="B3526" s="132"/>
      <c r="C3526" s="132"/>
      <c r="D3526" s="132"/>
      <c r="E3526" s="133"/>
      <c r="F3526" s="134"/>
    </row>
    <row r="3527" spans="2:6" s="5" customFormat="1">
      <c r="B3527" s="132"/>
      <c r="C3527" s="132"/>
      <c r="D3527" s="132"/>
      <c r="E3527" s="133"/>
      <c r="F3527" s="134"/>
    </row>
    <row r="3528" spans="2:6" s="5" customFormat="1">
      <c r="B3528" s="132"/>
      <c r="C3528" s="132"/>
      <c r="D3528" s="132"/>
      <c r="E3528" s="133"/>
      <c r="F3528" s="134"/>
    </row>
    <row r="3529" spans="2:6" s="5" customFormat="1">
      <c r="B3529" s="132"/>
      <c r="C3529" s="132"/>
      <c r="D3529" s="132"/>
      <c r="E3529" s="133"/>
      <c r="F3529" s="134"/>
    </row>
    <row r="3530" spans="2:6" s="5" customFormat="1">
      <c r="B3530" s="132"/>
      <c r="C3530" s="132"/>
      <c r="D3530" s="132"/>
      <c r="E3530" s="133"/>
      <c r="F3530" s="134"/>
    </row>
    <row r="3531" spans="2:6" s="5" customFormat="1">
      <c r="B3531" s="132"/>
      <c r="C3531" s="132"/>
      <c r="D3531" s="132"/>
      <c r="E3531" s="133"/>
      <c r="F3531" s="134"/>
    </row>
    <row r="3532" spans="2:6" s="5" customFormat="1">
      <c r="B3532" s="132"/>
      <c r="C3532" s="132"/>
      <c r="D3532" s="132"/>
      <c r="E3532" s="133"/>
      <c r="F3532" s="134"/>
    </row>
    <row r="3533" spans="2:6" s="5" customFormat="1">
      <c r="B3533" s="132"/>
      <c r="C3533" s="132"/>
      <c r="D3533" s="132"/>
      <c r="E3533" s="133"/>
      <c r="F3533" s="134"/>
    </row>
    <row r="3534" spans="2:6" s="5" customFormat="1">
      <c r="B3534" s="132"/>
      <c r="C3534" s="132"/>
      <c r="D3534" s="132"/>
      <c r="E3534" s="133"/>
      <c r="F3534" s="134"/>
    </row>
    <row r="3535" spans="2:6" s="5" customFormat="1">
      <c r="B3535" s="132"/>
      <c r="C3535" s="132"/>
      <c r="D3535" s="132"/>
      <c r="E3535" s="133"/>
      <c r="F3535" s="134"/>
    </row>
    <row r="3536" spans="2:6" s="5" customFormat="1">
      <c r="B3536" s="132"/>
      <c r="C3536" s="132"/>
      <c r="D3536" s="132"/>
      <c r="E3536" s="133"/>
      <c r="F3536" s="134"/>
    </row>
    <row r="3537" spans="2:6" s="5" customFormat="1">
      <c r="B3537" s="132"/>
      <c r="C3537" s="132"/>
      <c r="D3537" s="132"/>
      <c r="E3537" s="133"/>
      <c r="F3537" s="134"/>
    </row>
    <row r="3538" spans="2:6" s="5" customFormat="1">
      <c r="B3538" s="132"/>
      <c r="C3538" s="132"/>
      <c r="D3538" s="132"/>
      <c r="E3538" s="133"/>
      <c r="F3538" s="134"/>
    </row>
    <row r="3539" spans="2:6" s="5" customFormat="1">
      <c r="B3539" s="132"/>
      <c r="C3539" s="132"/>
      <c r="D3539" s="132"/>
      <c r="E3539" s="133"/>
      <c r="F3539" s="134"/>
    </row>
    <row r="3540" spans="2:6" s="5" customFormat="1">
      <c r="B3540" s="132"/>
      <c r="C3540" s="132"/>
      <c r="D3540" s="132"/>
      <c r="E3540" s="133"/>
      <c r="F3540" s="134"/>
    </row>
    <row r="3541" spans="2:6" s="5" customFormat="1">
      <c r="B3541" s="132"/>
      <c r="C3541" s="132"/>
      <c r="D3541" s="132"/>
      <c r="E3541" s="133"/>
      <c r="F3541" s="134"/>
    </row>
    <row r="3542" spans="2:6" s="5" customFormat="1">
      <c r="B3542" s="132"/>
      <c r="C3542" s="132"/>
      <c r="D3542" s="132"/>
      <c r="E3542" s="133"/>
      <c r="F3542" s="134"/>
    </row>
    <row r="3543" spans="2:6" s="5" customFormat="1">
      <c r="B3543" s="132"/>
      <c r="C3543" s="132"/>
      <c r="D3543" s="132"/>
      <c r="E3543" s="133"/>
      <c r="F3543" s="134"/>
    </row>
    <row r="3544" spans="2:6" s="5" customFormat="1">
      <c r="B3544" s="132"/>
      <c r="C3544" s="132"/>
      <c r="D3544" s="132"/>
      <c r="E3544" s="133"/>
      <c r="F3544" s="134"/>
    </row>
    <row r="3545" spans="2:6" s="5" customFormat="1">
      <c r="B3545" s="132"/>
      <c r="C3545" s="132"/>
      <c r="D3545" s="132"/>
      <c r="E3545" s="133"/>
      <c r="F3545" s="134"/>
    </row>
    <row r="3546" spans="2:6" s="5" customFormat="1">
      <c r="B3546" s="132"/>
      <c r="C3546" s="132"/>
      <c r="D3546" s="132"/>
      <c r="E3546" s="133"/>
      <c r="F3546" s="134"/>
    </row>
    <row r="3547" spans="2:6" s="5" customFormat="1">
      <c r="B3547" s="132"/>
      <c r="C3547" s="132"/>
      <c r="D3547" s="132"/>
      <c r="E3547" s="133"/>
      <c r="F3547" s="134"/>
    </row>
    <row r="3548" spans="2:6" s="5" customFormat="1">
      <c r="B3548" s="132"/>
      <c r="C3548" s="132"/>
      <c r="D3548" s="132"/>
      <c r="E3548" s="133"/>
      <c r="F3548" s="134"/>
    </row>
    <row r="3549" spans="2:6" s="5" customFormat="1">
      <c r="B3549" s="132"/>
      <c r="C3549" s="132"/>
      <c r="D3549" s="132"/>
      <c r="E3549" s="133"/>
      <c r="F3549" s="134"/>
    </row>
    <row r="3550" spans="2:6" s="5" customFormat="1">
      <c r="B3550" s="132"/>
      <c r="C3550" s="132"/>
      <c r="D3550" s="132"/>
      <c r="E3550" s="133"/>
      <c r="F3550" s="134"/>
    </row>
    <row r="3551" spans="2:6" s="5" customFormat="1">
      <c r="B3551" s="132"/>
      <c r="C3551" s="132"/>
      <c r="D3551" s="132"/>
      <c r="E3551" s="133"/>
      <c r="F3551" s="134"/>
    </row>
    <row r="3552" spans="2:6" s="5" customFormat="1">
      <c r="B3552" s="132"/>
      <c r="C3552" s="132"/>
      <c r="D3552" s="132"/>
      <c r="E3552" s="133"/>
      <c r="F3552" s="134"/>
    </row>
    <row r="3553" spans="2:6" s="5" customFormat="1">
      <c r="B3553" s="132"/>
      <c r="C3553" s="132"/>
      <c r="D3553" s="132"/>
      <c r="E3553" s="133"/>
      <c r="F3553" s="134"/>
    </row>
    <row r="3554" spans="2:6" s="5" customFormat="1">
      <c r="B3554" s="132"/>
      <c r="C3554" s="132"/>
      <c r="D3554" s="132"/>
      <c r="E3554" s="133"/>
      <c r="F3554" s="134"/>
    </row>
    <row r="3555" spans="2:6" s="5" customFormat="1">
      <c r="B3555" s="132"/>
      <c r="C3555" s="132"/>
      <c r="D3555" s="132"/>
      <c r="E3555" s="133"/>
      <c r="F3555" s="134"/>
    </row>
    <row r="3556" spans="2:6" s="5" customFormat="1">
      <c r="B3556" s="132"/>
      <c r="C3556" s="132"/>
      <c r="D3556" s="132"/>
      <c r="E3556" s="133"/>
      <c r="F3556" s="134"/>
    </row>
    <row r="3557" spans="2:6" s="5" customFormat="1">
      <c r="B3557" s="132"/>
      <c r="C3557" s="132"/>
      <c r="D3557" s="132"/>
      <c r="E3557" s="133"/>
      <c r="F3557" s="134"/>
    </row>
    <row r="3558" spans="2:6" s="5" customFormat="1">
      <c r="B3558" s="132"/>
      <c r="C3558" s="132"/>
      <c r="D3558" s="132"/>
      <c r="E3558" s="133"/>
      <c r="F3558" s="134"/>
    </row>
    <row r="3559" spans="2:6" s="5" customFormat="1">
      <c r="B3559" s="132"/>
      <c r="C3559" s="132"/>
      <c r="D3559" s="132"/>
      <c r="E3559" s="133"/>
      <c r="F3559" s="134"/>
    </row>
    <row r="3560" spans="2:6" s="5" customFormat="1">
      <c r="B3560" s="132"/>
      <c r="C3560" s="132"/>
      <c r="D3560" s="132"/>
      <c r="E3560" s="133"/>
      <c r="F3560" s="134"/>
    </row>
    <row r="3561" spans="2:6" s="5" customFormat="1">
      <c r="B3561" s="132"/>
      <c r="C3561" s="132"/>
      <c r="D3561" s="132"/>
      <c r="E3561" s="133"/>
      <c r="F3561" s="134"/>
    </row>
    <row r="3562" spans="2:6" s="5" customFormat="1">
      <c r="B3562" s="132"/>
      <c r="C3562" s="132"/>
      <c r="D3562" s="132"/>
      <c r="E3562" s="133"/>
      <c r="F3562" s="134"/>
    </row>
    <row r="3563" spans="2:6" s="5" customFormat="1">
      <c r="B3563" s="132"/>
      <c r="C3563" s="132"/>
      <c r="D3563" s="132"/>
      <c r="E3563" s="133"/>
      <c r="F3563" s="134"/>
    </row>
    <row r="3564" spans="2:6" s="5" customFormat="1">
      <c r="B3564" s="132"/>
      <c r="C3564" s="132"/>
      <c r="D3564" s="132"/>
      <c r="E3564" s="133"/>
      <c r="F3564" s="134"/>
    </row>
    <row r="3565" spans="2:6" s="5" customFormat="1">
      <c r="B3565" s="132"/>
      <c r="C3565" s="132"/>
      <c r="D3565" s="132"/>
      <c r="E3565" s="133"/>
      <c r="F3565" s="134"/>
    </row>
    <row r="3566" spans="2:6" s="5" customFormat="1">
      <c r="B3566" s="132"/>
      <c r="C3566" s="132"/>
      <c r="D3566" s="132"/>
      <c r="E3566" s="133"/>
      <c r="F3566" s="134"/>
    </row>
    <row r="3567" spans="2:6" s="5" customFormat="1">
      <c r="B3567" s="132"/>
      <c r="C3567" s="132"/>
      <c r="D3567" s="132"/>
      <c r="E3567" s="133"/>
      <c r="F3567" s="134"/>
    </row>
    <row r="3568" spans="2:6" s="5" customFormat="1">
      <c r="B3568" s="132"/>
      <c r="C3568" s="132"/>
      <c r="D3568" s="132"/>
      <c r="E3568" s="133"/>
      <c r="F3568" s="134"/>
    </row>
    <row r="3569" spans="2:6" s="5" customFormat="1">
      <c r="B3569" s="132"/>
      <c r="C3569" s="132"/>
      <c r="D3569" s="132"/>
      <c r="E3569" s="133"/>
      <c r="F3569" s="134"/>
    </row>
    <row r="3570" spans="2:6" s="5" customFormat="1">
      <c r="B3570" s="132"/>
      <c r="C3570" s="132"/>
      <c r="D3570" s="132"/>
      <c r="E3570" s="133"/>
      <c r="F3570" s="134"/>
    </row>
    <row r="3571" spans="2:6" s="5" customFormat="1">
      <c r="B3571" s="132"/>
      <c r="C3571" s="132"/>
      <c r="D3571" s="132"/>
      <c r="E3571" s="133"/>
      <c r="F3571" s="134"/>
    </row>
    <row r="3572" spans="2:6" s="5" customFormat="1">
      <c r="B3572" s="132"/>
      <c r="C3572" s="132"/>
      <c r="D3572" s="132"/>
      <c r="E3572" s="133"/>
      <c r="F3572" s="134"/>
    </row>
    <row r="3573" spans="2:6" s="5" customFormat="1">
      <c r="B3573" s="132"/>
      <c r="C3573" s="132"/>
      <c r="D3573" s="132"/>
      <c r="E3573" s="133"/>
      <c r="F3573" s="134"/>
    </row>
    <row r="3574" spans="2:6" s="5" customFormat="1">
      <c r="B3574" s="132"/>
      <c r="C3574" s="132"/>
      <c r="D3574" s="132"/>
      <c r="E3574" s="133"/>
      <c r="F3574" s="134"/>
    </row>
    <row r="3575" spans="2:6" s="5" customFormat="1">
      <c r="B3575" s="132"/>
      <c r="C3575" s="132"/>
      <c r="D3575" s="132"/>
      <c r="E3575" s="133"/>
      <c r="F3575" s="134"/>
    </row>
    <row r="3576" spans="2:6" s="5" customFormat="1">
      <c r="B3576" s="132"/>
      <c r="C3576" s="132"/>
      <c r="D3576" s="132"/>
      <c r="E3576" s="133"/>
      <c r="F3576" s="134"/>
    </row>
    <row r="3577" spans="2:6" s="5" customFormat="1">
      <c r="B3577" s="132"/>
      <c r="C3577" s="132"/>
      <c r="D3577" s="132"/>
      <c r="E3577" s="133"/>
      <c r="F3577" s="134"/>
    </row>
    <row r="3578" spans="2:6" s="5" customFormat="1">
      <c r="B3578" s="132"/>
      <c r="C3578" s="132"/>
      <c r="D3578" s="132"/>
      <c r="E3578" s="133"/>
      <c r="F3578" s="134"/>
    </row>
    <row r="3579" spans="2:6" s="5" customFormat="1">
      <c r="B3579" s="132"/>
      <c r="C3579" s="132"/>
      <c r="D3579" s="132"/>
      <c r="E3579" s="133"/>
      <c r="F3579" s="134"/>
    </row>
    <row r="3580" spans="2:6" s="5" customFormat="1">
      <c r="B3580" s="132"/>
      <c r="C3580" s="132"/>
      <c r="D3580" s="132"/>
      <c r="E3580" s="133"/>
      <c r="F3580" s="134"/>
    </row>
    <row r="3581" spans="2:6" s="5" customFormat="1">
      <c r="B3581" s="132"/>
      <c r="C3581" s="132"/>
      <c r="D3581" s="132"/>
      <c r="E3581" s="133"/>
      <c r="F3581" s="134"/>
    </row>
    <row r="3582" spans="2:6" s="5" customFormat="1">
      <c r="B3582" s="132"/>
      <c r="C3582" s="132"/>
      <c r="D3582" s="132"/>
      <c r="E3582" s="133"/>
      <c r="F3582" s="134"/>
    </row>
    <row r="3583" spans="2:6" s="5" customFormat="1">
      <c r="B3583" s="132"/>
      <c r="C3583" s="132"/>
      <c r="D3583" s="132"/>
      <c r="E3583" s="133"/>
      <c r="F3583" s="134"/>
    </row>
    <row r="3584" spans="2:6" s="5" customFormat="1">
      <c r="B3584" s="132"/>
      <c r="C3584" s="132"/>
      <c r="D3584" s="132"/>
      <c r="E3584" s="133"/>
      <c r="F3584" s="134"/>
    </row>
    <row r="3585" spans="2:6" s="5" customFormat="1">
      <c r="B3585" s="132"/>
      <c r="C3585" s="132"/>
      <c r="D3585" s="132"/>
      <c r="E3585" s="133"/>
      <c r="F3585" s="134"/>
    </row>
    <row r="3586" spans="2:6" s="5" customFormat="1">
      <c r="B3586" s="132"/>
      <c r="C3586" s="132"/>
      <c r="D3586" s="132"/>
      <c r="E3586" s="133"/>
      <c r="F3586" s="134"/>
    </row>
    <row r="3587" spans="2:6" s="5" customFormat="1">
      <c r="B3587" s="132"/>
      <c r="C3587" s="132"/>
      <c r="D3587" s="132"/>
      <c r="E3587" s="133"/>
      <c r="F3587" s="134"/>
    </row>
    <row r="3588" spans="2:6" s="5" customFormat="1">
      <c r="B3588" s="132"/>
      <c r="C3588" s="132"/>
      <c r="D3588" s="132"/>
      <c r="E3588" s="133"/>
      <c r="F3588" s="134"/>
    </row>
    <row r="3589" spans="2:6" s="5" customFormat="1">
      <c r="B3589" s="132"/>
      <c r="C3589" s="132"/>
      <c r="D3589" s="132"/>
      <c r="E3589" s="133"/>
      <c r="F3589" s="134"/>
    </row>
    <row r="3590" spans="2:6" s="5" customFormat="1">
      <c r="B3590" s="132"/>
      <c r="C3590" s="132"/>
      <c r="D3590" s="132"/>
      <c r="E3590" s="133"/>
      <c r="F3590" s="134"/>
    </row>
    <row r="3591" spans="2:6" s="5" customFormat="1">
      <c r="B3591" s="132"/>
      <c r="C3591" s="132"/>
      <c r="D3591" s="132"/>
      <c r="E3591" s="133"/>
      <c r="F3591" s="134"/>
    </row>
    <row r="3592" spans="2:6" s="5" customFormat="1">
      <c r="B3592" s="132"/>
      <c r="C3592" s="132"/>
      <c r="D3592" s="132"/>
      <c r="E3592" s="133"/>
      <c r="F3592" s="134"/>
    </row>
    <row r="3593" spans="2:6" s="5" customFormat="1">
      <c r="B3593" s="132"/>
      <c r="C3593" s="132"/>
      <c r="D3593" s="132"/>
      <c r="E3593" s="133"/>
      <c r="F3593" s="134"/>
    </row>
    <row r="3594" spans="2:6" s="5" customFormat="1">
      <c r="B3594" s="132"/>
      <c r="C3594" s="132"/>
      <c r="D3594" s="132"/>
      <c r="E3594" s="133"/>
      <c r="F3594" s="134"/>
    </row>
    <row r="3595" spans="2:6" s="5" customFormat="1">
      <c r="B3595" s="132"/>
      <c r="C3595" s="132"/>
      <c r="D3595" s="132"/>
      <c r="E3595" s="133"/>
      <c r="F3595" s="134"/>
    </row>
    <row r="3596" spans="2:6" s="5" customFormat="1">
      <c r="B3596" s="132"/>
      <c r="C3596" s="132"/>
      <c r="D3596" s="132"/>
      <c r="E3596" s="133"/>
      <c r="F3596" s="134"/>
    </row>
    <row r="3597" spans="2:6" s="5" customFormat="1">
      <c r="B3597" s="132"/>
      <c r="C3597" s="132"/>
      <c r="D3597" s="132"/>
      <c r="E3597" s="133"/>
      <c r="F3597" s="134"/>
    </row>
    <row r="3598" spans="2:6" s="5" customFormat="1">
      <c r="B3598" s="132"/>
      <c r="C3598" s="132"/>
      <c r="D3598" s="132"/>
      <c r="E3598" s="133"/>
      <c r="F3598" s="134"/>
    </row>
    <row r="3599" spans="2:6" s="5" customFormat="1">
      <c r="B3599" s="132"/>
      <c r="C3599" s="132"/>
      <c r="D3599" s="132"/>
      <c r="E3599" s="133"/>
      <c r="F3599" s="134"/>
    </row>
    <row r="3600" spans="2:6" s="5" customFormat="1">
      <c r="B3600" s="132"/>
      <c r="C3600" s="132"/>
      <c r="D3600" s="132"/>
      <c r="E3600" s="133"/>
      <c r="F3600" s="134"/>
    </row>
    <row r="3601" spans="2:6" s="5" customFormat="1">
      <c r="B3601" s="132"/>
      <c r="C3601" s="132"/>
      <c r="D3601" s="132"/>
      <c r="E3601" s="133"/>
      <c r="F3601" s="134"/>
    </row>
    <row r="3602" spans="2:6" s="5" customFormat="1">
      <c r="B3602" s="132"/>
      <c r="C3602" s="132"/>
      <c r="D3602" s="132"/>
      <c r="E3602" s="133"/>
      <c r="F3602" s="134"/>
    </row>
    <row r="3603" spans="2:6" s="5" customFormat="1">
      <c r="B3603" s="132"/>
      <c r="C3603" s="132"/>
      <c r="D3603" s="132"/>
      <c r="E3603" s="133"/>
      <c r="F3603" s="134"/>
    </row>
    <row r="3604" spans="2:6" s="5" customFormat="1">
      <c r="B3604" s="132"/>
      <c r="C3604" s="132"/>
      <c r="D3604" s="132"/>
      <c r="E3604" s="133"/>
      <c r="F3604" s="134"/>
    </row>
    <row r="3605" spans="2:6" s="5" customFormat="1">
      <c r="B3605" s="132"/>
      <c r="C3605" s="132"/>
      <c r="D3605" s="132"/>
      <c r="E3605" s="133"/>
      <c r="F3605" s="134"/>
    </row>
    <row r="3606" spans="2:6" s="5" customFormat="1">
      <c r="B3606" s="132"/>
      <c r="C3606" s="132"/>
      <c r="D3606" s="132"/>
      <c r="E3606" s="133"/>
      <c r="F3606" s="134"/>
    </row>
    <row r="3607" spans="2:6" s="5" customFormat="1">
      <c r="B3607" s="132"/>
      <c r="C3607" s="132"/>
      <c r="D3607" s="132"/>
      <c r="E3607" s="133"/>
      <c r="F3607" s="134"/>
    </row>
    <row r="3608" spans="2:6" s="5" customFormat="1">
      <c r="B3608" s="132"/>
      <c r="C3608" s="132"/>
      <c r="D3608" s="132"/>
      <c r="E3608" s="133"/>
      <c r="F3608" s="134"/>
    </row>
    <row r="3609" spans="2:6" s="5" customFormat="1">
      <c r="B3609" s="132"/>
      <c r="C3609" s="132"/>
      <c r="D3609" s="132"/>
      <c r="E3609" s="133"/>
      <c r="F3609" s="134"/>
    </row>
    <row r="3610" spans="2:6" s="5" customFormat="1">
      <c r="B3610" s="132"/>
      <c r="C3610" s="132"/>
      <c r="D3610" s="132"/>
      <c r="E3610" s="133"/>
      <c r="F3610" s="134"/>
    </row>
    <row r="3611" spans="2:6" s="5" customFormat="1">
      <c r="B3611" s="132"/>
      <c r="C3611" s="132"/>
      <c r="D3611" s="132"/>
      <c r="E3611" s="133"/>
      <c r="F3611" s="134"/>
    </row>
    <row r="3612" spans="2:6" s="5" customFormat="1">
      <c r="B3612" s="132"/>
      <c r="C3612" s="132"/>
      <c r="D3612" s="132"/>
      <c r="E3612" s="133"/>
      <c r="F3612" s="134"/>
    </row>
    <row r="3613" spans="2:6" s="5" customFormat="1">
      <c r="B3613" s="132"/>
      <c r="C3613" s="132"/>
      <c r="D3613" s="132"/>
      <c r="E3613" s="133"/>
      <c r="F3613" s="134"/>
    </row>
    <row r="3614" spans="2:6" s="5" customFormat="1">
      <c r="B3614" s="132"/>
      <c r="C3614" s="132"/>
      <c r="D3614" s="132"/>
      <c r="E3614" s="133"/>
      <c r="F3614" s="134"/>
    </row>
    <row r="3615" spans="2:6" s="5" customFormat="1">
      <c r="B3615" s="132"/>
      <c r="C3615" s="132"/>
      <c r="D3615" s="132"/>
      <c r="E3615" s="133"/>
      <c r="F3615" s="134"/>
    </row>
    <row r="3616" spans="2:6" s="5" customFormat="1">
      <c r="B3616" s="132"/>
      <c r="C3616" s="132"/>
      <c r="D3616" s="132"/>
      <c r="E3616" s="133"/>
      <c r="F3616" s="134"/>
    </row>
    <row r="3617" spans="2:6" s="5" customFormat="1">
      <c r="B3617" s="132"/>
      <c r="C3617" s="132"/>
      <c r="D3617" s="132"/>
      <c r="E3617" s="133"/>
      <c r="F3617" s="134"/>
    </row>
    <row r="3618" spans="2:6" s="5" customFormat="1">
      <c r="B3618" s="132"/>
      <c r="C3618" s="132"/>
      <c r="D3618" s="132"/>
      <c r="E3618" s="133"/>
      <c r="F3618" s="134"/>
    </row>
    <row r="3619" spans="2:6" s="5" customFormat="1">
      <c r="B3619" s="132"/>
      <c r="C3619" s="132"/>
      <c r="D3619" s="132"/>
      <c r="E3619" s="133"/>
      <c r="F3619" s="134"/>
    </row>
    <row r="3620" spans="2:6" s="5" customFormat="1">
      <c r="B3620" s="132"/>
      <c r="C3620" s="132"/>
      <c r="D3620" s="132"/>
      <c r="E3620" s="133"/>
      <c r="F3620" s="134"/>
    </row>
    <row r="3621" spans="2:6" s="5" customFormat="1">
      <c r="B3621" s="132"/>
      <c r="C3621" s="132"/>
      <c r="D3621" s="132"/>
      <c r="E3621" s="133"/>
      <c r="F3621" s="134"/>
    </row>
    <row r="3622" spans="2:6" s="5" customFormat="1">
      <c r="B3622" s="132"/>
      <c r="C3622" s="132"/>
      <c r="D3622" s="132"/>
      <c r="E3622" s="133"/>
      <c r="F3622" s="134"/>
    </row>
    <row r="3623" spans="2:6" s="5" customFormat="1">
      <c r="B3623" s="132"/>
      <c r="C3623" s="132"/>
      <c r="D3623" s="132"/>
      <c r="E3623" s="133"/>
      <c r="F3623" s="134"/>
    </row>
    <row r="3624" spans="2:6" s="5" customFormat="1">
      <c r="B3624" s="132"/>
      <c r="C3624" s="132"/>
      <c r="D3624" s="132"/>
      <c r="E3624" s="133"/>
      <c r="F3624" s="134"/>
    </row>
    <row r="3625" spans="2:6" s="5" customFormat="1">
      <c r="B3625" s="132"/>
      <c r="C3625" s="132"/>
      <c r="D3625" s="132"/>
      <c r="E3625" s="133"/>
      <c r="F3625" s="134"/>
    </row>
    <row r="3626" spans="2:6" s="5" customFormat="1">
      <c r="B3626" s="132"/>
      <c r="C3626" s="132"/>
      <c r="D3626" s="132"/>
      <c r="E3626" s="133"/>
      <c r="F3626" s="134"/>
    </row>
    <row r="3627" spans="2:6" s="5" customFormat="1">
      <c r="B3627" s="132"/>
      <c r="C3627" s="132"/>
      <c r="D3627" s="132"/>
      <c r="E3627" s="133"/>
      <c r="F3627" s="134"/>
    </row>
    <row r="3628" spans="2:6" s="5" customFormat="1">
      <c r="B3628" s="132"/>
      <c r="C3628" s="132"/>
      <c r="D3628" s="132"/>
      <c r="E3628" s="133"/>
      <c r="F3628" s="134"/>
    </row>
    <row r="3629" spans="2:6" s="5" customFormat="1">
      <c r="B3629" s="132"/>
      <c r="C3629" s="132"/>
      <c r="D3629" s="132"/>
      <c r="E3629" s="133"/>
      <c r="F3629" s="134"/>
    </row>
    <row r="3630" spans="2:6" s="5" customFormat="1">
      <c r="B3630" s="132"/>
      <c r="C3630" s="132"/>
      <c r="D3630" s="132"/>
      <c r="E3630" s="133"/>
      <c r="F3630" s="134"/>
    </row>
    <row r="3631" spans="2:6" s="5" customFormat="1">
      <c r="B3631" s="132"/>
      <c r="C3631" s="132"/>
      <c r="D3631" s="132"/>
      <c r="E3631" s="133"/>
      <c r="F3631" s="134"/>
    </row>
    <row r="3632" spans="2:6" s="5" customFormat="1">
      <c r="B3632" s="132"/>
      <c r="C3632" s="132"/>
      <c r="D3632" s="132"/>
      <c r="E3632" s="133"/>
      <c r="F3632" s="134"/>
    </row>
    <row r="3633" spans="2:6" s="5" customFormat="1">
      <c r="B3633" s="132"/>
      <c r="C3633" s="132"/>
      <c r="D3633" s="132"/>
      <c r="E3633" s="133"/>
      <c r="F3633" s="134"/>
    </row>
    <row r="3634" spans="2:6" s="5" customFormat="1">
      <c r="B3634" s="132"/>
      <c r="C3634" s="132"/>
      <c r="D3634" s="132"/>
      <c r="E3634" s="133"/>
      <c r="F3634" s="134"/>
    </row>
    <row r="3635" spans="2:6" s="5" customFormat="1">
      <c r="B3635" s="132"/>
      <c r="C3635" s="132"/>
      <c r="D3635" s="132"/>
      <c r="E3635" s="133"/>
      <c r="F3635" s="134"/>
    </row>
    <row r="3636" spans="2:6" s="5" customFormat="1">
      <c r="B3636" s="132"/>
      <c r="C3636" s="132"/>
      <c r="D3636" s="132"/>
      <c r="E3636" s="133"/>
      <c r="F3636" s="134"/>
    </row>
    <row r="3637" spans="2:6" s="5" customFormat="1">
      <c r="B3637" s="132"/>
      <c r="C3637" s="132"/>
      <c r="D3637" s="132"/>
      <c r="E3637" s="133"/>
      <c r="F3637" s="134"/>
    </row>
    <row r="3638" spans="2:6" s="5" customFormat="1">
      <c r="B3638" s="132"/>
      <c r="C3638" s="132"/>
      <c r="D3638" s="132"/>
      <c r="E3638" s="133"/>
      <c r="F3638" s="134"/>
    </row>
    <row r="3639" spans="2:6" s="5" customFormat="1">
      <c r="B3639" s="132"/>
      <c r="C3639" s="132"/>
      <c r="D3639" s="132"/>
      <c r="E3639" s="133"/>
      <c r="F3639" s="134"/>
    </row>
    <row r="3640" spans="2:6" s="5" customFormat="1">
      <c r="B3640" s="132"/>
      <c r="C3640" s="132"/>
      <c r="D3640" s="132"/>
      <c r="E3640" s="133"/>
      <c r="F3640" s="134"/>
    </row>
    <row r="3641" spans="2:6" s="5" customFormat="1">
      <c r="B3641" s="132"/>
      <c r="C3641" s="132"/>
      <c r="D3641" s="132"/>
      <c r="E3641" s="133"/>
      <c r="F3641" s="134"/>
    </row>
    <row r="3642" spans="2:6" s="5" customFormat="1">
      <c r="B3642" s="132"/>
      <c r="C3642" s="132"/>
      <c r="D3642" s="132"/>
      <c r="E3642" s="133"/>
      <c r="F3642" s="134"/>
    </row>
    <row r="3643" spans="2:6" s="5" customFormat="1">
      <c r="B3643" s="132"/>
      <c r="C3643" s="132"/>
      <c r="D3643" s="132"/>
      <c r="E3643" s="133"/>
      <c r="F3643" s="134"/>
    </row>
    <row r="3644" spans="2:6" s="5" customFormat="1">
      <c r="B3644" s="132"/>
      <c r="C3644" s="132"/>
      <c r="D3644" s="132"/>
      <c r="E3644" s="133"/>
      <c r="F3644" s="134"/>
    </row>
    <row r="3645" spans="2:6" s="5" customFormat="1">
      <c r="B3645" s="132"/>
      <c r="C3645" s="132"/>
      <c r="D3645" s="132"/>
      <c r="E3645" s="133"/>
      <c r="F3645" s="134"/>
    </row>
    <row r="3646" spans="2:6" s="5" customFormat="1">
      <c r="B3646" s="132"/>
      <c r="C3646" s="132"/>
      <c r="D3646" s="132"/>
      <c r="E3646" s="133"/>
      <c r="F3646" s="134"/>
    </row>
    <row r="3647" spans="2:6" s="5" customFormat="1">
      <c r="B3647" s="132"/>
      <c r="C3647" s="132"/>
      <c r="D3647" s="132"/>
      <c r="E3647" s="133"/>
      <c r="F3647" s="134"/>
    </row>
    <row r="3648" spans="2:6" s="5" customFormat="1">
      <c r="B3648" s="132"/>
      <c r="C3648" s="132"/>
      <c r="D3648" s="132"/>
      <c r="E3648" s="133"/>
      <c r="F3648" s="134"/>
    </row>
    <row r="3649" spans="2:6" s="5" customFormat="1">
      <c r="B3649" s="132"/>
      <c r="C3649" s="132"/>
      <c r="D3649" s="132"/>
      <c r="E3649" s="133"/>
      <c r="F3649" s="134"/>
    </row>
    <row r="3650" spans="2:6" s="5" customFormat="1">
      <c r="B3650" s="132"/>
      <c r="C3650" s="132"/>
      <c r="D3650" s="132"/>
      <c r="E3650" s="133"/>
      <c r="F3650" s="134"/>
    </row>
    <row r="3651" spans="2:6" s="5" customFormat="1">
      <c r="B3651" s="132"/>
      <c r="C3651" s="132"/>
      <c r="D3651" s="132"/>
      <c r="E3651" s="133"/>
      <c r="F3651" s="134"/>
    </row>
    <row r="3652" spans="2:6" s="5" customFormat="1">
      <c r="B3652" s="132"/>
      <c r="C3652" s="132"/>
      <c r="D3652" s="132"/>
      <c r="E3652" s="133"/>
      <c r="F3652" s="134"/>
    </row>
    <row r="3653" spans="2:6" s="5" customFormat="1">
      <c r="B3653" s="132"/>
      <c r="C3653" s="132"/>
      <c r="D3653" s="132"/>
      <c r="E3653" s="133"/>
      <c r="F3653" s="134"/>
    </row>
    <row r="3654" spans="2:6" s="5" customFormat="1">
      <c r="B3654" s="132"/>
      <c r="C3654" s="132"/>
      <c r="D3654" s="132"/>
      <c r="E3654" s="133"/>
      <c r="F3654" s="134"/>
    </row>
    <row r="3655" spans="2:6" s="5" customFormat="1">
      <c r="B3655" s="132"/>
      <c r="C3655" s="132"/>
      <c r="D3655" s="132"/>
      <c r="E3655" s="133"/>
      <c r="F3655" s="134"/>
    </row>
    <row r="3656" spans="2:6" s="5" customFormat="1">
      <c r="B3656" s="132"/>
      <c r="C3656" s="132"/>
      <c r="D3656" s="132"/>
      <c r="E3656" s="133"/>
      <c r="F3656" s="134"/>
    </row>
    <row r="3657" spans="2:6" s="5" customFormat="1">
      <c r="B3657" s="132"/>
      <c r="C3657" s="132"/>
      <c r="D3657" s="132"/>
      <c r="E3657" s="133"/>
      <c r="F3657" s="134"/>
    </row>
    <row r="3658" spans="2:6" s="5" customFormat="1">
      <c r="B3658" s="132"/>
      <c r="C3658" s="132"/>
      <c r="D3658" s="132"/>
      <c r="E3658" s="133"/>
      <c r="F3658" s="134"/>
    </row>
    <row r="3659" spans="2:6" s="5" customFormat="1">
      <c r="B3659" s="132"/>
      <c r="C3659" s="132"/>
      <c r="D3659" s="132"/>
      <c r="E3659" s="133"/>
      <c r="F3659" s="134"/>
    </row>
    <row r="3660" spans="2:6" s="5" customFormat="1">
      <c r="B3660" s="132"/>
      <c r="C3660" s="132"/>
      <c r="D3660" s="132"/>
      <c r="E3660" s="133"/>
      <c r="F3660" s="134"/>
    </row>
    <row r="3661" spans="2:6" s="5" customFormat="1">
      <c r="B3661" s="132"/>
      <c r="C3661" s="132"/>
      <c r="D3661" s="132"/>
      <c r="E3661" s="133"/>
      <c r="F3661" s="134"/>
    </row>
    <row r="3662" spans="2:6" s="5" customFormat="1">
      <c r="B3662" s="132"/>
      <c r="C3662" s="132"/>
      <c r="D3662" s="132"/>
      <c r="E3662" s="133"/>
      <c r="F3662" s="134"/>
    </row>
    <row r="3663" spans="2:6" s="5" customFormat="1">
      <c r="B3663" s="132"/>
      <c r="C3663" s="132"/>
      <c r="D3663" s="132"/>
      <c r="E3663" s="133"/>
      <c r="F3663" s="134"/>
    </row>
    <row r="3664" spans="2:6" s="5" customFormat="1">
      <c r="B3664" s="132"/>
      <c r="C3664" s="132"/>
      <c r="D3664" s="132"/>
      <c r="E3664" s="133"/>
      <c r="F3664" s="134"/>
    </row>
    <row r="3665" spans="2:6" s="5" customFormat="1">
      <c r="B3665" s="132"/>
      <c r="C3665" s="132"/>
      <c r="D3665" s="132"/>
      <c r="E3665" s="133"/>
      <c r="F3665" s="134"/>
    </row>
    <row r="3666" spans="2:6" s="5" customFormat="1">
      <c r="B3666" s="132"/>
      <c r="C3666" s="132"/>
      <c r="D3666" s="132"/>
      <c r="E3666" s="133"/>
      <c r="F3666" s="134"/>
    </row>
    <row r="3667" spans="2:6" s="5" customFormat="1">
      <c r="B3667" s="132"/>
      <c r="C3667" s="132"/>
      <c r="D3667" s="132"/>
      <c r="E3667" s="133"/>
      <c r="F3667" s="134"/>
    </row>
    <row r="3668" spans="2:6" s="5" customFormat="1">
      <c r="B3668" s="132"/>
      <c r="C3668" s="132"/>
      <c r="D3668" s="132"/>
      <c r="E3668" s="133"/>
      <c r="F3668" s="134"/>
    </row>
    <row r="3669" spans="2:6" s="5" customFormat="1">
      <c r="B3669" s="132"/>
      <c r="C3669" s="132"/>
      <c r="D3669" s="132"/>
      <c r="E3669" s="133"/>
      <c r="F3669" s="134"/>
    </row>
    <row r="3670" spans="2:6" s="5" customFormat="1">
      <c r="B3670" s="132"/>
      <c r="C3670" s="132"/>
      <c r="D3670" s="132"/>
      <c r="E3670" s="133"/>
      <c r="F3670" s="134"/>
    </row>
    <row r="3671" spans="2:6" s="5" customFormat="1">
      <c r="B3671" s="132"/>
      <c r="C3671" s="132"/>
      <c r="D3671" s="132"/>
      <c r="E3671" s="133"/>
      <c r="F3671" s="134"/>
    </row>
    <row r="3672" spans="2:6" s="5" customFormat="1">
      <c r="B3672" s="132"/>
      <c r="C3672" s="132"/>
      <c r="D3672" s="132"/>
      <c r="E3672" s="133"/>
      <c r="F3672" s="134"/>
    </row>
    <row r="3673" spans="2:6" s="5" customFormat="1">
      <c r="B3673" s="132"/>
      <c r="C3673" s="132"/>
      <c r="D3673" s="132"/>
      <c r="E3673" s="133"/>
      <c r="F3673" s="134"/>
    </row>
    <row r="3674" spans="2:6" s="5" customFormat="1">
      <c r="B3674" s="132"/>
      <c r="C3674" s="132"/>
      <c r="D3674" s="132"/>
      <c r="E3674" s="133"/>
      <c r="F3674" s="134"/>
    </row>
    <row r="3675" spans="2:6" s="5" customFormat="1">
      <c r="B3675" s="132"/>
      <c r="C3675" s="132"/>
      <c r="D3675" s="132"/>
      <c r="E3675" s="133"/>
      <c r="F3675" s="134"/>
    </row>
    <row r="3676" spans="2:6" s="5" customFormat="1">
      <c r="B3676" s="132"/>
      <c r="C3676" s="132"/>
      <c r="D3676" s="132"/>
      <c r="E3676" s="133"/>
      <c r="F3676" s="134"/>
    </row>
    <row r="3677" spans="2:6" s="5" customFormat="1">
      <c r="B3677" s="132"/>
      <c r="C3677" s="132"/>
      <c r="D3677" s="132"/>
      <c r="E3677" s="133"/>
      <c r="F3677" s="134"/>
    </row>
    <row r="3678" spans="2:6" s="5" customFormat="1">
      <c r="B3678" s="132"/>
      <c r="C3678" s="132"/>
      <c r="D3678" s="132"/>
      <c r="E3678" s="133"/>
      <c r="F3678" s="134"/>
    </row>
    <row r="3679" spans="2:6" s="5" customFormat="1">
      <c r="B3679" s="132"/>
      <c r="C3679" s="132"/>
      <c r="D3679" s="132"/>
      <c r="E3679" s="133"/>
      <c r="F3679" s="134"/>
    </row>
    <row r="3680" spans="2:6" s="5" customFormat="1">
      <c r="B3680" s="132"/>
      <c r="C3680" s="132"/>
      <c r="D3680" s="132"/>
      <c r="E3680" s="133"/>
      <c r="F3680" s="134"/>
    </row>
    <row r="3681" spans="2:6" s="5" customFormat="1">
      <c r="B3681" s="132"/>
      <c r="C3681" s="132"/>
      <c r="D3681" s="132"/>
      <c r="E3681" s="133"/>
      <c r="F3681" s="134"/>
    </row>
    <row r="3682" spans="2:6" s="5" customFormat="1">
      <c r="B3682" s="132"/>
      <c r="C3682" s="132"/>
      <c r="D3682" s="132"/>
      <c r="E3682" s="133"/>
      <c r="F3682" s="134"/>
    </row>
    <row r="3683" spans="2:6" s="5" customFormat="1">
      <c r="B3683" s="132"/>
      <c r="C3683" s="132"/>
      <c r="D3683" s="132"/>
      <c r="E3683" s="133"/>
      <c r="F3683" s="134"/>
    </row>
    <row r="3684" spans="2:6" s="5" customFormat="1">
      <c r="B3684" s="132"/>
      <c r="C3684" s="132"/>
      <c r="D3684" s="132"/>
      <c r="E3684" s="133"/>
      <c r="F3684" s="134"/>
    </row>
    <row r="3685" spans="2:6" s="5" customFormat="1">
      <c r="B3685" s="132"/>
      <c r="C3685" s="132"/>
      <c r="D3685" s="132"/>
      <c r="E3685" s="133"/>
      <c r="F3685" s="134"/>
    </row>
    <row r="3686" spans="2:6" s="5" customFormat="1">
      <c r="B3686" s="132"/>
      <c r="C3686" s="132"/>
      <c r="D3686" s="132"/>
      <c r="E3686" s="133"/>
      <c r="F3686" s="134"/>
    </row>
    <row r="3687" spans="2:6" s="5" customFormat="1">
      <c r="B3687" s="132"/>
      <c r="C3687" s="132"/>
      <c r="D3687" s="132"/>
      <c r="E3687" s="133"/>
      <c r="F3687" s="134"/>
    </row>
    <row r="3688" spans="2:6" s="5" customFormat="1">
      <c r="B3688" s="132"/>
      <c r="C3688" s="132"/>
      <c r="D3688" s="132"/>
      <c r="E3688" s="133"/>
      <c r="F3688" s="134"/>
    </row>
    <row r="3689" spans="2:6" s="5" customFormat="1">
      <c r="B3689" s="132"/>
      <c r="C3689" s="132"/>
      <c r="D3689" s="132"/>
      <c r="E3689" s="133"/>
      <c r="F3689" s="134"/>
    </row>
    <row r="3690" spans="2:6" s="5" customFormat="1">
      <c r="B3690" s="132"/>
      <c r="C3690" s="132"/>
      <c r="D3690" s="132"/>
      <c r="E3690" s="133"/>
      <c r="F3690" s="134"/>
    </row>
    <row r="3691" spans="2:6" s="5" customFormat="1">
      <c r="B3691" s="132"/>
      <c r="C3691" s="132"/>
      <c r="D3691" s="132"/>
      <c r="E3691" s="133"/>
      <c r="F3691" s="134"/>
    </row>
    <row r="3692" spans="2:6" s="5" customFormat="1">
      <c r="B3692" s="132"/>
      <c r="C3692" s="132"/>
      <c r="D3692" s="132"/>
      <c r="E3692" s="133"/>
      <c r="F3692" s="134"/>
    </row>
    <row r="3693" spans="2:6" s="5" customFormat="1">
      <c r="B3693" s="132"/>
      <c r="C3693" s="132"/>
      <c r="D3693" s="132"/>
      <c r="E3693" s="133"/>
      <c r="F3693" s="134"/>
    </row>
    <row r="3694" spans="2:6" s="5" customFormat="1">
      <c r="B3694" s="132"/>
      <c r="C3694" s="132"/>
      <c r="D3694" s="132"/>
      <c r="E3694" s="133"/>
      <c r="F3694" s="134"/>
    </row>
    <row r="3695" spans="2:6" s="5" customFormat="1">
      <c r="B3695" s="132"/>
      <c r="C3695" s="132"/>
      <c r="D3695" s="132"/>
      <c r="E3695" s="133"/>
      <c r="F3695" s="134"/>
    </row>
    <row r="3696" spans="2:6" s="5" customFormat="1">
      <c r="B3696" s="132"/>
      <c r="C3696" s="132"/>
      <c r="D3696" s="132"/>
      <c r="E3696" s="133"/>
      <c r="F3696" s="134"/>
    </row>
    <row r="3697" spans="2:6" s="5" customFormat="1">
      <c r="B3697" s="132"/>
      <c r="C3697" s="132"/>
      <c r="D3697" s="132"/>
      <c r="E3697" s="133"/>
      <c r="F3697" s="134"/>
    </row>
    <row r="3698" spans="2:6" s="5" customFormat="1">
      <c r="B3698" s="132"/>
      <c r="C3698" s="132"/>
      <c r="D3698" s="132"/>
      <c r="E3698" s="133"/>
      <c r="F3698" s="134"/>
    </row>
    <row r="3699" spans="2:6" s="5" customFormat="1">
      <c r="B3699" s="132"/>
      <c r="C3699" s="132"/>
      <c r="D3699" s="132"/>
      <c r="E3699" s="133"/>
      <c r="F3699" s="134"/>
    </row>
    <row r="3700" spans="2:6" s="5" customFormat="1">
      <c r="B3700" s="132"/>
      <c r="C3700" s="132"/>
      <c r="D3700" s="132"/>
      <c r="E3700" s="133"/>
      <c r="F3700" s="134"/>
    </row>
    <row r="3701" spans="2:6" s="5" customFormat="1">
      <c r="B3701" s="132"/>
      <c r="C3701" s="132"/>
      <c r="D3701" s="132"/>
      <c r="E3701" s="133"/>
      <c r="F3701" s="134"/>
    </row>
    <row r="3702" spans="2:6" s="5" customFormat="1">
      <c r="B3702" s="132"/>
      <c r="C3702" s="132"/>
      <c r="D3702" s="132"/>
      <c r="E3702" s="133"/>
      <c r="F3702" s="134"/>
    </row>
    <row r="3703" spans="2:6" s="5" customFormat="1">
      <c r="B3703" s="132"/>
      <c r="C3703" s="132"/>
      <c r="D3703" s="132"/>
      <c r="E3703" s="133"/>
      <c r="F3703" s="134"/>
    </row>
    <row r="3704" spans="2:6" s="5" customFormat="1">
      <c r="B3704" s="132"/>
      <c r="C3704" s="132"/>
      <c r="D3704" s="132"/>
      <c r="E3704" s="133"/>
      <c r="F3704" s="134"/>
    </row>
    <row r="3705" spans="2:6" s="5" customFormat="1">
      <c r="B3705" s="132"/>
      <c r="C3705" s="132"/>
      <c r="D3705" s="132"/>
      <c r="E3705" s="133"/>
      <c r="F3705" s="134"/>
    </row>
    <row r="3706" spans="2:6" s="5" customFormat="1">
      <c r="B3706" s="132"/>
      <c r="C3706" s="132"/>
      <c r="D3706" s="132"/>
      <c r="E3706" s="133"/>
      <c r="F3706" s="134"/>
    </row>
    <row r="3707" spans="2:6" s="5" customFormat="1">
      <c r="B3707" s="132"/>
      <c r="C3707" s="132"/>
      <c r="D3707" s="132"/>
      <c r="E3707" s="133"/>
      <c r="F3707" s="134"/>
    </row>
    <row r="3708" spans="2:6" s="5" customFormat="1">
      <c r="B3708" s="132"/>
      <c r="C3708" s="132"/>
      <c r="D3708" s="132"/>
      <c r="E3708" s="133"/>
      <c r="F3708" s="134"/>
    </row>
    <row r="3709" spans="2:6" s="5" customFormat="1">
      <c r="B3709" s="132"/>
      <c r="C3709" s="132"/>
      <c r="D3709" s="132"/>
      <c r="E3709" s="133"/>
      <c r="F3709" s="134"/>
    </row>
    <row r="3710" spans="2:6" s="5" customFormat="1">
      <c r="B3710" s="132"/>
      <c r="C3710" s="132"/>
      <c r="D3710" s="132"/>
      <c r="E3710" s="133"/>
      <c r="F3710" s="134"/>
    </row>
    <row r="3711" spans="2:6" s="5" customFormat="1">
      <c r="B3711" s="132"/>
      <c r="C3711" s="132"/>
      <c r="D3711" s="132"/>
      <c r="E3711" s="133"/>
      <c r="F3711" s="134"/>
    </row>
    <row r="3712" spans="2:6" s="5" customFormat="1">
      <c r="B3712" s="132"/>
      <c r="C3712" s="132"/>
      <c r="D3712" s="132"/>
      <c r="E3712" s="133"/>
      <c r="F3712" s="134"/>
    </row>
    <row r="3713" spans="2:6" s="5" customFormat="1">
      <c r="B3713" s="132"/>
      <c r="C3713" s="132"/>
      <c r="D3713" s="132"/>
      <c r="E3713" s="133"/>
      <c r="F3713" s="134"/>
    </row>
    <row r="3714" spans="2:6" s="5" customFormat="1">
      <c r="B3714" s="132"/>
      <c r="C3714" s="132"/>
      <c r="D3714" s="132"/>
      <c r="E3714" s="133"/>
      <c r="F3714" s="134"/>
    </row>
    <row r="3715" spans="2:6" s="5" customFormat="1">
      <c r="B3715" s="132"/>
      <c r="C3715" s="132"/>
      <c r="D3715" s="132"/>
      <c r="E3715" s="133"/>
      <c r="F3715" s="134"/>
    </row>
    <row r="3716" spans="2:6" s="5" customFormat="1">
      <c r="B3716" s="132"/>
      <c r="C3716" s="132"/>
      <c r="D3716" s="132"/>
      <c r="E3716" s="133"/>
      <c r="F3716" s="134"/>
    </row>
    <row r="3717" spans="2:6" s="5" customFormat="1">
      <c r="B3717" s="132"/>
      <c r="C3717" s="132"/>
      <c r="D3717" s="132"/>
      <c r="E3717" s="133"/>
      <c r="F3717" s="134"/>
    </row>
    <row r="3718" spans="2:6" s="5" customFormat="1">
      <c r="B3718" s="132"/>
      <c r="C3718" s="132"/>
      <c r="D3718" s="132"/>
      <c r="E3718" s="133"/>
      <c r="F3718" s="134"/>
    </row>
    <row r="3719" spans="2:6" s="5" customFormat="1">
      <c r="B3719" s="132"/>
      <c r="C3719" s="132"/>
      <c r="D3719" s="132"/>
      <c r="E3719" s="133"/>
      <c r="F3719" s="134"/>
    </row>
    <row r="3720" spans="2:6" s="5" customFormat="1">
      <c r="B3720" s="132"/>
      <c r="C3720" s="132"/>
      <c r="D3720" s="132"/>
      <c r="E3720" s="133"/>
      <c r="F3720" s="134"/>
    </row>
    <row r="3721" spans="2:6" s="5" customFormat="1">
      <c r="B3721" s="132"/>
      <c r="C3721" s="132"/>
      <c r="D3721" s="132"/>
      <c r="E3721" s="133"/>
      <c r="F3721" s="134"/>
    </row>
    <row r="3722" spans="2:6" s="5" customFormat="1">
      <c r="B3722" s="132"/>
      <c r="C3722" s="132"/>
      <c r="D3722" s="132"/>
      <c r="E3722" s="133"/>
      <c r="F3722" s="134"/>
    </row>
    <row r="3723" spans="2:6" s="5" customFormat="1">
      <c r="B3723" s="132"/>
      <c r="C3723" s="132"/>
      <c r="D3723" s="132"/>
      <c r="E3723" s="133"/>
      <c r="F3723" s="134"/>
    </row>
    <row r="3724" spans="2:6" s="5" customFormat="1">
      <c r="B3724" s="132"/>
      <c r="C3724" s="132"/>
      <c r="D3724" s="132"/>
      <c r="E3724" s="133"/>
      <c r="F3724" s="134"/>
    </row>
    <row r="3725" spans="2:6" s="5" customFormat="1">
      <c r="B3725" s="132"/>
      <c r="C3725" s="132"/>
      <c r="D3725" s="132"/>
      <c r="E3725" s="133"/>
      <c r="F3725" s="134"/>
    </row>
    <row r="3726" spans="2:6" s="5" customFormat="1">
      <c r="B3726" s="132"/>
      <c r="C3726" s="132"/>
      <c r="D3726" s="132"/>
      <c r="E3726" s="133"/>
      <c r="F3726" s="134"/>
    </row>
    <row r="3727" spans="2:6" s="5" customFormat="1">
      <c r="B3727" s="132"/>
      <c r="C3727" s="132"/>
      <c r="D3727" s="132"/>
      <c r="E3727" s="133"/>
      <c r="F3727" s="134"/>
    </row>
    <row r="3728" spans="2:6" s="5" customFormat="1">
      <c r="B3728" s="132"/>
      <c r="C3728" s="132"/>
      <c r="D3728" s="132"/>
      <c r="E3728" s="133"/>
      <c r="F3728" s="134"/>
    </row>
    <row r="3729" spans="2:6" s="5" customFormat="1">
      <c r="B3729" s="132"/>
      <c r="C3729" s="132"/>
      <c r="D3729" s="132"/>
      <c r="E3729" s="133"/>
      <c r="F3729" s="134"/>
    </row>
    <row r="3730" spans="2:6" s="5" customFormat="1">
      <c r="B3730" s="132"/>
      <c r="C3730" s="132"/>
      <c r="D3730" s="132"/>
      <c r="E3730" s="133"/>
      <c r="F3730" s="134"/>
    </row>
    <row r="3731" spans="2:6" s="5" customFormat="1">
      <c r="B3731" s="132"/>
      <c r="C3731" s="132"/>
      <c r="D3731" s="132"/>
      <c r="E3731" s="133"/>
      <c r="F3731" s="134"/>
    </row>
    <row r="3732" spans="2:6" s="5" customFormat="1">
      <c r="B3732" s="132"/>
      <c r="C3732" s="132"/>
      <c r="D3732" s="132"/>
      <c r="E3732" s="133"/>
      <c r="F3732" s="134"/>
    </row>
    <row r="3733" spans="2:6" s="5" customFormat="1">
      <c r="B3733" s="132"/>
      <c r="C3733" s="132"/>
      <c r="D3733" s="132"/>
      <c r="E3733" s="133"/>
      <c r="F3733" s="134"/>
    </row>
    <row r="3734" spans="2:6" s="5" customFormat="1">
      <c r="B3734" s="132"/>
      <c r="C3734" s="132"/>
      <c r="D3734" s="132"/>
      <c r="E3734" s="133"/>
      <c r="F3734" s="134"/>
    </row>
    <row r="3735" spans="2:6" s="5" customFormat="1">
      <c r="B3735" s="132"/>
      <c r="C3735" s="132"/>
      <c r="D3735" s="132"/>
      <c r="E3735" s="133"/>
      <c r="F3735" s="134"/>
    </row>
    <row r="3736" spans="2:6" s="5" customFormat="1">
      <c r="B3736" s="132"/>
      <c r="C3736" s="132"/>
      <c r="D3736" s="132"/>
      <c r="E3736" s="133"/>
      <c r="F3736" s="134"/>
    </row>
    <row r="3737" spans="2:6" s="5" customFormat="1">
      <c r="B3737" s="132"/>
      <c r="C3737" s="132"/>
      <c r="D3737" s="132"/>
      <c r="E3737" s="133"/>
      <c r="F3737" s="134"/>
    </row>
    <row r="3738" spans="2:6" s="5" customFormat="1">
      <c r="B3738" s="132"/>
      <c r="C3738" s="132"/>
      <c r="D3738" s="132"/>
      <c r="E3738" s="133"/>
      <c r="F3738" s="134"/>
    </row>
    <row r="3739" spans="2:6" s="5" customFormat="1">
      <c r="B3739" s="132"/>
      <c r="C3739" s="132"/>
      <c r="D3739" s="132"/>
      <c r="E3739" s="133"/>
      <c r="F3739" s="134"/>
    </row>
    <row r="3740" spans="2:6" s="5" customFormat="1">
      <c r="B3740" s="132"/>
      <c r="C3740" s="132"/>
      <c r="D3740" s="132"/>
      <c r="E3740" s="133"/>
      <c r="F3740" s="134"/>
    </row>
    <row r="3741" spans="2:6" s="5" customFormat="1">
      <c r="B3741" s="132"/>
      <c r="C3741" s="132"/>
      <c r="D3741" s="132"/>
      <c r="E3741" s="133"/>
      <c r="F3741" s="134"/>
    </row>
    <row r="3742" spans="2:6" s="5" customFormat="1">
      <c r="B3742" s="132"/>
      <c r="C3742" s="132"/>
      <c r="D3742" s="132"/>
      <c r="E3742" s="133"/>
      <c r="F3742" s="134"/>
    </row>
    <row r="3743" spans="2:6" s="5" customFormat="1">
      <c r="B3743" s="132"/>
      <c r="C3743" s="132"/>
      <c r="D3743" s="132"/>
      <c r="E3743" s="133"/>
      <c r="F3743" s="134"/>
    </row>
    <row r="3744" spans="2:6" s="5" customFormat="1">
      <c r="B3744" s="132"/>
      <c r="C3744" s="132"/>
      <c r="D3744" s="132"/>
      <c r="E3744" s="133"/>
      <c r="F3744" s="134"/>
    </row>
    <row r="3745" spans="2:6" s="5" customFormat="1">
      <c r="B3745" s="132"/>
      <c r="C3745" s="132"/>
      <c r="D3745" s="132"/>
      <c r="E3745" s="133"/>
      <c r="F3745" s="134"/>
    </row>
    <row r="3746" spans="2:6" s="5" customFormat="1">
      <c r="B3746" s="132"/>
      <c r="C3746" s="132"/>
      <c r="D3746" s="132"/>
      <c r="E3746" s="133"/>
      <c r="F3746" s="134"/>
    </row>
    <row r="3747" spans="2:6" s="5" customFormat="1">
      <c r="B3747" s="132"/>
      <c r="C3747" s="132"/>
      <c r="D3747" s="132"/>
      <c r="E3747" s="133"/>
      <c r="F3747" s="134"/>
    </row>
    <row r="3748" spans="2:6" s="5" customFormat="1">
      <c r="B3748" s="132"/>
      <c r="C3748" s="132"/>
      <c r="D3748" s="132"/>
      <c r="E3748" s="133"/>
      <c r="F3748" s="134"/>
    </row>
    <row r="3749" spans="2:6" s="5" customFormat="1">
      <c r="B3749" s="132"/>
      <c r="C3749" s="132"/>
      <c r="D3749" s="132"/>
      <c r="E3749" s="133"/>
      <c r="F3749" s="134"/>
    </row>
    <row r="3750" spans="2:6" s="5" customFormat="1">
      <c r="B3750" s="132"/>
      <c r="C3750" s="132"/>
      <c r="D3750" s="132"/>
      <c r="E3750" s="133"/>
      <c r="F3750" s="134"/>
    </row>
    <row r="3751" spans="2:6" s="5" customFormat="1">
      <c r="B3751" s="132"/>
      <c r="C3751" s="132"/>
      <c r="D3751" s="132"/>
      <c r="E3751" s="133"/>
      <c r="F3751" s="134"/>
    </row>
    <row r="3752" spans="2:6" s="5" customFormat="1">
      <c r="B3752" s="132"/>
      <c r="C3752" s="132"/>
      <c r="D3752" s="132"/>
      <c r="E3752" s="133"/>
      <c r="F3752" s="134"/>
    </row>
    <row r="3753" spans="2:6" s="5" customFormat="1">
      <c r="B3753" s="132"/>
      <c r="C3753" s="132"/>
      <c r="D3753" s="132"/>
      <c r="E3753" s="133"/>
      <c r="F3753" s="134"/>
    </row>
    <row r="3754" spans="2:6" s="5" customFormat="1">
      <c r="B3754" s="132"/>
      <c r="C3754" s="132"/>
      <c r="D3754" s="132"/>
      <c r="E3754" s="133"/>
      <c r="F3754" s="134"/>
    </row>
    <row r="3755" spans="2:6" s="5" customFormat="1">
      <c r="B3755" s="132"/>
      <c r="C3755" s="132"/>
      <c r="D3755" s="132"/>
      <c r="E3755" s="133"/>
      <c r="F3755" s="134"/>
    </row>
    <row r="3756" spans="2:6" s="5" customFormat="1">
      <c r="B3756" s="132"/>
      <c r="C3756" s="132"/>
      <c r="D3756" s="132"/>
      <c r="E3756" s="133"/>
      <c r="F3756" s="134"/>
    </row>
    <row r="3757" spans="2:6" s="5" customFormat="1">
      <c r="B3757" s="132"/>
      <c r="C3757" s="132"/>
      <c r="D3757" s="132"/>
      <c r="E3757" s="133"/>
      <c r="F3757" s="134"/>
    </row>
    <row r="3758" spans="2:6" s="5" customFormat="1">
      <c r="B3758" s="132"/>
      <c r="C3758" s="132"/>
      <c r="D3758" s="132"/>
      <c r="E3758" s="133"/>
      <c r="F3758" s="134"/>
    </row>
    <row r="3759" spans="2:6" s="5" customFormat="1">
      <c r="B3759" s="132"/>
      <c r="C3759" s="132"/>
      <c r="D3759" s="132"/>
      <c r="E3759" s="133"/>
      <c r="F3759" s="134"/>
    </row>
    <row r="3760" spans="2:6" s="5" customFormat="1">
      <c r="B3760" s="132"/>
      <c r="C3760" s="132"/>
      <c r="D3760" s="132"/>
      <c r="E3760" s="133"/>
      <c r="F3760" s="134"/>
    </row>
    <row r="3761" spans="2:6" s="5" customFormat="1">
      <c r="B3761" s="132"/>
      <c r="C3761" s="132"/>
      <c r="D3761" s="132"/>
      <c r="E3761" s="133"/>
      <c r="F3761" s="134"/>
    </row>
    <row r="3762" spans="2:6" s="5" customFormat="1">
      <c r="B3762" s="132"/>
      <c r="C3762" s="132"/>
      <c r="D3762" s="132"/>
      <c r="E3762" s="133"/>
      <c r="F3762" s="134"/>
    </row>
    <row r="3763" spans="2:6" s="5" customFormat="1">
      <c r="B3763" s="132"/>
      <c r="C3763" s="132"/>
      <c r="D3763" s="132"/>
      <c r="E3763" s="133"/>
      <c r="F3763" s="134"/>
    </row>
    <row r="3764" spans="2:6" s="5" customFormat="1">
      <c r="B3764" s="132"/>
      <c r="C3764" s="132"/>
      <c r="D3764" s="132"/>
      <c r="E3764" s="133"/>
      <c r="F3764" s="134"/>
    </row>
    <row r="3765" spans="2:6" s="5" customFormat="1">
      <c r="B3765" s="132"/>
      <c r="C3765" s="132"/>
      <c r="D3765" s="132"/>
      <c r="E3765" s="133"/>
      <c r="F3765" s="134"/>
    </row>
    <row r="3766" spans="2:6" s="5" customFormat="1">
      <c r="B3766" s="132"/>
      <c r="C3766" s="132"/>
      <c r="D3766" s="132"/>
      <c r="E3766" s="133"/>
      <c r="F3766" s="134"/>
    </row>
    <row r="3767" spans="2:6" s="5" customFormat="1">
      <c r="B3767" s="132"/>
      <c r="C3767" s="132"/>
      <c r="D3767" s="132"/>
      <c r="E3767" s="133"/>
      <c r="F3767" s="134"/>
    </row>
    <row r="3768" spans="2:6" s="5" customFormat="1">
      <c r="B3768" s="132"/>
      <c r="C3768" s="132"/>
      <c r="D3768" s="132"/>
      <c r="E3768" s="133"/>
      <c r="F3768" s="134"/>
    </row>
    <row r="3769" spans="2:6" s="5" customFormat="1">
      <c r="B3769" s="132"/>
      <c r="C3769" s="132"/>
      <c r="D3769" s="132"/>
      <c r="E3769" s="133"/>
      <c r="F3769" s="134"/>
    </row>
    <row r="3770" spans="2:6" s="5" customFormat="1">
      <c r="B3770" s="132"/>
      <c r="C3770" s="132"/>
      <c r="D3770" s="132"/>
      <c r="E3770" s="133"/>
      <c r="F3770" s="134"/>
    </row>
    <row r="3771" spans="2:6" s="5" customFormat="1">
      <c r="B3771" s="132"/>
      <c r="C3771" s="132"/>
      <c r="D3771" s="132"/>
      <c r="E3771" s="133"/>
      <c r="F3771" s="134"/>
    </row>
    <row r="3772" spans="2:6" s="5" customFormat="1">
      <c r="B3772" s="132"/>
      <c r="C3772" s="132"/>
      <c r="D3772" s="132"/>
      <c r="E3772" s="133"/>
      <c r="F3772" s="134"/>
    </row>
    <row r="3773" spans="2:6" s="5" customFormat="1">
      <c r="B3773" s="132"/>
      <c r="C3773" s="132"/>
      <c r="D3773" s="132"/>
      <c r="E3773" s="133"/>
      <c r="F3773" s="134"/>
    </row>
    <row r="3774" spans="2:6" s="5" customFormat="1">
      <c r="B3774" s="132"/>
      <c r="C3774" s="132"/>
      <c r="D3774" s="132"/>
      <c r="E3774" s="133"/>
      <c r="F3774" s="134"/>
    </row>
    <row r="3775" spans="2:6" s="5" customFormat="1">
      <c r="B3775" s="132"/>
      <c r="C3775" s="132"/>
      <c r="D3775" s="132"/>
      <c r="E3775" s="133"/>
      <c r="F3775" s="134"/>
    </row>
    <row r="3776" spans="2:6" s="5" customFormat="1">
      <c r="B3776" s="132"/>
      <c r="C3776" s="132"/>
      <c r="D3776" s="132"/>
      <c r="E3776" s="133"/>
      <c r="F3776" s="134"/>
    </row>
    <row r="3777" spans="2:6" s="5" customFormat="1">
      <c r="B3777" s="132"/>
      <c r="C3777" s="132"/>
      <c r="D3777" s="132"/>
      <c r="E3777" s="133"/>
      <c r="F3777" s="134"/>
    </row>
    <row r="3778" spans="2:6" s="5" customFormat="1">
      <c r="B3778" s="132"/>
      <c r="C3778" s="132"/>
      <c r="D3778" s="132"/>
      <c r="E3778" s="133"/>
      <c r="F3778" s="134"/>
    </row>
    <row r="3779" spans="2:6" s="5" customFormat="1">
      <c r="B3779" s="132"/>
      <c r="C3779" s="132"/>
      <c r="D3779" s="132"/>
      <c r="E3779" s="133"/>
      <c r="F3779" s="134"/>
    </row>
    <row r="3780" spans="2:6" s="5" customFormat="1">
      <c r="B3780" s="132"/>
      <c r="C3780" s="132"/>
      <c r="D3780" s="132"/>
      <c r="E3780" s="133"/>
      <c r="F3780" s="134"/>
    </row>
    <row r="3781" spans="2:6" s="5" customFormat="1">
      <c r="B3781" s="132"/>
      <c r="C3781" s="132"/>
      <c r="D3781" s="132"/>
      <c r="E3781" s="133"/>
      <c r="F3781" s="134"/>
    </row>
    <row r="3782" spans="2:6" s="5" customFormat="1">
      <c r="B3782" s="132"/>
      <c r="C3782" s="132"/>
      <c r="D3782" s="132"/>
      <c r="E3782" s="133"/>
      <c r="F3782" s="134"/>
    </row>
    <row r="3783" spans="2:6" s="5" customFormat="1">
      <c r="B3783" s="132"/>
      <c r="C3783" s="132"/>
      <c r="D3783" s="132"/>
      <c r="E3783" s="133"/>
      <c r="F3783" s="134"/>
    </row>
    <row r="3784" spans="2:6" s="5" customFormat="1">
      <c r="B3784" s="132"/>
      <c r="C3784" s="132"/>
      <c r="D3784" s="132"/>
      <c r="E3784" s="133"/>
      <c r="F3784" s="134"/>
    </row>
    <row r="3785" spans="2:6" s="5" customFormat="1">
      <c r="B3785" s="132"/>
      <c r="C3785" s="132"/>
      <c r="D3785" s="132"/>
      <c r="E3785" s="133"/>
      <c r="F3785" s="134"/>
    </row>
    <row r="3786" spans="2:6" s="5" customFormat="1">
      <c r="B3786" s="132"/>
      <c r="C3786" s="132"/>
      <c r="D3786" s="132"/>
      <c r="E3786" s="133"/>
      <c r="F3786" s="134"/>
    </row>
    <row r="3787" spans="2:6" s="5" customFormat="1">
      <c r="B3787" s="132"/>
      <c r="C3787" s="132"/>
      <c r="D3787" s="132"/>
      <c r="E3787" s="133"/>
      <c r="F3787" s="134"/>
    </row>
    <row r="3788" spans="2:6" s="5" customFormat="1">
      <c r="B3788" s="132"/>
      <c r="C3788" s="132"/>
      <c r="D3788" s="132"/>
      <c r="E3788" s="133"/>
      <c r="F3788" s="134"/>
    </row>
    <row r="3789" spans="2:6" s="5" customFormat="1">
      <c r="B3789" s="132"/>
      <c r="C3789" s="132"/>
      <c r="D3789" s="132"/>
      <c r="E3789" s="133"/>
      <c r="F3789" s="134"/>
    </row>
    <row r="3790" spans="2:6" s="5" customFormat="1">
      <c r="B3790" s="132"/>
      <c r="C3790" s="132"/>
      <c r="D3790" s="132"/>
      <c r="E3790" s="133"/>
      <c r="F3790" s="134"/>
    </row>
    <row r="3791" spans="2:6" s="5" customFormat="1">
      <c r="B3791" s="132"/>
      <c r="C3791" s="132"/>
      <c r="D3791" s="132"/>
      <c r="E3791" s="133"/>
      <c r="F3791" s="134"/>
    </row>
    <row r="3792" spans="2:6" s="5" customFormat="1">
      <c r="B3792" s="132"/>
      <c r="C3792" s="132"/>
      <c r="D3792" s="132"/>
      <c r="E3792" s="133"/>
      <c r="F3792" s="134"/>
    </row>
    <row r="3793" spans="2:6" s="5" customFormat="1">
      <c r="B3793" s="132"/>
      <c r="C3793" s="132"/>
      <c r="D3793" s="132"/>
      <c r="E3793" s="133"/>
      <c r="F3793" s="134"/>
    </row>
    <row r="3794" spans="2:6" s="5" customFormat="1">
      <c r="B3794" s="132"/>
      <c r="C3794" s="132"/>
      <c r="D3794" s="132"/>
      <c r="E3794" s="133"/>
      <c r="F3794" s="134"/>
    </row>
    <row r="3795" spans="2:6" s="5" customFormat="1">
      <c r="B3795" s="132"/>
      <c r="C3795" s="132"/>
      <c r="D3795" s="132"/>
      <c r="E3795" s="133"/>
      <c r="F3795" s="134"/>
    </row>
    <row r="3796" spans="2:6" s="5" customFormat="1">
      <c r="B3796" s="132"/>
      <c r="C3796" s="132"/>
      <c r="D3796" s="132"/>
      <c r="E3796" s="133"/>
      <c r="F3796" s="134"/>
    </row>
    <row r="3797" spans="2:6" s="5" customFormat="1">
      <c r="B3797" s="132"/>
      <c r="C3797" s="132"/>
      <c r="D3797" s="132"/>
      <c r="E3797" s="133"/>
      <c r="F3797" s="134"/>
    </row>
    <row r="3798" spans="2:6" s="5" customFormat="1">
      <c r="B3798" s="132"/>
      <c r="C3798" s="132"/>
      <c r="D3798" s="132"/>
      <c r="E3798" s="133"/>
      <c r="F3798" s="134"/>
    </row>
    <row r="3799" spans="2:6" s="5" customFormat="1">
      <c r="B3799" s="132"/>
      <c r="C3799" s="132"/>
      <c r="D3799" s="132"/>
      <c r="E3799" s="133"/>
      <c r="F3799" s="134"/>
    </row>
    <row r="3800" spans="2:6" s="5" customFormat="1">
      <c r="B3800" s="132"/>
      <c r="C3800" s="132"/>
      <c r="D3800" s="132"/>
      <c r="E3800" s="133"/>
      <c r="F3800" s="134"/>
    </row>
    <row r="3801" spans="2:6" s="5" customFormat="1">
      <c r="B3801" s="132"/>
      <c r="C3801" s="132"/>
      <c r="D3801" s="132"/>
      <c r="E3801" s="133"/>
      <c r="F3801" s="134"/>
    </row>
    <row r="3802" spans="2:6" s="5" customFormat="1">
      <c r="B3802" s="132"/>
      <c r="C3802" s="132"/>
      <c r="D3802" s="132"/>
      <c r="E3802" s="133"/>
      <c r="F3802" s="134"/>
    </row>
    <row r="3803" spans="2:6" s="5" customFormat="1">
      <c r="B3803" s="132"/>
      <c r="C3803" s="132"/>
      <c r="D3803" s="132"/>
      <c r="E3803" s="133"/>
      <c r="F3803" s="134"/>
    </row>
    <row r="3804" spans="2:6" s="5" customFormat="1">
      <c r="B3804" s="132"/>
      <c r="C3804" s="132"/>
      <c r="D3804" s="132"/>
      <c r="E3804" s="133"/>
      <c r="F3804" s="134"/>
    </row>
    <row r="3805" spans="2:6" s="5" customFormat="1">
      <c r="B3805" s="132"/>
      <c r="C3805" s="132"/>
      <c r="D3805" s="132"/>
      <c r="E3805" s="133"/>
      <c r="F3805" s="134"/>
    </row>
    <row r="3806" spans="2:6" s="5" customFormat="1">
      <c r="B3806" s="132"/>
      <c r="C3806" s="132"/>
      <c r="D3806" s="132"/>
      <c r="E3806" s="133"/>
      <c r="F3806" s="134"/>
    </row>
    <row r="3807" spans="2:6" s="5" customFormat="1">
      <c r="B3807" s="132"/>
      <c r="C3807" s="132"/>
      <c r="D3807" s="132"/>
      <c r="E3807" s="133"/>
      <c r="F3807" s="134"/>
    </row>
    <row r="3808" spans="2:6" s="5" customFormat="1">
      <c r="B3808" s="132"/>
      <c r="C3808" s="132"/>
      <c r="D3808" s="132"/>
      <c r="E3808" s="133"/>
      <c r="F3808" s="134"/>
    </row>
    <row r="3809" spans="2:6" s="5" customFormat="1">
      <c r="B3809" s="132"/>
      <c r="C3809" s="132"/>
      <c r="D3809" s="132"/>
      <c r="E3809" s="133"/>
      <c r="F3809" s="134"/>
    </row>
    <row r="3810" spans="2:6" s="5" customFormat="1">
      <c r="B3810" s="132"/>
      <c r="C3810" s="132"/>
      <c r="D3810" s="132"/>
      <c r="E3810" s="133"/>
      <c r="F3810" s="134"/>
    </row>
    <row r="3811" spans="2:6" s="5" customFormat="1">
      <c r="B3811" s="132"/>
      <c r="C3811" s="132"/>
      <c r="D3811" s="132"/>
      <c r="E3811" s="133"/>
      <c r="F3811" s="134"/>
    </row>
    <row r="3812" spans="2:6" s="5" customFormat="1">
      <c r="B3812" s="132"/>
      <c r="C3812" s="132"/>
      <c r="D3812" s="132"/>
      <c r="E3812" s="133"/>
      <c r="F3812" s="134"/>
    </row>
    <row r="3813" spans="2:6" s="5" customFormat="1">
      <c r="B3813" s="132"/>
      <c r="C3813" s="132"/>
      <c r="D3813" s="132"/>
      <c r="E3813" s="133"/>
      <c r="F3813" s="134"/>
    </row>
    <row r="3814" spans="2:6" s="5" customFormat="1">
      <c r="B3814" s="132"/>
      <c r="C3814" s="132"/>
      <c r="D3814" s="132"/>
      <c r="E3814" s="133"/>
      <c r="F3814" s="134"/>
    </row>
    <row r="3815" spans="2:6" s="5" customFormat="1">
      <c r="B3815" s="132"/>
      <c r="C3815" s="132"/>
      <c r="D3815" s="132"/>
      <c r="E3815" s="133"/>
      <c r="F3815" s="134"/>
    </row>
    <row r="3816" spans="2:6" s="5" customFormat="1">
      <c r="B3816" s="132"/>
      <c r="C3816" s="132"/>
      <c r="D3816" s="132"/>
      <c r="E3816" s="133"/>
      <c r="F3816" s="134"/>
    </row>
    <row r="3817" spans="2:6" s="5" customFormat="1">
      <c r="B3817" s="132"/>
      <c r="C3817" s="132"/>
      <c r="D3817" s="132"/>
      <c r="E3817" s="133"/>
      <c r="F3817" s="134"/>
    </row>
    <row r="3818" spans="2:6" s="5" customFormat="1">
      <c r="B3818" s="132"/>
      <c r="C3818" s="132"/>
      <c r="D3818" s="132"/>
      <c r="E3818" s="133"/>
      <c r="F3818" s="134"/>
    </row>
    <row r="3819" spans="2:6" s="5" customFormat="1">
      <c r="B3819" s="132"/>
      <c r="C3819" s="132"/>
      <c r="D3819" s="132"/>
      <c r="E3819" s="133"/>
      <c r="F3819" s="134"/>
    </row>
    <row r="3820" spans="2:6" s="5" customFormat="1">
      <c r="B3820" s="132"/>
      <c r="C3820" s="132"/>
      <c r="D3820" s="132"/>
      <c r="E3820" s="133"/>
      <c r="F3820" s="134"/>
    </row>
    <row r="3821" spans="2:6" s="5" customFormat="1">
      <c r="B3821" s="132"/>
      <c r="C3821" s="132"/>
      <c r="D3821" s="132"/>
      <c r="E3821" s="133"/>
      <c r="F3821" s="134"/>
    </row>
    <row r="3822" spans="2:6" s="5" customFormat="1">
      <c r="B3822" s="132"/>
      <c r="C3822" s="132"/>
      <c r="D3822" s="132"/>
      <c r="E3822" s="133"/>
      <c r="F3822" s="134"/>
    </row>
    <row r="3823" spans="2:6" s="5" customFormat="1">
      <c r="B3823" s="132"/>
      <c r="C3823" s="132"/>
      <c r="D3823" s="132"/>
      <c r="E3823" s="133"/>
      <c r="F3823" s="134"/>
    </row>
    <row r="3824" spans="2:6" s="5" customFormat="1">
      <c r="B3824" s="132"/>
      <c r="C3824" s="132"/>
      <c r="D3824" s="132"/>
      <c r="E3824" s="133"/>
      <c r="F3824" s="134"/>
    </row>
    <row r="3825" spans="2:6" s="5" customFormat="1">
      <c r="B3825" s="132"/>
      <c r="C3825" s="132"/>
      <c r="D3825" s="132"/>
      <c r="E3825" s="133"/>
      <c r="F3825" s="134"/>
    </row>
    <row r="3826" spans="2:6" s="5" customFormat="1">
      <c r="B3826" s="132"/>
      <c r="C3826" s="132"/>
      <c r="D3826" s="132"/>
      <c r="E3826" s="133"/>
      <c r="F3826" s="134"/>
    </row>
    <row r="3827" spans="2:6" s="5" customFormat="1">
      <c r="B3827" s="132"/>
      <c r="C3827" s="132"/>
      <c r="D3827" s="132"/>
      <c r="E3827" s="133"/>
      <c r="F3827" s="134"/>
    </row>
    <row r="3828" spans="2:6" s="5" customFormat="1">
      <c r="B3828" s="132"/>
      <c r="C3828" s="132"/>
      <c r="D3828" s="132"/>
      <c r="E3828" s="133"/>
      <c r="F3828" s="134"/>
    </row>
    <row r="3829" spans="2:6" s="5" customFormat="1">
      <c r="B3829" s="132"/>
      <c r="C3829" s="132"/>
      <c r="D3829" s="132"/>
      <c r="E3829" s="133"/>
      <c r="F3829" s="134"/>
    </row>
    <row r="3830" spans="2:6" s="5" customFormat="1">
      <c r="B3830" s="132"/>
      <c r="C3830" s="132"/>
      <c r="D3830" s="132"/>
      <c r="E3830" s="133"/>
      <c r="F3830" s="134"/>
    </row>
    <row r="3831" spans="2:6" s="5" customFormat="1">
      <c r="B3831" s="132"/>
      <c r="C3831" s="132"/>
      <c r="D3831" s="132"/>
      <c r="E3831" s="133"/>
      <c r="F3831" s="134"/>
    </row>
    <row r="3832" spans="2:6" s="5" customFormat="1">
      <c r="B3832" s="132"/>
      <c r="C3832" s="132"/>
      <c r="D3832" s="132"/>
      <c r="E3832" s="133"/>
      <c r="F3832" s="134"/>
    </row>
    <row r="3833" spans="2:6" s="5" customFormat="1">
      <c r="B3833" s="132"/>
      <c r="C3833" s="132"/>
      <c r="D3833" s="132"/>
      <c r="E3833" s="133"/>
      <c r="F3833" s="134"/>
    </row>
    <row r="3834" spans="2:6" s="5" customFormat="1">
      <c r="B3834" s="132"/>
      <c r="C3834" s="132"/>
      <c r="D3834" s="132"/>
      <c r="E3834" s="133"/>
      <c r="F3834" s="134"/>
    </row>
    <row r="3835" spans="2:6" s="5" customFormat="1">
      <c r="B3835" s="132"/>
      <c r="C3835" s="132"/>
      <c r="D3835" s="132"/>
      <c r="E3835" s="133"/>
      <c r="F3835" s="134"/>
    </row>
    <row r="3836" spans="2:6" s="5" customFormat="1">
      <c r="B3836" s="132"/>
      <c r="C3836" s="132"/>
      <c r="D3836" s="132"/>
      <c r="E3836" s="133"/>
      <c r="F3836" s="134"/>
    </row>
    <row r="3837" spans="2:6" s="5" customFormat="1">
      <c r="B3837" s="132"/>
      <c r="C3837" s="132"/>
      <c r="D3837" s="132"/>
      <c r="E3837" s="133"/>
      <c r="F3837" s="134"/>
    </row>
    <row r="3838" spans="2:6" s="5" customFormat="1">
      <c r="B3838" s="132"/>
      <c r="C3838" s="132"/>
      <c r="D3838" s="132"/>
      <c r="E3838" s="133"/>
      <c r="F3838" s="134"/>
    </row>
    <row r="3839" spans="2:6" s="5" customFormat="1">
      <c r="B3839" s="132"/>
      <c r="C3839" s="132"/>
      <c r="D3839" s="132"/>
      <c r="E3839" s="133"/>
      <c r="F3839" s="134"/>
    </row>
    <row r="3840" spans="2:6" s="5" customFormat="1">
      <c r="B3840" s="132"/>
      <c r="C3840" s="132"/>
      <c r="D3840" s="132"/>
      <c r="E3840" s="133"/>
      <c r="F3840" s="134"/>
    </row>
    <row r="3841" spans="2:6" s="5" customFormat="1">
      <c r="B3841" s="132"/>
      <c r="C3841" s="132"/>
      <c r="D3841" s="132"/>
      <c r="E3841" s="133"/>
      <c r="F3841" s="134"/>
    </row>
    <row r="3842" spans="2:6" s="5" customFormat="1">
      <c r="B3842" s="132"/>
      <c r="C3842" s="132"/>
      <c r="D3842" s="132"/>
      <c r="E3842" s="133"/>
      <c r="F3842" s="134"/>
    </row>
    <row r="3843" spans="2:6" s="5" customFormat="1">
      <c r="B3843" s="132"/>
      <c r="C3843" s="132"/>
      <c r="D3843" s="132"/>
      <c r="E3843" s="133"/>
      <c r="F3843" s="134"/>
    </row>
    <row r="3844" spans="2:6" s="5" customFormat="1">
      <c r="B3844" s="132"/>
      <c r="C3844" s="132"/>
      <c r="D3844" s="132"/>
      <c r="E3844" s="133"/>
      <c r="F3844" s="134"/>
    </row>
    <row r="3845" spans="2:6" s="5" customFormat="1">
      <c r="B3845" s="132"/>
      <c r="C3845" s="132"/>
      <c r="D3845" s="132"/>
      <c r="E3845" s="133"/>
      <c r="F3845" s="134"/>
    </row>
    <row r="3846" spans="2:6" s="5" customFormat="1">
      <c r="B3846" s="132"/>
      <c r="C3846" s="132"/>
      <c r="D3846" s="132"/>
      <c r="E3846" s="133"/>
      <c r="F3846" s="134"/>
    </row>
    <row r="3847" spans="2:6" s="5" customFormat="1">
      <c r="B3847" s="132"/>
      <c r="C3847" s="132"/>
      <c r="D3847" s="132"/>
      <c r="E3847" s="133"/>
      <c r="F3847" s="134"/>
    </row>
    <row r="3848" spans="2:6" s="5" customFormat="1">
      <c r="B3848" s="132"/>
      <c r="C3848" s="132"/>
      <c r="D3848" s="132"/>
      <c r="E3848" s="133"/>
      <c r="F3848" s="134"/>
    </row>
    <row r="3849" spans="2:6" s="5" customFormat="1">
      <c r="B3849" s="132"/>
      <c r="C3849" s="132"/>
      <c r="D3849" s="132"/>
      <c r="E3849" s="133"/>
      <c r="F3849" s="134"/>
    </row>
    <row r="3850" spans="2:6" s="5" customFormat="1">
      <c r="B3850" s="132"/>
      <c r="C3850" s="132"/>
      <c r="D3850" s="132"/>
      <c r="E3850" s="133"/>
      <c r="F3850" s="134"/>
    </row>
    <row r="3851" spans="2:6" s="5" customFormat="1">
      <c r="B3851" s="132"/>
      <c r="C3851" s="132"/>
      <c r="D3851" s="132"/>
      <c r="E3851" s="133"/>
      <c r="F3851" s="134"/>
    </row>
    <row r="3852" spans="2:6" s="5" customFormat="1">
      <c r="B3852" s="132"/>
      <c r="C3852" s="132"/>
      <c r="D3852" s="132"/>
      <c r="E3852" s="133"/>
      <c r="F3852" s="134"/>
    </row>
    <row r="3853" spans="2:6" s="5" customFormat="1">
      <c r="B3853" s="132"/>
      <c r="C3853" s="132"/>
      <c r="D3853" s="132"/>
      <c r="E3853" s="133"/>
      <c r="F3853" s="134"/>
    </row>
    <row r="3854" spans="2:6" s="5" customFormat="1">
      <c r="B3854" s="132"/>
      <c r="C3854" s="132"/>
      <c r="D3854" s="132"/>
      <c r="E3854" s="133"/>
      <c r="F3854" s="134"/>
    </row>
    <row r="3855" spans="2:6" s="5" customFormat="1">
      <c r="B3855" s="132"/>
      <c r="C3855" s="132"/>
      <c r="D3855" s="132"/>
      <c r="E3855" s="133"/>
      <c r="F3855" s="134"/>
    </row>
    <row r="3856" spans="2:6" s="5" customFormat="1">
      <c r="B3856" s="132"/>
      <c r="C3856" s="132"/>
      <c r="D3856" s="132"/>
      <c r="E3856" s="133"/>
      <c r="F3856" s="134"/>
    </row>
    <row r="3857" spans="2:6" s="5" customFormat="1">
      <c r="B3857" s="132"/>
      <c r="C3857" s="132"/>
      <c r="D3857" s="132"/>
      <c r="E3857" s="133"/>
      <c r="F3857" s="134"/>
    </row>
    <row r="3858" spans="2:6" s="5" customFormat="1">
      <c r="B3858" s="132"/>
      <c r="C3858" s="132"/>
      <c r="D3858" s="132"/>
      <c r="E3858" s="133"/>
      <c r="F3858" s="134"/>
    </row>
    <row r="3859" spans="2:6" s="5" customFormat="1">
      <c r="B3859" s="132"/>
      <c r="C3859" s="132"/>
      <c r="D3859" s="132"/>
      <c r="E3859" s="133"/>
      <c r="F3859" s="134"/>
    </row>
    <row r="3860" spans="2:6" s="5" customFormat="1">
      <c r="B3860" s="132"/>
      <c r="C3860" s="132"/>
      <c r="D3860" s="132"/>
      <c r="E3860" s="133"/>
      <c r="F3860" s="134"/>
    </row>
    <row r="3861" spans="2:6" s="5" customFormat="1">
      <c r="B3861" s="132"/>
      <c r="C3861" s="132"/>
      <c r="D3861" s="132"/>
      <c r="E3861" s="133"/>
      <c r="F3861" s="134"/>
    </row>
    <row r="3862" spans="2:6" s="5" customFormat="1">
      <c r="B3862" s="132"/>
      <c r="C3862" s="132"/>
      <c r="D3862" s="132"/>
      <c r="E3862" s="133"/>
      <c r="F3862" s="134"/>
    </row>
    <row r="3863" spans="2:6" s="5" customFormat="1">
      <c r="B3863" s="132"/>
      <c r="C3863" s="132"/>
      <c r="D3863" s="132"/>
      <c r="E3863" s="133"/>
      <c r="F3863" s="134"/>
    </row>
    <row r="3864" spans="2:6" s="5" customFormat="1">
      <c r="B3864" s="132"/>
      <c r="C3864" s="132"/>
      <c r="D3864" s="132"/>
      <c r="E3864" s="133"/>
      <c r="F3864" s="134"/>
    </row>
    <row r="3865" spans="2:6" s="5" customFormat="1">
      <c r="B3865" s="132"/>
      <c r="C3865" s="132"/>
      <c r="D3865" s="132"/>
      <c r="E3865" s="133"/>
      <c r="F3865" s="134"/>
    </row>
    <row r="3866" spans="2:6" s="5" customFormat="1">
      <c r="B3866" s="132"/>
      <c r="C3866" s="132"/>
      <c r="D3866" s="132"/>
      <c r="E3866" s="133"/>
      <c r="F3866" s="134"/>
    </row>
    <row r="3867" spans="2:6" s="5" customFormat="1">
      <c r="B3867" s="132"/>
      <c r="C3867" s="132"/>
      <c r="D3867" s="132"/>
      <c r="E3867" s="133"/>
      <c r="F3867" s="134"/>
    </row>
    <row r="3868" spans="2:6" s="5" customFormat="1">
      <c r="B3868" s="132"/>
      <c r="C3868" s="132"/>
      <c r="D3868" s="132"/>
      <c r="E3868" s="133"/>
      <c r="F3868" s="134"/>
    </row>
    <row r="3869" spans="2:6" s="5" customFormat="1">
      <c r="B3869" s="132"/>
      <c r="C3869" s="132"/>
      <c r="D3869" s="132"/>
      <c r="E3869" s="133"/>
      <c r="F3869" s="134"/>
    </row>
    <row r="3870" spans="2:6" s="5" customFormat="1">
      <c r="B3870" s="132"/>
      <c r="C3870" s="132"/>
      <c r="D3870" s="132"/>
      <c r="E3870" s="133"/>
      <c r="F3870" s="134"/>
    </row>
    <row r="3871" spans="2:6" s="5" customFormat="1">
      <c r="B3871" s="132"/>
      <c r="C3871" s="132"/>
      <c r="D3871" s="132"/>
      <c r="E3871" s="133"/>
      <c r="F3871" s="134"/>
    </row>
    <row r="3872" spans="2:6" s="5" customFormat="1">
      <c r="B3872" s="132"/>
      <c r="C3872" s="132"/>
      <c r="D3872" s="132"/>
      <c r="E3872" s="133"/>
      <c r="F3872" s="134"/>
    </row>
    <row r="3873" spans="2:6" s="5" customFormat="1">
      <c r="B3873" s="132"/>
      <c r="C3873" s="132"/>
      <c r="D3873" s="132"/>
      <c r="E3873" s="133"/>
      <c r="F3873" s="134"/>
    </row>
    <row r="3874" spans="2:6" s="5" customFormat="1">
      <c r="B3874" s="132"/>
      <c r="C3874" s="132"/>
      <c r="D3874" s="132"/>
      <c r="E3874" s="133"/>
      <c r="F3874" s="134"/>
    </row>
    <row r="3875" spans="2:6" s="5" customFormat="1">
      <c r="B3875" s="132"/>
      <c r="C3875" s="132"/>
      <c r="D3875" s="132"/>
      <c r="E3875" s="133"/>
      <c r="F3875" s="134"/>
    </row>
    <row r="3876" spans="2:6" s="5" customFormat="1">
      <c r="B3876" s="132"/>
      <c r="C3876" s="132"/>
      <c r="D3876" s="132"/>
      <c r="E3876" s="133"/>
      <c r="F3876" s="134"/>
    </row>
    <row r="3877" spans="2:6" s="5" customFormat="1">
      <c r="B3877" s="132"/>
      <c r="C3877" s="132"/>
      <c r="D3877" s="132"/>
      <c r="E3877" s="133"/>
      <c r="F3877" s="134"/>
    </row>
    <row r="3878" spans="2:6" s="5" customFormat="1">
      <c r="B3878" s="132"/>
      <c r="C3878" s="132"/>
      <c r="D3878" s="132"/>
      <c r="E3878" s="133"/>
      <c r="F3878" s="134"/>
    </row>
    <row r="3879" spans="2:6" s="5" customFormat="1">
      <c r="B3879" s="132"/>
      <c r="C3879" s="132"/>
      <c r="D3879" s="132"/>
      <c r="E3879" s="133"/>
      <c r="F3879" s="134"/>
    </row>
    <row r="3880" spans="2:6" s="5" customFormat="1">
      <c r="B3880" s="132"/>
      <c r="C3880" s="132"/>
      <c r="D3880" s="132"/>
      <c r="E3880" s="133"/>
      <c r="F3880" s="134"/>
    </row>
    <row r="3881" spans="2:6" s="5" customFormat="1">
      <c r="B3881" s="132"/>
      <c r="C3881" s="132"/>
      <c r="D3881" s="132"/>
      <c r="E3881" s="133"/>
      <c r="F3881" s="134"/>
    </row>
    <row r="3882" spans="2:6" s="5" customFormat="1">
      <c r="B3882" s="132"/>
      <c r="C3882" s="132"/>
      <c r="D3882" s="132"/>
      <c r="E3882" s="133"/>
      <c r="F3882" s="134"/>
    </row>
    <row r="3883" spans="2:6" s="5" customFormat="1">
      <c r="B3883" s="132"/>
      <c r="C3883" s="132"/>
      <c r="D3883" s="132"/>
      <c r="E3883" s="133"/>
      <c r="F3883" s="134"/>
    </row>
    <row r="3884" spans="2:6" s="5" customFormat="1">
      <c r="B3884" s="132"/>
      <c r="C3884" s="132"/>
      <c r="D3884" s="132"/>
      <c r="E3884" s="133"/>
      <c r="F3884" s="134"/>
    </row>
    <row r="3885" spans="2:6" s="5" customFormat="1">
      <c r="B3885" s="132"/>
      <c r="C3885" s="132"/>
      <c r="D3885" s="132"/>
      <c r="E3885" s="133"/>
      <c r="F3885" s="134"/>
    </row>
    <row r="3886" spans="2:6" s="5" customFormat="1">
      <c r="B3886" s="132"/>
      <c r="C3886" s="132"/>
      <c r="D3886" s="132"/>
      <c r="E3886" s="133"/>
      <c r="F3886" s="134"/>
    </row>
    <row r="3887" spans="2:6" s="5" customFormat="1">
      <c r="B3887" s="132"/>
      <c r="C3887" s="132"/>
      <c r="D3887" s="132"/>
      <c r="E3887" s="133"/>
      <c r="F3887" s="134"/>
    </row>
    <row r="3888" spans="2:6" s="5" customFormat="1">
      <c r="B3888" s="132"/>
      <c r="C3888" s="132"/>
      <c r="D3888" s="132"/>
      <c r="E3888" s="133"/>
      <c r="F3888" s="134"/>
    </row>
    <row r="3889" spans="2:6" s="5" customFormat="1">
      <c r="B3889" s="132"/>
      <c r="C3889" s="132"/>
      <c r="D3889" s="132"/>
      <c r="E3889" s="133"/>
      <c r="F3889" s="134"/>
    </row>
    <row r="3890" spans="2:6" s="5" customFormat="1">
      <c r="B3890" s="132"/>
      <c r="C3890" s="132"/>
      <c r="D3890" s="132"/>
      <c r="E3890" s="133"/>
      <c r="F3890" s="134"/>
    </row>
    <row r="3891" spans="2:6" s="5" customFormat="1">
      <c r="B3891" s="132"/>
      <c r="C3891" s="132"/>
      <c r="D3891" s="132"/>
      <c r="E3891" s="133"/>
      <c r="F3891" s="134"/>
    </row>
    <row r="3892" spans="2:6" s="5" customFormat="1">
      <c r="B3892" s="132"/>
      <c r="C3892" s="132"/>
      <c r="D3892" s="132"/>
      <c r="E3892" s="133"/>
      <c r="F3892" s="134"/>
    </row>
    <row r="3893" spans="2:6" s="5" customFormat="1">
      <c r="B3893" s="132"/>
      <c r="C3893" s="132"/>
      <c r="D3893" s="132"/>
      <c r="E3893" s="133"/>
      <c r="F3893" s="134"/>
    </row>
    <row r="3894" spans="2:6" s="5" customFormat="1">
      <c r="B3894" s="132"/>
      <c r="C3894" s="132"/>
      <c r="D3894" s="132"/>
      <c r="E3894" s="133"/>
      <c r="F3894" s="134"/>
    </row>
    <row r="3895" spans="2:6" s="5" customFormat="1">
      <c r="B3895" s="132"/>
      <c r="C3895" s="132"/>
      <c r="D3895" s="132"/>
      <c r="E3895" s="133"/>
      <c r="F3895" s="134"/>
    </row>
    <row r="3896" spans="2:6" s="5" customFormat="1">
      <c r="B3896" s="132"/>
      <c r="C3896" s="132"/>
      <c r="D3896" s="132"/>
      <c r="E3896" s="133"/>
      <c r="F3896" s="134"/>
    </row>
    <row r="3897" spans="2:6" s="5" customFormat="1">
      <c r="B3897" s="132"/>
      <c r="C3897" s="132"/>
      <c r="D3897" s="132"/>
      <c r="E3897" s="133"/>
      <c r="F3897" s="134"/>
    </row>
    <row r="3898" spans="2:6" s="5" customFormat="1">
      <c r="B3898" s="132"/>
      <c r="C3898" s="132"/>
      <c r="D3898" s="132"/>
      <c r="E3898" s="133"/>
      <c r="F3898" s="134"/>
    </row>
    <row r="3899" spans="2:6" s="5" customFormat="1">
      <c r="B3899" s="132"/>
      <c r="C3899" s="132"/>
      <c r="D3899" s="132"/>
      <c r="E3899" s="133"/>
      <c r="F3899" s="134"/>
    </row>
    <row r="3900" spans="2:6" s="5" customFormat="1">
      <c r="B3900" s="132"/>
      <c r="C3900" s="132"/>
      <c r="D3900" s="132"/>
      <c r="E3900" s="133"/>
      <c r="F3900" s="134"/>
    </row>
    <row r="3901" spans="2:6" s="5" customFormat="1">
      <c r="B3901" s="132"/>
      <c r="C3901" s="132"/>
      <c r="D3901" s="132"/>
      <c r="E3901" s="133"/>
      <c r="F3901" s="134"/>
    </row>
    <row r="3902" spans="2:6" s="5" customFormat="1">
      <c r="B3902" s="132"/>
      <c r="C3902" s="132"/>
      <c r="D3902" s="132"/>
      <c r="E3902" s="133"/>
      <c r="F3902" s="134"/>
    </row>
    <row r="3903" spans="2:6" s="5" customFormat="1">
      <c r="B3903" s="132"/>
      <c r="C3903" s="132"/>
      <c r="D3903" s="132"/>
      <c r="E3903" s="133"/>
      <c r="F3903" s="134"/>
    </row>
    <row r="3904" spans="2:6" s="5" customFormat="1">
      <c r="B3904" s="132"/>
      <c r="C3904" s="132"/>
      <c r="D3904" s="132"/>
      <c r="E3904" s="133"/>
      <c r="F3904" s="134"/>
    </row>
    <row r="3905" spans="2:6" s="5" customFormat="1">
      <c r="B3905" s="132"/>
      <c r="C3905" s="132"/>
      <c r="D3905" s="132"/>
      <c r="E3905" s="133"/>
      <c r="F3905" s="134"/>
    </row>
    <row r="3906" spans="2:6" s="5" customFormat="1">
      <c r="B3906" s="132"/>
      <c r="C3906" s="132"/>
      <c r="D3906" s="132"/>
      <c r="E3906" s="133"/>
      <c r="F3906" s="134"/>
    </row>
    <row r="3907" spans="2:6" s="5" customFormat="1">
      <c r="B3907" s="132"/>
      <c r="C3907" s="132"/>
      <c r="D3907" s="132"/>
      <c r="E3907" s="133"/>
      <c r="F3907" s="134"/>
    </row>
    <row r="3908" spans="2:6" s="5" customFormat="1">
      <c r="B3908" s="132"/>
      <c r="C3908" s="132"/>
      <c r="D3908" s="132"/>
      <c r="E3908" s="133"/>
      <c r="F3908" s="134"/>
    </row>
    <row r="3909" spans="2:6" s="5" customFormat="1">
      <c r="B3909" s="132"/>
      <c r="C3909" s="132"/>
      <c r="D3909" s="132"/>
      <c r="E3909" s="133"/>
      <c r="F3909" s="134"/>
    </row>
    <row r="3910" spans="2:6" s="5" customFormat="1">
      <c r="B3910" s="132"/>
      <c r="C3910" s="132"/>
      <c r="D3910" s="132"/>
      <c r="E3910" s="133"/>
      <c r="F3910" s="134"/>
    </row>
    <row r="3911" spans="2:6" s="5" customFormat="1">
      <c r="B3911" s="132"/>
      <c r="C3911" s="132"/>
      <c r="D3911" s="132"/>
      <c r="E3911" s="133"/>
      <c r="F3911" s="134"/>
    </row>
    <row r="3912" spans="2:6" s="5" customFormat="1">
      <c r="B3912" s="132"/>
      <c r="C3912" s="132"/>
      <c r="D3912" s="132"/>
      <c r="E3912" s="133"/>
      <c r="F3912" s="134"/>
    </row>
    <row r="3913" spans="2:6" s="5" customFormat="1">
      <c r="B3913" s="132"/>
      <c r="C3913" s="132"/>
      <c r="D3913" s="132"/>
      <c r="E3913" s="133"/>
      <c r="F3913" s="134"/>
    </row>
    <row r="3914" spans="2:6" s="5" customFormat="1">
      <c r="B3914" s="132"/>
      <c r="C3914" s="132"/>
      <c r="D3914" s="132"/>
      <c r="E3914" s="133"/>
      <c r="F3914" s="134"/>
    </row>
    <row r="3915" spans="2:6" s="5" customFormat="1">
      <c r="B3915" s="132"/>
      <c r="C3915" s="132"/>
      <c r="D3915" s="132"/>
      <c r="E3915" s="133"/>
      <c r="F3915" s="134"/>
    </row>
    <row r="3916" spans="2:6" s="5" customFormat="1">
      <c r="B3916" s="132"/>
      <c r="C3916" s="132"/>
      <c r="D3916" s="132"/>
      <c r="E3916" s="133"/>
      <c r="F3916" s="134"/>
    </row>
    <row r="3917" spans="2:6" s="5" customFormat="1">
      <c r="B3917" s="132"/>
      <c r="C3917" s="132"/>
      <c r="D3917" s="132"/>
      <c r="E3917" s="133"/>
      <c r="F3917" s="134"/>
    </row>
    <row r="3918" spans="2:6" s="5" customFormat="1">
      <c r="B3918" s="132"/>
      <c r="C3918" s="132"/>
      <c r="D3918" s="132"/>
      <c r="E3918" s="133"/>
      <c r="F3918" s="134"/>
    </row>
    <row r="3919" spans="2:6" s="5" customFormat="1">
      <c r="B3919" s="132"/>
      <c r="C3919" s="132"/>
      <c r="D3919" s="132"/>
      <c r="E3919" s="133"/>
      <c r="F3919" s="134"/>
    </row>
    <row r="3920" spans="2:6" s="5" customFormat="1">
      <c r="B3920" s="132"/>
      <c r="C3920" s="132"/>
      <c r="D3920" s="132"/>
      <c r="E3920" s="133"/>
      <c r="F3920" s="134"/>
    </row>
    <row r="3921" spans="2:6" s="5" customFormat="1">
      <c r="B3921" s="132"/>
      <c r="C3921" s="132"/>
      <c r="D3921" s="132"/>
      <c r="E3921" s="133"/>
      <c r="F3921" s="134"/>
    </row>
    <row r="3922" spans="2:6" s="5" customFormat="1">
      <c r="B3922" s="132"/>
      <c r="C3922" s="132"/>
      <c r="D3922" s="132"/>
      <c r="E3922" s="133"/>
      <c r="F3922" s="134"/>
    </row>
    <row r="3923" spans="2:6" s="5" customFormat="1">
      <c r="B3923" s="132"/>
      <c r="C3923" s="132"/>
      <c r="D3923" s="132"/>
      <c r="E3923" s="133"/>
      <c r="F3923" s="134"/>
    </row>
    <row r="3924" spans="2:6" s="5" customFormat="1">
      <c r="B3924" s="132"/>
      <c r="C3924" s="132"/>
      <c r="D3924" s="132"/>
      <c r="E3924" s="133"/>
      <c r="F3924" s="134"/>
    </row>
    <row r="3925" spans="2:6" s="5" customFormat="1">
      <c r="B3925" s="132"/>
      <c r="C3925" s="132"/>
      <c r="D3925" s="132"/>
      <c r="E3925" s="133"/>
      <c r="F3925" s="134"/>
    </row>
    <row r="3926" spans="2:6" s="5" customFormat="1">
      <c r="B3926" s="132"/>
      <c r="C3926" s="132"/>
      <c r="D3926" s="132"/>
      <c r="E3926" s="133"/>
      <c r="F3926" s="134"/>
    </row>
    <row r="3927" spans="2:6" s="5" customFormat="1">
      <c r="B3927" s="132"/>
      <c r="C3927" s="132"/>
      <c r="D3927" s="132"/>
      <c r="E3927" s="133"/>
      <c r="F3927" s="134"/>
    </row>
    <row r="3928" spans="2:6" s="5" customFormat="1">
      <c r="B3928" s="132"/>
      <c r="C3928" s="132"/>
      <c r="D3928" s="132"/>
      <c r="E3928" s="133"/>
      <c r="F3928" s="134"/>
    </row>
    <row r="3929" spans="2:6" s="5" customFormat="1">
      <c r="B3929" s="132"/>
      <c r="C3929" s="132"/>
      <c r="D3929" s="132"/>
      <c r="E3929" s="133"/>
      <c r="F3929" s="134"/>
    </row>
    <row r="3930" spans="2:6" s="5" customFormat="1">
      <c r="B3930" s="132"/>
      <c r="C3930" s="132"/>
      <c r="D3930" s="132"/>
      <c r="E3930" s="133"/>
      <c r="F3930" s="134"/>
    </row>
    <row r="3931" spans="2:6" s="5" customFormat="1">
      <c r="B3931" s="132"/>
      <c r="C3931" s="132"/>
      <c r="D3931" s="132"/>
      <c r="E3931" s="133"/>
      <c r="F3931" s="134"/>
    </row>
    <row r="3932" spans="2:6" s="5" customFormat="1">
      <c r="B3932" s="132"/>
      <c r="C3932" s="132"/>
      <c r="D3932" s="132"/>
      <c r="E3932" s="133"/>
      <c r="F3932" s="134"/>
    </row>
    <row r="3933" spans="2:6" s="5" customFormat="1">
      <c r="B3933" s="132"/>
      <c r="C3933" s="132"/>
      <c r="D3933" s="132"/>
      <c r="E3933" s="133"/>
      <c r="F3933" s="134"/>
    </row>
    <row r="3934" spans="2:6" s="5" customFormat="1">
      <c r="B3934" s="132"/>
      <c r="C3934" s="132"/>
      <c r="D3934" s="132"/>
      <c r="E3934" s="133"/>
      <c r="F3934" s="134"/>
    </row>
    <row r="3935" spans="2:6" s="5" customFormat="1">
      <c r="B3935" s="132"/>
      <c r="C3935" s="132"/>
      <c r="D3935" s="132"/>
      <c r="E3935" s="133"/>
      <c r="F3935" s="134"/>
    </row>
    <row r="3936" spans="2:6" s="5" customFormat="1">
      <c r="B3936" s="132"/>
      <c r="C3936" s="132"/>
      <c r="D3936" s="132"/>
      <c r="E3936" s="133"/>
      <c r="F3936" s="134"/>
    </row>
    <row r="3937" spans="2:6" s="5" customFormat="1">
      <c r="B3937" s="132"/>
      <c r="C3937" s="132"/>
      <c r="D3937" s="132"/>
      <c r="E3937" s="133"/>
      <c r="F3937" s="134"/>
    </row>
    <row r="3938" spans="2:6" s="5" customFormat="1">
      <c r="B3938" s="132"/>
      <c r="C3938" s="132"/>
      <c r="D3938" s="132"/>
      <c r="E3938" s="133"/>
      <c r="F3938" s="134"/>
    </row>
    <row r="3939" spans="2:6" s="5" customFormat="1">
      <c r="B3939" s="132"/>
      <c r="C3939" s="132"/>
      <c r="D3939" s="132"/>
      <c r="E3939" s="133"/>
      <c r="F3939" s="134"/>
    </row>
    <row r="3940" spans="2:6" s="5" customFormat="1">
      <c r="B3940" s="132"/>
      <c r="C3940" s="132"/>
      <c r="D3940" s="132"/>
      <c r="E3940" s="133"/>
      <c r="F3940" s="134"/>
    </row>
    <row r="3941" spans="2:6" s="5" customFormat="1">
      <c r="B3941" s="132"/>
      <c r="C3941" s="132"/>
      <c r="D3941" s="132"/>
      <c r="E3941" s="133"/>
      <c r="F3941" s="134"/>
    </row>
    <row r="3942" spans="2:6" s="5" customFormat="1">
      <c r="B3942" s="132"/>
      <c r="C3942" s="132"/>
      <c r="D3942" s="132"/>
      <c r="E3942" s="133"/>
      <c r="F3942" s="134"/>
    </row>
    <row r="3943" spans="2:6" s="5" customFormat="1">
      <c r="B3943" s="132"/>
      <c r="C3943" s="132"/>
      <c r="D3943" s="132"/>
      <c r="E3943" s="133"/>
      <c r="F3943" s="134"/>
    </row>
    <row r="3944" spans="2:6" s="5" customFormat="1">
      <c r="B3944" s="132"/>
      <c r="C3944" s="132"/>
      <c r="D3944" s="132"/>
      <c r="E3944" s="133"/>
      <c r="F3944" s="134"/>
    </row>
    <row r="3945" spans="2:6" s="5" customFormat="1">
      <c r="B3945" s="132"/>
      <c r="C3945" s="132"/>
      <c r="D3945" s="132"/>
      <c r="E3945" s="133"/>
      <c r="F3945" s="134"/>
    </row>
    <row r="3946" spans="2:6" s="5" customFormat="1">
      <c r="B3946" s="132"/>
      <c r="C3946" s="132"/>
      <c r="D3946" s="132"/>
      <c r="E3946" s="133"/>
      <c r="F3946" s="134"/>
    </row>
    <row r="3947" spans="2:6" s="5" customFormat="1">
      <c r="B3947" s="132"/>
      <c r="C3947" s="132"/>
      <c r="D3947" s="132"/>
      <c r="E3947" s="133"/>
      <c r="F3947" s="134"/>
    </row>
    <row r="3948" spans="2:6" s="5" customFormat="1">
      <c r="B3948" s="132"/>
      <c r="C3948" s="132"/>
      <c r="D3948" s="132"/>
      <c r="E3948" s="133"/>
      <c r="F3948" s="134"/>
    </row>
    <row r="3949" spans="2:6" s="5" customFormat="1">
      <c r="B3949" s="132"/>
      <c r="C3949" s="132"/>
      <c r="D3949" s="132"/>
      <c r="E3949" s="133"/>
      <c r="F3949" s="134"/>
    </row>
    <row r="3950" spans="2:6" s="5" customFormat="1">
      <c r="B3950" s="132"/>
      <c r="C3950" s="132"/>
      <c r="D3950" s="132"/>
      <c r="E3950" s="133"/>
      <c r="F3950" s="134"/>
    </row>
    <row r="3951" spans="2:6" s="5" customFormat="1">
      <c r="B3951" s="132"/>
      <c r="C3951" s="132"/>
      <c r="D3951" s="132"/>
      <c r="E3951" s="133"/>
      <c r="F3951" s="134"/>
    </row>
    <row r="3952" spans="2:6" s="5" customFormat="1">
      <c r="B3952" s="132"/>
      <c r="C3952" s="132"/>
      <c r="D3952" s="132"/>
      <c r="E3952" s="133"/>
      <c r="F3952" s="134"/>
    </row>
    <row r="3953" spans="2:6" s="5" customFormat="1">
      <c r="B3953" s="132"/>
      <c r="C3953" s="132"/>
      <c r="D3953" s="132"/>
      <c r="E3953" s="133"/>
      <c r="F3953" s="134"/>
    </row>
    <row r="3954" spans="2:6" s="5" customFormat="1">
      <c r="B3954" s="132"/>
      <c r="C3954" s="132"/>
      <c r="D3954" s="132"/>
      <c r="E3954" s="133"/>
      <c r="F3954" s="134"/>
    </row>
    <row r="3955" spans="2:6" s="5" customFormat="1">
      <c r="B3955" s="132"/>
      <c r="C3955" s="132"/>
      <c r="D3955" s="132"/>
      <c r="E3955" s="133"/>
      <c r="F3955" s="134"/>
    </row>
    <row r="3956" spans="2:6" s="5" customFormat="1">
      <c r="B3956" s="132"/>
      <c r="C3956" s="132"/>
      <c r="D3956" s="132"/>
      <c r="E3956" s="133"/>
      <c r="F3956" s="134"/>
    </row>
    <row r="3957" spans="2:6" s="5" customFormat="1">
      <c r="B3957" s="132"/>
      <c r="C3957" s="132"/>
      <c r="D3957" s="132"/>
      <c r="E3957" s="133"/>
      <c r="F3957" s="134"/>
    </row>
    <row r="3958" spans="2:6" s="5" customFormat="1">
      <c r="B3958" s="132"/>
      <c r="C3958" s="132"/>
      <c r="D3958" s="132"/>
      <c r="E3958" s="133"/>
      <c r="F3958" s="134"/>
    </row>
    <row r="3959" spans="2:6" s="5" customFormat="1">
      <c r="B3959" s="132"/>
      <c r="C3959" s="132"/>
      <c r="D3959" s="132"/>
      <c r="E3959" s="133"/>
      <c r="F3959" s="134"/>
    </row>
    <row r="3960" spans="2:6" s="5" customFormat="1">
      <c r="B3960" s="132"/>
      <c r="C3960" s="132"/>
      <c r="D3960" s="132"/>
      <c r="E3960" s="133"/>
      <c r="F3960" s="134"/>
    </row>
    <row r="3961" spans="2:6" s="5" customFormat="1">
      <c r="B3961" s="132"/>
      <c r="C3961" s="132"/>
      <c r="D3961" s="132"/>
      <c r="E3961" s="133"/>
      <c r="F3961" s="134"/>
    </row>
    <row r="3962" spans="2:6" s="5" customFormat="1">
      <c r="B3962" s="132"/>
      <c r="C3962" s="132"/>
      <c r="D3962" s="132"/>
      <c r="E3962" s="133"/>
      <c r="F3962" s="134"/>
    </row>
    <row r="3963" spans="2:6" s="5" customFormat="1">
      <c r="B3963" s="132"/>
      <c r="C3963" s="132"/>
      <c r="D3963" s="132"/>
      <c r="E3963" s="133"/>
      <c r="F3963" s="134"/>
    </row>
    <row r="3964" spans="2:6" s="5" customFormat="1">
      <c r="B3964" s="132"/>
      <c r="C3964" s="132"/>
      <c r="D3964" s="132"/>
      <c r="E3964" s="133"/>
      <c r="F3964" s="134"/>
    </row>
    <row r="3965" spans="2:6" s="5" customFormat="1">
      <c r="B3965" s="132"/>
      <c r="C3965" s="132"/>
      <c r="D3965" s="132"/>
      <c r="E3965" s="133"/>
      <c r="F3965" s="134"/>
    </row>
    <row r="3966" spans="2:6" s="5" customFormat="1">
      <c r="B3966" s="132"/>
      <c r="C3966" s="132"/>
      <c r="D3966" s="132"/>
      <c r="E3966" s="133"/>
      <c r="F3966" s="134"/>
    </row>
    <row r="3967" spans="2:6" s="5" customFormat="1">
      <c r="B3967" s="132"/>
      <c r="C3967" s="132"/>
      <c r="D3967" s="132"/>
      <c r="E3967" s="133"/>
      <c r="F3967" s="134"/>
    </row>
    <row r="3968" spans="2:6" s="5" customFormat="1">
      <c r="B3968" s="132"/>
      <c r="C3968" s="132"/>
      <c r="D3968" s="132"/>
      <c r="E3968" s="133"/>
      <c r="F3968" s="134"/>
    </row>
    <row r="3969" spans="2:6" s="5" customFormat="1">
      <c r="B3969" s="132"/>
      <c r="C3969" s="132"/>
      <c r="D3969" s="132"/>
      <c r="E3969" s="133"/>
      <c r="F3969" s="134"/>
    </row>
    <row r="3970" spans="2:6" s="5" customFormat="1">
      <c r="B3970" s="132"/>
      <c r="C3970" s="132"/>
      <c r="D3970" s="132"/>
      <c r="E3970" s="133"/>
      <c r="F3970" s="134"/>
    </row>
    <row r="3971" spans="2:6" s="5" customFormat="1">
      <c r="B3971" s="132"/>
      <c r="C3971" s="132"/>
      <c r="D3971" s="132"/>
      <c r="E3971" s="133"/>
      <c r="F3971" s="134"/>
    </row>
    <row r="3972" spans="2:6" s="5" customFormat="1">
      <c r="B3972" s="132"/>
      <c r="C3972" s="132"/>
      <c r="D3972" s="132"/>
      <c r="E3972" s="133"/>
      <c r="F3972" s="134"/>
    </row>
    <row r="3973" spans="2:6" s="5" customFormat="1">
      <c r="B3973" s="132"/>
      <c r="C3973" s="132"/>
      <c r="D3973" s="132"/>
      <c r="E3973" s="133"/>
      <c r="F3973" s="134"/>
    </row>
    <row r="3974" spans="2:6" s="5" customFormat="1">
      <c r="B3974" s="132"/>
      <c r="C3974" s="132"/>
      <c r="D3974" s="132"/>
      <c r="E3974" s="133"/>
      <c r="F3974" s="134"/>
    </row>
    <row r="3975" spans="2:6" s="5" customFormat="1">
      <c r="B3975" s="132"/>
      <c r="C3975" s="132"/>
      <c r="D3975" s="132"/>
      <c r="E3975" s="133"/>
      <c r="F3975" s="134"/>
    </row>
    <row r="3976" spans="2:6" s="5" customFormat="1">
      <c r="B3976" s="132"/>
      <c r="C3976" s="132"/>
      <c r="D3976" s="132"/>
      <c r="E3976" s="133"/>
      <c r="F3976" s="134"/>
    </row>
    <row r="3977" spans="2:6" s="5" customFormat="1">
      <c r="B3977" s="132"/>
      <c r="C3977" s="132"/>
      <c r="D3977" s="132"/>
      <c r="E3977" s="133"/>
      <c r="F3977" s="134"/>
    </row>
    <row r="3978" spans="2:6" s="5" customFormat="1">
      <c r="B3978" s="132"/>
      <c r="C3978" s="132"/>
      <c r="D3978" s="132"/>
      <c r="E3978" s="133"/>
      <c r="F3978" s="134"/>
    </row>
    <row r="3979" spans="2:6" s="5" customFormat="1">
      <c r="B3979" s="132"/>
      <c r="C3979" s="132"/>
      <c r="D3979" s="132"/>
      <c r="E3979" s="133"/>
      <c r="F3979" s="134"/>
    </row>
    <row r="3980" spans="2:6" s="5" customFormat="1">
      <c r="B3980" s="132"/>
      <c r="C3980" s="132"/>
      <c r="D3980" s="132"/>
      <c r="E3980" s="133"/>
      <c r="F3980" s="134"/>
    </row>
    <row r="3981" spans="2:6" s="5" customFormat="1">
      <c r="B3981" s="132"/>
      <c r="C3981" s="132"/>
      <c r="D3981" s="132"/>
      <c r="E3981" s="133"/>
      <c r="F3981" s="134"/>
    </row>
    <row r="3982" spans="2:6" s="5" customFormat="1">
      <c r="B3982" s="132"/>
      <c r="C3982" s="132"/>
      <c r="D3982" s="132"/>
      <c r="E3982" s="133"/>
      <c r="F3982" s="134"/>
    </row>
    <row r="3983" spans="2:6" s="5" customFormat="1">
      <c r="B3983" s="132"/>
      <c r="C3983" s="132"/>
      <c r="D3983" s="132"/>
      <c r="E3983" s="133"/>
      <c r="F3983" s="134"/>
    </row>
    <row r="3984" spans="2:6" s="5" customFormat="1">
      <c r="B3984" s="132"/>
      <c r="C3984" s="132"/>
      <c r="D3984" s="132"/>
      <c r="E3984" s="133"/>
      <c r="F3984" s="134"/>
    </row>
    <row r="3985" spans="2:6" s="5" customFormat="1">
      <c r="B3985" s="132"/>
      <c r="C3985" s="132"/>
      <c r="D3985" s="132"/>
      <c r="E3985" s="133"/>
      <c r="F3985" s="134"/>
    </row>
    <row r="3986" spans="2:6" s="5" customFormat="1">
      <c r="B3986" s="132"/>
      <c r="C3986" s="132"/>
      <c r="D3986" s="132"/>
      <c r="E3986" s="133"/>
      <c r="F3986" s="134"/>
    </row>
    <row r="3987" spans="2:6" s="5" customFormat="1">
      <c r="B3987" s="132"/>
      <c r="C3987" s="132"/>
      <c r="D3987" s="132"/>
      <c r="E3987" s="133"/>
      <c r="F3987" s="134"/>
    </row>
    <row r="3988" spans="2:6" s="5" customFormat="1">
      <c r="B3988" s="132"/>
      <c r="C3988" s="132"/>
      <c r="D3988" s="132"/>
      <c r="E3988" s="133"/>
      <c r="F3988" s="134"/>
    </row>
    <row r="3989" spans="2:6" s="5" customFormat="1">
      <c r="B3989" s="132"/>
      <c r="C3989" s="132"/>
      <c r="D3989" s="132"/>
      <c r="E3989" s="133"/>
      <c r="F3989" s="134"/>
    </row>
    <row r="3990" spans="2:6" s="5" customFormat="1">
      <c r="B3990" s="132"/>
      <c r="C3990" s="132"/>
      <c r="D3990" s="132"/>
      <c r="E3990" s="133"/>
      <c r="F3990" s="134"/>
    </row>
    <row r="3991" spans="2:6" s="5" customFormat="1">
      <c r="B3991" s="132"/>
      <c r="C3991" s="132"/>
      <c r="D3991" s="132"/>
      <c r="E3991" s="133"/>
      <c r="F3991" s="134"/>
    </row>
    <row r="3992" spans="2:6" s="5" customFormat="1">
      <c r="B3992" s="132"/>
      <c r="C3992" s="132"/>
      <c r="D3992" s="132"/>
      <c r="E3992" s="133"/>
      <c r="F3992" s="134"/>
    </row>
    <row r="3993" spans="2:6" s="5" customFormat="1">
      <c r="B3993" s="132"/>
      <c r="C3993" s="132"/>
      <c r="D3993" s="132"/>
      <c r="E3993" s="133"/>
      <c r="F3993" s="134"/>
    </row>
    <row r="3994" spans="2:6" s="5" customFormat="1">
      <c r="B3994" s="132"/>
      <c r="C3994" s="132"/>
      <c r="D3994" s="132"/>
      <c r="E3994" s="133"/>
      <c r="F3994" s="134"/>
    </row>
    <row r="3995" spans="2:6" s="5" customFormat="1">
      <c r="B3995" s="132"/>
      <c r="C3995" s="132"/>
      <c r="D3995" s="132"/>
      <c r="E3995" s="133"/>
      <c r="F3995" s="134"/>
    </row>
    <row r="3996" spans="2:6" s="5" customFormat="1">
      <c r="B3996" s="132"/>
      <c r="C3996" s="132"/>
      <c r="D3996" s="132"/>
      <c r="E3996" s="133"/>
      <c r="F3996" s="134"/>
    </row>
    <row r="3997" spans="2:6" s="5" customFormat="1">
      <c r="B3997" s="132"/>
      <c r="C3997" s="132"/>
      <c r="D3997" s="132"/>
      <c r="E3997" s="133"/>
      <c r="F3997" s="134"/>
    </row>
    <row r="3998" spans="2:6" s="5" customFormat="1">
      <c r="B3998" s="132"/>
      <c r="C3998" s="132"/>
      <c r="D3998" s="132"/>
      <c r="E3998" s="133"/>
      <c r="F3998" s="134"/>
    </row>
    <row r="3999" spans="2:6" s="5" customFormat="1">
      <c r="B3999" s="132"/>
      <c r="C3999" s="132"/>
      <c r="D3999" s="132"/>
      <c r="E3999" s="133"/>
      <c r="F3999" s="134"/>
    </row>
    <row r="4000" spans="2:6" s="5" customFormat="1">
      <c r="B4000" s="132"/>
      <c r="C4000" s="132"/>
      <c r="D4000" s="132"/>
      <c r="E4000" s="133"/>
      <c r="F4000" s="134"/>
    </row>
    <row r="4001" spans="2:6" s="5" customFormat="1">
      <c r="B4001" s="132"/>
      <c r="C4001" s="132"/>
      <c r="D4001" s="132"/>
      <c r="E4001" s="133"/>
      <c r="F4001" s="134"/>
    </row>
    <row r="4002" spans="2:6" s="5" customFormat="1">
      <c r="B4002" s="132"/>
      <c r="C4002" s="132"/>
      <c r="D4002" s="132"/>
      <c r="E4002" s="133"/>
      <c r="F4002" s="134"/>
    </row>
    <row r="4003" spans="2:6" s="5" customFormat="1">
      <c r="B4003" s="132"/>
      <c r="C4003" s="132"/>
      <c r="D4003" s="132"/>
      <c r="E4003" s="133"/>
      <c r="F4003" s="134"/>
    </row>
    <row r="4004" spans="2:6" s="5" customFormat="1">
      <c r="B4004" s="132"/>
      <c r="C4004" s="132"/>
      <c r="D4004" s="132"/>
      <c r="E4004" s="133"/>
      <c r="F4004" s="134"/>
    </row>
    <row r="4005" spans="2:6" s="5" customFormat="1">
      <c r="B4005" s="132"/>
      <c r="C4005" s="132"/>
      <c r="D4005" s="132"/>
      <c r="E4005" s="133"/>
      <c r="F4005" s="134"/>
    </row>
    <row r="4006" spans="2:6" s="5" customFormat="1">
      <c r="B4006" s="132"/>
      <c r="C4006" s="132"/>
      <c r="D4006" s="132"/>
      <c r="E4006" s="133"/>
      <c r="F4006" s="134"/>
    </row>
    <row r="4007" spans="2:6" s="5" customFormat="1">
      <c r="B4007" s="132"/>
      <c r="C4007" s="132"/>
      <c r="D4007" s="132"/>
      <c r="E4007" s="133"/>
      <c r="F4007" s="134"/>
    </row>
    <row r="4008" spans="2:6" s="5" customFormat="1">
      <c r="B4008" s="132"/>
      <c r="C4008" s="132"/>
      <c r="D4008" s="132"/>
      <c r="E4008" s="133"/>
      <c r="F4008" s="134"/>
    </row>
    <row r="4009" spans="2:6" s="5" customFormat="1">
      <c r="B4009" s="132"/>
      <c r="C4009" s="132"/>
      <c r="D4009" s="132"/>
      <c r="E4009" s="133"/>
      <c r="F4009" s="134"/>
    </row>
    <row r="4010" spans="2:6" s="5" customFormat="1">
      <c r="B4010" s="132"/>
      <c r="C4010" s="132"/>
      <c r="D4010" s="132"/>
      <c r="E4010" s="133"/>
      <c r="F4010" s="134"/>
    </row>
    <row r="4011" spans="2:6" s="5" customFormat="1">
      <c r="B4011" s="132"/>
      <c r="C4011" s="132"/>
      <c r="D4011" s="132"/>
      <c r="E4011" s="133"/>
      <c r="F4011" s="134"/>
    </row>
    <row r="4012" spans="2:6" s="5" customFormat="1">
      <c r="B4012" s="132"/>
      <c r="C4012" s="132"/>
      <c r="D4012" s="132"/>
      <c r="E4012" s="133"/>
      <c r="F4012" s="134"/>
    </row>
    <row r="4013" spans="2:6" s="5" customFormat="1">
      <c r="B4013" s="132"/>
      <c r="C4013" s="132"/>
      <c r="D4013" s="132"/>
      <c r="E4013" s="133"/>
      <c r="F4013" s="134"/>
    </row>
    <row r="4014" spans="2:6" s="5" customFormat="1">
      <c r="B4014" s="132"/>
      <c r="C4014" s="132"/>
      <c r="D4014" s="132"/>
      <c r="E4014" s="133"/>
      <c r="F4014" s="134"/>
    </row>
    <row r="4015" spans="2:6" s="5" customFormat="1">
      <c r="B4015" s="132"/>
      <c r="C4015" s="132"/>
      <c r="D4015" s="132"/>
      <c r="E4015" s="133"/>
      <c r="F4015" s="134"/>
    </row>
    <row r="4016" spans="2:6" s="5" customFormat="1">
      <c r="B4016" s="132"/>
      <c r="C4016" s="132"/>
      <c r="D4016" s="132"/>
      <c r="E4016" s="133"/>
      <c r="F4016" s="134"/>
    </row>
    <row r="4017" spans="2:6" s="5" customFormat="1">
      <c r="B4017" s="132"/>
      <c r="C4017" s="132"/>
      <c r="D4017" s="132"/>
      <c r="E4017" s="133"/>
      <c r="F4017" s="134"/>
    </row>
    <row r="4018" spans="2:6" s="5" customFormat="1">
      <c r="B4018" s="132"/>
      <c r="C4018" s="132"/>
      <c r="D4018" s="132"/>
      <c r="E4018" s="133"/>
      <c r="F4018" s="134"/>
    </row>
    <row r="4019" spans="2:6" s="5" customFormat="1">
      <c r="B4019" s="132"/>
      <c r="C4019" s="132"/>
      <c r="D4019" s="132"/>
      <c r="E4019" s="133"/>
      <c r="F4019" s="134"/>
    </row>
    <row r="4020" spans="2:6" s="5" customFormat="1">
      <c r="B4020" s="132"/>
      <c r="C4020" s="132"/>
      <c r="D4020" s="132"/>
      <c r="E4020" s="133"/>
      <c r="F4020" s="134"/>
    </row>
    <row r="4021" spans="2:6" s="5" customFormat="1">
      <c r="B4021" s="132"/>
      <c r="C4021" s="132"/>
      <c r="D4021" s="132"/>
      <c r="E4021" s="133"/>
      <c r="F4021" s="134"/>
    </row>
    <row r="4022" spans="2:6" s="5" customFormat="1">
      <c r="B4022" s="132"/>
      <c r="C4022" s="132"/>
      <c r="D4022" s="132"/>
      <c r="E4022" s="133"/>
      <c r="F4022" s="134"/>
    </row>
    <row r="4023" spans="2:6" s="5" customFormat="1">
      <c r="B4023" s="132"/>
      <c r="C4023" s="132"/>
      <c r="D4023" s="132"/>
      <c r="E4023" s="133"/>
      <c r="F4023" s="134"/>
    </row>
    <row r="4024" spans="2:6" s="5" customFormat="1">
      <c r="B4024" s="132"/>
      <c r="C4024" s="132"/>
      <c r="D4024" s="132"/>
      <c r="E4024" s="133"/>
      <c r="F4024" s="134"/>
    </row>
    <row r="4025" spans="2:6" s="5" customFormat="1">
      <c r="B4025" s="132"/>
      <c r="C4025" s="132"/>
      <c r="D4025" s="132"/>
      <c r="E4025" s="133"/>
      <c r="F4025" s="134"/>
    </row>
    <row r="4026" spans="2:6" s="5" customFormat="1">
      <c r="B4026" s="132"/>
      <c r="C4026" s="132"/>
      <c r="D4026" s="132"/>
      <c r="E4026" s="133"/>
      <c r="F4026" s="134"/>
    </row>
    <row r="4027" spans="2:6" s="5" customFormat="1">
      <c r="B4027" s="132"/>
      <c r="C4027" s="132"/>
      <c r="D4027" s="132"/>
      <c r="E4027" s="133"/>
      <c r="F4027" s="134"/>
    </row>
    <row r="4028" spans="2:6" s="5" customFormat="1">
      <c r="B4028" s="132"/>
      <c r="C4028" s="132"/>
      <c r="D4028" s="132"/>
      <c r="E4028" s="133"/>
      <c r="F4028" s="134"/>
    </row>
    <row r="4029" spans="2:6" s="5" customFormat="1">
      <c r="B4029" s="132"/>
      <c r="C4029" s="132"/>
      <c r="D4029" s="132"/>
      <c r="E4029" s="133"/>
      <c r="F4029" s="134"/>
    </row>
    <row r="4030" spans="2:6" s="5" customFormat="1">
      <c r="B4030" s="132"/>
      <c r="C4030" s="132"/>
      <c r="D4030" s="132"/>
      <c r="E4030" s="133"/>
      <c r="F4030" s="134"/>
    </row>
    <row r="4031" spans="2:6" s="5" customFormat="1">
      <c r="B4031" s="132"/>
      <c r="C4031" s="132"/>
      <c r="D4031" s="132"/>
      <c r="E4031" s="133"/>
      <c r="F4031" s="134"/>
    </row>
    <row r="4032" spans="2:6" s="5" customFormat="1">
      <c r="B4032" s="132"/>
      <c r="C4032" s="132"/>
      <c r="D4032" s="132"/>
      <c r="E4032" s="133"/>
      <c r="F4032" s="134"/>
    </row>
    <row r="4033" spans="2:6" s="5" customFormat="1">
      <c r="B4033" s="132"/>
      <c r="C4033" s="132"/>
      <c r="D4033" s="132"/>
      <c r="E4033" s="133"/>
      <c r="F4033" s="134"/>
    </row>
    <row r="4034" spans="2:6" s="5" customFormat="1">
      <c r="B4034" s="132"/>
      <c r="C4034" s="132"/>
      <c r="D4034" s="132"/>
      <c r="E4034" s="133"/>
      <c r="F4034" s="134"/>
    </row>
    <row r="4035" spans="2:6" s="5" customFormat="1">
      <c r="B4035" s="132"/>
      <c r="C4035" s="132"/>
      <c r="D4035" s="132"/>
      <c r="E4035" s="133"/>
      <c r="F4035" s="134"/>
    </row>
    <row r="4036" spans="2:6" s="5" customFormat="1">
      <c r="B4036" s="132"/>
      <c r="C4036" s="132"/>
      <c r="D4036" s="132"/>
      <c r="E4036" s="133"/>
      <c r="F4036" s="134"/>
    </row>
    <row r="4037" spans="2:6" s="5" customFormat="1">
      <c r="B4037" s="132"/>
      <c r="C4037" s="132"/>
      <c r="D4037" s="132"/>
      <c r="E4037" s="133"/>
      <c r="F4037" s="134"/>
    </row>
    <row r="4038" spans="2:6" s="5" customFormat="1">
      <c r="B4038" s="132"/>
      <c r="C4038" s="132"/>
      <c r="D4038" s="132"/>
      <c r="E4038" s="133"/>
      <c r="F4038" s="134"/>
    </row>
  </sheetData>
  <sheetProtection algorithmName="SHA-512" hashValue="Q++iKtbFpCN2uTUxYkuRp2OGpn9YKmL094Idpxx7ux18+cCPyIaTkJuyqt2UxKYGdFNeW666k6yKU87wa4v8TA==" saltValue="vlpx228GwDhNxalct+YIPg==" spinCount="100000" sheet="1" objects="1" scenarios="1"/>
  <sortState ref="B6:D225">
    <sortCondition ref="B6:B225"/>
  </sortState>
  <mergeCells count="2">
    <mergeCell ref="C1:F1"/>
    <mergeCell ref="B1888:C188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00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11" customWidth="1"/>
    <col min="3" max="3" width="23.85546875" style="94" customWidth="1"/>
    <col min="4" max="4" width="27.28515625" style="3" customWidth="1"/>
    <col min="5" max="16384" width="9.140625" style="1"/>
  </cols>
  <sheetData>
    <row r="1" spans="1:6" ht="36.6" customHeight="1">
      <c r="A1" s="14"/>
      <c r="B1" s="14"/>
      <c r="C1" s="378" t="s">
        <v>68</v>
      </c>
      <c r="D1" s="378"/>
      <c r="E1" s="16"/>
      <c r="F1" s="15"/>
    </row>
    <row r="2" spans="1:6" ht="14.25">
      <c r="B2" s="184" t="s">
        <v>11</v>
      </c>
      <c r="C2" s="185">
        <f>SUM(C99-C100)</f>
        <v>26509.439999999999</v>
      </c>
      <c r="D2" s="22"/>
    </row>
    <row r="4" spans="1:6" s="20" customFormat="1" ht="36.6" customHeight="1">
      <c r="B4" s="192" t="s">
        <v>7</v>
      </c>
      <c r="C4" s="193" t="s">
        <v>12</v>
      </c>
      <c r="D4" s="181" t="s">
        <v>13</v>
      </c>
    </row>
    <row r="5" spans="1:6" ht="15">
      <c r="B5" s="173">
        <v>42887</v>
      </c>
      <c r="C5" s="220">
        <v>100</v>
      </c>
      <c r="D5" s="222">
        <v>7936</v>
      </c>
    </row>
    <row r="6" spans="1:6" ht="15">
      <c r="B6" s="173">
        <v>42887</v>
      </c>
      <c r="C6" s="220">
        <v>100</v>
      </c>
      <c r="D6" s="222"/>
    </row>
    <row r="7" spans="1:6" ht="15">
      <c r="B7" s="173">
        <v>42887</v>
      </c>
      <c r="C7" s="220">
        <v>15</v>
      </c>
      <c r="D7" s="222"/>
    </row>
    <row r="8" spans="1:6" ht="15">
      <c r="B8" s="173">
        <v>42887</v>
      </c>
      <c r="C8" s="220">
        <v>2000</v>
      </c>
      <c r="D8" s="222"/>
    </row>
    <row r="9" spans="1:6" ht="15">
      <c r="B9" s="173">
        <v>42888</v>
      </c>
      <c r="C9" s="220">
        <v>50</v>
      </c>
      <c r="D9" s="222"/>
    </row>
    <row r="10" spans="1:6" ht="15">
      <c r="B10" s="173">
        <v>42888</v>
      </c>
      <c r="C10" s="220">
        <v>200</v>
      </c>
      <c r="D10" s="222"/>
    </row>
    <row r="11" spans="1:6" ht="15">
      <c r="B11" s="173">
        <v>42889</v>
      </c>
      <c r="C11" s="220">
        <v>100</v>
      </c>
      <c r="D11" s="222"/>
    </row>
    <row r="12" spans="1:6" ht="15">
      <c r="B12" s="173">
        <v>42889</v>
      </c>
      <c r="C12" s="220">
        <v>200</v>
      </c>
      <c r="D12" s="222"/>
    </row>
    <row r="13" spans="1:6" ht="15">
      <c r="B13" s="173">
        <v>42889</v>
      </c>
      <c r="C13" s="220">
        <v>100</v>
      </c>
      <c r="D13" s="222"/>
    </row>
    <row r="14" spans="1:6" ht="15">
      <c r="B14" s="173">
        <v>42890</v>
      </c>
      <c r="C14" s="220">
        <v>50</v>
      </c>
      <c r="D14" s="222"/>
    </row>
    <row r="15" spans="1:6" ht="15">
      <c r="B15" s="173">
        <v>42890</v>
      </c>
      <c r="C15" s="220">
        <v>100</v>
      </c>
      <c r="D15" s="222"/>
    </row>
    <row r="16" spans="1:6" ht="15">
      <c r="B16" s="173">
        <v>42891</v>
      </c>
      <c r="C16" s="220">
        <v>1000</v>
      </c>
      <c r="D16" s="222"/>
    </row>
    <row r="17" spans="2:4" ht="15">
      <c r="B17" s="173">
        <v>42892</v>
      </c>
      <c r="C17" s="220">
        <v>11</v>
      </c>
      <c r="D17" s="222"/>
    </row>
    <row r="18" spans="2:4" ht="15">
      <c r="B18" s="173">
        <v>42892</v>
      </c>
      <c r="C18" s="220">
        <v>333</v>
      </c>
      <c r="D18" s="222"/>
    </row>
    <row r="19" spans="2:4" ht="15">
      <c r="B19" s="173">
        <v>42892</v>
      </c>
      <c r="C19" s="220">
        <v>111</v>
      </c>
      <c r="D19" s="222"/>
    </row>
    <row r="20" spans="2:4" ht="15">
      <c r="B20" s="173">
        <v>42892</v>
      </c>
      <c r="C20" s="220">
        <v>70</v>
      </c>
      <c r="D20" s="222"/>
    </row>
    <row r="21" spans="2:4" ht="15">
      <c r="B21" s="173">
        <v>42892</v>
      </c>
      <c r="C21" s="220">
        <v>100</v>
      </c>
      <c r="D21" s="222"/>
    </row>
    <row r="22" spans="2:4" ht="15">
      <c r="B22" s="173">
        <v>42892</v>
      </c>
      <c r="C22" s="220">
        <v>100</v>
      </c>
      <c r="D22" s="222"/>
    </row>
    <row r="23" spans="2:4" ht="15">
      <c r="B23" s="173">
        <v>42892</v>
      </c>
      <c r="C23" s="220">
        <v>10</v>
      </c>
      <c r="D23" s="222"/>
    </row>
    <row r="24" spans="2:4" ht="15">
      <c r="B24" s="173">
        <v>42892</v>
      </c>
      <c r="C24" s="220">
        <v>500</v>
      </c>
      <c r="D24" s="222"/>
    </row>
    <row r="25" spans="2:4" ht="15">
      <c r="B25" s="173">
        <v>42893</v>
      </c>
      <c r="C25" s="220">
        <v>100</v>
      </c>
      <c r="D25" s="222"/>
    </row>
    <row r="26" spans="2:4" ht="15">
      <c r="B26" s="173">
        <v>42893</v>
      </c>
      <c r="C26" s="220">
        <v>500</v>
      </c>
      <c r="D26" s="222"/>
    </row>
    <row r="27" spans="2:4" ht="15">
      <c r="B27" s="173">
        <v>42894</v>
      </c>
      <c r="C27" s="220">
        <v>500</v>
      </c>
      <c r="D27" s="222"/>
    </row>
    <row r="28" spans="2:4" ht="15">
      <c r="B28" s="173">
        <v>42894</v>
      </c>
      <c r="C28" s="220">
        <v>500</v>
      </c>
      <c r="D28" s="222"/>
    </row>
    <row r="29" spans="2:4" ht="15">
      <c r="B29" s="173">
        <v>42894</v>
      </c>
      <c r="C29" s="220">
        <v>100</v>
      </c>
      <c r="D29" s="222"/>
    </row>
    <row r="30" spans="2:4" ht="15">
      <c r="B30" s="173">
        <v>42895</v>
      </c>
      <c r="C30" s="220">
        <v>50</v>
      </c>
      <c r="D30" s="222"/>
    </row>
    <row r="31" spans="2:4" ht="15">
      <c r="B31" s="173">
        <v>42895</v>
      </c>
      <c r="C31" s="220">
        <v>1000</v>
      </c>
      <c r="D31" s="222"/>
    </row>
    <row r="32" spans="2:4" ht="15">
      <c r="B32" s="173">
        <v>42895</v>
      </c>
      <c r="C32" s="220">
        <v>1000</v>
      </c>
      <c r="D32" s="222"/>
    </row>
    <row r="33" spans="2:4" ht="15">
      <c r="B33" s="173">
        <v>42896</v>
      </c>
      <c r="C33" s="220">
        <v>11</v>
      </c>
      <c r="D33" s="222"/>
    </row>
    <row r="34" spans="2:4" ht="15">
      <c r="B34" s="173">
        <v>42896</v>
      </c>
      <c r="C34" s="220">
        <v>100</v>
      </c>
      <c r="D34" s="222"/>
    </row>
    <row r="35" spans="2:4" ht="15">
      <c r="B35" s="173">
        <v>42898</v>
      </c>
      <c r="C35" s="220">
        <v>10</v>
      </c>
      <c r="D35" s="222"/>
    </row>
    <row r="36" spans="2:4" ht="15">
      <c r="B36" s="173">
        <v>42898</v>
      </c>
      <c r="C36" s="220">
        <v>50</v>
      </c>
      <c r="D36" s="222"/>
    </row>
    <row r="37" spans="2:4" ht="15">
      <c r="B37" s="173">
        <v>42899</v>
      </c>
      <c r="C37" s="220">
        <v>10</v>
      </c>
      <c r="D37" s="222"/>
    </row>
    <row r="38" spans="2:4" ht="15">
      <c r="B38" s="173">
        <v>42899</v>
      </c>
      <c r="C38" s="220">
        <v>1000</v>
      </c>
      <c r="D38" s="222"/>
    </row>
    <row r="39" spans="2:4" ht="15">
      <c r="B39" s="173">
        <v>42899</v>
      </c>
      <c r="C39" s="220">
        <v>200</v>
      </c>
      <c r="D39" s="222"/>
    </row>
    <row r="40" spans="2:4" ht="15">
      <c r="B40" s="173">
        <v>42899</v>
      </c>
      <c r="C40" s="220">
        <v>20</v>
      </c>
      <c r="D40" s="222"/>
    </row>
    <row r="41" spans="2:4" ht="15">
      <c r="B41" s="173">
        <v>42900</v>
      </c>
      <c r="C41" s="220">
        <v>1000</v>
      </c>
      <c r="D41" s="222"/>
    </row>
    <row r="42" spans="2:4" ht="15">
      <c r="B42" s="173">
        <v>42900</v>
      </c>
      <c r="C42" s="220">
        <v>500</v>
      </c>
      <c r="D42" s="222"/>
    </row>
    <row r="43" spans="2:4" ht="15">
      <c r="B43" s="173">
        <v>42901</v>
      </c>
      <c r="C43" s="220">
        <v>50</v>
      </c>
      <c r="D43" s="222"/>
    </row>
    <row r="44" spans="2:4" ht="15">
      <c r="B44" s="173">
        <v>42901</v>
      </c>
      <c r="C44" s="220">
        <v>50</v>
      </c>
      <c r="D44" s="222"/>
    </row>
    <row r="45" spans="2:4" ht="15">
      <c r="B45" s="173">
        <v>42901</v>
      </c>
      <c r="C45" s="220">
        <v>150</v>
      </c>
      <c r="D45" s="222"/>
    </row>
    <row r="46" spans="2:4" ht="15">
      <c r="B46" s="173">
        <v>42901</v>
      </c>
      <c r="C46" s="220">
        <v>50</v>
      </c>
      <c r="D46" s="222"/>
    </row>
    <row r="47" spans="2:4" ht="15">
      <c r="B47" s="173">
        <v>42901</v>
      </c>
      <c r="C47" s="220">
        <v>500</v>
      </c>
      <c r="D47" s="222"/>
    </row>
    <row r="48" spans="2:4" ht="15">
      <c r="B48" s="173">
        <v>42902</v>
      </c>
      <c r="C48" s="220">
        <v>1000</v>
      </c>
      <c r="D48" s="222"/>
    </row>
    <row r="49" spans="2:4" ht="15">
      <c r="B49" s="173">
        <v>42904</v>
      </c>
      <c r="C49" s="220">
        <v>10</v>
      </c>
      <c r="D49" s="222">
        <v>6425</v>
      </c>
    </row>
    <row r="50" spans="2:4" ht="15">
      <c r="B50" s="173">
        <v>42904</v>
      </c>
      <c r="C50" s="220">
        <v>400</v>
      </c>
      <c r="D50" s="222"/>
    </row>
    <row r="51" spans="2:4" ht="15">
      <c r="B51" s="173">
        <v>42905</v>
      </c>
      <c r="C51" s="220">
        <v>10</v>
      </c>
      <c r="D51" s="222"/>
    </row>
    <row r="52" spans="2:4" ht="15">
      <c r="B52" s="173">
        <v>42906</v>
      </c>
      <c r="C52" s="220">
        <v>100</v>
      </c>
      <c r="D52" s="222"/>
    </row>
    <row r="53" spans="2:4" ht="15">
      <c r="B53" s="173">
        <v>42906</v>
      </c>
      <c r="C53" s="220">
        <v>2000</v>
      </c>
      <c r="D53" s="222"/>
    </row>
    <row r="54" spans="2:4" ht="15">
      <c r="B54" s="173">
        <v>42907</v>
      </c>
      <c r="C54" s="220">
        <v>100</v>
      </c>
      <c r="D54" s="222">
        <v>7936</v>
      </c>
    </row>
    <row r="55" spans="2:4" ht="15">
      <c r="B55" s="173">
        <v>42907</v>
      </c>
      <c r="C55" s="220">
        <v>100</v>
      </c>
      <c r="D55" s="222"/>
    </row>
    <row r="56" spans="2:4" ht="15">
      <c r="B56" s="173">
        <v>42908</v>
      </c>
      <c r="C56" s="220">
        <v>200</v>
      </c>
      <c r="D56" s="222"/>
    </row>
    <row r="57" spans="2:4" ht="15">
      <c r="B57" s="173">
        <v>42908</v>
      </c>
      <c r="C57" s="220">
        <v>100</v>
      </c>
      <c r="D57" s="222"/>
    </row>
    <row r="58" spans="2:4" ht="15">
      <c r="B58" s="173">
        <v>42908</v>
      </c>
      <c r="C58" s="220">
        <v>1500</v>
      </c>
      <c r="D58" s="222"/>
    </row>
    <row r="59" spans="2:4" ht="15">
      <c r="B59" s="173">
        <v>42908</v>
      </c>
      <c r="C59" s="220">
        <v>500</v>
      </c>
      <c r="D59" s="222"/>
    </row>
    <row r="60" spans="2:4" ht="15">
      <c r="B60" s="173">
        <v>42908</v>
      </c>
      <c r="C60" s="220">
        <v>15</v>
      </c>
      <c r="D60" s="222"/>
    </row>
    <row r="61" spans="2:4" ht="15">
      <c r="B61" s="173">
        <v>42908</v>
      </c>
      <c r="C61" s="220">
        <v>10</v>
      </c>
      <c r="D61" s="222"/>
    </row>
    <row r="62" spans="2:4" ht="15">
      <c r="B62" s="173">
        <v>42908</v>
      </c>
      <c r="C62" s="220">
        <v>100</v>
      </c>
      <c r="D62" s="222"/>
    </row>
    <row r="63" spans="2:4" ht="15">
      <c r="B63" s="173">
        <v>42908</v>
      </c>
      <c r="C63" s="220">
        <v>15</v>
      </c>
      <c r="D63" s="222"/>
    </row>
    <row r="64" spans="2:4" ht="15">
      <c r="B64" s="173">
        <v>42909</v>
      </c>
      <c r="C64" s="220">
        <v>150</v>
      </c>
      <c r="D64" s="222"/>
    </row>
    <row r="65" spans="2:4" ht="15">
      <c r="B65" s="173">
        <v>42909</v>
      </c>
      <c r="C65" s="220">
        <v>1</v>
      </c>
      <c r="D65" s="222"/>
    </row>
    <row r="66" spans="2:4" ht="15">
      <c r="B66" s="173">
        <v>42910</v>
      </c>
      <c r="C66" s="220">
        <v>100</v>
      </c>
      <c r="D66" s="222"/>
    </row>
    <row r="67" spans="2:4" ht="15">
      <c r="B67" s="173">
        <v>42910</v>
      </c>
      <c r="C67" s="220">
        <v>10</v>
      </c>
      <c r="D67" s="222"/>
    </row>
    <row r="68" spans="2:4" ht="15">
      <c r="B68" s="173">
        <v>42910</v>
      </c>
      <c r="C68" s="220">
        <v>100</v>
      </c>
      <c r="D68" s="222"/>
    </row>
    <row r="69" spans="2:4" ht="15">
      <c r="B69" s="173">
        <v>42910</v>
      </c>
      <c r="C69" s="220">
        <v>1000</v>
      </c>
      <c r="D69" s="222">
        <v>5779</v>
      </c>
    </row>
    <row r="70" spans="2:4" ht="15">
      <c r="B70" s="173">
        <v>42910</v>
      </c>
      <c r="C70" s="220">
        <v>300</v>
      </c>
      <c r="D70" s="222"/>
    </row>
    <row r="71" spans="2:4" ht="15">
      <c r="B71" s="173">
        <v>42910</v>
      </c>
      <c r="C71" s="220">
        <v>10</v>
      </c>
      <c r="D71" s="222"/>
    </row>
    <row r="72" spans="2:4" ht="15">
      <c r="B72" s="173">
        <v>42910</v>
      </c>
      <c r="C72" s="220">
        <v>100</v>
      </c>
      <c r="D72" s="222"/>
    </row>
    <row r="73" spans="2:4" ht="15">
      <c r="B73" s="173">
        <v>42910</v>
      </c>
      <c r="C73" s="220">
        <v>100</v>
      </c>
      <c r="D73" s="222"/>
    </row>
    <row r="74" spans="2:4" ht="15">
      <c r="B74" s="173">
        <v>42910</v>
      </c>
      <c r="C74" s="220">
        <v>150</v>
      </c>
      <c r="D74" s="222"/>
    </row>
    <row r="75" spans="2:4" ht="15">
      <c r="B75" s="173">
        <v>42911</v>
      </c>
      <c r="C75" s="220">
        <v>50</v>
      </c>
      <c r="D75" s="222"/>
    </row>
    <row r="76" spans="2:4" ht="15">
      <c r="B76" s="173">
        <v>42911</v>
      </c>
      <c r="C76" s="220">
        <v>500</v>
      </c>
      <c r="D76" s="222"/>
    </row>
    <row r="77" spans="2:4" ht="15">
      <c r="B77" s="173">
        <v>42911</v>
      </c>
      <c r="C77" s="220">
        <v>1000</v>
      </c>
      <c r="D77" s="222"/>
    </row>
    <row r="78" spans="2:4" ht="15">
      <c r="B78" s="173">
        <v>42912</v>
      </c>
      <c r="C78" s="220">
        <v>50</v>
      </c>
      <c r="D78" s="222"/>
    </row>
    <row r="79" spans="2:4" ht="15">
      <c r="B79" s="173">
        <v>42912</v>
      </c>
      <c r="C79" s="220">
        <v>22</v>
      </c>
      <c r="D79" s="222"/>
    </row>
    <row r="80" spans="2:4" ht="15">
      <c r="B80" s="173">
        <v>42912</v>
      </c>
      <c r="C80" s="220">
        <v>1000</v>
      </c>
      <c r="D80" s="222"/>
    </row>
    <row r="81" spans="2:4" ht="15">
      <c r="B81" s="173">
        <v>42912</v>
      </c>
      <c r="C81" s="220">
        <v>400</v>
      </c>
      <c r="D81" s="222"/>
    </row>
    <row r="82" spans="2:4" ht="15">
      <c r="B82" s="173">
        <v>42912</v>
      </c>
      <c r="C82" s="220">
        <v>300</v>
      </c>
      <c r="D82" s="222"/>
    </row>
    <row r="83" spans="2:4" ht="15">
      <c r="B83" s="173">
        <v>42912</v>
      </c>
      <c r="C83" s="220">
        <v>100</v>
      </c>
      <c r="D83" s="222"/>
    </row>
    <row r="84" spans="2:4" ht="15">
      <c r="B84" s="173">
        <v>42913</v>
      </c>
      <c r="C84" s="220">
        <v>500</v>
      </c>
      <c r="D84" s="222"/>
    </row>
    <row r="85" spans="2:4" ht="15">
      <c r="B85" s="173">
        <v>42913</v>
      </c>
      <c r="C85" s="220">
        <v>1000</v>
      </c>
      <c r="D85" s="222"/>
    </row>
    <row r="86" spans="2:4" ht="15">
      <c r="B86" s="173">
        <v>42914</v>
      </c>
      <c r="C86" s="220">
        <v>50</v>
      </c>
      <c r="D86" s="222"/>
    </row>
    <row r="87" spans="2:4" ht="15">
      <c r="B87" s="173">
        <v>42914</v>
      </c>
      <c r="C87" s="220">
        <v>10</v>
      </c>
      <c r="D87" s="222"/>
    </row>
    <row r="88" spans="2:4" ht="15">
      <c r="B88" s="173">
        <v>42914</v>
      </c>
      <c r="C88" s="220">
        <v>500</v>
      </c>
      <c r="D88" s="222"/>
    </row>
    <row r="89" spans="2:4" ht="15">
      <c r="B89" s="173">
        <v>42915</v>
      </c>
      <c r="C89" s="220">
        <v>50</v>
      </c>
      <c r="D89" s="222"/>
    </row>
    <row r="90" spans="2:4" ht="15">
      <c r="B90" s="173">
        <v>42915</v>
      </c>
      <c r="C90" s="220">
        <v>40</v>
      </c>
      <c r="D90" s="222"/>
    </row>
    <row r="91" spans="2:4" ht="15">
      <c r="B91" s="173">
        <v>42915</v>
      </c>
      <c r="C91" s="220">
        <v>100</v>
      </c>
      <c r="D91" s="222"/>
    </row>
    <row r="92" spans="2:4" ht="15">
      <c r="B92" s="173">
        <v>42915</v>
      </c>
      <c r="C92" s="220">
        <v>50</v>
      </c>
      <c r="D92" s="222"/>
    </row>
    <row r="93" spans="2:4" ht="15">
      <c r="B93" s="173">
        <v>42915</v>
      </c>
      <c r="C93" s="220">
        <v>200</v>
      </c>
      <c r="D93" s="222"/>
    </row>
    <row r="94" spans="2:4" ht="15">
      <c r="B94" s="173">
        <v>42915</v>
      </c>
      <c r="C94" s="220">
        <v>100</v>
      </c>
      <c r="D94" s="222"/>
    </row>
    <row r="95" spans="2:4" ht="15">
      <c r="B95" s="173">
        <v>42916</v>
      </c>
      <c r="C95" s="220">
        <v>100</v>
      </c>
      <c r="D95" s="222"/>
    </row>
    <row r="96" spans="2:4" ht="15">
      <c r="B96" s="173">
        <v>42916</v>
      </c>
      <c r="C96" s="220">
        <v>100</v>
      </c>
      <c r="D96" s="222"/>
    </row>
    <row r="97" spans="2:4" ht="15">
      <c r="B97" s="173">
        <v>42916</v>
      </c>
      <c r="C97" s="220">
        <v>10</v>
      </c>
      <c r="D97" s="222"/>
    </row>
    <row r="98" spans="2:4" ht="15">
      <c r="B98" s="173">
        <v>42916</v>
      </c>
      <c r="C98" s="220">
        <v>500</v>
      </c>
      <c r="D98" s="222"/>
    </row>
    <row r="99" spans="2:4">
      <c r="B99" s="195" t="s">
        <v>30</v>
      </c>
      <c r="C99" s="197">
        <f>SUM(C5:C98)</f>
        <v>27614</v>
      </c>
    </row>
    <row r="100" spans="2:4">
      <c r="B100" s="231" t="s">
        <v>25</v>
      </c>
      <c r="C100" s="197">
        <f>C99*0.04</f>
        <v>1104.56</v>
      </c>
    </row>
  </sheetData>
  <sheetProtection algorithmName="SHA-512" hashValue="hEnVPx2W0RJOFDUe0EfWCdJpmhf2s5dsSYdcwDgyY8HnY3Th2kzwVcW+EQz/ye0FwqD+P2C5k5XAIm7CqzDqsQ==" saltValue="+JCMLCJSaG//0idq3w4qKg==" spinCount="100000" sheet="1" objects="1" scenarios="1"/>
  <sortState ref="B5:D107">
    <sortCondition ref="B5:B107"/>
  </sortState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I1106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32" customWidth="1"/>
    <col min="3" max="5" width="21.7109375" style="95" customWidth="1"/>
    <col min="6" max="6" width="39.7109375" style="26" customWidth="1"/>
    <col min="7" max="7" width="20" style="91" customWidth="1"/>
    <col min="8" max="8" width="22" style="1" customWidth="1"/>
    <col min="9" max="9" width="24.5703125" style="1" customWidth="1"/>
    <col min="10" max="16384" width="9.140625" style="1"/>
  </cols>
  <sheetData>
    <row r="1" spans="1:9" ht="42.95" customHeight="1">
      <c r="A1" s="14"/>
      <c r="B1" s="29"/>
      <c r="C1" s="355" t="s">
        <v>69</v>
      </c>
      <c r="D1" s="355"/>
      <c r="E1" s="355"/>
      <c r="F1" s="355"/>
      <c r="G1" s="355"/>
    </row>
    <row r="2" spans="1:9" ht="14.25">
      <c r="B2" s="30" t="s">
        <v>11</v>
      </c>
      <c r="C2" s="93">
        <f>E1106</f>
        <v>2225250.790000001</v>
      </c>
      <c r="D2" s="135"/>
      <c r="E2" s="135"/>
      <c r="F2" s="24"/>
      <c r="G2" s="67"/>
    </row>
    <row r="3" spans="1:9">
      <c r="B3" s="31"/>
      <c r="C3" s="96"/>
      <c r="D3" s="96"/>
      <c r="E3" s="96"/>
      <c r="F3" s="25"/>
      <c r="G3" s="86"/>
    </row>
    <row r="4" spans="1:9" s="20" customFormat="1" ht="36.6" customHeight="1">
      <c r="B4" s="232" t="s">
        <v>7</v>
      </c>
      <c r="C4" s="233" t="s">
        <v>12</v>
      </c>
      <c r="D4" s="234" t="s">
        <v>29</v>
      </c>
      <c r="E4" s="234" t="s">
        <v>8</v>
      </c>
      <c r="F4" s="235" t="s">
        <v>2</v>
      </c>
      <c r="G4" s="236" t="s">
        <v>14</v>
      </c>
    </row>
    <row r="5" spans="1:9" ht="15" customHeight="1">
      <c r="B5" s="163">
        <v>42887</v>
      </c>
      <c r="C5" s="174">
        <v>3000</v>
      </c>
      <c r="D5" s="174">
        <v>75</v>
      </c>
      <c r="E5" s="174">
        <v>2925</v>
      </c>
      <c r="F5" s="237" t="s">
        <v>3085</v>
      </c>
      <c r="G5" s="238" t="s">
        <v>2000</v>
      </c>
      <c r="H5" s="176"/>
      <c r="I5" s="51"/>
    </row>
    <row r="6" spans="1:9" ht="15" customHeight="1">
      <c r="B6" s="163">
        <v>42887</v>
      </c>
      <c r="C6" s="174">
        <v>1000</v>
      </c>
      <c r="D6" s="174">
        <v>25</v>
      </c>
      <c r="E6" s="174">
        <v>975</v>
      </c>
      <c r="F6" s="237" t="s">
        <v>3086</v>
      </c>
      <c r="G6" s="238" t="s">
        <v>381</v>
      </c>
      <c r="H6" s="176"/>
      <c r="I6" s="176"/>
    </row>
    <row r="7" spans="1:9" ht="15" customHeight="1">
      <c r="B7" s="163">
        <v>42887</v>
      </c>
      <c r="C7" s="174">
        <v>4000</v>
      </c>
      <c r="D7" s="174">
        <v>100</v>
      </c>
      <c r="E7" s="174">
        <v>3900</v>
      </c>
      <c r="F7" s="237" t="s">
        <v>3087</v>
      </c>
      <c r="G7" s="238" t="s">
        <v>1741</v>
      </c>
      <c r="H7" s="176"/>
      <c r="I7" s="176"/>
    </row>
    <row r="8" spans="1:9" ht="15" customHeight="1">
      <c r="B8" s="163">
        <v>42887</v>
      </c>
      <c r="C8" s="174">
        <v>469</v>
      </c>
      <c r="D8" s="174">
        <v>11.73</v>
      </c>
      <c r="E8" s="174">
        <v>457.27</v>
      </c>
      <c r="F8" s="237" t="s">
        <v>3088</v>
      </c>
      <c r="G8" s="238" t="s">
        <v>3116</v>
      </c>
      <c r="H8" s="176"/>
      <c r="I8" s="176"/>
    </row>
    <row r="9" spans="1:9" ht="15" customHeight="1">
      <c r="B9" s="163">
        <v>42887</v>
      </c>
      <c r="C9" s="174">
        <v>3000</v>
      </c>
      <c r="D9" s="174">
        <v>75</v>
      </c>
      <c r="E9" s="174">
        <v>2925</v>
      </c>
      <c r="F9" s="237" t="s">
        <v>3086</v>
      </c>
      <c r="G9" s="238" t="s">
        <v>3117</v>
      </c>
      <c r="H9" s="176"/>
      <c r="I9" s="176"/>
    </row>
    <row r="10" spans="1:9" ht="15" customHeight="1">
      <c r="B10" s="163">
        <v>42887</v>
      </c>
      <c r="C10" s="174">
        <v>100</v>
      </c>
      <c r="D10" s="174">
        <v>2.5</v>
      </c>
      <c r="E10" s="174">
        <v>97.5</v>
      </c>
      <c r="F10" s="237" t="s">
        <v>3089</v>
      </c>
      <c r="G10" s="238" t="s">
        <v>2027</v>
      </c>
      <c r="H10" s="176"/>
      <c r="I10" s="176"/>
    </row>
    <row r="11" spans="1:9" ht="15" customHeight="1">
      <c r="B11" s="163">
        <v>42887</v>
      </c>
      <c r="C11" s="174">
        <v>500</v>
      </c>
      <c r="D11" s="174">
        <v>12.5</v>
      </c>
      <c r="E11" s="174">
        <v>487.5</v>
      </c>
      <c r="F11" s="237" t="s">
        <v>3085</v>
      </c>
      <c r="G11" s="238" t="s">
        <v>3118</v>
      </c>
      <c r="H11" s="176"/>
      <c r="I11" s="176"/>
    </row>
    <row r="12" spans="1:9" ht="15" customHeight="1">
      <c r="B12" s="163">
        <v>42887</v>
      </c>
      <c r="C12" s="174">
        <v>100</v>
      </c>
      <c r="D12" s="174">
        <v>2.5</v>
      </c>
      <c r="E12" s="174">
        <v>97.5</v>
      </c>
      <c r="F12" s="237" t="s">
        <v>3086</v>
      </c>
      <c r="G12" s="238" t="s">
        <v>3119</v>
      </c>
      <c r="H12" s="176"/>
      <c r="I12" s="176"/>
    </row>
    <row r="13" spans="1:9" ht="15" customHeight="1">
      <c r="B13" s="163">
        <v>42887</v>
      </c>
      <c r="C13" s="174">
        <v>1000</v>
      </c>
      <c r="D13" s="174">
        <v>25</v>
      </c>
      <c r="E13" s="174">
        <v>975</v>
      </c>
      <c r="F13" s="237" t="s">
        <v>3090</v>
      </c>
      <c r="G13" s="238" t="s">
        <v>3120</v>
      </c>
      <c r="H13" s="176"/>
      <c r="I13" s="176"/>
    </row>
    <row r="14" spans="1:9" ht="15" customHeight="1">
      <c r="B14" s="163">
        <v>42887</v>
      </c>
      <c r="C14" s="174">
        <v>2500</v>
      </c>
      <c r="D14" s="174">
        <v>62.5</v>
      </c>
      <c r="E14" s="174">
        <v>2437.5</v>
      </c>
      <c r="F14" s="237" t="s">
        <v>3085</v>
      </c>
      <c r="G14" s="238" t="s">
        <v>3121</v>
      </c>
      <c r="H14" s="176"/>
      <c r="I14" s="176"/>
    </row>
    <row r="15" spans="1:9" ht="15" customHeight="1">
      <c r="B15" s="163">
        <v>42887</v>
      </c>
      <c r="C15" s="174">
        <v>300</v>
      </c>
      <c r="D15" s="174">
        <v>7.5</v>
      </c>
      <c r="E15" s="174">
        <v>292.5</v>
      </c>
      <c r="F15" s="237" t="s">
        <v>3090</v>
      </c>
      <c r="G15" s="238" t="s">
        <v>3122</v>
      </c>
      <c r="H15" s="176"/>
      <c r="I15" s="176"/>
    </row>
    <row r="16" spans="1:9" ht="15" customHeight="1">
      <c r="B16" s="163">
        <v>42887</v>
      </c>
      <c r="C16" s="174">
        <v>2000</v>
      </c>
      <c r="D16" s="174">
        <v>50</v>
      </c>
      <c r="E16" s="174">
        <v>1950</v>
      </c>
      <c r="F16" s="237" t="s">
        <v>3091</v>
      </c>
      <c r="G16" s="238" t="s">
        <v>3123</v>
      </c>
      <c r="H16" s="176"/>
      <c r="I16" s="176"/>
    </row>
    <row r="17" spans="2:9" ht="15" customHeight="1">
      <c r="B17" s="163">
        <v>42887</v>
      </c>
      <c r="C17" s="174">
        <v>3500</v>
      </c>
      <c r="D17" s="174">
        <v>87.5</v>
      </c>
      <c r="E17" s="174">
        <v>3412.5</v>
      </c>
      <c r="F17" s="237" t="s">
        <v>3090</v>
      </c>
      <c r="G17" s="238" t="s">
        <v>546</v>
      </c>
      <c r="H17" s="176"/>
      <c r="I17" s="176"/>
    </row>
    <row r="18" spans="2:9" ht="15" customHeight="1">
      <c r="B18" s="163">
        <v>42887</v>
      </c>
      <c r="C18" s="174">
        <v>5000</v>
      </c>
      <c r="D18" s="174">
        <v>125</v>
      </c>
      <c r="E18" s="174">
        <v>4875</v>
      </c>
      <c r="F18" s="237" t="s">
        <v>3091</v>
      </c>
      <c r="G18" s="238" t="s">
        <v>3124</v>
      </c>
      <c r="H18" s="176"/>
      <c r="I18" s="176"/>
    </row>
    <row r="19" spans="2:9" ht="15" customHeight="1">
      <c r="B19" s="163">
        <v>42887</v>
      </c>
      <c r="C19" s="174">
        <v>10000</v>
      </c>
      <c r="D19" s="174">
        <v>250</v>
      </c>
      <c r="E19" s="174">
        <v>9750</v>
      </c>
      <c r="F19" s="237" t="s">
        <v>3086</v>
      </c>
      <c r="G19" s="238" t="s">
        <v>3125</v>
      </c>
      <c r="H19" s="176"/>
      <c r="I19" s="176"/>
    </row>
    <row r="20" spans="2:9" ht="15" customHeight="1">
      <c r="B20" s="163">
        <v>42887</v>
      </c>
      <c r="C20" s="174">
        <v>3000</v>
      </c>
      <c r="D20" s="174">
        <v>75</v>
      </c>
      <c r="E20" s="174">
        <v>2925</v>
      </c>
      <c r="F20" s="237" t="s">
        <v>3091</v>
      </c>
      <c r="G20" s="238" t="s">
        <v>3126</v>
      </c>
      <c r="H20" s="176"/>
      <c r="I20" s="176"/>
    </row>
    <row r="21" spans="2:9" ht="15" customHeight="1">
      <c r="B21" s="163">
        <v>42887</v>
      </c>
      <c r="C21" s="174">
        <v>300</v>
      </c>
      <c r="D21" s="174">
        <v>7.5</v>
      </c>
      <c r="E21" s="174">
        <v>292.5</v>
      </c>
      <c r="F21" s="237" t="s">
        <v>3085</v>
      </c>
      <c r="G21" s="238" t="s">
        <v>3127</v>
      </c>
      <c r="H21" s="176"/>
      <c r="I21" s="176"/>
    </row>
    <row r="22" spans="2:9" ht="13.35" customHeight="1">
      <c r="B22" s="163">
        <v>42887</v>
      </c>
      <c r="C22" s="174">
        <v>5000</v>
      </c>
      <c r="D22" s="174">
        <v>125</v>
      </c>
      <c r="E22" s="174">
        <v>4875</v>
      </c>
      <c r="F22" s="237" t="s">
        <v>3091</v>
      </c>
      <c r="G22" s="238" t="s">
        <v>311</v>
      </c>
      <c r="H22" s="176"/>
      <c r="I22" s="176"/>
    </row>
    <row r="23" spans="2:9" ht="15" customHeight="1">
      <c r="B23" s="163">
        <v>42887</v>
      </c>
      <c r="C23" s="174">
        <v>10</v>
      </c>
      <c r="D23" s="174">
        <v>0.25</v>
      </c>
      <c r="E23" s="174">
        <v>9.75</v>
      </c>
      <c r="F23" s="237" t="s">
        <v>3085</v>
      </c>
      <c r="G23" s="238" t="s">
        <v>124</v>
      </c>
      <c r="H23" s="176"/>
      <c r="I23" s="176"/>
    </row>
    <row r="24" spans="2:9" ht="14.45" customHeight="1">
      <c r="B24" s="163">
        <v>42887</v>
      </c>
      <c r="C24" s="174">
        <v>10</v>
      </c>
      <c r="D24" s="174">
        <v>0.25</v>
      </c>
      <c r="E24" s="174">
        <v>9.75</v>
      </c>
      <c r="F24" s="237" t="s">
        <v>3085</v>
      </c>
      <c r="G24" s="238" t="s">
        <v>124</v>
      </c>
      <c r="H24" s="176"/>
      <c r="I24" s="176"/>
    </row>
    <row r="25" spans="2:9" ht="14.45" customHeight="1">
      <c r="B25" s="163">
        <v>42887</v>
      </c>
      <c r="C25" s="174">
        <v>5000</v>
      </c>
      <c r="D25" s="174">
        <v>125</v>
      </c>
      <c r="E25" s="174">
        <v>4875</v>
      </c>
      <c r="F25" s="237" t="s">
        <v>3085</v>
      </c>
      <c r="G25" s="238" t="s">
        <v>3128</v>
      </c>
      <c r="H25" s="176"/>
      <c r="I25" s="176"/>
    </row>
    <row r="26" spans="2:9" ht="14.45" customHeight="1">
      <c r="B26" s="163">
        <v>42887</v>
      </c>
      <c r="C26" s="174">
        <v>10</v>
      </c>
      <c r="D26" s="174">
        <v>0.25</v>
      </c>
      <c r="E26" s="174">
        <v>9.75</v>
      </c>
      <c r="F26" s="237" t="s">
        <v>3085</v>
      </c>
      <c r="G26" s="238" t="s">
        <v>124</v>
      </c>
      <c r="H26" s="176"/>
      <c r="I26" s="176"/>
    </row>
    <row r="27" spans="2:9" ht="15" customHeight="1">
      <c r="B27" s="163">
        <v>42887</v>
      </c>
      <c r="C27" s="174">
        <v>10</v>
      </c>
      <c r="D27" s="174">
        <v>0.25</v>
      </c>
      <c r="E27" s="174">
        <v>9.75</v>
      </c>
      <c r="F27" s="237" t="s">
        <v>3085</v>
      </c>
      <c r="G27" s="238" t="s">
        <v>124</v>
      </c>
      <c r="H27" s="176"/>
      <c r="I27" s="176"/>
    </row>
    <row r="28" spans="2:9" ht="14.45" customHeight="1">
      <c r="B28" s="163">
        <v>42887</v>
      </c>
      <c r="C28" s="174">
        <v>3000</v>
      </c>
      <c r="D28" s="174">
        <v>75</v>
      </c>
      <c r="E28" s="174">
        <v>2925</v>
      </c>
      <c r="F28" s="237" t="s">
        <v>3085</v>
      </c>
      <c r="G28" s="238" t="s">
        <v>3129</v>
      </c>
      <c r="H28" s="176"/>
      <c r="I28" s="176"/>
    </row>
    <row r="29" spans="2:9" ht="14.45" customHeight="1">
      <c r="B29" s="163">
        <v>42887</v>
      </c>
      <c r="C29" s="174">
        <v>500</v>
      </c>
      <c r="D29" s="174">
        <v>12.5</v>
      </c>
      <c r="E29" s="174">
        <v>487.5</v>
      </c>
      <c r="F29" s="237" t="s">
        <v>3092</v>
      </c>
      <c r="G29" s="238" t="s">
        <v>3130</v>
      </c>
      <c r="H29" s="176"/>
      <c r="I29" s="176"/>
    </row>
    <row r="30" spans="2:9" ht="13.35" customHeight="1">
      <c r="B30" s="163">
        <v>42887</v>
      </c>
      <c r="C30" s="174">
        <v>500</v>
      </c>
      <c r="D30" s="174">
        <v>12.5</v>
      </c>
      <c r="E30" s="174">
        <v>487.5</v>
      </c>
      <c r="F30" s="237" t="s">
        <v>3086</v>
      </c>
      <c r="G30" s="238" t="s">
        <v>3130</v>
      </c>
      <c r="H30" s="176"/>
      <c r="I30" s="176"/>
    </row>
    <row r="31" spans="2:9" ht="13.35" customHeight="1">
      <c r="B31" s="163">
        <v>42887</v>
      </c>
      <c r="C31" s="174">
        <v>1001</v>
      </c>
      <c r="D31" s="174">
        <v>25.03</v>
      </c>
      <c r="E31" s="174">
        <v>975.97</v>
      </c>
      <c r="F31" s="237" t="s">
        <v>3085</v>
      </c>
      <c r="G31" s="238" t="s">
        <v>1563</v>
      </c>
      <c r="H31" s="176"/>
      <c r="I31" s="176"/>
    </row>
    <row r="32" spans="2:9" ht="15" customHeight="1">
      <c r="B32" s="163">
        <v>42887</v>
      </c>
      <c r="C32" s="174">
        <v>75</v>
      </c>
      <c r="D32" s="174">
        <v>1.88</v>
      </c>
      <c r="E32" s="174">
        <v>73.12</v>
      </c>
      <c r="F32" s="237" t="s">
        <v>3085</v>
      </c>
      <c r="G32" s="238" t="s">
        <v>3131</v>
      </c>
      <c r="H32" s="176"/>
      <c r="I32" s="176"/>
    </row>
    <row r="33" spans="2:9" ht="15">
      <c r="B33" s="163">
        <v>42887</v>
      </c>
      <c r="C33" s="174">
        <v>1000</v>
      </c>
      <c r="D33" s="174">
        <v>25</v>
      </c>
      <c r="E33" s="174">
        <v>975</v>
      </c>
      <c r="F33" s="237" t="s">
        <v>3085</v>
      </c>
      <c r="G33" s="238" t="s">
        <v>3132</v>
      </c>
      <c r="H33" s="176"/>
      <c r="I33" s="176"/>
    </row>
    <row r="34" spans="2:9" ht="14.45" customHeight="1">
      <c r="B34" s="163">
        <v>42887</v>
      </c>
      <c r="C34" s="174">
        <v>350</v>
      </c>
      <c r="D34" s="174">
        <f>C34-E34</f>
        <v>14</v>
      </c>
      <c r="E34" s="174">
        <v>336</v>
      </c>
      <c r="F34" s="237" t="s">
        <v>3085</v>
      </c>
      <c r="G34" s="238" t="s">
        <v>3584</v>
      </c>
      <c r="H34" s="176"/>
      <c r="I34" s="176"/>
    </row>
    <row r="35" spans="2:9" ht="15" customHeight="1">
      <c r="B35" s="163">
        <v>42887</v>
      </c>
      <c r="C35" s="174">
        <v>1000</v>
      </c>
      <c r="D35" s="174">
        <f>C35-E35</f>
        <v>35</v>
      </c>
      <c r="E35" s="174">
        <v>965</v>
      </c>
      <c r="F35" s="237" t="s">
        <v>3090</v>
      </c>
      <c r="G35" s="238" t="s">
        <v>3585</v>
      </c>
      <c r="H35" s="176"/>
      <c r="I35" s="176"/>
    </row>
    <row r="36" spans="2:9" ht="15">
      <c r="B36" s="163">
        <v>42887</v>
      </c>
      <c r="C36" s="174">
        <v>100</v>
      </c>
      <c r="D36" s="174">
        <f>C36-E36</f>
        <v>2.7000000000000028</v>
      </c>
      <c r="E36" s="174">
        <v>97.3</v>
      </c>
      <c r="F36" s="237" t="s">
        <v>3109</v>
      </c>
      <c r="G36" s="238" t="s">
        <v>3586</v>
      </c>
      <c r="H36" s="176"/>
      <c r="I36" s="176"/>
    </row>
    <row r="37" spans="2:9" ht="14.45" customHeight="1">
      <c r="B37" s="163">
        <v>42887</v>
      </c>
      <c r="C37" s="174">
        <v>1000</v>
      </c>
      <c r="D37" s="174">
        <f>C37-E37</f>
        <v>27</v>
      </c>
      <c r="E37" s="174">
        <v>973</v>
      </c>
      <c r="F37" s="237" t="s">
        <v>3086</v>
      </c>
      <c r="G37" s="238" t="s">
        <v>1227</v>
      </c>
      <c r="H37" s="176"/>
      <c r="I37" s="176"/>
    </row>
    <row r="38" spans="2:9" ht="15">
      <c r="B38" s="163">
        <v>42887</v>
      </c>
      <c r="C38" s="174">
        <v>2000</v>
      </c>
      <c r="D38" s="174">
        <f>C38-E38</f>
        <v>64</v>
      </c>
      <c r="E38" s="174">
        <v>1936</v>
      </c>
      <c r="F38" s="237" t="s">
        <v>3091</v>
      </c>
      <c r="G38" s="238" t="s">
        <v>794</v>
      </c>
      <c r="H38" s="176"/>
      <c r="I38" s="176"/>
    </row>
    <row r="39" spans="2:9" ht="15">
      <c r="B39" s="163">
        <v>42888</v>
      </c>
      <c r="C39" s="174">
        <v>550</v>
      </c>
      <c r="D39" s="174">
        <v>13.75</v>
      </c>
      <c r="E39" s="174">
        <v>536.25</v>
      </c>
      <c r="F39" s="237" t="s">
        <v>3093</v>
      </c>
      <c r="G39" s="238" t="s">
        <v>3133</v>
      </c>
      <c r="H39" s="176"/>
      <c r="I39" s="176"/>
    </row>
    <row r="40" spans="2:9" ht="15" customHeight="1">
      <c r="B40" s="163">
        <v>42888</v>
      </c>
      <c r="C40" s="174">
        <v>2000</v>
      </c>
      <c r="D40" s="174">
        <v>50</v>
      </c>
      <c r="E40" s="174">
        <v>1950</v>
      </c>
      <c r="F40" s="237" t="s">
        <v>3085</v>
      </c>
      <c r="G40" s="238" t="s">
        <v>3134</v>
      </c>
      <c r="H40" s="176"/>
      <c r="I40" s="176"/>
    </row>
    <row r="41" spans="2:9" ht="15">
      <c r="B41" s="163">
        <v>42888</v>
      </c>
      <c r="C41" s="174">
        <v>500</v>
      </c>
      <c r="D41" s="174">
        <v>12.5</v>
      </c>
      <c r="E41" s="174">
        <v>487.5</v>
      </c>
      <c r="F41" s="237" t="s">
        <v>3090</v>
      </c>
      <c r="G41" s="238" t="s">
        <v>708</v>
      </c>
      <c r="H41" s="176"/>
      <c r="I41" s="176"/>
    </row>
    <row r="42" spans="2:9" ht="14.45" customHeight="1">
      <c r="B42" s="163">
        <v>42888</v>
      </c>
      <c r="C42" s="174">
        <v>2000</v>
      </c>
      <c r="D42" s="174">
        <v>50</v>
      </c>
      <c r="E42" s="174">
        <v>1950</v>
      </c>
      <c r="F42" s="237" t="s">
        <v>3090</v>
      </c>
      <c r="G42" s="238" t="s">
        <v>3135</v>
      </c>
      <c r="H42" s="176"/>
      <c r="I42" s="176"/>
    </row>
    <row r="43" spans="2:9" ht="14.45" customHeight="1">
      <c r="B43" s="163">
        <v>42888</v>
      </c>
      <c r="C43" s="174">
        <v>200</v>
      </c>
      <c r="D43" s="174">
        <v>5</v>
      </c>
      <c r="E43" s="174">
        <v>195</v>
      </c>
      <c r="F43" s="237" t="s">
        <v>3090</v>
      </c>
      <c r="G43" s="238" t="s">
        <v>3136</v>
      </c>
      <c r="H43" s="176"/>
      <c r="I43" s="176"/>
    </row>
    <row r="44" spans="2:9" ht="15">
      <c r="B44" s="163">
        <v>42888</v>
      </c>
      <c r="C44" s="174">
        <v>100</v>
      </c>
      <c r="D44" s="174">
        <v>2.5</v>
      </c>
      <c r="E44" s="174">
        <v>97.5</v>
      </c>
      <c r="F44" s="237" t="s">
        <v>3085</v>
      </c>
      <c r="G44" s="238" t="s">
        <v>3137</v>
      </c>
      <c r="H44" s="176"/>
      <c r="I44" s="176"/>
    </row>
    <row r="45" spans="2:9" ht="14.45" customHeight="1">
      <c r="B45" s="163">
        <v>42888</v>
      </c>
      <c r="C45" s="174">
        <v>500</v>
      </c>
      <c r="D45" s="174">
        <v>12.5</v>
      </c>
      <c r="E45" s="174">
        <v>487.5</v>
      </c>
      <c r="F45" s="237" t="s">
        <v>3086</v>
      </c>
      <c r="G45" s="238" t="s">
        <v>3138</v>
      </c>
      <c r="H45" s="176"/>
      <c r="I45" s="176"/>
    </row>
    <row r="46" spans="2:9" ht="15">
      <c r="B46" s="163">
        <v>42888</v>
      </c>
      <c r="C46" s="174">
        <v>165</v>
      </c>
      <c r="D46" s="174">
        <v>4.13</v>
      </c>
      <c r="E46" s="174">
        <v>160.87</v>
      </c>
      <c r="F46" s="237" t="s">
        <v>3094</v>
      </c>
      <c r="G46" s="238" t="s">
        <v>1460</v>
      </c>
      <c r="H46" s="176"/>
      <c r="I46" s="176"/>
    </row>
    <row r="47" spans="2:9" ht="15" customHeight="1">
      <c r="B47" s="163">
        <v>42888</v>
      </c>
      <c r="C47" s="174">
        <v>1000</v>
      </c>
      <c r="D47" s="174">
        <v>25</v>
      </c>
      <c r="E47" s="174">
        <v>975</v>
      </c>
      <c r="F47" s="237" t="s">
        <v>3090</v>
      </c>
      <c r="G47" s="238" t="s">
        <v>3139</v>
      </c>
      <c r="H47" s="176"/>
      <c r="I47" s="176"/>
    </row>
    <row r="48" spans="2:9" ht="15" customHeight="1">
      <c r="B48" s="163">
        <v>42888</v>
      </c>
      <c r="C48" s="174">
        <v>500</v>
      </c>
      <c r="D48" s="174">
        <v>12.5</v>
      </c>
      <c r="E48" s="174">
        <v>487.5</v>
      </c>
      <c r="F48" s="237" t="s">
        <v>3085</v>
      </c>
      <c r="G48" s="238" t="s">
        <v>3140</v>
      </c>
      <c r="H48" s="176"/>
      <c r="I48" s="176"/>
    </row>
    <row r="49" spans="2:9" ht="15" customHeight="1">
      <c r="B49" s="163">
        <v>42888</v>
      </c>
      <c r="C49" s="174">
        <v>150</v>
      </c>
      <c r="D49" s="174">
        <v>3.75</v>
      </c>
      <c r="E49" s="174">
        <v>146.25</v>
      </c>
      <c r="F49" s="237" t="s">
        <v>3085</v>
      </c>
      <c r="G49" s="238" t="s">
        <v>3141</v>
      </c>
      <c r="H49" s="176"/>
      <c r="I49" s="176"/>
    </row>
    <row r="50" spans="2:9" ht="14.45" customHeight="1">
      <c r="B50" s="163">
        <v>42888</v>
      </c>
      <c r="C50" s="174">
        <v>2000</v>
      </c>
      <c r="D50" s="174">
        <v>50</v>
      </c>
      <c r="E50" s="174">
        <v>1950</v>
      </c>
      <c r="F50" s="237" t="s">
        <v>3090</v>
      </c>
      <c r="G50" s="238" t="s">
        <v>3142</v>
      </c>
      <c r="H50" s="176"/>
      <c r="I50" s="176"/>
    </row>
    <row r="51" spans="2:9" ht="13.35" customHeight="1">
      <c r="B51" s="163">
        <v>42888</v>
      </c>
      <c r="C51" s="174">
        <v>2000</v>
      </c>
      <c r="D51" s="174">
        <v>50</v>
      </c>
      <c r="E51" s="174">
        <v>1950</v>
      </c>
      <c r="F51" s="237" t="s">
        <v>3645</v>
      </c>
      <c r="G51" s="238" t="s">
        <v>3142</v>
      </c>
      <c r="H51" s="176"/>
      <c r="I51" s="176"/>
    </row>
    <row r="52" spans="2:9" ht="15" customHeight="1">
      <c r="B52" s="163">
        <v>42888</v>
      </c>
      <c r="C52" s="174">
        <v>2000</v>
      </c>
      <c r="D52" s="174">
        <v>50</v>
      </c>
      <c r="E52" s="174">
        <v>1950</v>
      </c>
      <c r="F52" s="237" t="s">
        <v>3096</v>
      </c>
      <c r="G52" s="238" t="s">
        <v>3142</v>
      </c>
      <c r="H52" s="176"/>
      <c r="I52" s="176"/>
    </row>
    <row r="53" spans="2:9" ht="13.35" customHeight="1">
      <c r="B53" s="163">
        <v>42888</v>
      </c>
      <c r="C53" s="174">
        <v>1000</v>
      </c>
      <c r="D53" s="174">
        <v>25</v>
      </c>
      <c r="E53" s="174">
        <v>975</v>
      </c>
      <c r="F53" s="237" t="s">
        <v>3090</v>
      </c>
      <c r="G53" s="238" t="s">
        <v>1774</v>
      </c>
      <c r="H53" s="176"/>
      <c r="I53" s="176"/>
    </row>
    <row r="54" spans="2:9" ht="15" customHeight="1">
      <c r="B54" s="163">
        <v>42888</v>
      </c>
      <c r="C54" s="174">
        <v>500</v>
      </c>
      <c r="D54" s="174">
        <v>12.5</v>
      </c>
      <c r="E54" s="174">
        <v>487.5</v>
      </c>
      <c r="F54" s="237" t="s">
        <v>3085</v>
      </c>
      <c r="G54" s="238" t="s">
        <v>1475</v>
      </c>
      <c r="H54" s="176"/>
      <c r="I54" s="176"/>
    </row>
    <row r="55" spans="2:9" ht="13.35" customHeight="1">
      <c r="B55" s="163">
        <v>42888</v>
      </c>
      <c r="C55" s="174">
        <v>1000</v>
      </c>
      <c r="D55" s="174">
        <v>25</v>
      </c>
      <c r="E55" s="174">
        <v>975</v>
      </c>
      <c r="F55" s="237" t="s">
        <v>3090</v>
      </c>
      <c r="G55" s="238" t="s">
        <v>3143</v>
      </c>
      <c r="H55" s="176"/>
      <c r="I55" s="176"/>
    </row>
    <row r="56" spans="2:9" ht="14.45" customHeight="1">
      <c r="B56" s="163">
        <v>42888</v>
      </c>
      <c r="C56" s="174">
        <v>2800</v>
      </c>
      <c r="D56" s="174">
        <v>70</v>
      </c>
      <c r="E56" s="174">
        <v>2730</v>
      </c>
      <c r="F56" s="237" t="s">
        <v>3090</v>
      </c>
      <c r="G56" s="238" t="s">
        <v>436</v>
      </c>
      <c r="H56" s="176"/>
      <c r="I56" s="176"/>
    </row>
    <row r="57" spans="2:9" ht="15">
      <c r="B57" s="163">
        <v>42888</v>
      </c>
      <c r="C57" s="174">
        <v>1000</v>
      </c>
      <c r="D57" s="174">
        <v>25</v>
      </c>
      <c r="E57" s="174">
        <v>975</v>
      </c>
      <c r="F57" s="237" t="s">
        <v>3086</v>
      </c>
      <c r="G57" s="238" t="s">
        <v>3144</v>
      </c>
      <c r="H57" s="176"/>
      <c r="I57" s="176"/>
    </row>
    <row r="58" spans="2:9" ht="15" customHeight="1">
      <c r="B58" s="163">
        <v>42888</v>
      </c>
      <c r="C58" s="174">
        <v>2000</v>
      </c>
      <c r="D58" s="174">
        <v>50</v>
      </c>
      <c r="E58" s="174">
        <v>1950</v>
      </c>
      <c r="F58" s="237" t="s">
        <v>3643</v>
      </c>
      <c r="G58" s="238" t="s">
        <v>502</v>
      </c>
      <c r="H58" s="176"/>
      <c r="I58" s="176"/>
    </row>
    <row r="59" spans="2:9" ht="14.45" customHeight="1">
      <c r="B59" s="163">
        <v>42888</v>
      </c>
      <c r="C59" s="174">
        <v>1000</v>
      </c>
      <c r="D59" s="174">
        <v>25</v>
      </c>
      <c r="E59" s="174">
        <v>975</v>
      </c>
      <c r="F59" s="237" t="s">
        <v>3094</v>
      </c>
      <c r="G59" s="238" t="s">
        <v>1673</v>
      </c>
      <c r="H59" s="176"/>
      <c r="I59" s="176"/>
    </row>
    <row r="60" spans="2:9" ht="13.35" customHeight="1">
      <c r="B60" s="163">
        <v>42888</v>
      </c>
      <c r="C60" s="174">
        <v>1000</v>
      </c>
      <c r="D60" s="174">
        <v>25</v>
      </c>
      <c r="E60" s="174">
        <v>975</v>
      </c>
      <c r="F60" s="237" t="s">
        <v>3644</v>
      </c>
      <c r="G60" s="238" t="s">
        <v>401</v>
      </c>
      <c r="H60" s="176"/>
      <c r="I60" s="176"/>
    </row>
    <row r="61" spans="2:9" ht="15">
      <c r="B61" s="163">
        <v>42888</v>
      </c>
      <c r="C61" s="174">
        <v>3900</v>
      </c>
      <c r="D61" s="174">
        <v>97.5</v>
      </c>
      <c r="E61" s="174">
        <v>3802.5</v>
      </c>
      <c r="F61" s="237" t="s">
        <v>3085</v>
      </c>
      <c r="G61" s="238" t="s">
        <v>895</v>
      </c>
      <c r="H61" s="176"/>
      <c r="I61" s="176"/>
    </row>
    <row r="62" spans="2:9" ht="15">
      <c r="B62" s="163">
        <v>42888</v>
      </c>
      <c r="C62" s="174">
        <v>3500</v>
      </c>
      <c r="D62" s="174">
        <v>87.5</v>
      </c>
      <c r="E62" s="174">
        <v>3412.5</v>
      </c>
      <c r="F62" s="237" t="s">
        <v>3085</v>
      </c>
      <c r="G62" s="238" t="s">
        <v>3145</v>
      </c>
      <c r="H62" s="176"/>
      <c r="I62" s="176"/>
    </row>
    <row r="63" spans="2:9" ht="15">
      <c r="B63" s="163">
        <v>42888</v>
      </c>
      <c r="C63" s="174">
        <v>500</v>
      </c>
      <c r="D63" s="174">
        <v>12.5</v>
      </c>
      <c r="E63" s="174">
        <v>487.5</v>
      </c>
      <c r="F63" s="237" t="s">
        <v>3094</v>
      </c>
      <c r="G63" s="238" t="s">
        <v>3146</v>
      </c>
      <c r="H63" s="176"/>
      <c r="I63" s="176"/>
    </row>
    <row r="64" spans="2:9" ht="15">
      <c r="B64" s="163">
        <v>42888</v>
      </c>
      <c r="C64" s="174">
        <v>500</v>
      </c>
      <c r="D64" s="174">
        <v>12.5</v>
      </c>
      <c r="E64" s="174">
        <v>487.5</v>
      </c>
      <c r="F64" s="237" t="s">
        <v>3090</v>
      </c>
      <c r="G64" s="238" t="s">
        <v>3147</v>
      </c>
      <c r="H64" s="176"/>
      <c r="I64" s="176"/>
    </row>
    <row r="65" spans="2:9" ht="15">
      <c r="B65" s="163">
        <v>42888</v>
      </c>
      <c r="C65" s="174">
        <v>1000</v>
      </c>
      <c r="D65" s="174">
        <v>25</v>
      </c>
      <c r="E65" s="174">
        <v>975</v>
      </c>
      <c r="F65" s="237" t="s">
        <v>3097</v>
      </c>
      <c r="G65" s="238" t="s">
        <v>3148</v>
      </c>
      <c r="H65" s="176"/>
      <c r="I65" s="176"/>
    </row>
    <row r="66" spans="2:9" ht="15">
      <c r="B66" s="163">
        <v>42888</v>
      </c>
      <c r="C66" s="174">
        <v>1000</v>
      </c>
      <c r="D66" s="174">
        <v>25</v>
      </c>
      <c r="E66" s="174">
        <v>975</v>
      </c>
      <c r="F66" s="237" t="s">
        <v>3644</v>
      </c>
      <c r="G66" s="238" t="s">
        <v>3149</v>
      </c>
      <c r="H66" s="176"/>
      <c r="I66" s="176"/>
    </row>
    <row r="67" spans="2:9" ht="14.45" customHeight="1">
      <c r="B67" s="163">
        <v>42888</v>
      </c>
      <c r="C67" s="174">
        <v>1000</v>
      </c>
      <c r="D67" s="174">
        <v>25</v>
      </c>
      <c r="E67" s="174">
        <v>975</v>
      </c>
      <c r="F67" s="237" t="s">
        <v>3097</v>
      </c>
      <c r="G67" s="238" t="s">
        <v>3148</v>
      </c>
      <c r="H67" s="176"/>
      <c r="I67" s="176"/>
    </row>
    <row r="68" spans="2:9" ht="15" customHeight="1">
      <c r="B68" s="163">
        <v>42888</v>
      </c>
      <c r="C68" s="174">
        <v>1500</v>
      </c>
      <c r="D68" s="174">
        <v>37.5</v>
      </c>
      <c r="E68" s="174">
        <v>1462.5</v>
      </c>
      <c r="F68" s="237" t="s">
        <v>3094</v>
      </c>
      <c r="G68" s="238" t="s">
        <v>3150</v>
      </c>
      <c r="H68" s="176"/>
      <c r="I68" s="176"/>
    </row>
    <row r="69" spans="2:9" ht="15">
      <c r="B69" s="163">
        <v>42888</v>
      </c>
      <c r="C69" s="174">
        <v>5000</v>
      </c>
      <c r="D69" s="174">
        <v>125</v>
      </c>
      <c r="E69" s="174">
        <v>4875</v>
      </c>
      <c r="F69" s="237" t="s">
        <v>3086</v>
      </c>
      <c r="G69" s="238" t="s">
        <v>3151</v>
      </c>
      <c r="H69" s="176"/>
      <c r="I69" s="176"/>
    </row>
    <row r="70" spans="2:9" ht="14.45" customHeight="1">
      <c r="B70" s="163">
        <v>42888</v>
      </c>
      <c r="C70" s="174">
        <v>5000</v>
      </c>
      <c r="D70" s="174">
        <v>125</v>
      </c>
      <c r="E70" s="174">
        <v>4875</v>
      </c>
      <c r="F70" s="237" t="s">
        <v>3085</v>
      </c>
      <c r="G70" s="238" t="s">
        <v>3152</v>
      </c>
      <c r="H70" s="176"/>
      <c r="I70" s="176"/>
    </row>
    <row r="71" spans="2:9" ht="15" customHeight="1">
      <c r="B71" s="163">
        <v>42888</v>
      </c>
      <c r="C71" s="174">
        <v>200</v>
      </c>
      <c r="D71" s="174">
        <v>5</v>
      </c>
      <c r="E71" s="174">
        <v>195</v>
      </c>
      <c r="F71" s="237" t="s">
        <v>3085</v>
      </c>
      <c r="G71" s="238" t="s">
        <v>3153</v>
      </c>
      <c r="H71" s="176"/>
      <c r="I71" s="176"/>
    </row>
    <row r="72" spans="2:9" ht="15">
      <c r="B72" s="163">
        <v>42888</v>
      </c>
      <c r="C72" s="174">
        <v>300</v>
      </c>
      <c r="D72" s="174">
        <f>C72-E72</f>
        <v>10.5</v>
      </c>
      <c r="E72" s="174">
        <v>289.5</v>
      </c>
      <c r="F72" s="237" t="s">
        <v>3086</v>
      </c>
      <c r="G72" s="238" t="s">
        <v>3587</v>
      </c>
      <c r="H72" s="176"/>
      <c r="I72" s="176"/>
    </row>
    <row r="73" spans="2:9" ht="14.45" customHeight="1">
      <c r="B73" s="163">
        <v>42888</v>
      </c>
      <c r="C73" s="174">
        <v>500</v>
      </c>
      <c r="D73" s="174">
        <f>C73-E73</f>
        <v>27.5</v>
      </c>
      <c r="E73" s="174">
        <v>472.5</v>
      </c>
      <c r="F73" s="237" t="s">
        <v>3088</v>
      </c>
      <c r="G73" s="238" t="s">
        <v>3588</v>
      </c>
      <c r="H73" s="176"/>
      <c r="I73" s="176"/>
    </row>
    <row r="74" spans="2:9" ht="15">
      <c r="B74" s="163">
        <v>42888</v>
      </c>
      <c r="C74" s="174">
        <v>1000</v>
      </c>
      <c r="D74" s="174">
        <f>C74-E74</f>
        <v>35</v>
      </c>
      <c r="E74" s="174">
        <v>965</v>
      </c>
      <c r="F74" s="237" t="s">
        <v>3087</v>
      </c>
      <c r="G74" s="238" t="s">
        <v>3589</v>
      </c>
      <c r="H74" s="176"/>
      <c r="I74" s="176"/>
    </row>
    <row r="75" spans="2:9" ht="15">
      <c r="B75" s="163">
        <v>42888</v>
      </c>
      <c r="C75" s="174">
        <v>150</v>
      </c>
      <c r="D75" s="174">
        <f>C75-E75</f>
        <v>5.25</v>
      </c>
      <c r="E75" s="174">
        <v>144.75</v>
      </c>
      <c r="F75" s="237" t="s">
        <v>3085</v>
      </c>
      <c r="G75" s="238" t="s">
        <v>3590</v>
      </c>
      <c r="H75" s="176"/>
      <c r="I75" s="176"/>
    </row>
    <row r="76" spans="2:9" ht="15" customHeight="1">
      <c r="B76" s="163">
        <v>42889</v>
      </c>
      <c r="C76" s="174">
        <v>2000</v>
      </c>
      <c r="D76" s="174">
        <v>50</v>
      </c>
      <c r="E76" s="174">
        <v>1950</v>
      </c>
      <c r="F76" s="237" t="s">
        <v>3086</v>
      </c>
      <c r="G76" s="238" t="s">
        <v>955</v>
      </c>
      <c r="H76" s="176"/>
      <c r="I76" s="176"/>
    </row>
    <row r="77" spans="2:9" ht="15">
      <c r="B77" s="163">
        <v>42889</v>
      </c>
      <c r="C77" s="174">
        <v>900</v>
      </c>
      <c r="D77" s="174">
        <v>22.5</v>
      </c>
      <c r="E77" s="174">
        <v>877.5</v>
      </c>
      <c r="F77" s="237" t="s">
        <v>3086</v>
      </c>
      <c r="G77" s="238" t="s">
        <v>3154</v>
      </c>
      <c r="H77" s="176"/>
      <c r="I77" s="176"/>
    </row>
    <row r="78" spans="2:9" ht="14.45" customHeight="1">
      <c r="B78" s="163">
        <v>42889</v>
      </c>
      <c r="C78" s="174">
        <v>375</v>
      </c>
      <c r="D78" s="174">
        <v>9.3800000000000008</v>
      </c>
      <c r="E78" s="174">
        <v>365.62</v>
      </c>
      <c r="F78" s="237" t="s">
        <v>3089</v>
      </c>
      <c r="G78" s="238" t="s">
        <v>3154</v>
      </c>
      <c r="H78" s="176"/>
      <c r="I78" s="176"/>
    </row>
    <row r="79" spans="2:9" ht="14.45" customHeight="1">
      <c r="B79" s="163">
        <v>42889</v>
      </c>
      <c r="C79" s="174">
        <v>1020</v>
      </c>
      <c r="D79" s="174">
        <v>25.5</v>
      </c>
      <c r="E79" s="174">
        <v>994.5</v>
      </c>
      <c r="F79" s="237" t="s">
        <v>3090</v>
      </c>
      <c r="G79" s="238" t="s">
        <v>3155</v>
      </c>
      <c r="H79" s="176"/>
      <c r="I79" s="176"/>
    </row>
    <row r="80" spans="2:9" ht="15">
      <c r="B80" s="163">
        <v>42889</v>
      </c>
      <c r="C80" s="174">
        <v>500</v>
      </c>
      <c r="D80" s="174">
        <v>12.5</v>
      </c>
      <c r="E80" s="174">
        <v>487.5</v>
      </c>
      <c r="F80" s="237" t="s">
        <v>3091</v>
      </c>
      <c r="G80" s="238" t="s">
        <v>905</v>
      </c>
      <c r="H80" s="176"/>
      <c r="I80" s="176"/>
    </row>
    <row r="81" spans="2:9" ht="14.45" customHeight="1">
      <c r="B81" s="163">
        <v>42889</v>
      </c>
      <c r="C81" s="174">
        <v>1000</v>
      </c>
      <c r="D81" s="174">
        <v>25</v>
      </c>
      <c r="E81" s="174">
        <v>975</v>
      </c>
      <c r="F81" s="237" t="s">
        <v>3085</v>
      </c>
      <c r="G81" s="238" t="s">
        <v>3156</v>
      </c>
      <c r="H81" s="176"/>
      <c r="I81" s="176"/>
    </row>
    <row r="82" spans="2:9" ht="15">
      <c r="B82" s="163">
        <v>42889</v>
      </c>
      <c r="C82" s="174">
        <v>100</v>
      </c>
      <c r="D82" s="174">
        <v>2.5</v>
      </c>
      <c r="E82" s="174">
        <v>97.5</v>
      </c>
      <c r="F82" s="237" t="s">
        <v>3085</v>
      </c>
      <c r="G82" s="238" t="s">
        <v>3157</v>
      </c>
      <c r="H82" s="176"/>
      <c r="I82" s="176"/>
    </row>
    <row r="83" spans="2:9" ht="15" customHeight="1">
      <c r="B83" s="163">
        <v>42889</v>
      </c>
      <c r="C83" s="174">
        <v>700</v>
      </c>
      <c r="D83" s="174">
        <v>17.5</v>
      </c>
      <c r="E83" s="174">
        <v>682.5</v>
      </c>
      <c r="F83" s="237" t="s">
        <v>3098</v>
      </c>
      <c r="G83" s="238" t="s">
        <v>3158</v>
      </c>
      <c r="H83" s="176"/>
      <c r="I83" s="176"/>
    </row>
    <row r="84" spans="2:9" ht="15" customHeight="1">
      <c r="B84" s="163">
        <v>42889</v>
      </c>
      <c r="C84" s="174">
        <v>500</v>
      </c>
      <c r="D84" s="174">
        <v>12.5</v>
      </c>
      <c r="E84" s="174">
        <v>487.5</v>
      </c>
      <c r="F84" s="237" t="s">
        <v>3085</v>
      </c>
      <c r="G84" s="238" t="s">
        <v>3159</v>
      </c>
      <c r="H84" s="176"/>
      <c r="I84" s="176"/>
    </row>
    <row r="85" spans="2:9" ht="15" customHeight="1">
      <c r="B85" s="163">
        <v>42889</v>
      </c>
      <c r="C85" s="174">
        <v>4300</v>
      </c>
      <c r="D85" s="174">
        <v>107.5</v>
      </c>
      <c r="E85" s="174">
        <v>4192.5</v>
      </c>
      <c r="F85" s="237" t="s">
        <v>3090</v>
      </c>
      <c r="G85" s="238" t="s">
        <v>546</v>
      </c>
      <c r="H85" s="176"/>
      <c r="I85" s="176"/>
    </row>
    <row r="86" spans="2:9" ht="14.45" customHeight="1">
      <c r="B86" s="163">
        <v>42889</v>
      </c>
      <c r="C86" s="174">
        <v>300</v>
      </c>
      <c r="D86" s="174">
        <v>7.5</v>
      </c>
      <c r="E86" s="174">
        <v>292.5</v>
      </c>
      <c r="F86" s="237" t="s">
        <v>3096</v>
      </c>
      <c r="G86" s="238" t="s">
        <v>3160</v>
      </c>
      <c r="H86" s="176"/>
      <c r="I86" s="176"/>
    </row>
    <row r="87" spans="2:9" ht="13.35" customHeight="1">
      <c r="B87" s="163">
        <v>42889</v>
      </c>
      <c r="C87" s="174">
        <v>1000</v>
      </c>
      <c r="D87" s="174">
        <v>25</v>
      </c>
      <c r="E87" s="174">
        <v>975</v>
      </c>
      <c r="F87" s="237" t="s">
        <v>3085</v>
      </c>
      <c r="G87" s="238" t="s">
        <v>3161</v>
      </c>
      <c r="H87" s="176"/>
      <c r="I87" s="176"/>
    </row>
    <row r="88" spans="2:9" ht="15" customHeight="1">
      <c r="B88" s="163">
        <v>42889</v>
      </c>
      <c r="C88" s="174">
        <v>2000</v>
      </c>
      <c r="D88" s="174">
        <v>50</v>
      </c>
      <c r="E88" s="174">
        <v>1950</v>
      </c>
      <c r="F88" s="237" t="s">
        <v>3090</v>
      </c>
      <c r="G88" s="238" t="s">
        <v>3162</v>
      </c>
      <c r="H88" s="176"/>
      <c r="I88" s="176"/>
    </row>
    <row r="89" spans="2:9" ht="13.35" customHeight="1">
      <c r="B89" s="163">
        <v>42889</v>
      </c>
      <c r="C89" s="174">
        <v>100</v>
      </c>
      <c r="D89" s="174">
        <v>2.5</v>
      </c>
      <c r="E89" s="174">
        <v>97.5</v>
      </c>
      <c r="F89" s="237" t="s">
        <v>3090</v>
      </c>
      <c r="G89" s="238" t="s">
        <v>3163</v>
      </c>
      <c r="H89" s="176"/>
      <c r="I89" s="176"/>
    </row>
    <row r="90" spans="2:9" ht="15" customHeight="1">
      <c r="B90" s="163">
        <v>42889</v>
      </c>
      <c r="C90" s="174">
        <v>5000</v>
      </c>
      <c r="D90" s="174">
        <v>125</v>
      </c>
      <c r="E90" s="174">
        <v>4875</v>
      </c>
      <c r="F90" s="237" t="s">
        <v>3091</v>
      </c>
      <c r="G90" s="238" t="s">
        <v>108</v>
      </c>
      <c r="H90" s="176"/>
      <c r="I90" s="176"/>
    </row>
    <row r="91" spans="2:9" ht="13.35" customHeight="1">
      <c r="B91" s="163">
        <v>42889</v>
      </c>
      <c r="C91" s="174">
        <v>1500</v>
      </c>
      <c r="D91" s="174">
        <v>37.5</v>
      </c>
      <c r="E91" s="174">
        <v>1462.5</v>
      </c>
      <c r="F91" s="237" t="s">
        <v>3085</v>
      </c>
      <c r="G91" s="238" t="s">
        <v>3164</v>
      </c>
      <c r="H91" s="176"/>
      <c r="I91" s="176"/>
    </row>
    <row r="92" spans="2:9" ht="14.45" customHeight="1">
      <c r="B92" s="163">
        <v>42889</v>
      </c>
      <c r="C92" s="174">
        <v>3000</v>
      </c>
      <c r="D92" s="174">
        <v>75</v>
      </c>
      <c r="E92" s="174">
        <v>2925</v>
      </c>
      <c r="F92" s="237" t="s">
        <v>3097</v>
      </c>
      <c r="G92" s="238" t="s">
        <v>108</v>
      </c>
      <c r="H92" s="176"/>
      <c r="I92" s="176"/>
    </row>
    <row r="93" spans="2:9" ht="15">
      <c r="B93" s="163">
        <v>42889</v>
      </c>
      <c r="C93" s="174">
        <v>1000</v>
      </c>
      <c r="D93" s="174">
        <v>25</v>
      </c>
      <c r="E93" s="174">
        <v>975</v>
      </c>
      <c r="F93" s="237" t="s">
        <v>3094</v>
      </c>
      <c r="G93" s="238" t="s">
        <v>292</v>
      </c>
      <c r="H93" s="176"/>
      <c r="I93" s="176"/>
    </row>
    <row r="94" spans="2:9" ht="15" customHeight="1">
      <c r="B94" s="163">
        <v>42889</v>
      </c>
      <c r="C94" s="174">
        <v>1000</v>
      </c>
      <c r="D94" s="174">
        <v>25</v>
      </c>
      <c r="E94" s="174">
        <v>975</v>
      </c>
      <c r="F94" s="237" t="s">
        <v>3088</v>
      </c>
      <c r="G94" s="238" t="s">
        <v>479</v>
      </c>
      <c r="H94" s="176"/>
      <c r="I94" s="176"/>
    </row>
    <row r="95" spans="2:9" ht="14.45" customHeight="1">
      <c r="B95" s="163">
        <v>42889</v>
      </c>
      <c r="C95" s="174">
        <v>500</v>
      </c>
      <c r="D95" s="174">
        <v>12.5</v>
      </c>
      <c r="E95" s="174">
        <v>487.5</v>
      </c>
      <c r="F95" s="237" t="s">
        <v>3087</v>
      </c>
      <c r="G95" s="238" t="s">
        <v>3165</v>
      </c>
      <c r="H95" s="176"/>
      <c r="I95" s="176"/>
    </row>
    <row r="96" spans="2:9" ht="13.35" customHeight="1">
      <c r="B96" s="163">
        <v>42889</v>
      </c>
      <c r="C96" s="174">
        <v>500</v>
      </c>
      <c r="D96" s="174">
        <v>12.5</v>
      </c>
      <c r="E96" s="174">
        <v>487.5</v>
      </c>
      <c r="F96" s="237" t="s">
        <v>3091</v>
      </c>
      <c r="G96" s="238" t="s">
        <v>718</v>
      </c>
      <c r="H96" s="176"/>
      <c r="I96" s="176"/>
    </row>
    <row r="97" spans="2:9" ht="15">
      <c r="B97" s="163">
        <v>42889</v>
      </c>
      <c r="C97" s="174">
        <v>250</v>
      </c>
      <c r="D97" s="174">
        <v>6.25</v>
      </c>
      <c r="E97" s="174">
        <v>243.75</v>
      </c>
      <c r="F97" s="237" t="s">
        <v>3099</v>
      </c>
      <c r="G97" s="238" t="s">
        <v>383</v>
      </c>
      <c r="H97" s="176"/>
      <c r="I97" s="176"/>
    </row>
    <row r="98" spans="2:9" ht="15">
      <c r="B98" s="163">
        <v>42889</v>
      </c>
      <c r="C98" s="174">
        <v>200</v>
      </c>
      <c r="D98" s="174">
        <v>5</v>
      </c>
      <c r="E98" s="174">
        <v>195</v>
      </c>
      <c r="F98" s="237" t="s">
        <v>3089</v>
      </c>
      <c r="G98" s="238" t="s">
        <v>3166</v>
      </c>
      <c r="H98" s="176"/>
      <c r="I98" s="176"/>
    </row>
    <row r="99" spans="2:9" ht="15">
      <c r="B99" s="163">
        <v>42889</v>
      </c>
      <c r="C99" s="174">
        <v>300</v>
      </c>
      <c r="D99" s="174">
        <v>7.5</v>
      </c>
      <c r="E99" s="174">
        <v>292.5</v>
      </c>
      <c r="F99" s="237" t="s">
        <v>3087</v>
      </c>
      <c r="G99" s="238" t="s">
        <v>3166</v>
      </c>
      <c r="H99" s="176"/>
      <c r="I99" s="176"/>
    </row>
    <row r="100" spans="2:9" ht="15">
      <c r="B100" s="163">
        <v>42889</v>
      </c>
      <c r="C100" s="174">
        <v>500</v>
      </c>
      <c r="D100" s="174">
        <v>12.5</v>
      </c>
      <c r="E100" s="174">
        <v>487.5</v>
      </c>
      <c r="F100" s="237" t="s">
        <v>3090</v>
      </c>
      <c r="G100" s="238" t="s">
        <v>3167</v>
      </c>
      <c r="H100" s="176"/>
      <c r="I100" s="176"/>
    </row>
    <row r="101" spans="2:9" ht="15">
      <c r="B101" s="163">
        <v>42889</v>
      </c>
      <c r="C101" s="174">
        <v>1000</v>
      </c>
      <c r="D101" s="174">
        <v>25</v>
      </c>
      <c r="E101" s="174">
        <v>975</v>
      </c>
      <c r="F101" s="237" t="s">
        <v>3086</v>
      </c>
      <c r="G101" s="238" t="s">
        <v>3168</v>
      </c>
      <c r="H101" s="176"/>
      <c r="I101" s="176"/>
    </row>
    <row r="102" spans="2:9" ht="15">
      <c r="B102" s="163">
        <v>42889</v>
      </c>
      <c r="C102" s="174">
        <v>100</v>
      </c>
      <c r="D102" s="174">
        <v>2.5</v>
      </c>
      <c r="E102" s="174">
        <v>97.5</v>
      </c>
      <c r="F102" s="237" t="s">
        <v>3085</v>
      </c>
      <c r="G102" s="238" t="s">
        <v>3141</v>
      </c>
      <c r="H102" s="176"/>
      <c r="I102" s="176"/>
    </row>
    <row r="103" spans="2:9" ht="14.45" customHeight="1">
      <c r="B103" s="163">
        <v>42889</v>
      </c>
      <c r="C103" s="174">
        <v>10000</v>
      </c>
      <c r="D103" s="174">
        <v>250</v>
      </c>
      <c r="E103" s="174">
        <v>9750</v>
      </c>
      <c r="F103" s="237" t="s">
        <v>3085</v>
      </c>
      <c r="G103" s="238" t="s">
        <v>3169</v>
      </c>
      <c r="H103" s="176"/>
      <c r="I103" s="176"/>
    </row>
    <row r="104" spans="2:9" ht="14.45" customHeight="1">
      <c r="B104" s="163">
        <v>42889</v>
      </c>
      <c r="C104" s="174">
        <v>200</v>
      </c>
      <c r="D104" s="174">
        <v>5</v>
      </c>
      <c r="E104" s="174">
        <v>195</v>
      </c>
      <c r="F104" s="237" t="s">
        <v>3086</v>
      </c>
      <c r="G104" s="238" t="s">
        <v>3170</v>
      </c>
      <c r="H104" s="176"/>
      <c r="I104" s="176"/>
    </row>
    <row r="105" spans="2:9" ht="15">
      <c r="B105" s="163">
        <v>42889</v>
      </c>
      <c r="C105" s="174">
        <v>200</v>
      </c>
      <c r="D105" s="174">
        <v>5</v>
      </c>
      <c r="E105" s="174">
        <v>195</v>
      </c>
      <c r="F105" s="237" t="s">
        <v>3093</v>
      </c>
      <c r="G105" s="238" t="s">
        <v>3170</v>
      </c>
      <c r="H105" s="176"/>
      <c r="I105" s="176"/>
    </row>
    <row r="106" spans="2:9" ht="15">
      <c r="B106" s="163">
        <v>42889</v>
      </c>
      <c r="C106" s="174">
        <v>10000</v>
      </c>
      <c r="D106" s="174">
        <v>250</v>
      </c>
      <c r="E106" s="174">
        <v>9750</v>
      </c>
      <c r="F106" s="237" t="s">
        <v>3100</v>
      </c>
      <c r="G106" s="238" t="s">
        <v>3171</v>
      </c>
      <c r="H106" s="176"/>
      <c r="I106" s="176"/>
    </row>
    <row r="107" spans="2:9" ht="14.45" customHeight="1">
      <c r="B107" s="163">
        <v>42889</v>
      </c>
      <c r="C107" s="174">
        <v>300</v>
      </c>
      <c r="D107" s="174">
        <v>7.5</v>
      </c>
      <c r="E107" s="174">
        <v>292.5</v>
      </c>
      <c r="F107" s="237" t="s">
        <v>3101</v>
      </c>
      <c r="G107" s="238" t="s">
        <v>3170</v>
      </c>
      <c r="H107" s="176"/>
      <c r="I107" s="176"/>
    </row>
    <row r="108" spans="2:9" ht="15">
      <c r="B108" s="163">
        <v>42889</v>
      </c>
      <c r="C108" s="174">
        <v>1000</v>
      </c>
      <c r="D108" s="174">
        <v>25</v>
      </c>
      <c r="E108" s="174">
        <v>975</v>
      </c>
      <c r="F108" s="237" t="s">
        <v>3090</v>
      </c>
      <c r="G108" s="238" t="s">
        <v>3171</v>
      </c>
      <c r="H108" s="176"/>
      <c r="I108" s="176"/>
    </row>
    <row r="109" spans="2:9" ht="15">
      <c r="B109" s="163">
        <v>42889</v>
      </c>
      <c r="C109" s="174">
        <v>300</v>
      </c>
      <c r="D109" s="174">
        <v>7.5</v>
      </c>
      <c r="E109" s="174">
        <v>292.5</v>
      </c>
      <c r="F109" s="237" t="s">
        <v>3102</v>
      </c>
      <c r="G109" s="238" t="s">
        <v>3170</v>
      </c>
      <c r="H109" s="176"/>
      <c r="I109" s="176"/>
    </row>
    <row r="110" spans="2:9" ht="13.35" customHeight="1">
      <c r="B110" s="163">
        <v>42889</v>
      </c>
      <c r="C110" s="174">
        <v>2000</v>
      </c>
      <c r="D110" s="174">
        <v>50</v>
      </c>
      <c r="E110" s="174">
        <v>1950</v>
      </c>
      <c r="F110" s="237" t="s">
        <v>3645</v>
      </c>
      <c r="G110" s="238" t="s">
        <v>3171</v>
      </c>
      <c r="H110" s="176"/>
      <c r="I110" s="176"/>
    </row>
    <row r="111" spans="2:9" ht="14.45" customHeight="1">
      <c r="B111" s="163">
        <v>42889</v>
      </c>
      <c r="C111" s="174">
        <v>2000</v>
      </c>
      <c r="D111" s="174">
        <v>50</v>
      </c>
      <c r="E111" s="174">
        <v>1950</v>
      </c>
      <c r="F111" s="237" t="s">
        <v>3086</v>
      </c>
      <c r="G111" s="238" t="s">
        <v>3171</v>
      </c>
      <c r="H111" s="176"/>
      <c r="I111" s="176"/>
    </row>
    <row r="112" spans="2:9" ht="14.45" customHeight="1">
      <c r="B112" s="163">
        <v>42889</v>
      </c>
      <c r="C112" s="174">
        <v>2000</v>
      </c>
      <c r="D112" s="174">
        <v>50</v>
      </c>
      <c r="E112" s="174">
        <v>1950</v>
      </c>
      <c r="F112" s="237" t="s">
        <v>3089</v>
      </c>
      <c r="G112" s="238" t="s">
        <v>3171</v>
      </c>
      <c r="H112" s="176"/>
      <c r="I112" s="176"/>
    </row>
    <row r="113" spans="2:9" ht="13.35" customHeight="1">
      <c r="B113" s="163">
        <v>42889</v>
      </c>
      <c r="C113" s="174">
        <v>2000</v>
      </c>
      <c r="D113" s="174">
        <v>50</v>
      </c>
      <c r="E113" s="174">
        <v>1950</v>
      </c>
      <c r="F113" s="237" t="s">
        <v>3094</v>
      </c>
      <c r="G113" s="238" t="s">
        <v>3171</v>
      </c>
      <c r="H113" s="176"/>
      <c r="I113" s="176"/>
    </row>
    <row r="114" spans="2:9" ht="14.45" customHeight="1">
      <c r="B114" s="163">
        <v>42889</v>
      </c>
      <c r="C114" s="174">
        <v>2000</v>
      </c>
      <c r="D114" s="174">
        <v>50</v>
      </c>
      <c r="E114" s="174">
        <v>1950</v>
      </c>
      <c r="F114" s="237" t="s">
        <v>3091</v>
      </c>
      <c r="G114" s="238" t="s">
        <v>3171</v>
      </c>
      <c r="H114" s="176"/>
      <c r="I114" s="176"/>
    </row>
    <row r="115" spans="2:9" ht="14.45" customHeight="1">
      <c r="B115" s="163">
        <v>42889</v>
      </c>
      <c r="C115" s="174">
        <v>2000</v>
      </c>
      <c r="D115" s="174">
        <v>50</v>
      </c>
      <c r="E115" s="174">
        <v>1950</v>
      </c>
      <c r="F115" s="237" t="s">
        <v>3102</v>
      </c>
      <c r="G115" s="238" t="s">
        <v>3171</v>
      </c>
      <c r="H115" s="176"/>
      <c r="I115" s="176"/>
    </row>
    <row r="116" spans="2:9" ht="15">
      <c r="B116" s="163">
        <v>42889</v>
      </c>
      <c r="C116" s="174">
        <v>2000</v>
      </c>
      <c r="D116" s="174">
        <v>50</v>
      </c>
      <c r="E116" s="174">
        <v>1950</v>
      </c>
      <c r="F116" s="237" t="s">
        <v>3088</v>
      </c>
      <c r="G116" s="238" t="s">
        <v>3171</v>
      </c>
      <c r="H116" s="176"/>
      <c r="I116" s="176"/>
    </row>
    <row r="117" spans="2:9" ht="13.35" customHeight="1">
      <c r="B117" s="163">
        <v>42889</v>
      </c>
      <c r="C117" s="174">
        <v>2000</v>
      </c>
      <c r="D117" s="174">
        <v>50</v>
      </c>
      <c r="E117" s="174">
        <v>1950</v>
      </c>
      <c r="F117" s="237" t="s">
        <v>3097</v>
      </c>
      <c r="G117" s="238" t="s">
        <v>3171</v>
      </c>
      <c r="H117" s="176"/>
      <c r="I117" s="176"/>
    </row>
    <row r="118" spans="2:9" ht="14.45" customHeight="1">
      <c r="B118" s="163">
        <v>42889</v>
      </c>
      <c r="C118" s="174">
        <v>2000</v>
      </c>
      <c r="D118" s="174">
        <v>50</v>
      </c>
      <c r="E118" s="174">
        <v>1950</v>
      </c>
      <c r="F118" s="237" t="s">
        <v>3087</v>
      </c>
      <c r="G118" s="238" t="s">
        <v>3171</v>
      </c>
      <c r="H118" s="176"/>
      <c r="I118" s="176"/>
    </row>
    <row r="119" spans="2:9" ht="14.45" customHeight="1">
      <c r="B119" s="163">
        <v>42889</v>
      </c>
      <c r="C119" s="174">
        <v>1000</v>
      </c>
      <c r="D119" s="174">
        <v>25</v>
      </c>
      <c r="E119" s="174">
        <v>975</v>
      </c>
      <c r="F119" s="237" t="s">
        <v>3088</v>
      </c>
      <c r="G119" s="238" t="s">
        <v>1430</v>
      </c>
      <c r="H119" s="176"/>
      <c r="I119" s="176"/>
    </row>
    <row r="120" spans="2:9" ht="15">
      <c r="B120" s="163">
        <v>42889</v>
      </c>
      <c r="C120" s="174">
        <v>10000</v>
      </c>
      <c r="D120" s="174">
        <v>250</v>
      </c>
      <c r="E120" s="174">
        <v>9750</v>
      </c>
      <c r="F120" s="237" t="s">
        <v>3102</v>
      </c>
      <c r="G120" s="238" t="s">
        <v>3172</v>
      </c>
      <c r="H120" s="176"/>
      <c r="I120" s="176"/>
    </row>
    <row r="121" spans="2:9" ht="14.45" customHeight="1">
      <c r="B121" s="163">
        <v>42889</v>
      </c>
      <c r="C121" s="174">
        <v>5765</v>
      </c>
      <c r="D121" s="174">
        <v>144.13</v>
      </c>
      <c r="E121" s="174">
        <v>5620.87</v>
      </c>
      <c r="F121" s="237" t="s">
        <v>3085</v>
      </c>
      <c r="G121" s="238" t="s">
        <v>3173</v>
      </c>
      <c r="H121" s="176"/>
      <c r="I121" s="176"/>
    </row>
    <row r="122" spans="2:9" ht="13.35" customHeight="1">
      <c r="B122" s="163">
        <v>42889</v>
      </c>
      <c r="C122" s="174">
        <v>1000</v>
      </c>
      <c r="D122" s="174">
        <v>25</v>
      </c>
      <c r="E122" s="174">
        <v>975</v>
      </c>
      <c r="F122" s="237" t="s">
        <v>3099</v>
      </c>
      <c r="G122" s="238" t="s">
        <v>3174</v>
      </c>
      <c r="H122" s="176"/>
      <c r="I122" s="176"/>
    </row>
    <row r="123" spans="2:9" ht="13.35" customHeight="1">
      <c r="B123" s="163">
        <v>42889</v>
      </c>
      <c r="C123" s="174">
        <v>550</v>
      </c>
      <c r="D123" s="174">
        <v>13.75</v>
      </c>
      <c r="E123" s="174">
        <v>536.25</v>
      </c>
      <c r="F123" s="237" t="s">
        <v>3097</v>
      </c>
      <c r="G123" s="238" t="s">
        <v>3175</v>
      </c>
      <c r="H123" s="176"/>
      <c r="I123" s="176"/>
    </row>
    <row r="124" spans="2:9" ht="13.35" customHeight="1">
      <c r="B124" s="163">
        <v>42889</v>
      </c>
      <c r="C124" s="174">
        <v>1000</v>
      </c>
      <c r="D124" s="174">
        <v>25</v>
      </c>
      <c r="E124" s="174">
        <v>975</v>
      </c>
      <c r="F124" s="237" t="s">
        <v>3103</v>
      </c>
      <c r="G124" s="238" t="s">
        <v>3174</v>
      </c>
      <c r="H124" s="176"/>
      <c r="I124" s="176"/>
    </row>
    <row r="125" spans="2:9" ht="13.35" customHeight="1">
      <c r="B125" s="163">
        <v>42889</v>
      </c>
      <c r="C125" s="174">
        <v>500</v>
      </c>
      <c r="D125" s="174">
        <v>12.5</v>
      </c>
      <c r="E125" s="174">
        <v>487.5</v>
      </c>
      <c r="F125" s="237" t="s">
        <v>3086</v>
      </c>
      <c r="G125" s="238" t="s">
        <v>3175</v>
      </c>
      <c r="H125" s="176"/>
      <c r="I125" s="176"/>
    </row>
    <row r="126" spans="2:9" ht="14.45" customHeight="1">
      <c r="B126" s="163">
        <v>42889</v>
      </c>
      <c r="C126" s="174">
        <v>1000</v>
      </c>
      <c r="D126" s="174">
        <v>25</v>
      </c>
      <c r="E126" s="174">
        <v>975</v>
      </c>
      <c r="F126" s="237" t="s">
        <v>3087</v>
      </c>
      <c r="G126" s="238" t="s">
        <v>3174</v>
      </c>
      <c r="H126" s="176"/>
      <c r="I126" s="176"/>
    </row>
    <row r="127" spans="2:9" ht="14.45" customHeight="1">
      <c r="B127" s="163">
        <v>42889</v>
      </c>
      <c r="C127" s="174">
        <v>300</v>
      </c>
      <c r="D127" s="174">
        <v>7.5</v>
      </c>
      <c r="E127" s="174">
        <v>292.5</v>
      </c>
      <c r="F127" s="237" t="s">
        <v>3091</v>
      </c>
      <c r="G127" s="238" t="s">
        <v>3176</v>
      </c>
      <c r="H127" s="176"/>
      <c r="I127" s="176"/>
    </row>
    <row r="128" spans="2:9" ht="15">
      <c r="B128" s="163">
        <v>42889</v>
      </c>
      <c r="C128" s="174">
        <v>600</v>
      </c>
      <c r="D128" s="174">
        <v>15</v>
      </c>
      <c r="E128" s="174">
        <v>585</v>
      </c>
      <c r="F128" s="237" t="s">
        <v>3091</v>
      </c>
      <c r="G128" s="238" t="s">
        <v>3177</v>
      </c>
      <c r="H128" s="176"/>
      <c r="I128" s="176"/>
    </row>
    <row r="129" spans="2:9" ht="14.45" customHeight="1">
      <c r="B129" s="163">
        <v>42889</v>
      </c>
      <c r="C129" s="174">
        <v>600</v>
      </c>
      <c r="D129" s="174">
        <v>15</v>
      </c>
      <c r="E129" s="174">
        <v>585</v>
      </c>
      <c r="F129" s="237" t="s">
        <v>3091</v>
      </c>
      <c r="G129" s="238" t="s">
        <v>3178</v>
      </c>
      <c r="H129" s="176"/>
      <c r="I129" s="176"/>
    </row>
    <row r="130" spans="2:9" ht="15">
      <c r="B130" s="163">
        <v>42889</v>
      </c>
      <c r="C130" s="174">
        <v>300</v>
      </c>
      <c r="D130" s="174">
        <v>7.5</v>
      </c>
      <c r="E130" s="174">
        <v>292.5</v>
      </c>
      <c r="F130" s="237" t="s">
        <v>3091</v>
      </c>
      <c r="G130" s="238" t="s">
        <v>3179</v>
      </c>
      <c r="H130" s="176"/>
      <c r="I130" s="176"/>
    </row>
    <row r="131" spans="2:9" ht="15">
      <c r="B131" s="163">
        <v>42889</v>
      </c>
      <c r="C131" s="174">
        <v>1000</v>
      </c>
      <c r="D131" s="174">
        <v>25</v>
      </c>
      <c r="E131" s="174">
        <v>975</v>
      </c>
      <c r="F131" s="237" t="s">
        <v>3091</v>
      </c>
      <c r="G131" s="238" t="s">
        <v>3177</v>
      </c>
      <c r="H131" s="176"/>
      <c r="I131" s="176"/>
    </row>
    <row r="132" spans="2:9" ht="14.45" customHeight="1">
      <c r="B132" s="163">
        <v>42889</v>
      </c>
      <c r="C132" s="174">
        <v>2000</v>
      </c>
      <c r="D132" s="174">
        <f t="shared" ref="D132:D140" si="0">C132-E132</f>
        <v>80</v>
      </c>
      <c r="E132" s="174">
        <v>1920</v>
      </c>
      <c r="F132" s="237" t="s">
        <v>3086</v>
      </c>
      <c r="G132" s="238" t="s">
        <v>3591</v>
      </c>
      <c r="H132" s="176"/>
      <c r="I132" s="176"/>
    </row>
    <row r="133" spans="2:9" ht="13.35" customHeight="1">
      <c r="B133" s="163">
        <v>42889</v>
      </c>
      <c r="C133" s="174">
        <v>5000</v>
      </c>
      <c r="D133" s="174">
        <f t="shared" si="0"/>
        <v>135</v>
      </c>
      <c r="E133" s="174">
        <v>4865</v>
      </c>
      <c r="F133" s="237" t="s">
        <v>3085</v>
      </c>
      <c r="G133" s="238" t="s">
        <v>750</v>
      </c>
      <c r="H133" s="176"/>
      <c r="I133" s="176"/>
    </row>
    <row r="134" spans="2:9" ht="15">
      <c r="B134" s="163">
        <v>42889</v>
      </c>
      <c r="C134" s="174">
        <v>500</v>
      </c>
      <c r="D134" s="174">
        <f t="shared" si="0"/>
        <v>13.5</v>
      </c>
      <c r="E134" s="174">
        <v>486.5</v>
      </c>
      <c r="F134" s="237" t="s">
        <v>3090</v>
      </c>
      <c r="G134" s="238" t="s">
        <v>3592</v>
      </c>
      <c r="H134" s="176"/>
      <c r="I134" s="176"/>
    </row>
    <row r="135" spans="2:9" ht="15">
      <c r="B135" s="163">
        <v>42889</v>
      </c>
      <c r="C135" s="174">
        <v>1270.21</v>
      </c>
      <c r="D135" s="174">
        <f t="shared" si="0"/>
        <v>44.460000000000036</v>
      </c>
      <c r="E135" s="174">
        <v>1225.75</v>
      </c>
      <c r="F135" s="237" t="s">
        <v>3094</v>
      </c>
      <c r="G135" s="238" t="s">
        <v>3593</v>
      </c>
      <c r="H135" s="176"/>
      <c r="I135" s="176"/>
    </row>
    <row r="136" spans="2:9" ht="15">
      <c r="B136" s="163">
        <v>42889</v>
      </c>
      <c r="C136" s="174">
        <v>100</v>
      </c>
      <c r="D136" s="174">
        <f t="shared" si="0"/>
        <v>4</v>
      </c>
      <c r="E136" s="174">
        <v>96</v>
      </c>
      <c r="F136" s="237" t="s">
        <v>3085</v>
      </c>
      <c r="G136" s="238" t="s">
        <v>3594</v>
      </c>
      <c r="H136" s="176"/>
      <c r="I136" s="176"/>
    </row>
    <row r="137" spans="2:9" ht="15">
      <c r="B137" s="163">
        <v>42889</v>
      </c>
      <c r="C137" s="174">
        <v>100</v>
      </c>
      <c r="D137" s="174">
        <f t="shared" si="0"/>
        <v>3.5</v>
      </c>
      <c r="E137" s="174">
        <v>96.5</v>
      </c>
      <c r="F137" s="237" t="s">
        <v>3090</v>
      </c>
      <c r="G137" s="238" t="s">
        <v>3487</v>
      </c>
      <c r="H137" s="176"/>
      <c r="I137" s="176"/>
    </row>
    <row r="138" spans="2:9" ht="13.35" customHeight="1">
      <c r="B138" s="163">
        <v>42889</v>
      </c>
      <c r="C138" s="174">
        <v>100</v>
      </c>
      <c r="D138" s="174">
        <f t="shared" si="0"/>
        <v>3.5</v>
      </c>
      <c r="E138" s="174">
        <v>96.5</v>
      </c>
      <c r="F138" s="237" t="s">
        <v>3090</v>
      </c>
      <c r="G138" s="238" t="s">
        <v>3595</v>
      </c>
      <c r="H138" s="176"/>
      <c r="I138" s="176"/>
    </row>
    <row r="139" spans="2:9" ht="15">
      <c r="B139" s="163">
        <v>42889</v>
      </c>
      <c r="C139" s="174">
        <v>50</v>
      </c>
      <c r="D139" s="174">
        <f t="shared" si="0"/>
        <v>2.5</v>
      </c>
      <c r="E139" s="174">
        <v>47.5</v>
      </c>
      <c r="F139" s="237" t="s">
        <v>3086</v>
      </c>
      <c r="G139" s="238" t="s">
        <v>3596</v>
      </c>
      <c r="H139" s="176"/>
      <c r="I139" s="176"/>
    </row>
    <row r="140" spans="2:9" ht="14.45" customHeight="1">
      <c r="B140" s="163">
        <v>42889</v>
      </c>
      <c r="C140" s="174">
        <v>50</v>
      </c>
      <c r="D140" s="174">
        <f t="shared" si="0"/>
        <v>2.5</v>
      </c>
      <c r="E140" s="174">
        <v>47.5</v>
      </c>
      <c r="F140" s="237" t="s">
        <v>3090</v>
      </c>
      <c r="G140" s="238" t="s">
        <v>3596</v>
      </c>
      <c r="H140" s="176"/>
      <c r="I140" s="176"/>
    </row>
    <row r="141" spans="2:9" ht="15">
      <c r="B141" s="163">
        <v>42890</v>
      </c>
      <c r="C141" s="174">
        <v>2000</v>
      </c>
      <c r="D141" s="174">
        <v>50</v>
      </c>
      <c r="E141" s="174">
        <v>1950</v>
      </c>
      <c r="F141" s="237" t="s">
        <v>3091</v>
      </c>
      <c r="G141" s="238" t="s">
        <v>3180</v>
      </c>
      <c r="H141" s="176"/>
      <c r="I141" s="176"/>
    </row>
    <row r="142" spans="2:9" ht="15">
      <c r="B142" s="163">
        <v>42890</v>
      </c>
      <c r="C142" s="174">
        <v>500</v>
      </c>
      <c r="D142" s="174">
        <v>12.5</v>
      </c>
      <c r="E142" s="174">
        <v>487.5</v>
      </c>
      <c r="F142" s="237" t="s">
        <v>3085</v>
      </c>
      <c r="G142" s="238" t="s">
        <v>3181</v>
      </c>
      <c r="H142" s="176"/>
      <c r="I142" s="176"/>
    </row>
    <row r="143" spans="2:9" ht="13.35" customHeight="1">
      <c r="B143" s="163">
        <v>42890</v>
      </c>
      <c r="C143" s="174">
        <v>300</v>
      </c>
      <c r="D143" s="174">
        <v>7.5</v>
      </c>
      <c r="E143" s="174">
        <v>292.5</v>
      </c>
      <c r="F143" s="237" t="s">
        <v>3091</v>
      </c>
      <c r="G143" s="238" t="s">
        <v>3182</v>
      </c>
      <c r="H143" s="176"/>
      <c r="I143" s="176"/>
    </row>
    <row r="144" spans="2:9" ht="14.45" customHeight="1">
      <c r="B144" s="163">
        <v>42890</v>
      </c>
      <c r="C144" s="174">
        <v>300</v>
      </c>
      <c r="D144" s="174">
        <v>7.5</v>
      </c>
      <c r="E144" s="174">
        <v>292.5</v>
      </c>
      <c r="F144" s="237" t="s">
        <v>3091</v>
      </c>
      <c r="G144" s="238" t="s">
        <v>3180</v>
      </c>
      <c r="H144" s="176"/>
      <c r="I144" s="176"/>
    </row>
    <row r="145" spans="2:9" ht="15">
      <c r="B145" s="163">
        <v>42890</v>
      </c>
      <c r="C145" s="174">
        <v>300</v>
      </c>
      <c r="D145" s="174">
        <v>7.5</v>
      </c>
      <c r="E145" s="174">
        <v>292.5</v>
      </c>
      <c r="F145" s="237" t="s">
        <v>3091</v>
      </c>
      <c r="G145" s="238" t="s">
        <v>3183</v>
      </c>
      <c r="H145" s="176"/>
      <c r="I145" s="176"/>
    </row>
    <row r="146" spans="2:9" ht="15">
      <c r="B146" s="163">
        <v>42890</v>
      </c>
      <c r="C146" s="174">
        <v>100</v>
      </c>
      <c r="D146" s="174">
        <v>2.5</v>
      </c>
      <c r="E146" s="174">
        <v>97.5</v>
      </c>
      <c r="F146" s="237" t="s">
        <v>3093</v>
      </c>
      <c r="G146" s="238" t="s">
        <v>426</v>
      </c>
      <c r="H146" s="176"/>
      <c r="I146" s="176"/>
    </row>
    <row r="147" spans="2:9" ht="13.35" customHeight="1">
      <c r="B147" s="163">
        <v>42890</v>
      </c>
      <c r="C147" s="174">
        <v>100</v>
      </c>
      <c r="D147" s="174">
        <v>2.5</v>
      </c>
      <c r="E147" s="174">
        <v>97.5</v>
      </c>
      <c r="F147" s="237" t="s">
        <v>3104</v>
      </c>
      <c r="G147" s="238" t="s">
        <v>426</v>
      </c>
      <c r="H147" s="176"/>
      <c r="I147" s="176"/>
    </row>
    <row r="148" spans="2:9" ht="14.45" customHeight="1">
      <c r="B148" s="163">
        <v>42890</v>
      </c>
      <c r="C148" s="174">
        <v>100</v>
      </c>
      <c r="D148" s="174">
        <v>2.5</v>
      </c>
      <c r="E148" s="174">
        <v>97.5</v>
      </c>
      <c r="F148" s="237" t="s">
        <v>3102</v>
      </c>
      <c r="G148" s="238" t="s">
        <v>426</v>
      </c>
      <c r="H148" s="176"/>
      <c r="I148" s="176"/>
    </row>
    <row r="149" spans="2:9" ht="15">
      <c r="B149" s="163">
        <v>42890</v>
      </c>
      <c r="C149" s="174">
        <v>300</v>
      </c>
      <c r="D149" s="174">
        <v>7.5</v>
      </c>
      <c r="E149" s="174">
        <v>292.5</v>
      </c>
      <c r="F149" s="237" t="s">
        <v>3091</v>
      </c>
      <c r="G149" s="238" t="s">
        <v>3184</v>
      </c>
      <c r="H149" s="176"/>
      <c r="I149" s="176"/>
    </row>
    <row r="150" spans="2:9" ht="15">
      <c r="B150" s="163">
        <v>42890</v>
      </c>
      <c r="C150" s="174">
        <v>500</v>
      </c>
      <c r="D150" s="174">
        <v>12.5</v>
      </c>
      <c r="E150" s="174">
        <v>487.5</v>
      </c>
      <c r="F150" s="237" t="s">
        <v>3086</v>
      </c>
      <c r="G150" s="238" t="s">
        <v>3185</v>
      </c>
      <c r="H150" s="176"/>
      <c r="I150" s="176"/>
    </row>
    <row r="151" spans="2:9" ht="15">
      <c r="B151" s="163">
        <v>42890</v>
      </c>
      <c r="C151" s="174">
        <v>600</v>
      </c>
      <c r="D151" s="174">
        <v>15</v>
      </c>
      <c r="E151" s="174">
        <v>585</v>
      </c>
      <c r="F151" s="237" t="s">
        <v>3091</v>
      </c>
      <c r="G151" s="238" t="s">
        <v>3180</v>
      </c>
      <c r="H151" s="176"/>
      <c r="I151" s="176"/>
    </row>
    <row r="152" spans="2:9" ht="15">
      <c r="B152" s="163">
        <v>42890</v>
      </c>
      <c r="C152" s="174">
        <v>500</v>
      </c>
      <c r="D152" s="174">
        <v>12.5</v>
      </c>
      <c r="E152" s="174">
        <v>487.5</v>
      </c>
      <c r="F152" s="237" t="s">
        <v>3091</v>
      </c>
      <c r="G152" s="238" t="s">
        <v>1474</v>
      </c>
      <c r="H152" s="176"/>
      <c r="I152" s="176"/>
    </row>
    <row r="153" spans="2:9" ht="15">
      <c r="B153" s="163">
        <v>42890</v>
      </c>
      <c r="C153" s="174">
        <v>300</v>
      </c>
      <c r="D153" s="174">
        <v>7.5</v>
      </c>
      <c r="E153" s="174">
        <v>292.5</v>
      </c>
      <c r="F153" s="237" t="s">
        <v>3091</v>
      </c>
      <c r="G153" s="238" t="s">
        <v>3186</v>
      </c>
      <c r="H153" s="176"/>
      <c r="I153" s="176"/>
    </row>
    <row r="154" spans="2:9" ht="14.45" customHeight="1">
      <c r="B154" s="163">
        <v>42890</v>
      </c>
      <c r="C154" s="174">
        <v>2000</v>
      </c>
      <c r="D154" s="174">
        <v>50</v>
      </c>
      <c r="E154" s="174">
        <v>1950</v>
      </c>
      <c r="F154" s="237" t="s">
        <v>3085</v>
      </c>
      <c r="G154" s="238" t="s">
        <v>3187</v>
      </c>
      <c r="H154" s="176"/>
      <c r="I154" s="176"/>
    </row>
    <row r="155" spans="2:9" ht="13.35" customHeight="1">
      <c r="B155" s="163">
        <v>42890</v>
      </c>
      <c r="C155" s="174">
        <v>500</v>
      </c>
      <c r="D155" s="174">
        <v>12.5</v>
      </c>
      <c r="E155" s="174">
        <v>487.5</v>
      </c>
      <c r="F155" s="237" t="s">
        <v>3090</v>
      </c>
      <c r="G155" s="238" t="s">
        <v>3188</v>
      </c>
      <c r="H155" s="176"/>
      <c r="I155" s="176"/>
    </row>
    <row r="156" spans="2:9" ht="14.45" customHeight="1">
      <c r="B156" s="163">
        <v>42890</v>
      </c>
      <c r="C156" s="174">
        <v>500</v>
      </c>
      <c r="D156" s="174">
        <v>12.5</v>
      </c>
      <c r="E156" s="174">
        <v>487.5</v>
      </c>
      <c r="F156" s="237" t="s">
        <v>3097</v>
      </c>
      <c r="G156" s="238" t="s">
        <v>3189</v>
      </c>
      <c r="H156" s="176"/>
      <c r="I156" s="176"/>
    </row>
    <row r="157" spans="2:9" ht="15">
      <c r="B157" s="163">
        <v>42890</v>
      </c>
      <c r="C157" s="174">
        <v>500</v>
      </c>
      <c r="D157" s="174">
        <v>12.5</v>
      </c>
      <c r="E157" s="174">
        <v>487.5</v>
      </c>
      <c r="F157" s="237" t="s">
        <v>3090</v>
      </c>
      <c r="G157" s="238" t="s">
        <v>3189</v>
      </c>
      <c r="H157" s="176"/>
      <c r="I157" s="176"/>
    </row>
    <row r="158" spans="2:9" ht="15">
      <c r="B158" s="163">
        <v>42890</v>
      </c>
      <c r="C158" s="174">
        <v>300</v>
      </c>
      <c r="D158" s="174">
        <v>7.5</v>
      </c>
      <c r="E158" s="174">
        <v>292.5</v>
      </c>
      <c r="F158" s="237" t="s">
        <v>3091</v>
      </c>
      <c r="G158" s="238" t="s">
        <v>3190</v>
      </c>
      <c r="H158" s="176"/>
      <c r="I158" s="176"/>
    </row>
    <row r="159" spans="2:9" ht="15">
      <c r="B159" s="163">
        <v>42890</v>
      </c>
      <c r="C159" s="174">
        <v>300</v>
      </c>
      <c r="D159" s="174">
        <v>7.5</v>
      </c>
      <c r="E159" s="174">
        <v>292.5</v>
      </c>
      <c r="F159" s="237" t="s">
        <v>3091</v>
      </c>
      <c r="G159" s="238" t="s">
        <v>3176</v>
      </c>
      <c r="H159" s="176"/>
      <c r="I159" s="176"/>
    </row>
    <row r="160" spans="2:9" ht="15">
      <c r="B160" s="163">
        <v>42890</v>
      </c>
      <c r="C160" s="174">
        <v>300</v>
      </c>
      <c r="D160" s="174">
        <v>7.5</v>
      </c>
      <c r="E160" s="174">
        <v>292.5</v>
      </c>
      <c r="F160" s="237" t="s">
        <v>3091</v>
      </c>
      <c r="G160" s="238" t="s">
        <v>3191</v>
      </c>
      <c r="H160" s="176"/>
      <c r="I160" s="176"/>
    </row>
    <row r="161" spans="2:9" ht="15">
      <c r="B161" s="163">
        <v>42890</v>
      </c>
      <c r="C161" s="174">
        <v>1000</v>
      </c>
      <c r="D161" s="174">
        <v>25</v>
      </c>
      <c r="E161" s="174">
        <v>975</v>
      </c>
      <c r="F161" s="237" t="s">
        <v>3085</v>
      </c>
      <c r="G161" s="238" t="s">
        <v>3192</v>
      </c>
      <c r="H161" s="176"/>
      <c r="I161" s="176"/>
    </row>
    <row r="162" spans="2:9" ht="15">
      <c r="B162" s="163">
        <v>42890</v>
      </c>
      <c r="C162" s="174">
        <v>500</v>
      </c>
      <c r="D162" s="174">
        <v>12.5</v>
      </c>
      <c r="E162" s="174">
        <v>487.5</v>
      </c>
      <c r="F162" s="237" t="s">
        <v>3091</v>
      </c>
      <c r="G162" s="238" t="s">
        <v>3190</v>
      </c>
      <c r="H162" s="176"/>
      <c r="I162" s="176"/>
    </row>
    <row r="163" spans="2:9" ht="15">
      <c r="B163" s="163">
        <v>42890</v>
      </c>
      <c r="C163" s="174">
        <v>500</v>
      </c>
      <c r="D163" s="174">
        <v>12.5</v>
      </c>
      <c r="E163" s="174">
        <v>487.5</v>
      </c>
      <c r="F163" s="237" t="s">
        <v>3085</v>
      </c>
      <c r="G163" s="238" t="s">
        <v>3193</v>
      </c>
      <c r="H163" s="176"/>
      <c r="I163" s="176"/>
    </row>
    <row r="164" spans="2:9" ht="15">
      <c r="B164" s="163">
        <v>42890</v>
      </c>
      <c r="C164" s="174">
        <v>500</v>
      </c>
      <c r="D164" s="174">
        <v>12.5</v>
      </c>
      <c r="E164" s="174">
        <v>487.5</v>
      </c>
      <c r="F164" s="237" t="s">
        <v>3086</v>
      </c>
      <c r="G164" s="238" t="s">
        <v>3194</v>
      </c>
      <c r="H164" s="176"/>
      <c r="I164" s="176"/>
    </row>
    <row r="165" spans="2:9" ht="15">
      <c r="B165" s="163">
        <v>42890</v>
      </c>
      <c r="C165" s="174">
        <v>150</v>
      </c>
      <c r="D165" s="174">
        <v>3.75</v>
      </c>
      <c r="E165" s="174">
        <v>146.25</v>
      </c>
      <c r="F165" s="237" t="s">
        <v>3085</v>
      </c>
      <c r="G165" s="238" t="s">
        <v>3195</v>
      </c>
      <c r="H165" s="176"/>
      <c r="I165" s="176"/>
    </row>
    <row r="166" spans="2:9" ht="15">
      <c r="B166" s="163">
        <v>42890</v>
      </c>
      <c r="C166" s="174">
        <v>1480</v>
      </c>
      <c r="D166" s="174">
        <v>37</v>
      </c>
      <c r="E166" s="174">
        <v>1443</v>
      </c>
      <c r="F166" s="237" t="s">
        <v>3105</v>
      </c>
      <c r="G166" s="238" t="s">
        <v>3196</v>
      </c>
      <c r="H166" s="176"/>
      <c r="I166" s="176"/>
    </row>
    <row r="167" spans="2:9" ht="15">
      <c r="B167" s="163">
        <v>42890</v>
      </c>
      <c r="C167" s="174">
        <v>200</v>
      </c>
      <c r="D167" s="174">
        <v>5</v>
      </c>
      <c r="E167" s="174">
        <v>195</v>
      </c>
      <c r="F167" s="237" t="s">
        <v>3089</v>
      </c>
      <c r="G167" s="238" t="s">
        <v>3197</v>
      </c>
      <c r="H167" s="176"/>
      <c r="I167" s="176"/>
    </row>
    <row r="168" spans="2:9" ht="15">
      <c r="B168" s="163">
        <v>42890</v>
      </c>
      <c r="C168" s="174">
        <v>100</v>
      </c>
      <c r="D168" s="174">
        <v>2.5</v>
      </c>
      <c r="E168" s="174">
        <v>97.5</v>
      </c>
      <c r="F168" s="237" t="s">
        <v>3085</v>
      </c>
      <c r="G168" s="238" t="s">
        <v>3198</v>
      </c>
      <c r="H168" s="176"/>
      <c r="I168" s="176"/>
    </row>
    <row r="169" spans="2:9" ht="15">
      <c r="B169" s="163">
        <v>42890</v>
      </c>
      <c r="C169" s="174">
        <v>3000</v>
      </c>
      <c r="D169" s="174">
        <v>75</v>
      </c>
      <c r="E169" s="174">
        <v>2925</v>
      </c>
      <c r="F169" s="237" t="s">
        <v>3097</v>
      </c>
      <c r="G169" s="238" t="s">
        <v>3199</v>
      </c>
      <c r="H169" s="176"/>
      <c r="I169" s="176"/>
    </row>
    <row r="170" spans="2:9" ht="15">
      <c r="B170" s="163">
        <v>42890</v>
      </c>
      <c r="C170" s="174">
        <v>100</v>
      </c>
      <c r="D170" s="174">
        <f>C170-E170</f>
        <v>3.5</v>
      </c>
      <c r="E170" s="174">
        <v>96.5</v>
      </c>
      <c r="F170" s="237" t="s">
        <v>3086</v>
      </c>
      <c r="G170" s="238" t="s">
        <v>3597</v>
      </c>
      <c r="H170" s="176"/>
      <c r="I170" s="176"/>
    </row>
    <row r="171" spans="2:9" ht="15">
      <c r="B171" s="163">
        <v>42890</v>
      </c>
      <c r="C171" s="174">
        <v>100</v>
      </c>
      <c r="D171" s="174">
        <f>C171-E171</f>
        <v>3.5</v>
      </c>
      <c r="E171" s="174">
        <v>96.5</v>
      </c>
      <c r="F171" s="237" t="s">
        <v>3090</v>
      </c>
      <c r="G171" s="238" t="s">
        <v>3598</v>
      </c>
      <c r="H171" s="176"/>
      <c r="I171" s="176"/>
    </row>
    <row r="172" spans="2:9" ht="15">
      <c r="B172" s="163">
        <v>42891</v>
      </c>
      <c r="C172" s="174">
        <v>500</v>
      </c>
      <c r="D172" s="174">
        <v>12.5</v>
      </c>
      <c r="E172" s="174">
        <v>487.5</v>
      </c>
      <c r="F172" s="237" t="s">
        <v>3094</v>
      </c>
      <c r="G172" s="238" t="s">
        <v>813</v>
      </c>
      <c r="H172" s="176"/>
      <c r="I172" s="176"/>
    </row>
    <row r="173" spans="2:9" ht="15">
      <c r="B173" s="163">
        <v>42891</v>
      </c>
      <c r="C173" s="174">
        <v>300</v>
      </c>
      <c r="D173" s="174">
        <v>7.5</v>
      </c>
      <c r="E173" s="174">
        <v>292.5</v>
      </c>
      <c r="F173" s="237" t="s">
        <v>3091</v>
      </c>
      <c r="G173" s="238" t="s">
        <v>3200</v>
      </c>
      <c r="H173" s="176"/>
      <c r="I173" s="176"/>
    </row>
    <row r="174" spans="2:9" ht="15">
      <c r="B174" s="163">
        <v>42891</v>
      </c>
      <c r="C174" s="174">
        <v>20000</v>
      </c>
      <c r="D174" s="174">
        <v>500</v>
      </c>
      <c r="E174" s="174">
        <v>19500</v>
      </c>
      <c r="F174" s="237" t="s">
        <v>3086</v>
      </c>
      <c r="G174" s="238" t="s">
        <v>3201</v>
      </c>
      <c r="H174" s="176"/>
      <c r="I174" s="176"/>
    </row>
    <row r="175" spans="2:9" ht="15">
      <c r="B175" s="163">
        <v>42891</v>
      </c>
      <c r="C175" s="174">
        <v>300</v>
      </c>
      <c r="D175" s="174">
        <v>7.5</v>
      </c>
      <c r="E175" s="174">
        <v>292.5</v>
      </c>
      <c r="F175" s="237" t="s">
        <v>3090</v>
      </c>
      <c r="G175" s="238" t="s">
        <v>3202</v>
      </c>
      <c r="H175" s="176"/>
      <c r="I175" s="176"/>
    </row>
    <row r="176" spans="2:9" ht="15">
      <c r="B176" s="163">
        <v>42891</v>
      </c>
      <c r="C176" s="174">
        <v>50</v>
      </c>
      <c r="D176" s="174">
        <v>1.25</v>
      </c>
      <c r="E176" s="174">
        <v>48.75</v>
      </c>
      <c r="F176" s="237" t="s">
        <v>3091</v>
      </c>
      <c r="G176" s="238" t="s">
        <v>3203</v>
      </c>
      <c r="H176" s="176"/>
      <c r="I176" s="176"/>
    </row>
    <row r="177" spans="2:9" ht="15">
      <c r="B177" s="163">
        <v>42891</v>
      </c>
      <c r="C177" s="174">
        <v>10000</v>
      </c>
      <c r="D177" s="174">
        <v>250</v>
      </c>
      <c r="E177" s="174">
        <v>9750</v>
      </c>
      <c r="F177" s="237" t="s">
        <v>3085</v>
      </c>
      <c r="G177" s="238" t="s">
        <v>3204</v>
      </c>
      <c r="H177" s="176"/>
      <c r="I177" s="176"/>
    </row>
    <row r="178" spans="2:9" ht="15">
      <c r="B178" s="163">
        <v>42891</v>
      </c>
      <c r="C178" s="174">
        <v>1000</v>
      </c>
      <c r="D178" s="174">
        <v>25</v>
      </c>
      <c r="E178" s="174">
        <v>975</v>
      </c>
      <c r="F178" s="237" t="s">
        <v>3090</v>
      </c>
      <c r="G178" s="238" t="s">
        <v>3205</v>
      </c>
      <c r="H178" s="176"/>
      <c r="I178" s="176"/>
    </row>
    <row r="179" spans="2:9" ht="15">
      <c r="B179" s="163">
        <v>42891</v>
      </c>
      <c r="C179" s="174">
        <v>100</v>
      </c>
      <c r="D179" s="174">
        <v>2.5</v>
      </c>
      <c r="E179" s="174">
        <v>97.5</v>
      </c>
      <c r="F179" s="237" t="s">
        <v>3085</v>
      </c>
      <c r="G179" s="238" t="s">
        <v>3206</v>
      </c>
      <c r="H179" s="176"/>
      <c r="I179" s="176"/>
    </row>
    <row r="180" spans="2:9" ht="15">
      <c r="B180" s="163">
        <v>42891</v>
      </c>
      <c r="C180" s="174">
        <v>2000</v>
      </c>
      <c r="D180" s="174">
        <v>50</v>
      </c>
      <c r="E180" s="174">
        <v>1950</v>
      </c>
      <c r="F180" s="237" t="s">
        <v>3094</v>
      </c>
      <c r="G180" s="238" t="s">
        <v>3207</v>
      </c>
      <c r="H180" s="176"/>
      <c r="I180" s="176"/>
    </row>
    <row r="181" spans="2:9" ht="15">
      <c r="B181" s="163">
        <v>42891</v>
      </c>
      <c r="C181" s="174">
        <v>2000</v>
      </c>
      <c r="D181" s="174">
        <v>50</v>
      </c>
      <c r="E181" s="174">
        <v>1950</v>
      </c>
      <c r="F181" s="237" t="s">
        <v>3086</v>
      </c>
      <c r="G181" s="238" t="s">
        <v>3207</v>
      </c>
      <c r="H181" s="176"/>
      <c r="I181" s="176"/>
    </row>
    <row r="182" spans="2:9" ht="15">
      <c r="B182" s="163">
        <v>42891</v>
      </c>
      <c r="C182" s="174">
        <v>126</v>
      </c>
      <c r="D182" s="174">
        <v>3.15</v>
      </c>
      <c r="E182" s="174">
        <v>122.85</v>
      </c>
      <c r="F182" s="237" t="s">
        <v>3091</v>
      </c>
      <c r="G182" s="238" t="s">
        <v>1460</v>
      </c>
      <c r="H182" s="176"/>
      <c r="I182" s="176"/>
    </row>
    <row r="183" spans="2:9" ht="15">
      <c r="B183" s="163">
        <v>42891</v>
      </c>
      <c r="C183" s="174">
        <v>200</v>
      </c>
      <c r="D183" s="174">
        <v>5</v>
      </c>
      <c r="E183" s="174">
        <v>195</v>
      </c>
      <c r="F183" s="237" t="s">
        <v>3094</v>
      </c>
      <c r="G183" s="238" t="s">
        <v>3197</v>
      </c>
      <c r="H183" s="176"/>
      <c r="I183" s="176"/>
    </row>
    <row r="184" spans="2:9" ht="15">
      <c r="B184" s="163">
        <v>42891</v>
      </c>
      <c r="C184" s="174">
        <v>150</v>
      </c>
      <c r="D184" s="174">
        <v>3.75</v>
      </c>
      <c r="E184" s="174">
        <v>146.25</v>
      </c>
      <c r="F184" s="237" t="s">
        <v>3085</v>
      </c>
      <c r="G184" s="238" t="s">
        <v>3141</v>
      </c>
      <c r="H184" s="176"/>
      <c r="I184" s="176"/>
    </row>
    <row r="185" spans="2:9" ht="15">
      <c r="B185" s="163">
        <v>42891</v>
      </c>
      <c r="C185" s="174">
        <v>9430</v>
      </c>
      <c r="D185" s="174">
        <v>235.75</v>
      </c>
      <c r="E185" s="174">
        <v>9194.25</v>
      </c>
      <c r="F185" s="237" t="s">
        <v>3090</v>
      </c>
      <c r="G185" s="238" t="s">
        <v>3208</v>
      </c>
      <c r="H185" s="176"/>
      <c r="I185" s="176"/>
    </row>
    <row r="186" spans="2:9" ht="15">
      <c r="B186" s="163">
        <v>42891</v>
      </c>
      <c r="C186" s="174">
        <v>50</v>
      </c>
      <c r="D186" s="174">
        <v>1.25</v>
      </c>
      <c r="E186" s="174">
        <v>48.75</v>
      </c>
      <c r="F186" s="237" t="s">
        <v>3091</v>
      </c>
      <c r="G186" s="238" t="s">
        <v>3209</v>
      </c>
      <c r="H186" s="176"/>
      <c r="I186" s="176"/>
    </row>
    <row r="187" spans="2:9" ht="15">
      <c r="B187" s="163">
        <v>42891</v>
      </c>
      <c r="C187" s="174">
        <v>350</v>
      </c>
      <c r="D187" s="174">
        <v>8.75</v>
      </c>
      <c r="E187" s="174">
        <v>341.25</v>
      </c>
      <c r="F187" s="237" t="s">
        <v>3085</v>
      </c>
      <c r="G187" s="238" t="s">
        <v>3210</v>
      </c>
      <c r="H187" s="176"/>
      <c r="I187" s="176"/>
    </row>
    <row r="188" spans="2:9" ht="15">
      <c r="B188" s="163">
        <v>42891</v>
      </c>
      <c r="C188" s="174">
        <v>1000</v>
      </c>
      <c r="D188" s="174">
        <v>25</v>
      </c>
      <c r="E188" s="174">
        <v>975</v>
      </c>
      <c r="F188" s="237" t="s">
        <v>3085</v>
      </c>
      <c r="G188" s="238" t="s">
        <v>3211</v>
      </c>
      <c r="H188" s="176"/>
      <c r="I188" s="176"/>
    </row>
    <row r="189" spans="2:9" ht="15">
      <c r="B189" s="163">
        <v>42891</v>
      </c>
      <c r="C189" s="174">
        <v>200</v>
      </c>
      <c r="D189" s="174">
        <v>5</v>
      </c>
      <c r="E189" s="174">
        <v>195</v>
      </c>
      <c r="F189" s="237" t="s">
        <v>3085</v>
      </c>
      <c r="G189" s="238" t="s">
        <v>3212</v>
      </c>
      <c r="H189" s="176"/>
      <c r="I189" s="176"/>
    </row>
    <row r="190" spans="2:9" ht="15">
      <c r="B190" s="163">
        <v>42891</v>
      </c>
      <c r="C190" s="174">
        <v>2000</v>
      </c>
      <c r="D190" s="174">
        <v>50</v>
      </c>
      <c r="E190" s="174">
        <v>1950</v>
      </c>
      <c r="F190" s="237" t="s">
        <v>3085</v>
      </c>
      <c r="G190" s="238" t="s">
        <v>3213</v>
      </c>
      <c r="H190" s="176"/>
      <c r="I190" s="176"/>
    </row>
    <row r="191" spans="2:9" ht="15">
      <c r="B191" s="163">
        <v>42891</v>
      </c>
      <c r="C191" s="174">
        <v>50</v>
      </c>
      <c r="D191" s="174">
        <v>1.25</v>
      </c>
      <c r="E191" s="174">
        <v>48.75</v>
      </c>
      <c r="F191" s="237" t="s">
        <v>3085</v>
      </c>
      <c r="G191" s="238" t="s">
        <v>3214</v>
      </c>
      <c r="H191" s="176"/>
      <c r="I191" s="176"/>
    </row>
    <row r="192" spans="2:9" ht="15">
      <c r="B192" s="163">
        <v>42891</v>
      </c>
      <c r="C192" s="174">
        <v>1000</v>
      </c>
      <c r="D192" s="174">
        <v>25</v>
      </c>
      <c r="E192" s="174">
        <v>975</v>
      </c>
      <c r="F192" s="237" t="s">
        <v>3091</v>
      </c>
      <c r="G192" s="238" t="s">
        <v>513</v>
      </c>
      <c r="H192" s="176"/>
      <c r="I192" s="176"/>
    </row>
    <row r="193" spans="2:9" ht="15">
      <c r="B193" s="163">
        <v>42891</v>
      </c>
      <c r="C193" s="174">
        <v>870</v>
      </c>
      <c r="D193" s="174">
        <v>21.75</v>
      </c>
      <c r="E193" s="174">
        <v>848.25</v>
      </c>
      <c r="F193" s="237" t="s">
        <v>3090</v>
      </c>
      <c r="G193" s="238" t="s">
        <v>3116</v>
      </c>
      <c r="H193" s="176"/>
      <c r="I193" s="176"/>
    </row>
    <row r="194" spans="2:9" ht="15">
      <c r="B194" s="163">
        <v>42891</v>
      </c>
      <c r="C194" s="174">
        <v>250</v>
      </c>
      <c r="D194" s="174">
        <v>6.25</v>
      </c>
      <c r="E194" s="174">
        <v>243.75</v>
      </c>
      <c r="F194" s="237" t="s">
        <v>3094</v>
      </c>
      <c r="G194" s="238" t="s">
        <v>396</v>
      </c>
      <c r="H194" s="176"/>
      <c r="I194" s="176"/>
    </row>
    <row r="195" spans="2:9" ht="15">
      <c r="B195" s="163">
        <v>42891</v>
      </c>
      <c r="C195" s="174">
        <v>5000</v>
      </c>
      <c r="D195" s="174">
        <f>C195-E195</f>
        <v>160</v>
      </c>
      <c r="E195" s="174">
        <v>4840</v>
      </c>
      <c r="F195" s="237" t="s">
        <v>3086</v>
      </c>
      <c r="G195" s="238" t="s">
        <v>3599</v>
      </c>
      <c r="H195" s="176"/>
      <c r="I195" s="176"/>
    </row>
    <row r="196" spans="2:9" ht="15">
      <c r="B196" s="163">
        <v>42891</v>
      </c>
      <c r="C196" s="174">
        <v>500</v>
      </c>
      <c r="D196" s="174">
        <f>C196-E196</f>
        <v>17.5</v>
      </c>
      <c r="E196" s="174">
        <v>482.5</v>
      </c>
      <c r="F196" s="237" t="s">
        <v>3090</v>
      </c>
      <c r="G196" s="238" t="s">
        <v>1257</v>
      </c>
      <c r="H196" s="176"/>
      <c r="I196" s="176"/>
    </row>
    <row r="197" spans="2:9" ht="15">
      <c r="B197" s="163">
        <v>42891</v>
      </c>
      <c r="C197" s="174">
        <v>5000</v>
      </c>
      <c r="D197" s="174">
        <f>C197-E197</f>
        <v>135</v>
      </c>
      <c r="E197" s="174">
        <v>4865</v>
      </c>
      <c r="F197" s="237" t="s">
        <v>3086</v>
      </c>
      <c r="G197" s="238" t="s">
        <v>291</v>
      </c>
      <c r="H197" s="176"/>
      <c r="I197" s="176"/>
    </row>
    <row r="198" spans="2:9" ht="15">
      <c r="B198" s="163">
        <v>42891</v>
      </c>
      <c r="C198" s="174">
        <v>50</v>
      </c>
      <c r="D198" s="174">
        <f>C198-E198</f>
        <v>2.5</v>
      </c>
      <c r="E198" s="174">
        <v>47.5</v>
      </c>
      <c r="F198" s="237" t="s">
        <v>3094</v>
      </c>
      <c r="G198" s="238" t="s">
        <v>3600</v>
      </c>
      <c r="H198" s="176"/>
      <c r="I198" s="176"/>
    </row>
    <row r="199" spans="2:9" ht="15">
      <c r="B199" s="163">
        <v>42891</v>
      </c>
      <c r="C199" s="174">
        <v>100</v>
      </c>
      <c r="D199" s="174">
        <f>C199-E199</f>
        <v>5</v>
      </c>
      <c r="E199" s="174">
        <v>95</v>
      </c>
      <c r="F199" s="237" t="s">
        <v>3087</v>
      </c>
      <c r="G199" s="238" t="s">
        <v>3601</v>
      </c>
      <c r="H199" s="176"/>
      <c r="I199" s="176"/>
    </row>
    <row r="200" spans="2:9" ht="15">
      <c r="B200" s="163">
        <v>42892</v>
      </c>
      <c r="C200" s="174">
        <v>5000</v>
      </c>
      <c r="D200" s="174">
        <v>125</v>
      </c>
      <c r="E200" s="174">
        <v>4875</v>
      </c>
      <c r="F200" s="237" t="s">
        <v>3090</v>
      </c>
      <c r="G200" s="238" t="s">
        <v>3215</v>
      </c>
      <c r="H200" s="176"/>
      <c r="I200" s="176"/>
    </row>
    <row r="201" spans="2:9" ht="15">
      <c r="B201" s="163">
        <v>42892</v>
      </c>
      <c r="C201" s="174">
        <v>500</v>
      </c>
      <c r="D201" s="174">
        <v>12.5</v>
      </c>
      <c r="E201" s="174">
        <v>487.5</v>
      </c>
      <c r="F201" s="237" t="s">
        <v>3090</v>
      </c>
      <c r="G201" s="238" t="s">
        <v>3216</v>
      </c>
      <c r="H201" s="176"/>
      <c r="I201" s="176"/>
    </row>
    <row r="202" spans="2:9" ht="15">
      <c r="B202" s="163">
        <v>42892</v>
      </c>
      <c r="C202" s="174">
        <v>350</v>
      </c>
      <c r="D202" s="174">
        <v>8.75</v>
      </c>
      <c r="E202" s="174">
        <v>341.25</v>
      </c>
      <c r="F202" s="237" t="s">
        <v>3085</v>
      </c>
      <c r="G202" s="238" t="s">
        <v>3217</v>
      </c>
      <c r="H202" s="176"/>
      <c r="I202" s="176"/>
    </row>
    <row r="203" spans="2:9" ht="15">
      <c r="B203" s="163">
        <v>42892</v>
      </c>
      <c r="C203" s="174">
        <v>2500</v>
      </c>
      <c r="D203" s="174">
        <v>62.5</v>
      </c>
      <c r="E203" s="174">
        <v>2437.5</v>
      </c>
      <c r="F203" s="237" t="s">
        <v>3085</v>
      </c>
      <c r="G203" s="238" t="s">
        <v>3218</v>
      </c>
      <c r="H203" s="176"/>
      <c r="I203" s="176"/>
    </row>
    <row r="204" spans="2:9" ht="15">
      <c r="B204" s="163">
        <v>42892</v>
      </c>
      <c r="C204" s="174">
        <v>500</v>
      </c>
      <c r="D204" s="174">
        <v>12.5</v>
      </c>
      <c r="E204" s="174">
        <v>487.5</v>
      </c>
      <c r="F204" s="237" t="s">
        <v>3089</v>
      </c>
      <c r="G204" s="238" t="s">
        <v>3219</v>
      </c>
      <c r="H204" s="176"/>
      <c r="I204" s="176"/>
    </row>
    <row r="205" spans="2:9" ht="15">
      <c r="B205" s="163">
        <v>42892</v>
      </c>
      <c r="C205" s="174">
        <v>1600</v>
      </c>
      <c r="D205" s="174">
        <v>40</v>
      </c>
      <c r="E205" s="174">
        <v>1560</v>
      </c>
      <c r="F205" s="237" t="s">
        <v>3085</v>
      </c>
      <c r="G205" s="238" t="s">
        <v>3220</v>
      </c>
      <c r="H205" s="176"/>
      <c r="I205" s="176"/>
    </row>
    <row r="206" spans="2:9" ht="15">
      <c r="B206" s="163">
        <v>42892</v>
      </c>
      <c r="C206" s="174">
        <v>2000</v>
      </c>
      <c r="D206" s="174">
        <v>50</v>
      </c>
      <c r="E206" s="174">
        <v>1950</v>
      </c>
      <c r="F206" s="237" t="s">
        <v>3086</v>
      </c>
      <c r="G206" s="238" t="s">
        <v>3221</v>
      </c>
      <c r="H206" s="176"/>
      <c r="I206" s="176"/>
    </row>
    <row r="207" spans="2:9" ht="15">
      <c r="B207" s="163">
        <v>42892</v>
      </c>
      <c r="C207" s="174">
        <v>2000</v>
      </c>
      <c r="D207" s="174">
        <v>50</v>
      </c>
      <c r="E207" s="174">
        <v>1950</v>
      </c>
      <c r="F207" s="237" t="s">
        <v>3096</v>
      </c>
      <c r="G207" s="238" t="s">
        <v>3221</v>
      </c>
      <c r="H207" s="176"/>
      <c r="I207" s="176"/>
    </row>
    <row r="208" spans="2:9" ht="15">
      <c r="B208" s="163">
        <v>42892</v>
      </c>
      <c r="C208" s="174">
        <v>500</v>
      </c>
      <c r="D208" s="174">
        <v>12.5</v>
      </c>
      <c r="E208" s="174">
        <v>487.5</v>
      </c>
      <c r="F208" s="237" t="s">
        <v>3090</v>
      </c>
      <c r="G208" s="238" t="s">
        <v>3222</v>
      </c>
      <c r="H208" s="176"/>
      <c r="I208" s="176"/>
    </row>
    <row r="209" spans="2:9" ht="15">
      <c r="B209" s="163">
        <v>42892</v>
      </c>
      <c r="C209" s="174">
        <v>700</v>
      </c>
      <c r="D209" s="174">
        <v>17.5</v>
      </c>
      <c r="E209" s="174">
        <v>682.5</v>
      </c>
      <c r="F209" s="237" t="s">
        <v>3087</v>
      </c>
      <c r="G209" s="238" t="s">
        <v>3223</v>
      </c>
      <c r="H209" s="176"/>
      <c r="I209" s="176"/>
    </row>
    <row r="210" spans="2:9" ht="15">
      <c r="B210" s="163">
        <v>42892</v>
      </c>
      <c r="C210" s="174">
        <v>2000</v>
      </c>
      <c r="D210" s="174">
        <v>50</v>
      </c>
      <c r="E210" s="174">
        <v>1950</v>
      </c>
      <c r="F210" s="237" t="s">
        <v>3090</v>
      </c>
      <c r="G210" s="238" t="s">
        <v>3224</v>
      </c>
      <c r="H210" s="176"/>
      <c r="I210" s="176"/>
    </row>
    <row r="211" spans="2:9" ht="15">
      <c r="B211" s="163">
        <v>42892</v>
      </c>
      <c r="C211" s="174">
        <v>100</v>
      </c>
      <c r="D211" s="174">
        <v>2.5</v>
      </c>
      <c r="E211" s="174">
        <v>97.5</v>
      </c>
      <c r="F211" s="237" t="s">
        <v>3097</v>
      </c>
      <c r="G211" s="238" t="s">
        <v>3225</v>
      </c>
      <c r="H211" s="176"/>
      <c r="I211" s="176"/>
    </row>
    <row r="212" spans="2:9" ht="15">
      <c r="B212" s="163">
        <v>42892</v>
      </c>
      <c r="C212" s="174">
        <v>500</v>
      </c>
      <c r="D212" s="174">
        <v>12.5</v>
      </c>
      <c r="E212" s="174">
        <v>487.5</v>
      </c>
      <c r="F212" s="237" t="s">
        <v>3090</v>
      </c>
      <c r="G212" s="238" t="s">
        <v>292</v>
      </c>
      <c r="H212" s="176"/>
      <c r="I212" s="176"/>
    </row>
    <row r="213" spans="2:9" ht="15">
      <c r="B213" s="163">
        <v>42892</v>
      </c>
      <c r="C213" s="174">
        <v>1000</v>
      </c>
      <c r="D213" s="174">
        <v>25</v>
      </c>
      <c r="E213" s="174">
        <v>975</v>
      </c>
      <c r="F213" s="237" t="s">
        <v>3085</v>
      </c>
      <c r="G213" s="238" t="s">
        <v>3226</v>
      </c>
      <c r="H213" s="176"/>
      <c r="I213" s="176"/>
    </row>
    <row r="214" spans="2:9" ht="15">
      <c r="B214" s="163">
        <v>42892</v>
      </c>
      <c r="C214" s="174">
        <v>500</v>
      </c>
      <c r="D214" s="174">
        <v>12.5</v>
      </c>
      <c r="E214" s="174">
        <v>487.5</v>
      </c>
      <c r="F214" s="237" t="s">
        <v>3094</v>
      </c>
      <c r="G214" s="238" t="s">
        <v>3227</v>
      </c>
      <c r="H214" s="176"/>
      <c r="I214" s="176"/>
    </row>
    <row r="215" spans="2:9" ht="15">
      <c r="B215" s="163">
        <v>42892</v>
      </c>
      <c r="C215" s="174">
        <v>2400</v>
      </c>
      <c r="D215" s="174">
        <v>60</v>
      </c>
      <c r="E215" s="174">
        <v>2340</v>
      </c>
      <c r="F215" s="237" t="s">
        <v>3085</v>
      </c>
      <c r="G215" s="238" t="s">
        <v>3228</v>
      </c>
      <c r="H215" s="176"/>
      <c r="I215" s="176"/>
    </row>
    <row r="216" spans="2:9" ht="15">
      <c r="B216" s="163">
        <v>42892</v>
      </c>
      <c r="C216" s="174">
        <v>2500</v>
      </c>
      <c r="D216" s="174">
        <v>62.5</v>
      </c>
      <c r="E216" s="174">
        <v>2437.5</v>
      </c>
      <c r="F216" s="237" t="s">
        <v>3086</v>
      </c>
      <c r="G216" s="238" t="s">
        <v>3229</v>
      </c>
      <c r="H216" s="176"/>
      <c r="I216" s="176"/>
    </row>
    <row r="217" spans="2:9" ht="15">
      <c r="B217" s="163">
        <v>42892</v>
      </c>
      <c r="C217" s="174">
        <v>25700</v>
      </c>
      <c r="D217" s="174">
        <v>642.5</v>
      </c>
      <c r="E217" s="174">
        <v>25057.5</v>
      </c>
      <c r="F217" s="237" t="s">
        <v>3106</v>
      </c>
      <c r="G217" s="238" t="s">
        <v>3230</v>
      </c>
      <c r="H217" s="176"/>
      <c r="I217" s="176"/>
    </row>
    <row r="218" spans="2:9" ht="15">
      <c r="B218" s="163">
        <v>42892</v>
      </c>
      <c r="C218" s="174">
        <v>500</v>
      </c>
      <c r="D218" s="174">
        <v>12.5</v>
      </c>
      <c r="E218" s="174">
        <v>487.5</v>
      </c>
      <c r="F218" s="237" t="s">
        <v>3090</v>
      </c>
      <c r="G218" s="238" t="s">
        <v>3231</v>
      </c>
      <c r="H218" s="176"/>
      <c r="I218" s="176"/>
    </row>
    <row r="219" spans="2:9" ht="15">
      <c r="B219" s="163">
        <v>42892</v>
      </c>
      <c r="C219" s="174">
        <v>100</v>
      </c>
      <c r="D219" s="174">
        <v>2.5</v>
      </c>
      <c r="E219" s="174">
        <v>97.5</v>
      </c>
      <c r="F219" s="237" t="s">
        <v>3085</v>
      </c>
      <c r="G219" s="238" t="s">
        <v>3141</v>
      </c>
      <c r="H219" s="176"/>
      <c r="I219" s="176"/>
    </row>
    <row r="220" spans="2:9" ht="15">
      <c r="B220" s="163">
        <v>42892</v>
      </c>
      <c r="C220" s="174">
        <v>50</v>
      </c>
      <c r="D220" s="174">
        <v>1.25</v>
      </c>
      <c r="E220" s="174">
        <v>48.75</v>
      </c>
      <c r="F220" s="237" t="s">
        <v>3085</v>
      </c>
      <c r="G220" s="238" t="s">
        <v>3131</v>
      </c>
      <c r="H220" s="176"/>
      <c r="I220" s="176"/>
    </row>
    <row r="221" spans="2:9" ht="15">
      <c r="B221" s="163">
        <v>42892</v>
      </c>
      <c r="C221" s="174">
        <v>200</v>
      </c>
      <c r="D221" s="174">
        <v>5</v>
      </c>
      <c r="E221" s="174">
        <v>195</v>
      </c>
      <c r="F221" s="237" t="s">
        <v>3089</v>
      </c>
      <c r="G221" s="238" t="s">
        <v>3232</v>
      </c>
      <c r="H221" s="176"/>
      <c r="I221" s="176"/>
    </row>
    <row r="222" spans="2:9" ht="15">
      <c r="B222" s="163">
        <v>42892</v>
      </c>
      <c r="C222" s="174">
        <v>300</v>
      </c>
      <c r="D222" s="174">
        <v>7.5</v>
      </c>
      <c r="E222" s="174">
        <v>292.5</v>
      </c>
      <c r="F222" s="237" t="s">
        <v>3096</v>
      </c>
      <c r="G222" s="238" t="s">
        <v>3160</v>
      </c>
      <c r="H222" s="176"/>
      <c r="I222" s="176"/>
    </row>
    <row r="223" spans="2:9" ht="15">
      <c r="B223" s="163">
        <v>42892</v>
      </c>
      <c r="C223" s="174">
        <v>100</v>
      </c>
      <c r="D223" s="174">
        <v>2.5</v>
      </c>
      <c r="E223" s="174">
        <v>97.5</v>
      </c>
      <c r="F223" s="237" t="s">
        <v>3090</v>
      </c>
      <c r="G223" s="238" t="s">
        <v>3233</v>
      </c>
      <c r="H223" s="176"/>
      <c r="I223" s="176"/>
    </row>
    <row r="224" spans="2:9" ht="15">
      <c r="B224" s="163">
        <v>42892</v>
      </c>
      <c r="C224" s="174">
        <v>100</v>
      </c>
      <c r="D224" s="174">
        <v>2.5</v>
      </c>
      <c r="E224" s="174">
        <v>97.5</v>
      </c>
      <c r="F224" s="237" t="s">
        <v>3643</v>
      </c>
      <c r="G224" s="238" t="s">
        <v>3233</v>
      </c>
      <c r="H224" s="176"/>
      <c r="I224" s="176"/>
    </row>
    <row r="225" spans="2:9" ht="15">
      <c r="B225" s="163">
        <v>42892</v>
      </c>
      <c r="C225" s="174">
        <v>100</v>
      </c>
      <c r="D225" s="174">
        <v>2.5</v>
      </c>
      <c r="E225" s="174">
        <v>97.5</v>
      </c>
      <c r="F225" s="237" t="s">
        <v>3086</v>
      </c>
      <c r="G225" s="238" t="s">
        <v>3233</v>
      </c>
      <c r="H225" s="176"/>
      <c r="I225" s="176"/>
    </row>
    <row r="226" spans="2:9" ht="15">
      <c r="B226" s="163">
        <v>42892</v>
      </c>
      <c r="C226" s="174">
        <v>100</v>
      </c>
      <c r="D226" s="174">
        <v>2.5</v>
      </c>
      <c r="E226" s="174">
        <v>97.5</v>
      </c>
      <c r="F226" s="237" t="s">
        <v>3089</v>
      </c>
      <c r="G226" s="238" t="s">
        <v>3233</v>
      </c>
      <c r="H226" s="176"/>
      <c r="I226" s="176"/>
    </row>
    <row r="227" spans="2:9" ht="15">
      <c r="B227" s="163">
        <v>42892</v>
      </c>
      <c r="C227" s="174">
        <v>100</v>
      </c>
      <c r="D227" s="174">
        <v>2.5</v>
      </c>
      <c r="E227" s="174">
        <v>97.5</v>
      </c>
      <c r="F227" s="237" t="s">
        <v>3094</v>
      </c>
      <c r="G227" s="238" t="s">
        <v>3233</v>
      </c>
      <c r="H227" s="176"/>
      <c r="I227" s="176"/>
    </row>
    <row r="228" spans="2:9" ht="15">
      <c r="B228" s="163">
        <v>42892</v>
      </c>
      <c r="C228" s="174">
        <v>2000</v>
      </c>
      <c r="D228" s="174">
        <v>50</v>
      </c>
      <c r="E228" s="174">
        <v>1950</v>
      </c>
      <c r="F228" s="237" t="s">
        <v>3086</v>
      </c>
      <c r="G228" s="238" t="s">
        <v>3234</v>
      </c>
      <c r="H228" s="176"/>
      <c r="I228" s="176"/>
    </row>
    <row r="229" spans="2:9" ht="15">
      <c r="B229" s="163">
        <v>42892</v>
      </c>
      <c r="C229" s="174">
        <v>400</v>
      </c>
      <c r="D229" s="174">
        <v>10</v>
      </c>
      <c r="E229" s="174">
        <v>390</v>
      </c>
      <c r="F229" s="237" t="s">
        <v>3085</v>
      </c>
      <c r="G229" s="238" t="s">
        <v>3235</v>
      </c>
      <c r="H229" s="176"/>
      <c r="I229" s="176"/>
    </row>
    <row r="230" spans="2:9" ht="15">
      <c r="B230" s="163">
        <v>42892</v>
      </c>
      <c r="C230" s="174">
        <v>1700</v>
      </c>
      <c r="D230" s="174">
        <v>42.5</v>
      </c>
      <c r="E230" s="174">
        <v>1657.5</v>
      </c>
      <c r="F230" s="237" t="s">
        <v>3085</v>
      </c>
      <c r="G230" s="238" t="s">
        <v>3236</v>
      </c>
      <c r="H230" s="176"/>
      <c r="I230" s="176"/>
    </row>
    <row r="231" spans="2:9" ht="15">
      <c r="B231" s="163">
        <v>42892</v>
      </c>
      <c r="C231" s="174">
        <v>100</v>
      </c>
      <c r="D231" s="174">
        <v>2.5</v>
      </c>
      <c r="E231" s="174">
        <v>97.5</v>
      </c>
      <c r="F231" s="237" t="s">
        <v>3086</v>
      </c>
      <c r="G231" s="238" t="s">
        <v>127</v>
      </c>
      <c r="H231" s="176"/>
      <c r="I231" s="176"/>
    </row>
    <row r="232" spans="2:9" ht="15">
      <c r="B232" s="163">
        <v>42892</v>
      </c>
      <c r="C232" s="174">
        <v>200</v>
      </c>
      <c r="D232" s="174">
        <v>5</v>
      </c>
      <c r="E232" s="174">
        <v>195</v>
      </c>
      <c r="F232" s="237" t="s">
        <v>3085</v>
      </c>
      <c r="G232" s="238" t="s">
        <v>3237</v>
      </c>
      <c r="H232" s="176"/>
      <c r="I232" s="176"/>
    </row>
    <row r="233" spans="2:9" ht="15">
      <c r="B233" s="163">
        <v>42892</v>
      </c>
      <c r="C233" s="174">
        <v>820</v>
      </c>
      <c r="D233" s="174">
        <v>20.5</v>
      </c>
      <c r="E233" s="174">
        <v>799.5</v>
      </c>
      <c r="F233" s="237" t="s">
        <v>3093</v>
      </c>
      <c r="G233" s="238" t="s">
        <v>3133</v>
      </c>
      <c r="H233" s="176"/>
      <c r="I233" s="176"/>
    </row>
    <row r="234" spans="2:9" ht="15">
      <c r="B234" s="163">
        <v>42892</v>
      </c>
      <c r="C234" s="174">
        <v>1000</v>
      </c>
      <c r="D234" s="174">
        <v>25</v>
      </c>
      <c r="E234" s="174">
        <v>975</v>
      </c>
      <c r="F234" s="237" t="s">
        <v>3085</v>
      </c>
      <c r="G234" s="238" t="s">
        <v>3238</v>
      </c>
      <c r="H234" s="176"/>
      <c r="I234" s="176"/>
    </row>
    <row r="235" spans="2:9" ht="15">
      <c r="B235" s="163">
        <v>42892</v>
      </c>
      <c r="C235" s="174">
        <v>5000</v>
      </c>
      <c r="D235" s="174">
        <v>125</v>
      </c>
      <c r="E235" s="174">
        <v>4875</v>
      </c>
      <c r="F235" s="237" t="s">
        <v>3086</v>
      </c>
      <c r="G235" s="238" t="s">
        <v>3239</v>
      </c>
      <c r="H235" s="176"/>
      <c r="I235" s="176"/>
    </row>
    <row r="236" spans="2:9" ht="15">
      <c r="B236" s="163">
        <v>42892</v>
      </c>
      <c r="C236" s="174">
        <v>5000</v>
      </c>
      <c r="D236" s="174">
        <f t="shared" ref="D236:D245" si="1">C236-E236</f>
        <v>125</v>
      </c>
      <c r="E236" s="174">
        <v>4875</v>
      </c>
      <c r="F236" s="237" t="s">
        <v>3645</v>
      </c>
      <c r="G236" s="238" t="s">
        <v>3602</v>
      </c>
      <c r="H236" s="176"/>
      <c r="I236" s="176"/>
    </row>
    <row r="237" spans="2:9" ht="15">
      <c r="B237" s="163">
        <v>42892</v>
      </c>
      <c r="C237" s="174">
        <v>50</v>
      </c>
      <c r="D237" s="174">
        <f t="shared" si="1"/>
        <v>2.75</v>
      </c>
      <c r="E237" s="174">
        <v>47.25</v>
      </c>
      <c r="F237" s="237" t="s">
        <v>3089</v>
      </c>
      <c r="G237" s="238" t="s">
        <v>3603</v>
      </c>
      <c r="H237" s="176"/>
      <c r="I237" s="176"/>
    </row>
    <row r="238" spans="2:9" ht="15">
      <c r="B238" s="163">
        <v>42892</v>
      </c>
      <c r="C238" s="174">
        <v>1000</v>
      </c>
      <c r="D238" s="174">
        <f t="shared" si="1"/>
        <v>32</v>
      </c>
      <c r="E238" s="174">
        <v>968</v>
      </c>
      <c r="F238" s="237" t="s">
        <v>3086</v>
      </c>
      <c r="G238" s="238" t="s">
        <v>3604</v>
      </c>
      <c r="H238" s="176"/>
      <c r="I238" s="176"/>
    </row>
    <row r="239" spans="2:9" ht="15">
      <c r="B239" s="163">
        <v>42892</v>
      </c>
      <c r="C239" s="174">
        <v>300</v>
      </c>
      <c r="D239" s="174">
        <f t="shared" si="1"/>
        <v>15</v>
      </c>
      <c r="E239" s="174">
        <v>285</v>
      </c>
      <c r="F239" s="237" t="s">
        <v>3094</v>
      </c>
      <c r="G239" s="238" t="s">
        <v>3600</v>
      </c>
      <c r="H239" s="176"/>
      <c r="I239" s="176"/>
    </row>
    <row r="240" spans="2:9" ht="15">
      <c r="B240" s="163">
        <v>42892</v>
      </c>
      <c r="C240" s="174">
        <v>500</v>
      </c>
      <c r="D240" s="174">
        <f t="shared" si="1"/>
        <v>17.5</v>
      </c>
      <c r="E240" s="174">
        <v>482.5</v>
      </c>
      <c r="F240" s="237" t="s">
        <v>3086</v>
      </c>
      <c r="G240" s="238" t="s">
        <v>3605</v>
      </c>
      <c r="H240" s="176"/>
      <c r="I240" s="176"/>
    </row>
    <row r="241" spans="2:9" ht="15">
      <c r="B241" s="163">
        <v>42892</v>
      </c>
      <c r="C241" s="174">
        <v>600</v>
      </c>
      <c r="D241" s="174">
        <f t="shared" si="1"/>
        <v>21</v>
      </c>
      <c r="E241" s="174">
        <v>579</v>
      </c>
      <c r="F241" s="237" t="s">
        <v>3097</v>
      </c>
      <c r="G241" s="238" t="s">
        <v>3605</v>
      </c>
      <c r="H241" s="176"/>
      <c r="I241" s="176"/>
    </row>
    <row r="242" spans="2:9" ht="15">
      <c r="B242" s="163">
        <v>42892</v>
      </c>
      <c r="C242" s="174">
        <v>500</v>
      </c>
      <c r="D242" s="174">
        <f t="shared" si="1"/>
        <v>17.5</v>
      </c>
      <c r="E242" s="174">
        <v>482.5</v>
      </c>
      <c r="F242" s="237" t="s">
        <v>3110</v>
      </c>
      <c r="G242" s="238" t="s">
        <v>3605</v>
      </c>
      <c r="H242" s="176"/>
      <c r="I242" s="176"/>
    </row>
    <row r="243" spans="2:9" ht="15">
      <c r="B243" s="163">
        <v>42892</v>
      </c>
      <c r="C243" s="174">
        <v>10000</v>
      </c>
      <c r="D243" s="174">
        <f t="shared" si="1"/>
        <v>350</v>
      </c>
      <c r="E243" s="174">
        <v>9650</v>
      </c>
      <c r="F243" s="237" t="s">
        <v>3085</v>
      </c>
      <c r="G243" s="238" t="s">
        <v>3606</v>
      </c>
      <c r="H243" s="176"/>
      <c r="I243" s="176"/>
    </row>
    <row r="244" spans="2:9" ht="15">
      <c r="B244" s="163">
        <v>42892</v>
      </c>
      <c r="C244" s="174">
        <v>250</v>
      </c>
      <c r="D244" s="174">
        <f t="shared" si="1"/>
        <v>8.75</v>
      </c>
      <c r="E244" s="174">
        <v>241.25</v>
      </c>
      <c r="F244" s="237" t="s">
        <v>3090</v>
      </c>
      <c r="G244" s="238" t="s">
        <v>3595</v>
      </c>
      <c r="H244" s="176"/>
      <c r="I244" s="176"/>
    </row>
    <row r="245" spans="2:9" ht="15">
      <c r="B245" s="163">
        <v>42892</v>
      </c>
      <c r="C245" s="174">
        <v>500</v>
      </c>
      <c r="D245" s="174">
        <f t="shared" si="1"/>
        <v>17.5</v>
      </c>
      <c r="E245" s="174">
        <v>482.5</v>
      </c>
      <c r="F245" s="237" t="s">
        <v>3094</v>
      </c>
      <c r="G245" s="238" t="s">
        <v>3607</v>
      </c>
      <c r="H245" s="176"/>
      <c r="I245" s="176"/>
    </row>
    <row r="246" spans="2:9" ht="15">
      <c r="B246" s="163">
        <v>42893</v>
      </c>
      <c r="C246" s="174">
        <v>500</v>
      </c>
      <c r="D246" s="174">
        <v>12.5</v>
      </c>
      <c r="E246" s="174">
        <v>487.5</v>
      </c>
      <c r="F246" s="237" t="s">
        <v>3085</v>
      </c>
      <c r="G246" s="238" t="s">
        <v>3240</v>
      </c>
      <c r="H246" s="176"/>
      <c r="I246" s="176"/>
    </row>
    <row r="247" spans="2:9" ht="15">
      <c r="B247" s="163">
        <v>42893</v>
      </c>
      <c r="C247" s="174">
        <v>900</v>
      </c>
      <c r="D247" s="174">
        <v>22.5</v>
      </c>
      <c r="E247" s="174">
        <v>877.5</v>
      </c>
      <c r="F247" s="237" t="s">
        <v>3089</v>
      </c>
      <c r="G247" s="238" t="s">
        <v>3241</v>
      </c>
      <c r="H247" s="176"/>
      <c r="I247" s="176"/>
    </row>
    <row r="248" spans="2:9" ht="15">
      <c r="B248" s="163">
        <v>42893</v>
      </c>
      <c r="C248" s="174">
        <v>10000</v>
      </c>
      <c r="D248" s="174">
        <v>250</v>
      </c>
      <c r="E248" s="174">
        <v>9750</v>
      </c>
      <c r="F248" s="237" t="s">
        <v>3085</v>
      </c>
      <c r="G248" s="238" t="s">
        <v>3242</v>
      </c>
      <c r="H248" s="176"/>
      <c r="I248" s="176"/>
    </row>
    <row r="249" spans="2:9" ht="15">
      <c r="B249" s="163">
        <v>42893</v>
      </c>
      <c r="C249" s="174">
        <v>2000</v>
      </c>
      <c r="D249" s="174">
        <v>50</v>
      </c>
      <c r="E249" s="174">
        <v>1950</v>
      </c>
      <c r="F249" s="237" t="s">
        <v>3090</v>
      </c>
      <c r="G249" s="238" t="s">
        <v>3243</v>
      </c>
      <c r="H249" s="176"/>
      <c r="I249" s="176"/>
    </row>
    <row r="250" spans="2:9" ht="15">
      <c r="B250" s="163">
        <v>42893</v>
      </c>
      <c r="C250" s="174">
        <v>5000</v>
      </c>
      <c r="D250" s="174">
        <v>125</v>
      </c>
      <c r="E250" s="174">
        <v>4875</v>
      </c>
      <c r="F250" s="237" t="s">
        <v>3089</v>
      </c>
      <c r="G250" s="238" t="s">
        <v>3244</v>
      </c>
      <c r="H250" s="176"/>
      <c r="I250" s="176"/>
    </row>
    <row r="251" spans="2:9" ht="15">
      <c r="B251" s="163">
        <v>42893</v>
      </c>
      <c r="C251" s="174">
        <v>100</v>
      </c>
      <c r="D251" s="174">
        <v>2.5</v>
      </c>
      <c r="E251" s="174">
        <v>97.5</v>
      </c>
      <c r="F251" s="237" t="s">
        <v>3085</v>
      </c>
      <c r="G251" s="238" t="s">
        <v>3245</v>
      </c>
      <c r="H251" s="176"/>
      <c r="I251" s="176"/>
    </row>
    <row r="252" spans="2:9" ht="15">
      <c r="B252" s="163">
        <v>42893</v>
      </c>
      <c r="C252" s="174">
        <v>500</v>
      </c>
      <c r="D252" s="174">
        <v>12.5</v>
      </c>
      <c r="E252" s="174">
        <v>487.5</v>
      </c>
      <c r="F252" s="237" t="s">
        <v>3085</v>
      </c>
      <c r="G252" s="238" t="s">
        <v>3246</v>
      </c>
      <c r="H252" s="176"/>
      <c r="I252" s="176"/>
    </row>
    <row r="253" spans="2:9" ht="15">
      <c r="B253" s="163">
        <v>42893</v>
      </c>
      <c r="C253" s="174">
        <v>1000</v>
      </c>
      <c r="D253" s="174">
        <v>25</v>
      </c>
      <c r="E253" s="174">
        <v>975</v>
      </c>
      <c r="F253" s="237" t="s">
        <v>3085</v>
      </c>
      <c r="G253" s="238" t="s">
        <v>3247</v>
      </c>
      <c r="H253" s="176"/>
      <c r="I253" s="176"/>
    </row>
    <row r="254" spans="2:9" ht="15">
      <c r="B254" s="163">
        <v>42893</v>
      </c>
      <c r="C254" s="174">
        <v>1000</v>
      </c>
      <c r="D254" s="174">
        <v>25</v>
      </c>
      <c r="E254" s="174">
        <v>975</v>
      </c>
      <c r="F254" s="237" t="s">
        <v>3086</v>
      </c>
      <c r="G254" s="238" t="s">
        <v>3248</v>
      </c>
      <c r="H254" s="176"/>
      <c r="I254" s="176"/>
    </row>
    <row r="255" spans="2:9" ht="15">
      <c r="B255" s="163">
        <v>42893</v>
      </c>
      <c r="C255" s="174">
        <v>100</v>
      </c>
      <c r="D255" s="174">
        <v>2.5</v>
      </c>
      <c r="E255" s="174">
        <v>97.5</v>
      </c>
      <c r="F255" s="237" t="s">
        <v>3085</v>
      </c>
      <c r="G255" s="238" t="s">
        <v>3141</v>
      </c>
      <c r="H255" s="176"/>
      <c r="I255" s="176"/>
    </row>
    <row r="256" spans="2:9" ht="15">
      <c r="B256" s="163">
        <v>42893</v>
      </c>
      <c r="C256" s="174">
        <v>5000</v>
      </c>
      <c r="D256" s="174">
        <v>125</v>
      </c>
      <c r="E256" s="174">
        <v>4875</v>
      </c>
      <c r="F256" s="237" t="s">
        <v>3090</v>
      </c>
      <c r="G256" s="238" t="s">
        <v>3249</v>
      </c>
      <c r="H256" s="176"/>
      <c r="I256" s="176"/>
    </row>
    <row r="257" spans="2:9" ht="15">
      <c r="B257" s="163">
        <v>42893</v>
      </c>
      <c r="C257" s="174">
        <v>400</v>
      </c>
      <c r="D257" s="174">
        <v>10</v>
      </c>
      <c r="E257" s="174">
        <v>390</v>
      </c>
      <c r="F257" s="237" t="s">
        <v>3087</v>
      </c>
      <c r="G257" s="238" t="s">
        <v>3166</v>
      </c>
      <c r="H257" s="176"/>
      <c r="I257" s="176"/>
    </row>
    <row r="258" spans="2:9" ht="15">
      <c r="B258" s="163">
        <v>42893</v>
      </c>
      <c r="C258" s="174">
        <v>200</v>
      </c>
      <c r="D258" s="174">
        <v>5</v>
      </c>
      <c r="E258" s="174">
        <v>195</v>
      </c>
      <c r="F258" s="237" t="s">
        <v>3107</v>
      </c>
      <c r="G258" s="238" t="s">
        <v>3166</v>
      </c>
      <c r="H258" s="176"/>
      <c r="I258" s="176"/>
    </row>
    <row r="259" spans="2:9" ht="15">
      <c r="B259" s="163">
        <v>42893</v>
      </c>
      <c r="C259" s="174">
        <v>400</v>
      </c>
      <c r="D259" s="174">
        <v>10</v>
      </c>
      <c r="E259" s="174">
        <v>390</v>
      </c>
      <c r="F259" s="237" t="s">
        <v>3103</v>
      </c>
      <c r="G259" s="238" t="s">
        <v>3166</v>
      </c>
      <c r="H259" s="176"/>
      <c r="I259" s="176"/>
    </row>
    <row r="260" spans="2:9" ht="15">
      <c r="B260" s="163">
        <v>42893</v>
      </c>
      <c r="C260" s="174">
        <v>700</v>
      </c>
      <c r="D260" s="174">
        <v>17.5</v>
      </c>
      <c r="E260" s="174">
        <v>682.5</v>
      </c>
      <c r="F260" s="237" t="s">
        <v>3085</v>
      </c>
      <c r="G260" s="238" t="s">
        <v>3250</v>
      </c>
      <c r="H260" s="176"/>
      <c r="I260" s="176"/>
    </row>
    <row r="261" spans="2:9" ht="15">
      <c r="B261" s="163">
        <v>42893</v>
      </c>
      <c r="C261" s="174">
        <v>3000</v>
      </c>
      <c r="D261" s="174">
        <v>75</v>
      </c>
      <c r="E261" s="174">
        <v>2925</v>
      </c>
      <c r="F261" s="237" t="s">
        <v>3086</v>
      </c>
      <c r="G261" s="238" t="s">
        <v>3251</v>
      </c>
      <c r="H261" s="176"/>
      <c r="I261" s="176"/>
    </row>
    <row r="262" spans="2:9" ht="15">
      <c r="B262" s="163">
        <v>42893</v>
      </c>
      <c r="C262" s="174">
        <v>24000</v>
      </c>
      <c r="D262" s="174">
        <v>600</v>
      </c>
      <c r="E262" s="174">
        <v>23400</v>
      </c>
      <c r="F262" s="237" t="s">
        <v>3085</v>
      </c>
      <c r="G262" s="238" t="s">
        <v>3252</v>
      </c>
      <c r="H262" s="176"/>
      <c r="I262" s="176"/>
    </row>
    <row r="263" spans="2:9" ht="15">
      <c r="B263" s="163">
        <v>42893</v>
      </c>
      <c r="C263" s="174">
        <v>2000</v>
      </c>
      <c r="D263" s="174">
        <v>50</v>
      </c>
      <c r="E263" s="174">
        <v>1950</v>
      </c>
      <c r="F263" s="237" t="s">
        <v>3085</v>
      </c>
      <c r="G263" s="238" t="s">
        <v>3253</v>
      </c>
      <c r="H263" s="176"/>
      <c r="I263" s="176"/>
    </row>
    <row r="264" spans="2:9" ht="15">
      <c r="B264" s="163">
        <v>42893</v>
      </c>
      <c r="C264" s="174">
        <v>500</v>
      </c>
      <c r="D264" s="174">
        <v>12.5</v>
      </c>
      <c r="E264" s="174">
        <v>487.5</v>
      </c>
      <c r="F264" s="237" t="s">
        <v>3097</v>
      </c>
      <c r="G264" s="238" t="s">
        <v>3254</v>
      </c>
      <c r="H264" s="176"/>
      <c r="I264" s="176"/>
    </row>
    <row r="265" spans="2:9" ht="15">
      <c r="B265" s="163">
        <v>42893</v>
      </c>
      <c r="C265" s="174">
        <v>3200</v>
      </c>
      <c r="D265" s="174">
        <v>80</v>
      </c>
      <c r="E265" s="174">
        <v>3120</v>
      </c>
      <c r="F265" s="237" t="s">
        <v>3103</v>
      </c>
      <c r="G265" s="238" t="s">
        <v>1042</v>
      </c>
      <c r="H265" s="176"/>
      <c r="I265" s="176"/>
    </row>
    <row r="266" spans="2:9" ht="15">
      <c r="B266" s="163">
        <v>42893</v>
      </c>
      <c r="C266" s="174">
        <v>200</v>
      </c>
      <c r="D266" s="174">
        <v>5</v>
      </c>
      <c r="E266" s="174">
        <v>195</v>
      </c>
      <c r="F266" s="237" t="s">
        <v>3088</v>
      </c>
      <c r="G266" s="238" t="s">
        <v>3255</v>
      </c>
      <c r="H266" s="176"/>
      <c r="I266" s="176"/>
    </row>
    <row r="267" spans="2:9" ht="15">
      <c r="B267" s="163">
        <v>42893</v>
      </c>
      <c r="C267" s="174">
        <v>5000</v>
      </c>
      <c r="D267" s="174">
        <v>125</v>
      </c>
      <c r="E267" s="174">
        <v>4875</v>
      </c>
      <c r="F267" s="237" t="s">
        <v>3085</v>
      </c>
      <c r="G267" s="238" t="s">
        <v>1957</v>
      </c>
      <c r="H267" s="176"/>
      <c r="I267" s="176"/>
    </row>
    <row r="268" spans="2:9" ht="15">
      <c r="B268" s="163">
        <v>42893</v>
      </c>
      <c r="C268" s="174">
        <v>3000</v>
      </c>
      <c r="D268" s="174">
        <v>75</v>
      </c>
      <c r="E268" s="174">
        <v>2925</v>
      </c>
      <c r="F268" s="237" t="s">
        <v>3091</v>
      </c>
      <c r="G268" s="238" t="s">
        <v>3256</v>
      </c>
      <c r="H268" s="176"/>
      <c r="I268" s="176"/>
    </row>
    <row r="269" spans="2:9" ht="15">
      <c r="B269" s="163">
        <v>42893</v>
      </c>
      <c r="C269" s="174">
        <v>100</v>
      </c>
      <c r="D269" s="174">
        <v>2.5</v>
      </c>
      <c r="E269" s="174">
        <v>97.5</v>
      </c>
      <c r="F269" s="237" t="s">
        <v>3093</v>
      </c>
      <c r="G269" s="238" t="s">
        <v>3133</v>
      </c>
      <c r="H269" s="176"/>
      <c r="I269" s="176"/>
    </row>
    <row r="270" spans="2:9" ht="15">
      <c r="B270" s="163">
        <v>42893</v>
      </c>
      <c r="C270" s="174">
        <v>500</v>
      </c>
      <c r="D270" s="174">
        <f>C270-E270</f>
        <v>17.5</v>
      </c>
      <c r="E270" s="174">
        <v>482.5</v>
      </c>
      <c r="F270" s="237" t="s">
        <v>3089</v>
      </c>
      <c r="G270" s="238" t="s">
        <v>3608</v>
      </c>
      <c r="H270" s="176"/>
      <c r="I270" s="176"/>
    </row>
    <row r="271" spans="2:9" ht="15">
      <c r="B271" s="163">
        <v>42893</v>
      </c>
      <c r="C271" s="174">
        <v>500</v>
      </c>
      <c r="D271" s="174">
        <f>C271-E271</f>
        <v>13.5</v>
      </c>
      <c r="E271" s="174">
        <v>486.5</v>
      </c>
      <c r="F271" s="237" t="s">
        <v>3086</v>
      </c>
      <c r="G271" s="238" t="s">
        <v>1227</v>
      </c>
      <c r="H271" s="176"/>
      <c r="I271" s="176"/>
    </row>
    <row r="272" spans="2:9" ht="15">
      <c r="B272" s="163">
        <v>42894</v>
      </c>
      <c r="C272" s="174">
        <v>500</v>
      </c>
      <c r="D272" s="174">
        <v>12.5</v>
      </c>
      <c r="E272" s="174">
        <v>487.5</v>
      </c>
      <c r="F272" s="237" t="s">
        <v>3091</v>
      </c>
      <c r="G272" s="238" t="s">
        <v>3257</v>
      </c>
      <c r="H272" s="176"/>
      <c r="I272" s="176"/>
    </row>
    <row r="273" spans="2:9" ht="15">
      <c r="B273" s="163">
        <v>42894</v>
      </c>
      <c r="C273" s="174">
        <v>300</v>
      </c>
      <c r="D273" s="174">
        <v>7.5</v>
      </c>
      <c r="E273" s="174">
        <v>292.5</v>
      </c>
      <c r="F273" s="237" t="s">
        <v>3085</v>
      </c>
      <c r="G273" s="238" t="s">
        <v>3258</v>
      </c>
      <c r="H273" s="176"/>
      <c r="I273" s="176"/>
    </row>
    <row r="274" spans="2:9" ht="15">
      <c r="B274" s="163">
        <v>42894</v>
      </c>
      <c r="C274" s="174">
        <v>10000</v>
      </c>
      <c r="D274" s="174">
        <v>250</v>
      </c>
      <c r="E274" s="174">
        <v>9750</v>
      </c>
      <c r="F274" s="237" t="s">
        <v>3085</v>
      </c>
      <c r="G274" s="238" t="s">
        <v>3259</v>
      </c>
      <c r="H274" s="176"/>
      <c r="I274" s="176"/>
    </row>
    <row r="275" spans="2:9" ht="15">
      <c r="B275" s="163">
        <v>42894</v>
      </c>
      <c r="C275" s="174">
        <v>200</v>
      </c>
      <c r="D275" s="174">
        <v>5</v>
      </c>
      <c r="E275" s="174">
        <v>195</v>
      </c>
      <c r="F275" s="237" t="s">
        <v>3091</v>
      </c>
      <c r="G275" s="238" t="s">
        <v>3260</v>
      </c>
      <c r="H275" s="176"/>
      <c r="I275" s="176"/>
    </row>
    <row r="276" spans="2:9" ht="15">
      <c r="B276" s="163">
        <v>42894</v>
      </c>
      <c r="C276" s="174">
        <v>740</v>
      </c>
      <c r="D276" s="174">
        <v>18.5</v>
      </c>
      <c r="E276" s="174">
        <v>721.5</v>
      </c>
      <c r="F276" s="237" t="s">
        <v>3090</v>
      </c>
      <c r="G276" s="238" t="s">
        <v>546</v>
      </c>
      <c r="H276" s="176"/>
      <c r="I276" s="176"/>
    </row>
    <row r="277" spans="2:9" ht="15">
      <c r="B277" s="163">
        <v>42894</v>
      </c>
      <c r="C277" s="174">
        <v>1000</v>
      </c>
      <c r="D277" s="174">
        <v>25</v>
      </c>
      <c r="E277" s="174">
        <v>975</v>
      </c>
      <c r="F277" s="237" t="s">
        <v>3085</v>
      </c>
      <c r="G277" s="238" t="s">
        <v>3261</v>
      </c>
      <c r="H277" s="176"/>
      <c r="I277" s="176"/>
    </row>
    <row r="278" spans="2:9" ht="15">
      <c r="B278" s="163">
        <v>42894</v>
      </c>
      <c r="C278" s="174">
        <v>2292.3000000000002</v>
      </c>
      <c r="D278" s="174">
        <v>57.31</v>
      </c>
      <c r="E278" s="174">
        <v>2234.9899999999998</v>
      </c>
      <c r="F278" s="237" t="s">
        <v>3107</v>
      </c>
      <c r="G278" s="238" t="s">
        <v>3262</v>
      </c>
      <c r="H278" s="176"/>
      <c r="I278" s="176"/>
    </row>
    <row r="279" spans="2:9" ht="15">
      <c r="B279" s="163">
        <v>42894</v>
      </c>
      <c r="C279" s="174">
        <v>500</v>
      </c>
      <c r="D279" s="174">
        <v>12.5</v>
      </c>
      <c r="E279" s="174">
        <v>487.5</v>
      </c>
      <c r="F279" s="237" t="s">
        <v>3086</v>
      </c>
      <c r="G279" s="238" t="s">
        <v>1111</v>
      </c>
      <c r="H279" s="176"/>
      <c r="I279" s="176"/>
    </row>
    <row r="280" spans="2:9" ht="15">
      <c r="B280" s="163">
        <v>42894</v>
      </c>
      <c r="C280" s="174">
        <v>1000</v>
      </c>
      <c r="D280" s="174">
        <v>25</v>
      </c>
      <c r="E280" s="174">
        <v>975</v>
      </c>
      <c r="F280" s="237" t="s">
        <v>3091</v>
      </c>
      <c r="G280" s="238" t="s">
        <v>3263</v>
      </c>
      <c r="H280" s="176"/>
      <c r="I280" s="176"/>
    </row>
    <row r="281" spans="2:9" ht="15">
      <c r="B281" s="163">
        <v>42894</v>
      </c>
      <c r="C281" s="174">
        <v>1500</v>
      </c>
      <c r="D281" s="174">
        <v>37.5</v>
      </c>
      <c r="E281" s="174">
        <v>1462.5</v>
      </c>
      <c r="F281" s="237" t="s">
        <v>3085</v>
      </c>
      <c r="G281" s="238" t="s">
        <v>3127</v>
      </c>
      <c r="H281" s="176"/>
      <c r="I281" s="176"/>
    </row>
    <row r="282" spans="2:9" ht="15">
      <c r="B282" s="163">
        <v>42894</v>
      </c>
      <c r="C282" s="174">
        <v>1500</v>
      </c>
      <c r="D282" s="174">
        <v>37.5</v>
      </c>
      <c r="E282" s="174">
        <v>1462.5</v>
      </c>
      <c r="F282" s="237" t="s">
        <v>3086</v>
      </c>
      <c r="G282" s="238" t="s">
        <v>3264</v>
      </c>
      <c r="H282" s="176"/>
      <c r="I282" s="176"/>
    </row>
    <row r="283" spans="2:9" ht="15">
      <c r="B283" s="163">
        <v>42894</v>
      </c>
      <c r="C283" s="174">
        <v>150</v>
      </c>
      <c r="D283" s="174">
        <v>3.75</v>
      </c>
      <c r="E283" s="174">
        <v>146.25</v>
      </c>
      <c r="F283" s="237" t="s">
        <v>3085</v>
      </c>
      <c r="G283" s="238" t="s">
        <v>3141</v>
      </c>
      <c r="H283" s="176"/>
      <c r="I283" s="176"/>
    </row>
    <row r="284" spans="2:9" ht="15">
      <c r="B284" s="163">
        <v>42894</v>
      </c>
      <c r="C284" s="174">
        <v>500</v>
      </c>
      <c r="D284" s="174">
        <v>12.5</v>
      </c>
      <c r="E284" s="174">
        <v>487.5</v>
      </c>
      <c r="F284" s="237" t="s">
        <v>3094</v>
      </c>
      <c r="G284" s="238" t="s">
        <v>3265</v>
      </c>
      <c r="H284" s="176"/>
      <c r="I284" s="176"/>
    </row>
    <row r="285" spans="2:9" ht="15">
      <c r="B285" s="163">
        <v>42894</v>
      </c>
      <c r="C285" s="174">
        <v>200</v>
      </c>
      <c r="D285" s="174">
        <v>5</v>
      </c>
      <c r="E285" s="174">
        <v>195</v>
      </c>
      <c r="F285" s="237" t="s">
        <v>3091</v>
      </c>
      <c r="G285" s="238" t="s">
        <v>3255</v>
      </c>
      <c r="H285" s="176"/>
      <c r="I285" s="176"/>
    </row>
    <row r="286" spans="2:9" ht="15">
      <c r="B286" s="163">
        <v>42894</v>
      </c>
      <c r="C286" s="174">
        <v>1000</v>
      </c>
      <c r="D286" s="174">
        <v>25</v>
      </c>
      <c r="E286" s="174">
        <v>975</v>
      </c>
      <c r="F286" s="237" t="s">
        <v>3090</v>
      </c>
      <c r="G286" s="238" t="s">
        <v>3266</v>
      </c>
      <c r="H286" s="176"/>
      <c r="I286" s="176"/>
    </row>
    <row r="287" spans="2:9" ht="15">
      <c r="B287" s="163">
        <v>42894</v>
      </c>
      <c r="C287" s="174">
        <v>500</v>
      </c>
      <c r="D287" s="174">
        <v>12.5</v>
      </c>
      <c r="E287" s="174">
        <v>487.5</v>
      </c>
      <c r="F287" s="237" t="s">
        <v>3090</v>
      </c>
      <c r="G287" s="238" t="s">
        <v>525</v>
      </c>
      <c r="H287" s="176"/>
      <c r="I287" s="176"/>
    </row>
    <row r="288" spans="2:9" ht="15">
      <c r="B288" s="163">
        <v>42894</v>
      </c>
      <c r="C288" s="174">
        <v>5000</v>
      </c>
      <c r="D288" s="174">
        <v>125</v>
      </c>
      <c r="E288" s="174">
        <v>4875</v>
      </c>
      <c r="F288" s="237" t="s">
        <v>3090</v>
      </c>
      <c r="G288" s="238" t="s">
        <v>3267</v>
      </c>
      <c r="H288" s="176"/>
      <c r="I288" s="176"/>
    </row>
    <row r="289" spans="2:9" ht="15">
      <c r="B289" s="163">
        <v>42894</v>
      </c>
      <c r="C289" s="174">
        <v>138</v>
      </c>
      <c r="D289" s="174">
        <v>3.45</v>
      </c>
      <c r="E289" s="174">
        <v>134.55000000000001</v>
      </c>
      <c r="F289" s="237" t="s">
        <v>3096</v>
      </c>
      <c r="G289" s="238" t="s">
        <v>3160</v>
      </c>
      <c r="H289" s="176"/>
      <c r="I289" s="176"/>
    </row>
    <row r="290" spans="2:9" ht="15">
      <c r="B290" s="163">
        <v>42894</v>
      </c>
      <c r="C290" s="174">
        <v>3000</v>
      </c>
      <c r="D290" s="174">
        <v>75</v>
      </c>
      <c r="E290" s="174">
        <v>2925</v>
      </c>
      <c r="F290" s="237" t="s">
        <v>3086</v>
      </c>
      <c r="G290" s="238" t="s">
        <v>377</v>
      </c>
      <c r="H290" s="176"/>
      <c r="I290" s="176"/>
    </row>
    <row r="291" spans="2:9" ht="15">
      <c r="B291" s="163">
        <v>42894</v>
      </c>
      <c r="C291" s="174">
        <v>350</v>
      </c>
      <c r="D291" s="174">
        <v>8.75</v>
      </c>
      <c r="E291" s="174">
        <v>341.25</v>
      </c>
      <c r="F291" s="237" t="s">
        <v>3090</v>
      </c>
      <c r="G291" s="238" t="s">
        <v>3210</v>
      </c>
      <c r="H291" s="176"/>
      <c r="I291" s="176"/>
    </row>
    <row r="292" spans="2:9" ht="15">
      <c r="B292" s="163">
        <v>42894</v>
      </c>
      <c r="C292" s="174">
        <v>500</v>
      </c>
      <c r="D292" s="174">
        <v>12.5</v>
      </c>
      <c r="E292" s="174">
        <v>487.5</v>
      </c>
      <c r="F292" s="237" t="s">
        <v>3085</v>
      </c>
      <c r="G292" s="238" t="s">
        <v>1808</v>
      </c>
      <c r="H292" s="176"/>
      <c r="I292" s="176"/>
    </row>
    <row r="293" spans="2:9" ht="15">
      <c r="B293" s="163">
        <v>42894</v>
      </c>
      <c r="C293" s="174">
        <v>10000</v>
      </c>
      <c r="D293" s="174">
        <v>250</v>
      </c>
      <c r="E293" s="174">
        <v>9750</v>
      </c>
      <c r="F293" s="237" t="s">
        <v>3085</v>
      </c>
      <c r="G293" s="238" t="s">
        <v>872</v>
      </c>
      <c r="H293" s="176"/>
      <c r="I293" s="176"/>
    </row>
    <row r="294" spans="2:9" ht="15">
      <c r="B294" s="163">
        <v>42894</v>
      </c>
      <c r="C294" s="174">
        <v>500</v>
      </c>
      <c r="D294" s="174">
        <v>12.5</v>
      </c>
      <c r="E294" s="174">
        <v>487.5</v>
      </c>
      <c r="F294" s="237" t="s">
        <v>3090</v>
      </c>
      <c r="G294" s="238" t="s">
        <v>2046</v>
      </c>
      <c r="H294" s="176"/>
      <c r="I294" s="176"/>
    </row>
    <row r="295" spans="2:9" ht="15">
      <c r="B295" s="163">
        <v>42894</v>
      </c>
      <c r="C295" s="174">
        <v>500</v>
      </c>
      <c r="D295" s="174">
        <v>12.5</v>
      </c>
      <c r="E295" s="174">
        <v>487.5</v>
      </c>
      <c r="F295" s="237" t="s">
        <v>3643</v>
      </c>
      <c r="G295" s="238" t="s">
        <v>2046</v>
      </c>
      <c r="H295" s="176"/>
      <c r="I295" s="176"/>
    </row>
    <row r="296" spans="2:9" ht="15">
      <c r="B296" s="163">
        <v>42894</v>
      </c>
      <c r="C296" s="174">
        <v>500</v>
      </c>
      <c r="D296" s="174">
        <v>12.5</v>
      </c>
      <c r="E296" s="174">
        <v>487.5</v>
      </c>
      <c r="F296" s="237" t="s">
        <v>3086</v>
      </c>
      <c r="G296" s="238" t="s">
        <v>2046</v>
      </c>
      <c r="H296" s="176"/>
      <c r="I296" s="176"/>
    </row>
    <row r="297" spans="2:9" ht="15">
      <c r="B297" s="163">
        <v>42894</v>
      </c>
      <c r="C297" s="174">
        <v>750</v>
      </c>
      <c r="D297" s="174">
        <v>18.75</v>
      </c>
      <c r="E297" s="174">
        <v>731.25</v>
      </c>
      <c r="F297" s="237" t="s">
        <v>3087</v>
      </c>
      <c r="G297" s="238" t="s">
        <v>3268</v>
      </c>
      <c r="H297" s="176"/>
      <c r="I297" s="176"/>
    </row>
    <row r="298" spans="2:9" ht="15">
      <c r="B298" s="163">
        <v>42894</v>
      </c>
      <c r="C298" s="174">
        <v>500</v>
      </c>
      <c r="D298" s="174">
        <v>12.5</v>
      </c>
      <c r="E298" s="174">
        <v>487.5</v>
      </c>
      <c r="F298" s="237" t="s">
        <v>3090</v>
      </c>
      <c r="G298" s="238" t="s">
        <v>1588</v>
      </c>
      <c r="H298" s="176"/>
      <c r="I298" s="176"/>
    </row>
    <row r="299" spans="2:9" ht="15">
      <c r="B299" s="163">
        <v>42894</v>
      </c>
      <c r="C299" s="174">
        <v>5000</v>
      </c>
      <c r="D299" s="174">
        <v>125</v>
      </c>
      <c r="E299" s="174">
        <v>4875</v>
      </c>
      <c r="F299" s="237" t="s">
        <v>3086</v>
      </c>
      <c r="G299" s="238" t="s">
        <v>3269</v>
      </c>
      <c r="H299" s="176"/>
      <c r="I299" s="176"/>
    </row>
    <row r="300" spans="2:9" ht="15">
      <c r="B300" s="163">
        <v>42894</v>
      </c>
      <c r="C300" s="174">
        <v>5000</v>
      </c>
      <c r="D300" s="174">
        <v>125</v>
      </c>
      <c r="E300" s="174">
        <v>4875</v>
      </c>
      <c r="F300" s="237" t="s">
        <v>3097</v>
      </c>
      <c r="G300" s="238" t="s">
        <v>3269</v>
      </c>
      <c r="H300" s="176"/>
      <c r="I300" s="176"/>
    </row>
    <row r="301" spans="2:9" ht="15">
      <c r="B301" s="163">
        <v>42894</v>
      </c>
      <c r="C301" s="174">
        <v>5000</v>
      </c>
      <c r="D301" s="174">
        <v>125</v>
      </c>
      <c r="E301" s="174">
        <v>4875</v>
      </c>
      <c r="F301" s="237" t="s">
        <v>3096</v>
      </c>
      <c r="G301" s="238" t="s">
        <v>3269</v>
      </c>
      <c r="H301" s="176"/>
      <c r="I301" s="176"/>
    </row>
    <row r="302" spans="2:9" ht="15">
      <c r="B302" s="163">
        <v>42894</v>
      </c>
      <c r="C302" s="174">
        <v>500</v>
      </c>
      <c r="D302" s="174">
        <f>C302-E302</f>
        <v>17.5</v>
      </c>
      <c r="E302" s="174">
        <v>482.5</v>
      </c>
      <c r="F302" s="237" t="s">
        <v>3090</v>
      </c>
      <c r="G302" s="238" t="s">
        <v>3609</v>
      </c>
      <c r="H302" s="176"/>
      <c r="I302" s="176"/>
    </row>
    <row r="303" spans="2:9" ht="15">
      <c r="B303" s="163">
        <v>42894</v>
      </c>
      <c r="C303" s="174">
        <v>100</v>
      </c>
      <c r="D303" s="174">
        <f>C303-E303</f>
        <v>3.5</v>
      </c>
      <c r="E303" s="174">
        <v>96.5</v>
      </c>
      <c r="F303" s="237" t="s">
        <v>3090</v>
      </c>
      <c r="G303" s="238" t="s">
        <v>352</v>
      </c>
      <c r="H303" s="176"/>
      <c r="I303" s="176"/>
    </row>
    <row r="304" spans="2:9" ht="15">
      <c r="B304" s="163">
        <v>42894</v>
      </c>
      <c r="C304" s="174">
        <v>100</v>
      </c>
      <c r="D304" s="174">
        <f>C304-E304</f>
        <v>3.5</v>
      </c>
      <c r="E304" s="174">
        <v>96.5</v>
      </c>
      <c r="F304" s="237" t="s">
        <v>3086</v>
      </c>
      <c r="G304" s="238" t="s">
        <v>352</v>
      </c>
      <c r="H304" s="176"/>
      <c r="I304" s="176"/>
    </row>
    <row r="305" spans="2:9" ht="15">
      <c r="B305" s="163">
        <v>42894</v>
      </c>
      <c r="C305" s="174">
        <v>100</v>
      </c>
      <c r="D305" s="174">
        <f>C305-E305</f>
        <v>3.5</v>
      </c>
      <c r="E305" s="174">
        <v>96.5</v>
      </c>
      <c r="F305" s="237" t="s">
        <v>3103</v>
      </c>
      <c r="G305" s="238" t="s">
        <v>352</v>
      </c>
      <c r="H305" s="176"/>
      <c r="I305" s="176"/>
    </row>
    <row r="306" spans="2:9" ht="15">
      <c r="B306" s="163">
        <v>42894</v>
      </c>
      <c r="C306" s="174">
        <v>120</v>
      </c>
      <c r="D306" s="174">
        <f>C306-E306</f>
        <v>4.2000000000000028</v>
      </c>
      <c r="E306" s="174">
        <v>115.8</v>
      </c>
      <c r="F306" s="237" t="s">
        <v>3098</v>
      </c>
      <c r="G306" s="238" t="s">
        <v>1711</v>
      </c>
      <c r="H306" s="176"/>
      <c r="I306" s="176"/>
    </row>
    <row r="307" spans="2:9" ht="15">
      <c r="B307" s="163">
        <v>42895</v>
      </c>
      <c r="C307" s="174">
        <v>500</v>
      </c>
      <c r="D307" s="174">
        <v>12.5</v>
      </c>
      <c r="E307" s="174">
        <v>487.5</v>
      </c>
      <c r="F307" s="237" t="s">
        <v>3085</v>
      </c>
      <c r="G307" s="238" t="s">
        <v>507</v>
      </c>
      <c r="H307" s="176"/>
      <c r="I307" s="176"/>
    </row>
    <row r="308" spans="2:9" ht="15">
      <c r="B308" s="163">
        <v>42895</v>
      </c>
      <c r="C308" s="174">
        <v>700</v>
      </c>
      <c r="D308" s="174">
        <v>17.5</v>
      </c>
      <c r="E308" s="174">
        <v>682.5</v>
      </c>
      <c r="F308" s="237" t="s">
        <v>3086</v>
      </c>
      <c r="G308" s="238" t="s">
        <v>3270</v>
      </c>
      <c r="H308" s="176"/>
      <c r="I308" s="176"/>
    </row>
    <row r="309" spans="2:9" ht="15">
      <c r="B309" s="163">
        <v>42895</v>
      </c>
      <c r="C309" s="174">
        <v>1000</v>
      </c>
      <c r="D309" s="174">
        <v>25</v>
      </c>
      <c r="E309" s="174">
        <v>975</v>
      </c>
      <c r="F309" s="237" t="s">
        <v>3089</v>
      </c>
      <c r="G309" s="238" t="s">
        <v>3271</v>
      </c>
      <c r="H309" s="176"/>
      <c r="I309" s="176"/>
    </row>
    <row r="310" spans="2:9" ht="15">
      <c r="B310" s="163">
        <v>42895</v>
      </c>
      <c r="C310" s="174">
        <v>500</v>
      </c>
      <c r="D310" s="174">
        <v>12.5</v>
      </c>
      <c r="E310" s="174">
        <v>487.5</v>
      </c>
      <c r="F310" s="237" t="s">
        <v>3086</v>
      </c>
      <c r="G310" s="238" t="s">
        <v>3272</v>
      </c>
      <c r="H310" s="176"/>
      <c r="I310" s="176"/>
    </row>
    <row r="311" spans="2:9" ht="15">
      <c r="B311" s="163">
        <v>42895</v>
      </c>
      <c r="C311" s="174">
        <v>500</v>
      </c>
      <c r="D311" s="174">
        <v>12.5</v>
      </c>
      <c r="E311" s="174">
        <v>487.5</v>
      </c>
      <c r="F311" s="237" t="s">
        <v>3085</v>
      </c>
      <c r="G311" s="238" t="s">
        <v>3273</v>
      </c>
      <c r="H311" s="176"/>
      <c r="I311" s="176"/>
    </row>
    <row r="312" spans="2:9" ht="15">
      <c r="B312" s="163">
        <v>42895</v>
      </c>
      <c r="C312" s="174">
        <v>500</v>
      </c>
      <c r="D312" s="174">
        <v>12.5</v>
      </c>
      <c r="E312" s="174">
        <v>487.5</v>
      </c>
      <c r="F312" s="237" t="s">
        <v>3085</v>
      </c>
      <c r="G312" s="238" t="s">
        <v>3274</v>
      </c>
      <c r="H312" s="176"/>
      <c r="I312" s="176"/>
    </row>
    <row r="313" spans="2:9" ht="15">
      <c r="B313" s="163">
        <v>42895</v>
      </c>
      <c r="C313" s="174">
        <v>1250</v>
      </c>
      <c r="D313" s="174">
        <v>31.25</v>
      </c>
      <c r="E313" s="174">
        <v>1218.75</v>
      </c>
      <c r="F313" s="237" t="s">
        <v>3086</v>
      </c>
      <c r="G313" s="238" t="s">
        <v>3229</v>
      </c>
      <c r="H313" s="176"/>
      <c r="I313" s="176"/>
    </row>
    <row r="314" spans="2:9" ht="15">
      <c r="B314" s="163">
        <v>42895</v>
      </c>
      <c r="C314" s="174">
        <v>10000</v>
      </c>
      <c r="D314" s="174">
        <v>250</v>
      </c>
      <c r="E314" s="174">
        <v>9750</v>
      </c>
      <c r="F314" s="237" t="s">
        <v>3085</v>
      </c>
      <c r="G314" s="238" t="s">
        <v>3275</v>
      </c>
      <c r="H314" s="176"/>
      <c r="I314" s="176"/>
    </row>
    <row r="315" spans="2:9" ht="15">
      <c r="B315" s="163">
        <v>42895</v>
      </c>
      <c r="C315" s="174">
        <v>500</v>
      </c>
      <c r="D315" s="174">
        <v>12.5</v>
      </c>
      <c r="E315" s="174">
        <v>487.5</v>
      </c>
      <c r="F315" s="237" t="s">
        <v>3085</v>
      </c>
      <c r="G315" s="238" t="s">
        <v>513</v>
      </c>
      <c r="H315" s="176"/>
      <c r="I315" s="176"/>
    </row>
    <row r="316" spans="2:9" ht="15">
      <c r="B316" s="163">
        <v>42895</v>
      </c>
      <c r="C316" s="174">
        <v>4000</v>
      </c>
      <c r="D316" s="174">
        <v>100</v>
      </c>
      <c r="E316" s="174">
        <v>3900</v>
      </c>
      <c r="F316" s="237" t="s">
        <v>3090</v>
      </c>
      <c r="G316" s="238" t="s">
        <v>3276</v>
      </c>
      <c r="H316" s="176"/>
      <c r="I316" s="176"/>
    </row>
    <row r="317" spans="2:9" ht="15">
      <c r="B317" s="163">
        <v>42895</v>
      </c>
      <c r="C317" s="174">
        <v>2000</v>
      </c>
      <c r="D317" s="174">
        <v>50</v>
      </c>
      <c r="E317" s="174">
        <v>1950</v>
      </c>
      <c r="F317" s="237" t="s">
        <v>3103</v>
      </c>
      <c r="G317" s="238" t="s">
        <v>511</v>
      </c>
      <c r="H317" s="176"/>
      <c r="I317" s="176"/>
    </row>
    <row r="318" spans="2:9" ht="15">
      <c r="B318" s="163">
        <v>42895</v>
      </c>
      <c r="C318" s="174">
        <v>1600</v>
      </c>
      <c r="D318" s="174">
        <v>40</v>
      </c>
      <c r="E318" s="174">
        <v>1560</v>
      </c>
      <c r="F318" s="237" t="s">
        <v>3085</v>
      </c>
      <c r="G318" s="238" t="s">
        <v>3277</v>
      </c>
      <c r="H318" s="176"/>
      <c r="I318" s="176"/>
    </row>
    <row r="319" spans="2:9" ht="15">
      <c r="B319" s="163">
        <v>42895</v>
      </c>
      <c r="C319" s="174">
        <v>100</v>
      </c>
      <c r="D319" s="174">
        <v>2.5</v>
      </c>
      <c r="E319" s="174">
        <v>97.5</v>
      </c>
      <c r="F319" s="237" t="s">
        <v>3088</v>
      </c>
      <c r="G319" s="238" t="s">
        <v>3278</v>
      </c>
      <c r="H319" s="176"/>
      <c r="I319" s="176"/>
    </row>
    <row r="320" spans="2:9" ht="15">
      <c r="B320" s="163">
        <v>42895</v>
      </c>
      <c r="C320" s="174">
        <v>50</v>
      </c>
      <c r="D320" s="174">
        <v>1.25</v>
      </c>
      <c r="E320" s="174">
        <v>48.75</v>
      </c>
      <c r="F320" s="237" t="s">
        <v>3104</v>
      </c>
      <c r="G320" s="238" t="s">
        <v>3278</v>
      </c>
      <c r="H320" s="176"/>
      <c r="I320" s="176"/>
    </row>
    <row r="321" spans="2:9" ht="15">
      <c r="B321" s="163">
        <v>42895</v>
      </c>
      <c r="C321" s="174">
        <v>1234</v>
      </c>
      <c r="D321" s="174">
        <v>30.85</v>
      </c>
      <c r="E321" s="174">
        <v>1203.1500000000001</v>
      </c>
      <c r="F321" s="237" t="s">
        <v>3086</v>
      </c>
      <c r="G321" s="238" t="s">
        <v>3279</v>
      </c>
      <c r="H321" s="176"/>
      <c r="I321" s="176"/>
    </row>
    <row r="322" spans="2:9" ht="15">
      <c r="B322" s="163">
        <v>42895</v>
      </c>
      <c r="C322" s="174">
        <v>4000</v>
      </c>
      <c r="D322" s="174">
        <v>100</v>
      </c>
      <c r="E322" s="174">
        <v>3900</v>
      </c>
      <c r="F322" s="237" t="s">
        <v>3090</v>
      </c>
      <c r="G322" s="238" t="s">
        <v>546</v>
      </c>
      <c r="H322" s="176"/>
      <c r="I322" s="176"/>
    </row>
    <row r="323" spans="2:9" ht="15">
      <c r="B323" s="163">
        <v>42895</v>
      </c>
      <c r="C323" s="174">
        <v>200</v>
      </c>
      <c r="D323" s="174">
        <v>5</v>
      </c>
      <c r="E323" s="174">
        <v>195</v>
      </c>
      <c r="F323" s="237" t="s">
        <v>3086</v>
      </c>
      <c r="G323" s="238" t="s">
        <v>1802</v>
      </c>
      <c r="H323" s="176"/>
      <c r="I323" s="176"/>
    </row>
    <row r="324" spans="2:9" ht="15">
      <c r="B324" s="163">
        <v>42895</v>
      </c>
      <c r="C324" s="174">
        <v>200</v>
      </c>
      <c r="D324" s="174">
        <v>5</v>
      </c>
      <c r="E324" s="174">
        <v>195</v>
      </c>
      <c r="F324" s="237" t="s">
        <v>3089</v>
      </c>
      <c r="G324" s="238" t="s">
        <v>1802</v>
      </c>
      <c r="H324" s="176"/>
      <c r="I324" s="176"/>
    </row>
    <row r="325" spans="2:9" ht="15">
      <c r="B325" s="163">
        <v>42895</v>
      </c>
      <c r="C325" s="174">
        <v>2000</v>
      </c>
      <c r="D325" s="174">
        <v>50</v>
      </c>
      <c r="E325" s="174">
        <v>1950</v>
      </c>
      <c r="F325" s="237" t="s">
        <v>3100</v>
      </c>
      <c r="G325" s="238" t="s">
        <v>3280</v>
      </c>
      <c r="H325" s="176"/>
      <c r="I325" s="176"/>
    </row>
    <row r="326" spans="2:9" ht="15">
      <c r="B326" s="163">
        <v>42895</v>
      </c>
      <c r="C326" s="174">
        <v>1000</v>
      </c>
      <c r="D326" s="174">
        <v>25</v>
      </c>
      <c r="E326" s="174">
        <v>975</v>
      </c>
      <c r="F326" s="237" t="s">
        <v>3096</v>
      </c>
      <c r="G326" s="238" t="s">
        <v>3281</v>
      </c>
      <c r="H326" s="176"/>
      <c r="I326" s="176"/>
    </row>
    <row r="327" spans="2:9" ht="15">
      <c r="B327" s="163">
        <v>42895</v>
      </c>
      <c r="C327" s="174">
        <v>5000</v>
      </c>
      <c r="D327" s="174">
        <v>125</v>
      </c>
      <c r="E327" s="174">
        <v>4875</v>
      </c>
      <c r="F327" s="237" t="s">
        <v>3085</v>
      </c>
      <c r="G327" s="238" t="s">
        <v>3282</v>
      </c>
      <c r="H327" s="176"/>
      <c r="I327" s="176"/>
    </row>
    <row r="328" spans="2:9" ht="15">
      <c r="B328" s="163">
        <v>42895</v>
      </c>
      <c r="C328" s="174">
        <v>2000</v>
      </c>
      <c r="D328" s="174">
        <v>50</v>
      </c>
      <c r="E328" s="174">
        <v>1950</v>
      </c>
      <c r="F328" s="237" t="s">
        <v>3089</v>
      </c>
      <c r="G328" s="238" t="s">
        <v>3283</v>
      </c>
      <c r="H328" s="176"/>
      <c r="I328" s="176"/>
    </row>
    <row r="329" spans="2:9" ht="15">
      <c r="B329" s="163">
        <v>42895</v>
      </c>
      <c r="C329" s="174">
        <v>500</v>
      </c>
      <c r="D329" s="174">
        <v>12.5</v>
      </c>
      <c r="E329" s="174">
        <v>487.5</v>
      </c>
      <c r="F329" s="237" t="s">
        <v>3090</v>
      </c>
      <c r="G329" s="238" t="s">
        <v>3284</v>
      </c>
      <c r="H329" s="176"/>
      <c r="I329" s="176"/>
    </row>
    <row r="330" spans="2:9" ht="15">
      <c r="B330" s="163">
        <v>42895</v>
      </c>
      <c r="C330" s="174">
        <v>200</v>
      </c>
      <c r="D330" s="174">
        <v>5</v>
      </c>
      <c r="E330" s="174">
        <v>195</v>
      </c>
      <c r="F330" s="237" t="s">
        <v>3090</v>
      </c>
      <c r="G330" s="238" t="s">
        <v>3285</v>
      </c>
      <c r="H330" s="176"/>
      <c r="I330" s="176"/>
    </row>
    <row r="331" spans="2:9" ht="15">
      <c r="B331" s="163">
        <v>42895</v>
      </c>
      <c r="C331" s="174">
        <v>100</v>
      </c>
      <c r="D331" s="174">
        <v>2.5</v>
      </c>
      <c r="E331" s="174">
        <v>97.5</v>
      </c>
      <c r="F331" s="237" t="s">
        <v>3096</v>
      </c>
      <c r="G331" s="238" t="s">
        <v>3160</v>
      </c>
      <c r="H331" s="176"/>
      <c r="I331" s="176"/>
    </row>
    <row r="332" spans="2:9" ht="15">
      <c r="B332" s="163">
        <v>42895</v>
      </c>
      <c r="C332" s="174">
        <v>3000</v>
      </c>
      <c r="D332" s="174">
        <v>75</v>
      </c>
      <c r="E332" s="174">
        <v>2925</v>
      </c>
      <c r="F332" s="237" t="s">
        <v>3090</v>
      </c>
      <c r="G332" s="238" t="s">
        <v>347</v>
      </c>
      <c r="H332" s="176"/>
      <c r="I332" s="176"/>
    </row>
    <row r="333" spans="2:9" ht="15">
      <c r="B333" s="163">
        <v>42895</v>
      </c>
      <c r="C333" s="174">
        <v>1500</v>
      </c>
      <c r="D333" s="174">
        <v>37.5</v>
      </c>
      <c r="E333" s="174">
        <v>1462.5</v>
      </c>
      <c r="F333" s="237" t="s">
        <v>3085</v>
      </c>
      <c r="G333" s="238" t="s">
        <v>3173</v>
      </c>
      <c r="H333" s="176"/>
      <c r="I333" s="176"/>
    </row>
    <row r="334" spans="2:9" ht="15">
      <c r="B334" s="163">
        <v>42895</v>
      </c>
      <c r="C334" s="174">
        <v>400</v>
      </c>
      <c r="D334" s="174">
        <v>10</v>
      </c>
      <c r="E334" s="174">
        <v>390</v>
      </c>
      <c r="F334" s="237" t="s">
        <v>3104</v>
      </c>
      <c r="G334" s="238" t="s">
        <v>327</v>
      </c>
      <c r="H334" s="176"/>
      <c r="I334" s="176"/>
    </row>
    <row r="335" spans="2:9" ht="15">
      <c r="B335" s="163">
        <v>42895</v>
      </c>
      <c r="C335" s="174">
        <v>5000</v>
      </c>
      <c r="D335" s="174">
        <v>125</v>
      </c>
      <c r="E335" s="174">
        <v>4875</v>
      </c>
      <c r="F335" s="237" t="s">
        <v>3085</v>
      </c>
      <c r="G335" s="238" t="s">
        <v>3286</v>
      </c>
      <c r="H335" s="176"/>
      <c r="I335" s="176"/>
    </row>
    <row r="336" spans="2:9" ht="15">
      <c r="B336" s="163">
        <v>42895</v>
      </c>
      <c r="C336" s="174">
        <v>200</v>
      </c>
      <c r="D336" s="174">
        <f>C336-E336</f>
        <v>7</v>
      </c>
      <c r="E336" s="174">
        <v>193</v>
      </c>
      <c r="F336" s="237" t="s">
        <v>3091</v>
      </c>
      <c r="G336" s="238" t="s">
        <v>3338</v>
      </c>
      <c r="H336" s="176"/>
      <c r="I336" s="176"/>
    </row>
    <row r="337" spans="2:9" ht="15">
      <c r="B337" s="163">
        <v>42895</v>
      </c>
      <c r="C337" s="174">
        <v>100</v>
      </c>
      <c r="D337" s="174">
        <f>C337-E337</f>
        <v>4</v>
      </c>
      <c r="E337" s="174">
        <v>96</v>
      </c>
      <c r="F337" s="237" t="s">
        <v>3090</v>
      </c>
      <c r="G337" s="238" t="s">
        <v>3610</v>
      </c>
      <c r="H337" s="176"/>
      <c r="I337" s="176"/>
    </row>
    <row r="338" spans="2:9" ht="15">
      <c r="B338" s="163">
        <v>42896</v>
      </c>
      <c r="C338" s="174">
        <v>5000</v>
      </c>
      <c r="D338" s="174">
        <v>125</v>
      </c>
      <c r="E338" s="174">
        <v>4875</v>
      </c>
      <c r="F338" s="237" t="s">
        <v>3086</v>
      </c>
      <c r="G338" s="238" t="s">
        <v>689</v>
      </c>
      <c r="H338" s="176"/>
      <c r="I338" s="176"/>
    </row>
    <row r="339" spans="2:9" ht="15">
      <c r="B339" s="163">
        <v>42896</v>
      </c>
      <c r="C339" s="174">
        <v>1000</v>
      </c>
      <c r="D339" s="174">
        <v>25</v>
      </c>
      <c r="E339" s="174">
        <v>975</v>
      </c>
      <c r="F339" s="237" t="s">
        <v>3085</v>
      </c>
      <c r="G339" s="238" t="s">
        <v>3287</v>
      </c>
      <c r="H339" s="176"/>
      <c r="I339" s="176"/>
    </row>
    <row r="340" spans="2:9" ht="15">
      <c r="B340" s="163">
        <v>42896</v>
      </c>
      <c r="C340" s="174">
        <v>300</v>
      </c>
      <c r="D340" s="174">
        <v>7.5</v>
      </c>
      <c r="E340" s="174">
        <v>292.5</v>
      </c>
      <c r="F340" s="237" t="s">
        <v>3085</v>
      </c>
      <c r="G340" s="238" t="s">
        <v>3288</v>
      </c>
      <c r="H340" s="176"/>
      <c r="I340" s="176"/>
    </row>
    <row r="341" spans="2:9" ht="15">
      <c r="B341" s="163">
        <v>42896</v>
      </c>
      <c r="C341" s="174">
        <v>250</v>
      </c>
      <c r="D341" s="174">
        <v>6.25</v>
      </c>
      <c r="E341" s="174">
        <v>243.75</v>
      </c>
      <c r="F341" s="237" t="s">
        <v>3090</v>
      </c>
      <c r="G341" s="238" t="s">
        <v>3289</v>
      </c>
      <c r="H341" s="176"/>
      <c r="I341" s="176"/>
    </row>
    <row r="342" spans="2:9" ht="15">
      <c r="B342" s="163">
        <v>42896</v>
      </c>
      <c r="C342" s="174">
        <v>100</v>
      </c>
      <c r="D342" s="174">
        <v>2.5</v>
      </c>
      <c r="E342" s="174">
        <v>97.5</v>
      </c>
      <c r="F342" s="237" t="s">
        <v>3645</v>
      </c>
      <c r="G342" s="238" t="s">
        <v>3289</v>
      </c>
      <c r="H342" s="176"/>
      <c r="I342" s="176"/>
    </row>
    <row r="343" spans="2:9" ht="15">
      <c r="B343" s="163">
        <v>42896</v>
      </c>
      <c r="C343" s="174">
        <v>300</v>
      </c>
      <c r="D343" s="174">
        <v>7.5</v>
      </c>
      <c r="E343" s="174">
        <v>292.5</v>
      </c>
      <c r="F343" s="237" t="s">
        <v>3085</v>
      </c>
      <c r="G343" s="238" t="s">
        <v>377</v>
      </c>
      <c r="H343" s="176"/>
      <c r="I343" s="176"/>
    </row>
    <row r="344" spans="2:9" ht="15">
      <c r="B344" s="163">
        <v>42896</v>
      </c>
      <c r="C344" s="174">
        <v>1000</v>
      </c>
      <c r="D344" s="174">
        <v>25</v>
      </c>
      <c r="E344" s="174">
        <v>975</v>
      </c>
      <c r="F344" s="237" t="s">
        <v>3085</v>
      </c>
      <c r="G344" s="238" t="s">
        <v>3290</v>
      </c>
      <c r="H344" s="176"/>
      <c r="I344" s="176"/>
    </row>
    <row r="345" spans="2:9" ht="15">
      <c r="B345" s="163">
        <v>42896</v>
      </c>
      <c r="C345" s="174">
        <v>697</v>
      </c>
      <c r="D345" s="174">
        <v>17.43</v>
      </c>
      <c r="E345" s="174">
        <v>679.57</v>
      </c>
      <c r="F345" s="237" t="s">
        <v>3086</v>
      </c>
      <c r="G345" s="238" t="s">
        <v>3116</v>
      </c>
      <c r="H345" s="176"/>
      <c r="I345" s="176"/>
    </row>
    <row r="346" spans="2:9" ht="15">
      <c r="B346" s="163">
        <v>42896</v>
      </c>
      <c r="C346" s="174">
        <v>1000</v>
      </c>
      <c r="D346" s="174">
        <v>25</v>
      </c>
      <c r="E346" s="174">
        <v>975</v>
      </c>
      <c r="F346" s="237" t="s">
        <v>3085</v>
      </c>
      <c r="G346" s="238" t="s">
        <v>3291</v>
      </c>
      <c r="H346" s="176"/>
      <c r="I346" s="176"/>
    </row>
    <row r="347" spans="2:9" ht="15">
      <c r="B347" s="163">
        <v>42896</v>
      </c>
      <c r="C347" s="174">
        <v>10000</v>
      </c>
      <c r="D347" s="174">
        <v>250</v>
      </c>
      <c r="E347" s="174">
        <v>9750</v>
      </c>
      <c r="F347" s="237" t="s">
        <v>3085</v>
      </c>
      <c r="G347" s="238" t="s">
        <v>3292</v>
      </c>
      <c r="H347" s="176"/>
      <c r="I347" s="176"/>
    </row>
    <row r="348" spans="2:9" ht="15">
      <c r="B348" s="163">
        <v>42896</v>
      </c>
      <c r="C348" s="174">
        <v>200</v>
      </c>
      <c r="D348" s="174">
        <v>5</v>
      </c>
      <c r="E348" s="174">
        <v>195</v>
      </c>
      <c r="F348" s="237" t="s">
        <v>3090</v>
      </c>
      <c r="G348" s="238" t="s">
        <v>3293</v>
      </c>
      <c r="H348" s="176"/>
      <c r="I348" s="176"/>
    </row>
    <row r="349" spans="2:9" ht="15">
      <c r="B349" s="163">
        <v>42896</v>
      </c>
      <c r="C349" s="174">
        <v>10000</v>
      </c>
      <c r="D349" s="174">
        <v>250</v>
      </c>
      <c r="E349" s="174">
        <v>9750</v>
      </c>
      <c r="F349" s="237" t="s">
        <v>3090</v>
      </c>
      <c r="G349" s="238" t="s">
        <v>3125</v>
      </c>
      <c r="H349" s="176"/>
      <c r="I349" s="176"/>
    </row>
    <row r="350" spans="2:9" ht="15">
      <c r="B350" s="163">
        <v>42896</v>
      </c>
      <c r="C350" s="174">
        <v>3000</v>
      </c>
      <c r="D350" s="174">
        <v>75</v>
      </c>
      <c r="E350" s="174">
        <v>2925</v>
      </c>
      <c r="F350" s="237" t="s">
        <v>3645</v>
      </c>
      <c r="G350" s="238" t="s">
        <v>3294</v>
      </c>
      <c r="H350" s="176"/>
      <c r="I350" s="176"/>
    </row>
    <row r="351" spans="2:9" ht="15">
      <c r="B351" s="163">
        <v>42896</v>
      </c>
      <c r="C351" s="174">
        <v>3000</v>
      </c>
      <c r="D351" s="174">
        <v>75</v>
      </c>
      <c r="E351" s="174">
        <v>2925</v>
      </c>
      <c r="F351" s="237" t="s">
        <v>3097</v>
      </c>
      <c r="G351" s="238" t="s">
        <v>3294</v>
      </c>
      <c r="H351" s="176"/>
      <c r="I351" s="176"/>
    </row>
    <row r="352" spans="2:9" ht="15">
      <c r="B352" s="163">
        <v>42896</v>
      </c>
      <c r="C352" s="174">
        <v>3000</v>
      </c>
      <c r="D352" s="174">
        <v>75</v>
      </c>
      <c r="E352" s="174">
        <v>2925</v>
      </c>
      <c r="F352" s="237" t="s">
        <v>3089</v>
      </c>
      <c r="G352" s="238" t="s">
        <v>3294</v>
      </c>
      <c r="H352" s="176"/>
      <c r="I352" s="176"/>
    </row>
    <row r="353" spans="2:9" ht="15">
      <c r="B353" s="163">
        <v>42896</v>
      </c>
      <c r="C353" s="174">
        <v>10000</v>
      </c>
      <c r="D353" s="174">
        <v>250</v>
      </c>
      <c r="E353" s="174">
        <v>9750</v>
      </c>
      <c r="F353" s="237" t="s">
        <v>3645</v>
      </c>
      <c r="G353" s="238" t="s">
        <v>3125</v>
      </c>
      <c r="H353" s="176"/>
      <c r="I353" s="176"/>
    </row>
    <row r="354" spans="2:9" ht="15">
      <c r="B354" s="163">
        <v>42896</v>
      </c>
      <c r="C354" s="174">
        <v>10000</v>
      </c>
      <c r="D354" s="174">
        <v>250</v>
      </c>
      <c r="E354" s="174">
        <v>9750</v>
      </c>
      <c r="F354" s="237" t="s">
        <v>3086</v>
      </c>
      <c r="G354" s="238" t="s">
        <v>3125</v>
      </c>
      <c r="H354" s="176"/>
      <c r="I354" s="176"/>
    </row>
    <row r="355" spans="2:9" ht="15">
      <c r="B355" s="163">
        <v>42896</v>
      </c>
      <c r="C355" s="174">
        <v>10000</v>
      </c>
      <c r="D355" s="174">
        <v>250</v>
      </c>
      <c r="E355" s="174">
        <v>9750</v>
      </c>
      <c r="F355" s="237" t="s">
        <v>3089</v>
      </c>
      <c r="G355" s="238" t="s">
        <v>3125</v>
      </c>
      <c r="H355" s="176"/>
      <c r="I355" s="176"/>
    </row>
    <row r="356" spans="2:9" ht="15">
      <c r="B356" s="163">
        <v>42896</v>
      </c>
      <c r="C356" s="174">
        <v>10000</v>
      </c>
      <c r="D356" s="174">
        <v>250</v>
      </c>
      <c r="E356" s="174">
        <v>9750</v>
      </c>
      <c r="F356" s="237" t="s">
        <v>3094</v>
      </c>
      <c r="G356" s="238" t="s">
        <v>3125</v>
      </c>
      <c r="H356" s="176"/>
      <c r="I356" s="176"/>
    </row>
    <row r="357" spans="2:9" ht="15">
      <c r="B357" s="163">
        <v>42896</v>
      </c>
      <c r="C357" s="174">
        <v>10000</v>
      </c>
      <c r="D357" s="174">
        <v>250</v>
      </c>
      <c r="E357" s="174">
        <v>9750</v>
      </c>
      <c r="F357" s="237" t="s">
        <v>3091</v>
      </c>
      <c r="G357" s="238" t="s">
        <v>3125</v>
      </c>
      <c r="H357" s="176"/>
      <c r="I357" s="176"/>
    </row>
    <row r="358" spans="2:9" ht="15">
      <c r="B358" s="163">
        <v>42896</v>
      </c>
      <c r="C358" s="174">
        <v>10000</v>
      </c>
      <c r="D358" s="174">
        <v>250</v>
      </c>
      <c r="E358" s="174">
        <v>9750</v>
      </c>
      <c r="F358" s="237" t="s">
        <v>3088</v>
      </c>
      <c r="G358" s="238" t="s">
        <v>3125</v>
      </c>
      <c r="H358" s="176"/>
      <c r="I358" s="176"/>
    </row>
    <row r="359" spans="2:9" ht="15">
      <c r="B359" s="163">
        <v>42896</v>
      </c>
      <c r="C359" s="174">
        <v>10000</v>
      </c>
      <c r="D359" s="174">
        <v>250</v>
      </c>
      <c r="E359" s="174">
        <v>9750</v>
      </c>
      <c r="F359" s="237" t="s">
        <v>3097</v>
      </c>
      <c r="G359" s="238" t="s">
        <v>3125</v>
      </c>
      <c r="H359" s="176"/>
      <c r="I359" s="176"/>
    </row>
    <row r="360" spans="2:9" ht="15">
      <c r="B360" s="163">
        <v>42896</v>
      </c>
      <c r="C360" s="174">
        <v>10000</v>
      </c>
      <c r="D360" s="174">
        <v>250</v>
      </c>
      <c r="E360" s="174">
        <v>9750</v>
      </c>
      <c r="F360" s="237" t="s">
        <v>3093</v>
      </c>
      <c r="G360" s="238" t="s">
        <v>3125</v>
      </c>
      <c r="H360" s="176"/>
      <c r="I360" s="176"/>
    </row>
    <row r="361" spans="2:9" ht="15">
      <c r="B361" s="163">
        <v>42896</v>
      </c>
      <c r="C361" s="174">
        <v>10000</v>
      </c>
      <c r="D361" s="174">
        <v>250</v>
      </c>
      <c r="E361" s="174">
        <v>9750</v>
      </c>
      <c r="F361" s="237" t="s">
        <v>3100</v>
      </c>
      <c r="G361" s="238" t="s">
        <v>3125</v>
      </c>
      <c r="H361" s="176"/>
      <c r="I361" s="176"/>
    </row>
    <row r="362" spans="2:9" ht="15">
      <c r="B362" s="163">
        <v>42896</v>
      </c>
      <c r="C362" s="174">
        <v>10000</v>
      </c>
      <c r="D362" s="174">
        <v>250</v>
      </c>
      <c r="E362" s="174">
        <v>9750</v>
      </c>
      <c r="F362" s="237" t="s">
        <v>3108</v>
      </c>
      <c r="G362" s="238" t="s">
        <v>3125</v>
      </c>
      <c r="H362" s="176"/>
      <c r="I362" s="176"/>
    </row>
    <row r="363" spans="2:9" ht="15">
      <c r="B363" s="163">
        <v>42896</v>
      </c>
      <c r="C363" s="174">
        <v>10000</v>
      </c>
      <c r="D363" s="174">
        <v>250</v>
      </c>
      <c r="E363" s="174">
        <v>9750</v>
      </c>
      <c r="F363" s="237" t="s">
        <v>3109</v>
      </c>
      <c r="G363" s="238" t="s">
        <v>3125</v>
      </c>
      <c r="H363" s="176"/>
      <c r="I363" s="176"/>
    </row>
    <row r="364" spans="2:9" ht="15">
      <c r="B364" s="163">
        <v>42896</v>
      </c>
      <c r="C364" s="174">
        <v>10000</v>
      </c>
      <c r="D364" s="174">
        <v>250</v>
      </c>
      <c r="E364" s="174">
        <v>9750</v>
      </c>
      <c r="F364" s="237" t="s">
        <v>3110</v>
      </c>
      <c r="G364" s="238" t="s">
        <v>3125</v>
      </c>
      <c r="H364" s="176"/>
      <c r="I364" s="176"/>
    </row>
    <row r="365" spans="2:9" ht="15">
      <c r="B365" s="163">
        <v>42896</v>
      </c>
      <c r="C365" s="174">
        <v>10000</v>
      </c>
      <c r="D365" s="174">
        <v>250</v>
      </c>
      <c r="E365" s="174">
        <v>9750</v>
      </c>
      <c r="F365" s="237" t="s">
        <v>3104</v>
      </c>
      <c r="G365" s="238" t="s">
        <v>3125</v>
      </c>
      <c r="H365" s="176"/>
      <c r="I365" s="176"/>
    </row>
    <row r="366" spans="2:9" ht="15">
      <c r="B366" s="163">
        <v>42896</v>
      </c>
      <c r="C366" s="174">
        <v>10000</v>
      </c>
      <c r="D366" s="174">
        <v>250</v>
      </c>
      <c r="E366" s="174">
        <v>9750</v>
      </c>
      <c r="F366" s="237" t="s">
        <v>3102</v>
      </c>
      <c r="G366" s="238" t="s">
        <v>3125</v>
      </c>
      <c r="H366" s="176"/>
      <c r="I366" s="176"/>
    </row>
    <row r="367" spans="2:9" ht="15">
      <c r="B367" s="163">
        <v>42896</v>
      </c>
      <c r="C367" s="174">
        <v>10000</v>
      </c>
      <c r="D367" s="174">
        <v>250</v>
      </c>
      <c r="E367" s="174">
        <v>9750</v>
      </c>
      <c r="F367" s="237" t="s">
        <v>3096</v>
      </c>
      <c r="G367" s="238" t="s">
        <v>3125</v>
      </c>
      <c r="H367" s="176"/>
      <c r="I367" s="176"/>
    </row>
    <row r="368" spans="2:9" ht="15">
      <c r="B368" s="163">
        <v>42896</v>
      </c>
      <c r="C368" s="174">
        <v>10000</v>
      </c>
      <c r="D368" s="174">
        <v>250</v>
      </c>
      <c r="E368" s="174">
        <v>9750</v>
      </c>
      <c r="F368" s="237" t="s">
        <v>3099</v>
      </c>
      <c r="G368" s="238" t="s">
        <v>3125</v>
      </c>
      <c r="H368" s="176"/>
      <c r="I368" s="176"/>
    </row>
    <row r="369" spans="2:9" ht="15">
      <c r="B369" s="163">
        <v>42896</v>
      </c>
      <c r="C369" s="174">
        <v>10000</v>
      </c>
      <c r="D369" s="174">
        <v>250</v>
      </c>
      <c r="E369" s="174">
        <v>9750</v>
      </c>
      <c r="F369" s="237" t="s">
        <v>3103</v>
      </c>
      <c r="G369" s="238" t="s">
        <v>3125</v>
      </c>
      <c r="H369" s="176"/>
      <c r="I369" s="176"/>
    </row>
    <row r="370" spans="2:9" ht="15">
      <c r="B370" s="163">
        <v>42896</v>
      </c>
      <c r="C370" s="174">
        <v>10000</v>
      </c>
      <c r="D370" s="174">
        <v>250</v>
      </c>
      <c r="E370" s="174">
        <v>9750</v>
      </c>
      <c r="F370" s="237" t="s">
        <v>3101</v>
      </c>
      <c r="G370" s="238" t="s">
        <v>3125</v>
      </c>
      <c r="H370" s="176"/>
      <c r="I370" s="176"/>
    </row>
    <row r="371" spans="2:9" ht="15">
      <c r="B371" s="163">
        <v>42896</v>
      </c>
      <c r="C371" s="174">
        <v>10000</v>
      </c>
      <c r="D371" s="174">
        <v>250</v>
      </c>
      <c r="E371" s="174">
        <v>9750</v>
      </c>
      <c r="F371" s="237" t="s">
        <v>3105</v>
      </c>
      <c r="G371" s="238" t="s">
        <v>3125</v>
      </c>
      <c r="H371" s="176"/>
      <c r="I371" s="176"/>
    </row>
    <row r="372" spans="2:9" ht="15">
      <c r="B372" s="163">
        <v>42896</v>
      </c>
      <c r="C372" s="174">
        <v>97</v>
      </c>
      <c r="D372" s="174">
        <v>2.4300000000000002</v>
      </c>
      <c r="E372" s="174">
        <v>94.57</v>
      </c>
      <c r="F372" s="237" t="s">
        <v>3088</v>
      </c>
      <c r="G372" s="238" t="s">
        <v>3295</v>
      </c>
      <c r="H372" s="176"/>
      <c r="I372" s="176"/>
    </row>
    <row r="373" spans="2:9" ht="15">
      <c r="B373" s="163">
        <v>42896</v>
      </c>
      <c r="C373" s="174">
        <v>5000</v>
      </c>
      <c r="D373" s="174">
        <v>125</v>
      </c>
      <c r="E373" s="174">
        <v>4875</v>
      </c>
      <c r="F373" s="237" t="s">
        <v>3089</v>
      </c>
      <c r="G373" s="238" t="s">
        <v>3296</v>
      </c>
      <c r="H373" s="176"/>
      <c r="I373" s="176"/>
    </row>
    <row r="374" spans="2:9" ht="15">
      <c r="B374" s="163">
        <v>42896</v>
      </c>
      <c r="C374" s="174">
        <v>5000</v>
      </c>
      <c r="D374" s="174">
        <v>125</v>
      </c>
      <c r="E374" s="174">
        <v>4875</v>
      </c>
      <c r="F374" s="237" t="s">
        <v>3086</v>
      </c>
      <c r="G374" s="238" t="s">
        <v>3296</v>
      </c>
      <c r="H374" s="176"/>
      <c r="I374" s="176"/>
    </row>
    <row r="375" spans="2:9" ht="15">
      <c r="B375" s="163">
        <v>42896</v>
      </c>
      <c r="C375" s="174">
        <v>300</v>
      </c>
      <c r="D375" s="174">
        <v>7.5</v>
      </c>
      <c r="E375" s="174">
        <v>292.5</v>
      </c>
      <c r="F375" s="237" t="s">
        <v>3085</v>
      </c>
      <c r="G375" s="238" t="s">
        <v>3297</v>
      </c>
      <c r="H375" s="176"/>
      <c r="I375" s="176"/>
    </row>
    <row r="376" spans="2:9" ht="15">
      <c r="B376" s="163">
        <v>42896</v>
      </c>
      <c r="C376" s="174">
        <v>705</v>
      </c>
      <c r="D376" s="174">
        <v>17.63</v>
      </c>
      <c r="E376" s="174">
        <v>687.37</v>
      </c>
      <c r="F376" s="237" t="s">
        <v>3090</v>
      </c>
      <c r="G376" s="238" t="s">
        <v>546</v>
      </c>
      <c r="H376" s="176"/>
      <c r="I376" s="176"/>
    </row>
    <row r="377" spans="2:9" ht="15">
      <c r="B377" s="163">
        <v>42896</v>
      </c>
      <c r="C377" s="174">
        <v>1500</v>
      </c>
      <c r="D377" s="174">
        <v>37.5</v>
      </c>
      <c r="E377" s="174">
        <v>1462.5</v>
      </c>
      <c r="F377" s="237" t="s">
        <v>3090</v>
      </c>
      <c r="G377" s="238" t="s">
        <v>3298</v>
      </c>
      <c r="H377" s="176"/>
      <c r="I377" s="176"/>
    </row>
    <row r="378" spans="2:9" ht="15">
      <c r="B378" s="163">
        <v>42896</v>
      </c>
      <c r="C378" s="174">
        <v>500</v>
      </c>
      <c r="D378" s="174">
        <v>12.5</v>
      </c>
      <c r="E378" s="174">
        <v>487.5</v>
      </c>
      <c r="F378" s="237" t="s">
        <v>3085</v>
      </c>
      <c r="G378" s="238" t="s">
        <v>3299</v>
      </c>
      <c r="H378" s="176"/>
      <c r="I378" s="176"/>
    </row>
    <row r="379" spans="2:9" ht="15">
      <c r="B379" s="163">
        <v>42896</v>
      </c>
      <c r="C379" s="174">
        <v>1000</v>
      </c>
      <c r="D379" s="174">
        <v>25</v>
      </c>
      <c r="E379" s="174">
        <v>975</v>
      </c>
      <c r="F379" s="237" t="s">
        <v>3085</v>
      </c>
      <c r="G379" s="238" t="s">
        <v>1678</v>
      </c>
      <c r="H379" s="176"/>
      <c r="I379" s="176"/>
    </row>
    <row r="380" spans="2:9" ht="15">
      <c r="B380" s="163">
        <v>42896</v>
      </c>
      <c r="C380" s="174">
        <v>500</v>
      </c>
      <c r="D380" s="174">
        <v>12.5</v>
      </c>
      <c r="E380" s="174">
        <v>487.5</v>
      </c>
      <c r="F380" s="237" t="s">
        <v>3086</v>
      </c>
      <c r="G380" s="238" t="s">
        <v>3300</v>
      </c>
      <c r="H380" s="176"/>
      <c r="I380" s="176"/>
    </row>
    <row r="381" spans="2:9" ht="15">
      <c r="B381" s="163">
        <v>42896</v>
      </c>
      <c r="C381" s="174">
        <v>2500</v>
      </c>
      <c r="D381" s="174">
        <v>62.5</v>
      </c>
      <c r="E381" s="174">
        <v>2437.5</v>
      </c>
      <c r="F381" s="237" t="s">
        <v>3090</v>
      </c>
      <c r="G381" s="238" t="s">
        <v>1553</v>
      </c>
      <c r="H381" s="176"/>
      <c r="I381" s="176"/>
    </row>
    <row r="382" spans="2:9" ht="15">
      <c r="B382" s="163">
        <v>42896</v>
      </c>
      <c r="C382" s="174">
        <v>2500</v>
      </c>
      <c r="D382" s="174">
        <v>62.5</v>
      </c>
      <c r="E382" s="174">
        <v>2437.5</v>
      </c>
      <c r="F382" s="237" t="s">
        <v>3089</v>
      </c>
      <c r="G382" s="238" t="s">
        <v>1553</v>
      </c>
      <c r="H382" s="176"/>
      <c r="I382" s="176"/>
    </row>
    <row r="383" spans="2:9" ht="15">
      <c r="B383" s="163">
        <v>42896</v>
      </c>
      <c r="C383" s="174">
        <v>2500</v>
      </c>
      <c r="D383" s="174">
        <v>62.5</v>
      </c>
      <c r="E383" s="174">
        <v>2437.5</v>
      </c>
      <c r="F383" s="237" t="s">
        <v>3087</v>
      </c>
      <c r="G383" s="238" t="s">
        <v>1553</v>
      </c>
      <c r="H383" s="176"/>
      <c r="I383" s="176"/>
    </row>
    <row r="384" spans="2:9" ht="15">
      <c r="B384" s="163">
        <v>42896</v>
      </c>
      <c r="C384" s="174">
        <v>500</v>
      </c>
      <c r="D384" s="174">
        <v>12.5</v>
      </c>
      <c r="E384" s="174">
        <v>487.5</v>
      </c>
      <c r="F384" s="237" t="s">
        <v>3085</v>
      </c>
      <c r="G384" s="238" t="s">
        <v>3301</v>
      </c>
      <c r="H384" s="176"/>
      <c r="I384" s="176"/>
    </row>
    <row r="385" spans="2:9" ht="15">
      <c r="B385" s="163">
        <v>42896</v>
      </c>
      <c r="C385" s="174">
        <v>250</v>
      </c>
      <c r="D385" s="174">
        <v>6.25</v>
      </c>
      <c r="E385" s="174">
        <v>243.75</v>
      </c>
      <c r="F385" s="237" t="s">
        <v>3097</v>
      </c>
      <c r="G385" s="238" t="s">
        <v>462</v>
      </c>
      <c r="H385" s="176"/>
      <c r="I385" s="176"/>
    </row>
    <row r="386" spans="2:9" ht="15">
      <c r="B386" s="163">
        <v>42896</v>
      </c>
      <c r="C386" s="174">
        <v>50</v>
      </c>
      <c r="D386" s="174">
        <v>1.25</v>
      </c>
      <c r="E386" s="174">
        <v>48.75</v>
      </c>
      <c r="F386" s="237" t="s">
        <v>3091</v>
      </c>
      <c r="G386" s="238" t="s">
        <v>3209</v>
      </c>
      <c r="H386" s="176"/>
      <c r="I386" s="176"/>
    </row>
    <row r="387" spans="2:9" ht="15">
      <c r="B387" s="163">
        <v>42896</v>
      </c>
      <c r="C387" s="174">
        <v>500</v>
      </c>
      <c r="D387" s="174">
        <v>12.5</v>
      </c>
      <c r="E387" s="174">
        <v>487.5</v>
      </c>
      <c r="F387" s="237" t="s">
        <v>3090</v>
      </c>
      <c r="G387" s="238" t="s">
        <v>3302</v>
      </c>
      <c r="H387" s="176"/>
      <c r="I387" s="176"/>
    </row>
    <row r="388" spans="2:9" ht="15">
      <c r="B388" s="163">
        <v>42896</v>
      </c>
      <c r="C388" s="174">
        <v>1000</v>
      </c>
      <c r="D388" s="174">
        <v>25</v>
      </c>
      <c r="E388" s="174">
        <v>975</v>
      </c>
      <c r="F388" s="237" t="s">
        <v>3086</v>
      </c>
      <c r="G388" s="238" t="s">
        <v>3303</v>
      </c>
      <c r="H388" s="176"/>
      <c r="I388" s="176"/>
    </row>
    <row r="389" spans="2:9" ht="15">
      <c r="B389" s="163">
        <v>42896</v>
      </c>
      <c r="C389" s="174">
        <v>500</v>
      </c>
      <c r="D389" s="174">
        <v>12.5</v>
      </c>
      <c r="E389" s="174">
        <v>487.5</v>
      </c>
      <c r="F389" s="237" t="s">
        <v>3085</v>
      </c>
      <c r="G389" s="238" t="s">
        <v>3304</v>
      </c>
      <c r="H389" s="176"/>
      <c r="I389" s="176"/>
    </row>
    <row r="390" spans="2:9" ht="15">
      <c r="B390" s="163">
        <v>42896</v>
      </c>
      <c r="C390" s="174">
        <v>10000</v>
      </c>
      <c r="D390" s="174">
        <v>250</v>
      </c>
      <c r="E390" s="174">
        <v>9750</v>
      </c>
      <c r="F390" s="237" t="s">
        <v>3098</v>
      </c>
      <c r="G390" s="238" t="s">
        <v>3125</v>
      </c>
      <c r="H390" s="176"/>
      <c r="I390" s="176"/>
    </row>
    <row r="391" spans="2:9" ht="15">
      <c r="B391" s="163">
        <v>42896</v>
      </c>
      <c r="C391" s="174">
        <v>10000</v>
      </c>
      <c r="D391" s="174">
        <v>250</v>
      </c>
      <c r="E391" s="174">
        <v>9750</v>
      </c>
      <c r="F391" s="237" t="s">
        <v>3107</v>
      </c>
      <c r="G391" s="238" t="s">
        <v>3125</v>
      </c>
      <c r="H391" s="176"/>
      <c r="I391" s="176"/>
    </row>
    <row r="392" spans="2:9" ht="15">
      <c r="B392" s="163">
        <v>42896</v>
      </c>
      <c r="C392" s="174">
        <v>500</v>
      </c>
      <c r="D392" s="174">
        <v>12.5</v>
      </c>
      <c r="E392" s="174">
        <v>487.5</v>
      </c>
      <c r="F392" s="237" t="s">
        <v>3094</v>
      </c>
      <c r="G392" s="238" t="s">
        <v>3304</v>
      </c>
      <c r="H392" s="176"/>
      <c r="I392" s="176"/>
    </row>
    <row r="393" spans="2:9" ht="15">
      <c r="B393" s="163">
        <v>42896</v>
      </c>
      <c r="C393" s="174">
        <v>10000</v>
      </c>
      <c r="D393" s="174">
        <v>250</v>
      </c>
      <c r="E393" s="174">
        <v>9750</v>
      </c>
      <c r="F393" s="237" t="s">
        <v>3087</v>
      </c>
      <c r="G393" s="238" t="s">
        <v>3125</v>
      </c>
      <c r="H393" s="176"/>
      <c r="I393" s="176"/>
    </row>
    <row r="394" spans="2:9" ht="15">
      <c r="B394" s="163">
        <v>42896</v>
      </c>
      <c r="C394" s="174">
        <v>1000</v>
      </c>
      <c r="D394" s="174">
        <v>25</v>
      </c>
      <c r="E394" s="174">
        <v>975</v>
      </c>
      <c r="F394" s="237" t="s">
        <v>3089</v>
      </c>
      <c r="G394" s="238" t="s">
        <v>1998</v>
      </c>
      <c r="H394" s="176"/>
      <c r="I394" s="176"/>
    </row>
    <row r="395" spans="2:9" ht="15">
      <c r="B395" s="163">
        <v>42896</v>
      </c>
      <c r="C395" s="174">
        <v>100</v>
      </c>
      <c r="D395" s="174">
        <v>2.5</v>
      </c>
      <c r="E395" s="174">
        <v>97.5</v>
      </c>
      <c r="F395" s="237" t="s">
        <v>3090</v>
      </c>
      <c r="G395" s="238" t="s">
        <v>3305</v>
      </c>
      <c r="H395" s="176"/>
      <c r="I395" s="176"/>
    </row>
    <row r="396" spans="2:9" ht="15">
      <c r="B396" s="163">
        <v>42896</v>
      </c>
      <c r="C396" s="174">
        <v>500</v>
      </c>
      <c r="D396" s="174">
        <v>12.5</v>
      </c>
      <c r="E396" s="174">
        <v>487.5</v>
      </c>
      <c r="F396" s="237" t="s">
        <v>3085</v>
      </c>
      <c r="G396" s="238" t="s">
        <v>3306</v>
      </c>
      <c r="H396" s="176"/>
      <c r="I396" s="176"/>
    </row>
    <row r="397" spans="2:9" ht="15">
      <c r="B397" s="163">
        <v>42896</v>
      </c>
      <c r="C397" s="174">
        <v>500</v>
      </c>
      <c r="D397" s="174">
        <v>12.5</v>
      </c>
      <c r="E397" s="174">
        <v>487.5</v>
      </c>
      <c r="F397" s="237" t="s">
        <v>3086</v>
      </c>
      <c r="G397" s="238" t="s">
        <v>3307</v>
      </c>
      <c r="H397" s="176"/>
      <c r="I397" s="176"/>
    </row>
    <row r="398" spans="2:9" ht="15">
      <c r="B398" s="163">
        <v>42896</v>
      </c>
      <c r="C398" s="174">
        <v>500</v>
      </c>
      <c r="D398" s="174">
        <v>12.5</v>
      </c>
      <c r="E398" s="174">
        <v>487.5</v>
      </c>
      <c r="F398" s="237" t="s">
        <v>3085</v>
      </c>
      <c r="G398" s="238" t="s">
        <v>3308</v>
      </c>
      <c r="H398" s="176"/>
      <c r="I398" s="176"/>
    </row>
    <row r="399" spans="2:9" ht="15">
      <c r="B399" s="163">
        <v>42896</v>
      </c>
      <c r="C399" s="174">
        <v>1500</v>
      </c>
      <c r="D399" s="174">
        <v>37.5</v>
      </c>
      <c r="E399" s="174">
        <v>1462.5</v>
      </c>
      <c r="F399" s="237" t="s">
        <v>3108</v>
      </c>
      <c r="G399" s="238" t="s">
        <v>3309</v>
      </c>
      <c r="H399" s="176"/>
      <c r="I399" s="176"/>
    </row>
    <row r="400" spans="2:9" ht="15">
      <c r="B400" s="163">
        <v>42896</v>
      </c>
      <c r="C400" s="174">
        <v>500</v>
      </c>
      <c r="D400" s="174">
        <v>12.5</v>
      </c>
      <c r="E400" s="174">
        <v>487.5</v>
      </c>
      <c r="F400" s="237" t="s">
        <v>3089</v>
      </c>
      <c r="G400" s="238" t="s">
        <v>3307</v>
      </c>
      <c r="H400" s="176"/>
      <c r="I400" s="176"/>
    </row>
    <row r="401" spans="2:9" ht="15">
      <c r="B401" s="163">
        <v>42896</v>
      </c>
      <c r="C401" s="174">
        <v>500</v>
      </c>
      <c r="D401" s="174">
        <v>12.5</v>
      </c>
      <c r="E401" s="174">
        <v>487.5</v>
      </c>
      <c r="F401" s="237" t="s">
        <v>3110</v>
      </c>
      <c r="G401" s="238" t="s">
        <v>3307</v>
      </c>
      <c r="H401" s="176"/>
      <c r="I401" s="176"/>
    </row>
    <row r="402" spans="2:9" ht="15">
      <c r="B402" s="163">
        <v>42896</v>
      </c>
      <c r="C402" s="174">
        <v>150</v>
      </c>
      <c r="D402" s="174">
        <f>C402-E402</f>
        <v>7.5</v>
      </c>
      <c r="E402" s="174">
        <v>142.5</v>
      </c>
      <c r="F402" s="237" t="s">
        <v>3089</v>
      </c>
      <c r="G402" s="238" t="s">
        <v>3611</v>
      </c>
      <c r="H402" s="176"/>
      <c r="I402" s="176"/>
    </row>
    <row r="403" spans="2:9" ht="15">
      <c r="B403" s="163">
        <v>42896</v>
      </c>
      <c r="C403" s="174">
        <v>1500</v>
      </c>
      <c r="D403" s="174">
        <f>C403-E403</f>
        <v>52.5</v>
      </c>
      <c r="E403" s="174">
        <v>1447.5</v>
      </c>
      <c r="F403" s="237" t="s">
        <v>3110</v>
      </c>
      <c r="G403" s="238" t="s">
        <v>3612</v>
      </c>
      <c r="H403" s="176"/>
      <c r="I403" s="176"/>
    </row>
    <row r="404" spans="2:9" ht="15">
      <c r="B404" s="163">
        <v>42897</v>
      </c>
      <c r="C404" s="174">
        <v>5000</v>
      </c>
      <c r="D404" s="174">
        <v>125</v>
      </c>
      <c r="E404" s="174">
        <v>4875</v>
      </c>
      <c r="F404" s="237" t="s">
        <v>3085</v>
      </c>
      <c r="G404" s="238" t="s">
        <v>3310</v>
      </c>
      <c r="H404" s="176"/>
      <c r="I404" s="176"/>
    </row>
    <row r="405" spans="2:9" ht="15">
      <c r="B405" s="163">
        <v>42897</v>
      </c>
      <c r="C405" s="174">
        <v>500</v>
      </c>
      <c r="D405" s="174">
        <v>12.5</v>
      </c>
      <c r="E405" s="174">
        <v>487.5</v>
      </c>
      <c r="F405" s="237" t="s">
        <v>3085</v>
      </c>
      <c r="G405" s="238" t="s">
        <v>3311</v>
      </c>
      <c r="H405" s="176"/>
      <c r="I405" s="176"/>
    </row>
    <row r="406" spans="2:9" ht="15">
      <c r="B406" s="163">
        <v>42897</v>
      </c>
      <c r="C406" s="174">
        <v>100</v>
      </c>
      <c r="D406" s="174">
        <v>2.5</v>
      </c>
      <c r="E406" s="174">
        <v>97.5</v>
      </c>
      <c r="F406" s="237" t="s">
        <v>3085</v>
      </c>
      <c r="G406" s="238" t="s">
        <v>3312</v>
      </c>
      <c r="H406" s="176"/>
      <c r="I406" s="176"/>
    </row>
    <row r="407" spans="2:9" ht="15">
      <c r="B407" s="163">
        <v>42897</v>
      </c>
      <c r="C407" s="174">
        <v>300</v>
      </c>
      <c r="D407" s="174">
        <v>7.5</v>
      </c>
      <c r="E407" s="174">
        <v>292.5</v>
      </c>
      <c r="F407" s="237" t="s">
        <v>3085</v>
      </c>
      <c r="G407" s="238" t="s">
        <v>3313</v>
      </c>
      <c r="H407" s="176"/>
      <c r="I407" s="176"/>
    </row>
    <row r="408" spans="2:9" ht="15">
      <c r="B408" s="163">
        <v>42897</v>
      </c>
      <c r="C408" s="174">
        <v>300</v>
      </c>
      <c r="D408" s="174">
        <v>7.5</v>
      </c>
      <c r="E408" s="174">
        <v>292.5</v>
      </c>
      <c r="F408" s="237" t="s">
        <v>3094</v>
      </c>
      <c r="G408" s="238" t="s">
        <v>1713</v>
      </c>
      <c r="H408" s="176"/>
      <c r="I408" s="176"/>
    </row>
    <row r="409" spans="2:9" ht="15">
      <c r="B409" s="163">
        <v>42897</v>
      </c>
      <c r="C409" s="174">
        <v>300</v>
      </c>
      <c r="D409" s="174">
        <v>7.5</v>
      </c>
      <c r="E409" s="174">
        <v>292.5</v>
      </c>
      <c r="F409" s="237" t="s">
        <v>3109</v>
      </c>
      <c r="G409" s="238" t="s">
        <v>1713</v>
      </c>
      <c r="H409" s="176"/>
      <c r="I409" s="176"/>
    </row>
    <row r="410" spans="2:9" ht="15">
      <c r="B410" s="163">
        <v>42897</v>
      </c>
      <c r="C410" s="174">
        <v>300</v>
      </c>
      <c r="D410" s="174">
        <v>7.5</v>
      </c>
      <c r="E410" s="174">
        <v>292.5</v>
      </c>
      <c r="F410" s="237" t="s">
        <v>3102</v>
      </c>
      <c r="G410" s="238" t="s">
        <v>1713</v>
      </c>
      <c r="H410" s="176"/>
      <c r="I410" s="176"/>
    </row>
    <row r="411" spans="2:9" ht="15">
      <c r="B411" s="163">
        <v>42897</v>
      </c>
      <c r="C411" s="174">
        <v>2000</v>
      </c>
      <c r="D411" s="174">
        <v>50</v>
      </c>
      <c r="E411" s="174">
        <v>1950</v>
      </c>
      <c r="F411" s="237" t="s">
        <v>3091</v>
      </c>
      <c r="G411" s="238" t="s">
        <v>3314</v>
      </c>
      <c r="H411" s="176"/>
      <c r="I411" s="176"/>
    </row>
    <row r="412" spans="2:9" ht="15">
      <c r="B412" s="163">
        <v>42897</v>
      </c>
      <c r="C412" s="174">
        <v>25000</v>
      </c>
      <c r="D412" s="174">
        <v>625</v>
      </c>
      <c r="E412" s="174">
        <v>24375</v>
      </c>
      <c r="F412" s="237" t="s">
        <v>3086</v>
      </c>
      <c r="G412" s="238" t="s">
        <v>3315</v>
      </c>
      <c r="H412" s="176"/>
      <c r="I412" s="176"/>
    </row>
    <row r="413" spans="2:9" ht="15">
      <c r="B413" s="163">
        <v>42897</v>
      </c>
      <c r="C413" s="174">
        <v>2000</v>
      </c>
      <c r="D413" s="174">
        <v>50</v>
      </c>
      <c r="E413" s="174">
        <v>1950</v>
      </c>
      <c r="F413" s="237" t="s">
        <v>3085</v>
      </c>
      <c r="G413" s="238" t="s">
        <v>3316</v>
      </c>
      <c r="H413" s="176"/>
      <c r="I413" s="176"/>
    </row>
    <row r="414" spans="2:9" ht="15">
      <c r="B414" s="163">
        <v>42897</v>
      </c>
      <c r="C414" s="174">
        <v>10</v>
      </c>
      <c r="D414" s="174">
        <v>0.25</v>
      </c>
      <c r="E414" s="174">
        <v>9.75</v>
      </c>
      <c r="F414" s="237" t="s">
        <v>3085</v>
      </c>
      <c r="G414" s="238" t="s">
        <v>3317</v>
      </c>
      <c r="H414" s="176"/>
      <c r="I414" s="176"/>
    </row>
    <row r="415" spans="2:9" ht="15">
      <c r="B415" s="163">
        <v>42897</v>
      </c>
      <c r="C415" s="174">
        <v>1000</v>
      </c>
      <c r="D415" s="174">
        <v>25</v>
      </c>
      <c r="E415" s="174">
        <v>975</v>
      </c>
      <c r="F415" s="237" t="s">
        <v>3085</v>
      </c>
      <c r="G415" s="238" t="s">
        <v>3318</v>
      </c>
      <c r="H415" s="176"/>
      <c r="I415" s="176"/>
    </row>
    <row r="416" spans="2:9" ht="15">
      <c r="B416" s="163">
        <v>42897</v>
      </c>
      <c r="C416" s="174">
        <v>7500</v>
      </c>
      <c r="D416" s="174">
        <v>187.5</v>
      </c>
      <c r="E416" s="174">
        <v>7312.5</v>
      </c>
      <c r="F416" s="237" t="s">
        <v>3100</v>
      </c>
      <c r="G416" s="238" t="s">
        <v>3319</v>
      </c>
      <c r="H416" s="176"/>
      <c r="I416" s="176"/>
    </row>
    <row r="417" spans="2:9" ht="15">
      <c r="B417" s="163">
        <v>42897</v>
      </c>
      <c r="C417" s="174">
        <v>200</v>
      </c>
      <c r="D417" s="174">
        <v>5</v>
      </c>
      <c r="E417" s="174">
        <v>195</v>
      </c>
      <c r="F417" s="237" t="s">
        <v>3085</v>
      </c>
      <c r="G417" s="238" t="s">
        <v>3320</v>
      </c>
      <c r="H417" s="176"/>
      <c r="I417" s="176"/>
    </row>
    <row r="418" spans="2:9" ht="15">
      <c r="B418" s="163">
        <v>42897</v>
      </c>
      <c r="C418" s="174">
        <v>500</v>
      </c>
      <c r="D418" s="174">
        <v>12.5</v>
      </c>
      <c r="E418" s="174">
        <v>487.5</v>
      </c>
      <c r="F418" s="237" t="s">
        <v>3090</v>
      </c>
      <c r="G418" s="238" t="s">
        <v>3321</v>
      </c>
      <c r="H418" s="176"/>
      <c r="I418" s="176"/>
    </row>
    <row r="419" spans="2:9" ht="15">
      <c r="B419" s="163">
        <v>42897</v>
      </c>
      <c r="C419" s="174">
        <v>1000</v>
      </c>
      <c r="D419" s="174">
        <v>25</v>
      </c>
      <c r="E419" s="174">
        <v>975</v>
      </c>
      <c r="F419" s="237" t="s">
        <v>3086</v>
      </c>
      <c r="G419" s="238" t="s">
        <v>3322</v>
      </c>
      <c r="H419" s="176"/>
      <c r="I419" s="176"/>
    </row>
    <row r="420" spans="2:9" ht="15">
      <c r="B420" s="163">
        <v>42897</v>
      </c>
      <c r="C420" s="174">
        <v>1000</v>
      </c>
      <c r="D420" s="174">
        <v>25</v>
      </c>
      <c r="E420" s="174">
        <v>975</v>
      </c>
      <c r="F420" s="237" t="s">
        <v>3094</v>
      </c>
      <c r="G420" s="238" t="s">
        <v>651</v>
      </c>
      <c r="H420" s="176"/>
      <c r="I420" s="176"/>
    </row>
    <row r="421" spans="2:9" ht="15">
      <c r="B421" s="163">
        <v>42897</v>
      </c>
      <c r="C421" s="174">
        <v>1000</v>
      </c>
      <c r="D421" s="174">
        <v>25</v>
      </c>
      <c r="E421" s="174">
        <v>975</v>
      </c>
      <c r="F421" s="237" t="s">
        <v>3090</v>
      </c>
      <c r="G421" s="238" t="s">
        <v>3323</v>
      </c>
      <c r="H421" s="176"/>
      <c r="I421" s="176"/>
    </row>
    <row r="422" spans="2:9" ht="15">
      <c r="B422" s="163">
        <v>42897</v>
      </c>
      <c r="C422" s="174">
        <v>250</v>
      </c>
      <c r="D422" s="174">
        <v>6.25</v>
      </c>
      <c r="E422" s="174">
        <v>243.75</v>
      </c>
      <c r="F422" s="237" t="s">
        <v>3089</v>
      </c>
      <c r="G422" s="238" t="s">
        <v>3324</v>
      </c>
      <c r="H422" s="176"/>
      <c r="I422" s="176"/>
    </row>
    <row r="423" spans="2:9" ht="15">
      <c r="B423" s="163">
        <v>42897</v>
      </c>
      <c r="C423" s="174">
        <v>500</v>
      </c>
      <c r="D423" s="174">
        <v>12.5</v>
      </c>
      <c r="E423" s="174">
        <v>487.5</v>
      </c>
      <c r="F423" s="237" t="s">
        <v>3094</v>
      </c>
      <c r="G423" s="238" t="s">
        <v>1541</v>
      </c>
      <c r="H423" s="176"/>
      <c r="I423" s="176"/>
    </row>
    <row r="424" spans="2:9" ht="15">
      <c r="B424" s="163">
        <v>42897</v>
      </c>
      <c r="C424" s="174">
        <v>50</v>
      </c>
      <c r="D424" s="174">
        <f t="shared" ref="D424:D431" si="2">C424-E424</f>
        <v>1.75</v>
      </c>
      <c r="E424" s="174">
        <v>48.25</v>
      </c>
      <c r="F424" s="237" t="s">
        <v>3101</v>
      </c>
      <c r="G424" s="238" t="s">
        <v>3613</v>
      </c>
      <c r="H424" s="176"/>
      <c r="I424" s="176"/>
    </row>
    <row r="425" spans="2:9" ht="15">
      <c r="B425" s="163">
        <v>42897</v>
      </c>
      <c r="C425" s="174">
        <v>100</v>
      </c>
      <c r="D425" s="174">
        <f t="shared" si="2"/>
        <v>3.5</v>
      </c>
      <c r="E425" s="174">
        <v>96.5</v>
      </c>
      <c r="F425" s="237" t="s">
        <v>3091</v>
      </c>
      <c r="G425" s="238" t="s">
        <v>3338</v>
      </c>
      <c r="H425" s="176"/>
      <c r="I425" s="176"/>
    </row>
    <row r="426" spans="2:9" ht="15">
      <c r="B426" s="163">
        <v>42897</v>
      </c>
      <c r="C426" s="174">
        <v>100</v>
      </c>
      <c r="D426" s="174">
        <f t="shared" si="2"/>
        <v>3.5</v>
      </c>
      <c r="E426" s="174">
        <v>96.5</v>
      </c>
      <c r="F426" s="237" t="s">
        <v>3093</v>
      </c>
      <c r="G426" s="238" t="s">
        <v>3613</v>
      </c>
      <c r="H426" s="176"/>
      <c r="I426" s="176"/>
    </row>
    <row r="427" spans="2:9" ht="15">
      <c r="B427" s="163">
        <v>42897</v>
      </c>
      <c r="C427" s="174">
        <v>100</v>
      </c>
      <c r="D427" s="174">
        <f t="shared" si="2"/>
        <v>3.5</v>
      </c>
      <c r="E427" s="174">
        <v>96.5</v>
      </c>
      <c r="F427" s="237" t="s">
        <v>3108</v>
      </c>
      <c r="G427" s="238" t="s">
        <v>3613</v>
      </c>
      <c r="H427" s="176"/>
      <c r="I427" s="176"/>
    </row>
    <row r="428" spans="2:9" ht="15">
      <c r="B428" s="163">
        <v>42897</v>
      </c>
      <c r="C428" s="174">
        <v>40</v>
      </c>
      <c r="D428" s="174">
        <f t="shared" si="2"/>
        <v>1.3999999999999986</v>
      </c>
      <c r="E428" s="174">
        <v>38.6</v>
      </c>
      <c r="F428" s="237" t="s">
        <v>3098</v>
      </c>
      <c r="G428" s="238" t="s">
        <v>3613</v>
      </c>
      <c r="H428" s="176"/>
      <c r="I428" s="176"/>
    </row>
    <row r="429" spans="2:9" ht="15">
      <c r="B429" s="163">
        <v>42897</v>
      </c>
      <c r="C429" s="174">
        <v>150</v>
      </c>
      <c r="D429" s="174">
        <f t="shared" si="2"/>
        <v>5.25</v>
      </c>
      <c r="E429" s="174">
        <v>144.75</v>
      </c>
      <c r="F429" s="237" t="s">
        <v>3091</v>
      </c>
      <c r="G429" s="238" t="s">
        <v>3338</v>
      </c>
      <c r="H429" s="176"/>
      <c r="I429" s="176"/>
    </row>
    <row r="430" spans="2:9" ht="15">
      <c r="B430" s="163">
        <v>42897</v>
      </c>
      <c r="C430" s="174">
        <v>75</v>
      </c>
      <c r="D430" s="174">
        <f t="shared" si="2"/>
        <v>2.6299999999999955</v>
      </c>
      <c r="E430" s="174">
        <v>72.37</v>
      </c>
      <c r="F430" s="237" t="s">
        <v>3098</v>
      </c>
      <c r="G430" s="238" t="s">
        <v>3613</v>
      </c>
      <c r="H430" s="176"/>
      <c r="I430" s="176"/>
    </row>
    <row r="431" spans="2:9" ht="15">
      <c r="B431" s="163">
        <v>42897</v>
      </c>
      <c r="C431" s="174">
        <v>75</v>
      </c>
      <c r="D431" s="174">
        <f t="shared" si="2"/>
        <v>2.6299999999999955</v>
      </c>
      <c r="E431" s="174">
        <v>72.37</v>
      </c>
      <c r="F431" s="237" t="s">
        <v>3101</v>
      </c>
      <c r="G431" s="238" t="s">
        <v>3613</v>
      </c>
      <c r="H431" s="176"/>
      <c r="I431" s="176"/>
    </row>
    <row r="432" spans="2:9" ht="15">
      <c r="B432" s="163">
        <v>42898</v>
      </c>
      <c r="C432" s="174">
        <v>500</v>
      </c>
      <c r="D432" s="174">
        <v>12.5</v>
      </c>
      <c r="E432" s="174">
        <v>487.5</v>
      </c>
      <c r="F432" s="237" t="s">
        <v>3103</v>
      </c>
      <c r="G432" s="238" t="s">
        <v>3325</v>
      </c>
      <c r="H432" s="176"/>
      <c r="I432" s="176"/>
    </row>
    <row r="433" spans="2:9" ht="15">
      <c r="B433" s="163">
        <v>42898</v>
      </c>
      <c r="C433" s="174">
        <v>1000</v>
      </c>
      <c r="D433" s="174">
        <v>25</v>
      </c>
      <c r="E433" s="174">
        <v>975</v>
      </c>
      <c r="F433" s="237" t="s">
        <v>3096</v>
      </c>
      <c r="G433" s="238" t="s">
        <v>3326</v>
      </c>
      <c r="H433" s="176"/>
      <c r="I433" s="176"/>
    </row>
    <row r="434" spans="2:9" ht="15">
      <c r="B434" s="163">
        <v>42898</v>
      </c>
      <c r="C434" s="174">
        <v>500</v>
      </c>
      <c r="D434" s="174">
        <v>12.5</v>
      </c>
      <c r="E434" s="174">
        <v>487.5</v>
      </c>
      <c r="F434" s="237" t="s">
        <v>3094</v>
      </c>
      <c r="G434" s="238" t="s">
        <v>3327</v>
      </c>
      <c r="H434" s="176"/>
      <c r="I434" s="176"/>
    </row>
    <row r="435" spans="2:9" ht="15">
      <c r="B435" s="163">
        <v>42898</v>
      </c>
      <c r="C435" s="174">
        <v>600</v>
      </c>
      <c r="D435" s="174">
        <v>15</v>
      </c>
      <c r="E435" s="174">
        <v>585</v>
      </c>
      <c r="F435" s="237" t="s">
        <v>3091</v>
      </c>
      <c r="G435" s="238" t="s">
        <v>3327</v>
      </c>
      <c r="H435" s="176"/>
      <c r="I435" s="176"/>
    </row>
    <row r="436" spans="2:9" ht="15">
      <c r="B436" s="163">
        <v>42898</v>
      </c>
      <c r="C436" s="174">
        <v>100</v>
      </c>
      <c r="D436" s="174">
        <v>2.5</v>
      </c>
      <c r="E436" s="174">
        <v>97.5</v>
      </c>
      <c r="F436" s="237" t="s">
        <v>3090</v>
      </c>
      <c r="G436" s="238" t="s">
        <v>3328</v>
      </c>
      <c r="H436" s="176"/>
      <c r="I436" s="176"/>
    </row>
    <row r="437" spans="2:9" ht="15">
      <c r="B437" s="163">
        <v>42898</v>
      </c>
      <c r="C437" s="174">
        <v>500</v>
      </c>
      <c r="D437" s="174">
        <v>12.5</v>
      </c>
      <c r="E437" s="174">
        <v>487.5</v>
      </c>
      <c r="F437" s="237" t="s">
        <v>3090</v>
      </c>
      <c r="G437" s="238" t="s">
        <v>3329</v>
      </c>
      <c r="H437" s="176"/>
      <c r="I437" s="176"/>
    </row>
    <row r="438" spans="2:9" ht="15">
      <c r="B438" s="163">
        <v>42898</v>
      </c>
      <c r="C438" s="174">
        <v>6000</v>
      </c>
      <c r="D438" s="174">
        <v>150</v>
      </c>
      <c r="E438" s="174">
        <v>5850</v>
      </c>
      <c r="F438" s="237" t="s">
        <v>3089</v>
      </c>
      <c r="G438" s="238" t="s">
        <v>3330</v>
      </c>
      <c r="H438" s="176"/>
      <c r="I438" s="176"/>
    </row>
    <row r="439" spans="2:9" ht="15">
      <c r="B439" s="163">
        <v>42898</v>
      </c>
      <c r="C439" s="174">
        <v>530</v>
      </c>
      <c r="D439" s="174">
        <v>13.25</v>
      </c>
      <c r="E439" s="174">
        <v>516.75</v>
      </c>
      <c r="F439" s="237" t="s">
        <v>3085</v>
      </c>
      <c r="G439" s="238" t="s">
        <v>3132</v>
      </c>
      <c r="H439" s="176"/>
      <c r="I439" s="176"/>
    </row>
    <row r="440" spans="2:9" ht="15">
      <c r="B440" s="163">
        <v>42898</v>
      </c>
      <c r="C440" s="174">
        <v>500</v>
      </c>
      <c r="D440" s="174">
        <v>12.5</v>
      </c>
      <c r="E440" s="174">
        <v>487.5</v>
      </c>
      <c r="F440" s="237" t="s">
        <v>3090</v>
      </c>
      <c r="G440" s="238" t="s">
        <v>3331</v>
      </c>
      <c r="H440" s="176"/>
      <c r="I440" s="176"/>
    </row>
    <row r="441" spans="2:9" ht="15">
      <c r="B441" s="163">
        <v>42898</v>
      </c>
      <c r="C441" s="174">
        <v>750</v>
      </c>
      <c r="D441" s="174">
        <v>18.75</v>
      </c>
      <c r="E441" s="174">
        <v>731.25</v>
      </c>
      <c r="F441" s="237" t="s">
        <v>3090</v>
      </c>
      <c r="G441" s="238" t="s">
        <v>3210</v>
      </c>
      <c r="H441" s="176"/>
      <c r="I441" s="176"/>
    </row>
    <row r="442" spans="2:9" ht="15">
      <c r="B442" s="163">
        <v>42898</v>
      </c>
      <c r="C442" s="174">
        <v>1000</v>
      </c>
      <c r="D442" s="174">
        <v>25</v>
      </c>
      <c r="E442" s="174">
        <v>975</v>
      </c>
      <c r="F442" s="237" t="s">
        <v>3095</v>
      </c>
      <c r="G442" s="238" t="s">
        <v>3332</v>
      </c>
      <c r="H442" s="176"/>
      <c r="I442" s="176"/>
    </row>
    <row r="443" spans="2:9" ht="15">
      <c r="B443" s="163">
        <v>42898</v>
      </c>
      <c r="C443" s="174">
        <v>1000</v>
      </c>
      <c r="D443" s="174">
        <v>25</v>
      </c>
      <c r="E443" s="174">
        <v>975</v>
      </c>
      <c r="F443" s="237" t="s">
        <v>3085</v>
      </c>
      <c r="G443" s="238" t="s">
        <v>936</v>
      </c>
      <c r="H443" s="176"/>
      <c r="I443" s="176"/>
    </row>
    <row r="444" spans="2:9" ht="15">
      <c r="B444" s="163">
        <v>42898</v>
      </c>
      <c r="C444" s="174">
        <v>10000</v>
      </c>
      <c r="D444" s="174">
        <v>250</v>
      </c>
      <c r="E444" s="174">
        <v>9750</v>
      </c>
      <c r="F444" s="237" t="s">
        <v>3105</v>
      </c>
      <c r="G444" s="238" t="s">
        <v>3196</v>
      </c>
      <c r="H444" s="176"/>
      <c r="I444" s="176"/>
    </row>
    <row r="445" spans="2:9" ht="15">
      <c r="B445" s="163">
        <v>42898</v>
      </c>
      <c r="C445" s="174">
        <v>100</v>
      </c>
      <c r="D445" s="174">
        <v>2.5</v>
      </c>
      <c r="E445" s="174">
        <v>97.5</v>
      </c>
      <c r="F445" s="237" t="s">
        <v>3090</v>
      </c>
      <c r="G445" s="238" t="s">
        <v>3333</v>
      </c>
      <c r="H445" s="176"/>
      <c r="I445" s="176"/>
    </row>
    <row r="446" spans="2:9" ht="15">
      <c r="B446" s="163">
        <v>42898</v>
      </c>
      <c r="C446" s="174">
        <v>1000</v>
      </c>
      <c r="D446" s="174">
        <v>25</v>
      </c>
      <c r="E446" s="174">
        <v>975</v>
      </c>
      <c r="F446" s="237" t="s">
        <v>3090</v>
      </c>
      <c r="G446" s="238" t="s">
        <v>3334</v>
      </c>
      <c r="H446" s="176"/>
      <c r="I446" s="176"/>
    </row>
    <row r="447" spans="2:9" ht="15">
      <c r="B447" s="163">
        <v>42898</v>
      </c>
      <c r="C447" s="174">
        <v>100</v>
      </c>
      <c r="D447" s="174">
        <v>2.5</v>
      </c>
      <c r="E447" s="174">
        <v>97.5</v>
      </c>
      <c r="F447" s="237" t="s">
        <v>3090</v>
      </c>
      <c r="G447" s="238" t="s">
        <v>578</v>
      </c>
      <c r="H447" s="176"/>
      <c r="I447" s="176"/>
    </row>
    <row r="448" spans="2:9" ht="15">
      <c r="B448" s="163">
        <v>42898</v>
      </c>
      <c r="C448" s="174">
        <v>120</v>
      </c>
      <c r="D448" s="174">
        <v>3</v>
      </c>
      <c r="E448" s="174">
        <v>117</v>
      </c>
      <c r="F448" s="237" t="s">
        <v>3094</v>
      </c>
      <c r="G448" s="238" t="s">
        <v>1098</v>
      </c>
      <c r="H448" s="176"/>
      <c r="I448" s="176"/>
    </row>
    <row r="449" spans="2:9" ht="15">
      <c r="B449" s="163">
        <v>42898</v>
      </c>
      <c r="C449" s="174">
        <v>200</v>
      </c>
      <c r="D449" s="174">
        <v>5</v>
      </c>
      <c r="E449" s="174">
        <v>195</v>
      </c>
      <c r="F449" s="237" t="s">
        <v>3089</v>
      </c>
      <c r="G449" s="238" t="s">
        <v>3335</v>
      </c>
      <c r="H449" s="176"/>
      <c r="I449" s="176"/>
    </row>
    <row r="450" spans="2:9" ht="15">
      <c r="B450" s="163">
        <v>42898</v>
      </c>
      <c r="C450" s="174">
        <v>370</v>
      </c>
      <c r="D450" s="174">
        <v>9.25</v>
      </c>
      <c r="E450" s="174">
        <v>360.75</v>
      </c>
      <c r="F450" s="237" t="s">
        <v>3090</v>
      </c>
      <c r="G450" s="238" t="s">
        <v>3336</v>
      </c>
      <c r="H450" s="176"/>
      <c r="I450" s="176"/>
    </row>
    <row r="451" spans="2:9" ht="15">
      <c r="B451" s="163">
        <v>42898</v>
      </c>
      <c r="C451" s="174">
        <v>700</v>
      </c>
      <c r="D451" s="174">
        <v>17.5</v>
      </c>
      <c r="E451" s="174">
        <v>682.5</v>
      </c>
      <c r="F451" s="237" t="s">
        <v>3097</v>
      </c>
      <c r="G451" s="238" t="s">
        <v>3175</v>
      </c>
      <c r="H451" s="176"/>
      <c r="I451" s="176"/>
    </row>
    <row r="452" spans="2:9" ht="15">
      <c r="B452" s="163">
        <v>42898</v>
      </c>
      <c r="C452" s="174">
        <v>1000</v>
      </c>
      <c r="D452" s="174">
        <v>25</v>
      </c>
      <c r="E452" s="174">
        <v>975</v>
      </c>
      <c r="F452" s="237" t="s">
        <v>3085</v>
      </c>
      <c r="G452" s="238" t="s">
        <v>1071</v>
      </c>
      <c r="H452" s="176"/>
      <c r="I452" s="176"/>
    </row>
    <row r="453" spans="2:9" ht="15">
      <c r="B453" s="163">
        <v>42898</v>
      </c>
      <c r="C453" s="174">
        <v>1300</v>
      </c>
      <c r="D453" s="174">
        <v>32.5</v>
      </c>
      <c r="E453" s="174">
        <v>1267.5</v>
      </c>
      <c r="F453" s="237" t="s">
        <v>3090</v>
      </c>
      <c r="G453" s="238" t="s">
        <v>3337</v>
      </c>
      <c r="H453" s="176"/>
      <c r="I453" s="176"/>
    </row>
    <row r="454" spans="2:9" ht="15">
      <c r="B454" s="163">
        <v>42898</v>
      </c>
      <c r="C454" s="174">
        <v>1300</v>
      </c>
      <c r="D454" s="174">
        <v>32.5</v>
      </c>
      <c r="E454" s="174">
        <v>1267.5</v>
      </c>
      <c r="F454" s="237" t="s">
        <v>3095</v>
      </c>
      <c r="G454" s="238" t="s">
        <v>3337</v>
      </c>
      <c r="H454" s="176"/>
      <c r="I454" s="176"/>
    </row>
    <row r="455" spans="2:9" ht="15">
      <c r="B455" s="163">
        <v>42898</v>
      </c>
      <c r="C455" s="174">
        <v>1300</v>
      </c>
      <c r="D455" s="174">
        <v>32.5</v>
      </c>
      <c r="E455" s="174">
        <v>1267.5</v>
      </c>
      <c r="F455" s="237" t="s">
        <v>3086</v>
      </c>
      <c r="G455" s="238" t="s">
        <v>3337</v>
      </c>
      <c r="H455" s="176"/>
      <c r="I455" s="176"/>
    </row>
    <row r="456" spans="2:9" ht="15">
      <c r="B456" s="163">
        <v>42898</v>
      </c>
      <c r="C456" s="174">
        <v>1300</v>
      </c>
      <c r="D456" s="174">
        <v>32.5</v>
      </c>
      <c r="E456" s="174">
        <v>1267.5</v>
      </c>
      <c r="F456" s="237" t="s">
        <v>3089</v>
      </c>
      <c r="G456" s="238" t="s">
        <v>3337</v>
      </c>
      <c r="H456" s="176"/>
      <c r="I456" s="176"/>
    </row>
    <row r="457" spans="2:9" ht="15">
      <c r="B457" s="163">
        <v>42898</v>
      </c>
      <c r="C457" s="174">
        <v>1300</v>
      </c>
      <c r="D457" s="174">
        <v>32.5</v>
      </c>
      <c r="E457" s="174">
        <v>1267.5</v>
      </c>
      <c r="F457" s="237" t="s">
        <v>3091</v>
      </c>
      <c r="G457" s="238" t="s">
        <v>3337</v>
      </c>
      <c r="H457" s="176"/>
      <c r="I457" s="176"/>
    </row>
    <row r="458" spans="2:9" ht="15">
      <c r="B458" s="163">
        <v>42898</v>
      </c>
      <c r="C458" s="174">
        <v>1300</v>
      </c>
      <c r="D458" s="174">
        <v>32.5</v>
      </c>
      <c r="E458" s="174">
        <v>1267.5</v>
      </c>
      <c r="F458" s="237" t="s">
        <v>3088</v>
      </c>
      <c r="G458" s="238" t="s">
        <v>3337</v>
      </c>
      <c r="H458" s="176"/>
      <c r="I458" s="176"/>
    </row>
    <row r="459" spans="2:9" ht="15">
      <c r="B459" s="163">
        <v>42898</v>
      </c>
      <c r="C459" s="174">
        <v>1300</v>
      </c>
      <c r="D459" s="174">
        <v>32.5</v>
      </c>
      <c r="E459" s="174">
        <v>1267.5</v>
      </c>
      <c r="F459" s="237" t="s">
        <v>3097</v>
      </c>
      <c r="G459" s="238" t="s">
        <v>3337</v>
      </c>
      <c r="H459" s="176"/>
      <c r="I459" s="176"/>
    </row>
    <row r="460" spans="2:9" ht="15">
      <c r="B460" s="163">
        <v>42898</v>
      </c>
      <c r="C460" s="174">
        <v>1300</v>
      </c>
      <c r="D460" s="174">
        <v>32.5</v>
      </c>
      <c r="E460" s="174">
        <v>1267.5</v>
      </c>
      <c r="F460" s="237" t="s">
        <v>3093</v>
      </c>
      <c r="G460" s="238" t="s">
        <v>3337</v>
      </c>
      <c r="H460" s="176"/>
      <c r="I460" s="176"/>
    </row>
    <row r="461" spans="2:9" ht="15">
      <c r="B461" s="163">
        <v>42898</v>
      </c>
      <c r="C461" s="174">
        <v>1300</v>
      </c>
      <c r="D461" s="174">
        <v>32.5</v>
      </c>
      <c r="E461" s="174">
        <v>1267.5</v>
      </c>
      <c r="F461" s="237" t="s">
        <v>3100</v>
      </c>
      <c r="G461" s="238" t="s">
        <v>3337</v>
      </c>
      <c r="H461" s="176"/>
      <c r="I461" s="176"/>
    </row>
    <row r="462" spans="2:9" ht="15">
      <c r="B462" s="163">
        <v>42898</v>
      </c>
      <c r="C462" s="174">
        <v>1300</v>
      </c>
      <c r="D462" s="174">
        <v>32.5</v>
      </c>
      <c r="E462" s="174">
        <v>1267.5</v>
      </c>
      <c r="F462" s="237" t="s">
        <v>3108</v>
      </c>
      <c r="G462" s="238" t="s">
        <v>3337</v>
      </c>
      <c r="H462" s="176"/>
      <c r="I462" s="176"/>
    </row>
    <row r="463" spans="2:9" ht="15">
      <c r="B463" s="163">
        <v>42898</v>
      </c>
      <c r="C463" s="174">
        <v>1300</v>
      </c>
      <c r="D463" s="174">
        <v>32.5</v>
      </c>
      <c r="E463" s="174">
        <v>1267.5</v>
      </c>
      <c r="F463" s="237" t="s">
        <v>3109</v>
      </c>
      <c r="G463" s="238" t="s">
        <v>3337</v>
      </c>
      <c r="H463" s="176"/>
      <c r="I463" s="176"/>
    </row>
    <row r="464" spans="2:9" ht="15">
      <c r="B464" s="163">
        <v>42898</v>
      </c>
      <c r="C464" s="174">
        <v>1300</v>
      </c>
      <c r="D464" s="174">
        <v>32.5</v>
      </c>
      <c r="E464" s="174">
        <v>1267.5</v>
      </c>
      <c r="F464" s="237" t="s">
        <v>3110</v>
      </c>
      <c r="G464" s="238" t="s">
        <v>3337</v>
      </c>
      <c r="H464" s="176"/>
      <c r="I464" s="176"/>
    </row>
    <row r="465" spans="2:9" ht="15">
      <c r="B465" s="163">
        <v>42898</v>
      </c>
      <c r="C465" s="174">
        <v>1300</v>
      </c>
      <c r="D465" s="174">
        <v>32.5</v>
      </c>
      <c r="E465" s="174">
        <v>1267.5</v>
      </c>
      <c r="F465" s="237" t="s">
        <v>3104</v>
      </c>
      <c r="G465" s="238" t="s">
        <v>3337</v>
      </c>
      <c r="H465" s="176"/>
      <c r="I465" s="176"/>
    </row>
    <row r="466" spans="2:9" ht="15">
      <c r="B466" s="163">
        <v>42898</v>
      </c>
      <c r="C466" s="174">
        <v>1300</v>
      </c>
      <c r="D466" s="174">
        <v>32.5</v>
      </c>
      <c r="E466" s="174">
        <v>1267.5</v>
      </c>
      <c r="F466" s="237" t="s">
        <v>3102</v>
      </c>
      <c r="G466" s="238" t="s">
        <v>3337</v>
      </c>
      <c r="H466" s="176"/>
      <c r="I466" s="176"/>
    </row>
    <row r="467" spans="2:9" ht="15">
      <c r="B467" s="163">
        <v>42898</v>
      </c>
      <c r="C467" s="174">
        <v>1300</v>
      </c>
      <c r="D467" s="174">
        <v>32.5</v>
      </c>
      <c r="E467" s="174">
        <v>1267.5</v>
      </c>
      <c r="F467" s="237" t="s">
        <v>3096</v>
      </c>
      <c r="G467" s="238" t="s">
        <v>3337</v>
      </c>
      <c r="H467" s="176"/>
      <c r="I467" s="176"/>
    </row>
    <row r="468" spans="2:9" ht="15">
      <c r="B468" s="163">
        <v>42898</v>
      </c>
      <c r="C468" s="174">
        <v>1300</v>
      </c>
      <c r="D468" s="174">
        <v>32.5</v>
      </c>
      <c r="E468" s="174">
        <v>1267.5</v>
      </c>
      <c r="F468" s="237" t="s">
        <v>3099</v>
      </c>
      <c r="G468" s="238" t="s">
        <v>3337</v>
      </c>
      <c r="H468" s="176"/>
      <c r="I468" s="176"/>
    </row>
    <row r="469" spans="2:9" ht="15">
      <c r="B469" s="163">
        <v>42898</v>
      </c>
      <c r="C469" s="174">
        <v>1300</v>
      </c>
      <c r="D469" s="174">
        <v>32.5</v>
      </c>
      <c r="E469" s="174">
        <v>1267.5</v>
      </c>
      <c r="F469" s="237" t="s">
        <v>3103</v>
      </c>
      <c r="G469" s="238" t="s">
        <v>3337</v>
      </c>
      <c r="H469" s="176"/>
      <c r="I469" s="176"/>
    </row>
    <row r="470" spans="2:9" ht="15">
      <c r="B470" s="163">
        <v>42898</v>
      </c>
      <c r="C470" s="174">
        <v>1300</v>
      </c>
      <c r="D470" s="174">
        <v>32.5</v>
      </c>
      <c r="E470" s="174">
        <v>1267.5</v>
      </c>
      <c r="F470" s="237" t="s">
        <v>3101</v>
      </c>
      <c r="G470" s="238" t="s">
        <v>3337</v>
      </c>
      <c r="H470" s="176"/>
      <c r="I470" s="176"/>
    </row>
    <row r="471" spans="2:9" ht="15">
      <c r="B471" s="163">
        <v>42898</v>
      </c>
      <c r="C471" s="174">
        <v>1300</v>
      </c>
      <c r="D471" s="174">
        <v>32.5</v>
      </c>
      <c r="E471" s="174">
        <v>1267.5</v>
      </c>
      <c r="F471" s="237" t="s">
        <v>3105</v>
      </c>
      <c r="G471" s="238" t="s">
        <v>3337</v>
      </c>
      <c r="H471" s="176"/>
      <c r="I471" s="176"/>
    </row>
    <row r="472" spans="2:9" ht="15">
      <c r="B472" s="163">
        <v>42898</v>
      </c>
      <c r="C472" s="174">
        <v>1300</v>
      </c>
      <c r="D472" s="174">
        <v>32.5</v>
      </c>
      <c r="E472" s="174">
        <v>1267.5</v>
      </c>
      <c r="F472" s="237" t="s">
        <v>3098</v>
      </c>
      <c r="G472" s="238" t="s">
        <v>3337</v>
      </c>
      <c r="H472" s="176"/>
      <c r="I472" s="176"/>
    </row>
    <row r="473" spans="2:9" ht="15">
      <c r="B473" s="163">
        <v>42898</v>
      </c>
      <c r="C473" s="174">
        <v>1300</v>
      </c>
      <c r="D473" s="174">
        <v>32.5</v>
      </c>
      <c r="E473" s="174">
        <v>1267.5</v>
      </c>
      <c r="F473" s="237" t="s">
        <v>3107</v>
      </c>
      <c r="G473" s="238" t="s">
        <v>3337</v>
      </c>
      <c r="H473" s="176"/>
      <c r="I473" s="176"/>
    </row>
    <row r="474" spans="2:9" ht="15">
      <c r="B474" s="163">
        <v>42898</v>
      </c>
      <c r="C474" s="174">
        <v>1300</v>
      </c>
      <c r="D474" s="174">
        <v>32.5</v>
      </c>
      <c r="E474" s="174">
        <v>1267.5</v>
      </c>
      <c r="F474" s="237" t="s">
        <v>3087</v>
      </c>
      <c r="G474" s="238" t="s">
        <v>3337</v>
      </c>
      <c r="H474" s="176"/>
      <c r="I474" s="176"/>
    </row>
    <row r="475" spans="2:9" ht="15">
      <c r="B475" s="163">
        <v>42898</v>
      </c>
      <c r="C475" s="174">
        <v>50</v>
      </c>
      <c r="D475" s="174">
        <v>1.25</v>
      </c>
      <c r="E475" s="174">
        <v>48.75</v>
      </c>
      <c r="F475" s="237" t="s">
        <v>3085</v>
      </c>
      <c r="G475" s="238" t="s">
        <v>516</v>
      </c>
      <c r="H475" s="176"/>
      <c r="I475" s="176"/>
    </row>
    <row r="476" spans="2:9" ht="15">
      <c r="B476" s="163">
        <v>42898</v>
      </c>
      <c r="C476" s="174">
        <v>100</v>
      </c>
      <c r="D476" s="174">
        <f>C476-E476</f>
        <v>3.5</v>
      </c>
      <c r="E476" s="174">
        <v>96.5</v>
      </c>
      <c r="F476" s="237" t="s">
        <v>3085</v>
      </c>
      <c r="G476" s="238" t="s">
        <v>3590</v>
      </c>
      <c r="H476" s="176"/>
      <c r="I476" s="176"/>
    </row>
    <row r="477" spans="2:9" ht="15">
      <c r="B477" s="163">
        <v>42899</v>
      </c>
      <c r="C477" s="174">
        <v>3000</v>
      </c>
      <c r="D477" s="174">
        <v>75</v>
      </c>
      <c r="E477" s="174">
        <v>2925</v>
      </c>
      <c r="F477" s="237" t="s">
        <v>3091</v>
      </c>
      <c r="G477" s="238" t="s">
        <v>3338</v>
      </c>
      <c r="H477" s="176"/>
      <c r="I477" s="176"/>
    </row>
    <row r="478" spans="2:9" ht="15">
      <c r="B478" s="163">
        <v>42899</v>
      </c>
      <c r="C478" s="174">
        <v>300</v>
      </c>
      <c r="D478" s="174">
        <v>7.5</v>
      </c>
      <c r="E478" s="174">
        <v>292.5</v>
      </c>
      <c r="F478" s="237" t="s">
        <v>3102</v>
      </c>
      <c r="G478" s="238" t="s">
        <v>292</v>
      </c>
      <c r="H478" s="176"/>
      <c r="I478" s="176"/>
    </row>
    <row r="479" spans="2:9" ht="15">
      <c r="B479" s="163">
        <v>42899</v>
      </c>
      <c r="C479" s="174">
        <v>10200</v>
      </c>
      <c r="D479" s="174">
        <v>255</v>
      </c>
      <c r="E479" s="174">
        <v>9945</v>
      </c>
      <c r="F479" s="237" t="s">
        <v>3089</v>
      </c>
      <c r="G479" s="238" t="s">
        <v>3339</v>
      </c>
      <c r="H479" s="176"/>
      <c r="I479" s="176"/>
    </row>
    <row r="480" spans="2:9" ht="15">
      <c r="B480" s="163">
        <v>42899</v>
      </c>
      <c r="C480" s="174">
        <v>820</v>
      </c>
      <c r="D480" s="174">
        <v>20.5</v>
      </c>
      <c r="E480" s="174">
        <v>799.5</v>
      </c>
      <c r="F480" s="237" t="s">
        <v>3090</v>
      </c>
      <c r="G480" s="238" t="s">
        <v>3340</v>
      </c>
      <c r="H480" s="176"/>
      <c r="I480" s="176"/>
    </row>
    <row r="481" spans="2:9" ht="15">
      <c r="B481" s="163">
        <v>42899</v>
      </c>
      <c r="C481" s="174">
        <v>100</v>
      </c>
      <c r="D481" s="174">
        <v>2.5</v>
      </c>
      <c r="E481" s="174">
        <v>97.5</v>
      </c>
      <c r="F481" s="237" t="s">
        <v>3085</v>
      </c>
      <c r="G481" s="238" t="s">
        <v>3341</v>
      </c>
      <c r="H481" s="176"/>
      <c r="I481" s="176"/>
    </row>
    <row r="482" spans="2:9" ht="15">
      <c r="B482" s="163">
        <v>42899</v>
      </c>
      <c r="C482" s="174">
        <v>50000</v>
      </c>
      <c r="D482" s="174">
        <v>1250</v>
      </c>
      <c r="E482" s="174">
        <v>48750</v>
      </c>
      <c r="F482" s="237" t="s">
        <v>3090</v>
      </c>
      <c r="G482" s="238" t="s">
        <v>551</v>
      </c>
      <c r="H482" s="176"/>
      <c r="I482" s="176"/>
    </row>
    <row r="483" spans="2:9" ht="15">
      <c r="B483" s="163">
        <v>42899</v>
      </c>
      <c r="C483" s="174">
        <v>1000</v>
      </c>
      <c r="D483" s="174">
        <v>25</v>
      </c>
      <c r="E483" s="174">
        <v>975</v>
      </c>
      <c r="F483" s="237" t="s">
        <v>3110</v>
      </c>
      <c r="G483" s="238" t="s">
        <v>3342</v>
      </c>
      <c r="H483" s="176"/>
      <c r="I483" s="176"/>
    </row>
    <row r="484" spans="2:9" ht="15">
      <c r="B484" s="163">
        <v>42899</v>
      </c>
      <c r="C484" s="174">
        <v>1500</v>
      </c>
      <c r="D484" s="174">
        <v>37.5</v>
      </c>
      <c r="E484" s="174">
        <v>1462.5</v>
      </c>
      <c r="F484" s="237" t="s">
        <v>3094</v>
      </c>
      <c r="G484" s="238" t="s">
        <v>3343</v>
      </c>
      <c r="H484" s="176"/>
      <c r="I484" s="176"/>
    </row>
    <row r="485" spans="2:9" ht="15">
      <c r="B485" s="163">
        <v>42899</v>
      </c>
      <c r="C485" s="174">
        <v>120</v>
      </c>
      <c r="D485" s="174">
        <v>3</v>
      </c>
      <c r="E485" s="174">
        <v>117</v>
      </c>
      <c r="F485" s="237" t="s">
        <v>3093</v>
      </c>
      <c r="G485" s="238" t="s">
        <v>3133</v>
      </c>
      <c r="H485" s="176"/>
      <c r="I485" s="176"/>
    </row>
    <row r="486" spans="2:9" ht="15">
      <c r="B486" s="163">
        <v>42899</v>
      </c>
      <c r="C486" s="174">
        <v>100</v>
      </c>
      <c r="D486" s="174">
        <v>2.5</v>
      </c>
      <c r="E486" s="174">
        <v>97.5</v>
      </c>
      <c r="F486" s="237" t="s">
        <v>3085</v>
      </c>
      <c r="G486" s="238" t="s">
        <v>3344</v>
      </c>
      <c r="H486" s="176"/>
      <c r="I486" s="176"/>
    </row>
    <row r="487" spans="2:9" ht="15">
      <c r="B487" s="163">
        <v>42899</v>
      </c>
      <c r="C487" s="174">
        <v>1500</v>
      </c>
      <c r="D487" s="174">
        <v>37.5</v>
      </c>
      <c r="E487" s="174">
        <v>1462.5</v>
      </c>
      <c r="F487" s="237" t="s">
        <v>3097</v>
      </c>
      <c r="G487" s="238" t="s">
        <v>1788</v>
      </c>
      <c r="H487" s="176"/>
      <c r="I487" s="176"/>
    </row>
    <row r="488" spans="2:9" ht="15">
      <c r="B488" s="163">
        <v>42899</v>
      </c>
      <c r="C488" s="174">
        <v>1000</v>
      </c>
      <c r="D488" s="174">
        <v>25</v>
      </c>
      <c r="E488" s="174">
        <v>975</v>
      </c>
      <c r="F488" s="237" t="s">
        <v>3085</v>
      </c>
      <c r="G488" s="238" t="s">
        <v>1619</v>
      </c>
      <c r="H488" s="176"/>
      <c r="I488" s="176"/>
    </row>
    <row r="489" spans="2:9" ht="15">
      <c r="B489" s="163">
        <v>42899</v>
      </c>
      <c r="C489" s="174">
        <v>3000</v>
      </c>
      <c r="D489" s="174">
        <v>75</v>
      </c>
      <c r="E489" s="174">
        <v>2925</v>
      </c>
      <c r="F489" s="237" t="s">
        <v>3090</v>
      </c>
      <c r="G489" s="238" t="s">
        <v>3345</v>
      </c>
      <c r="H489" s="176"/>
      <c r="I489" s="176"/>
    </row>
    <row r="490" spans="2:9" ht="15">
      <c r="B490" s="163">
        <v>42899</v>
      </c>
      <c r="C490" s="174">
        <v>200</v>
      </c>
      <c r="D490" s="174">
        <v>5</v>
      </c>
      <c r="E490" s="174">
        <v>195</v>
      </c>
      <c r="F490" s="237" t="s">
        <v>3085</v>
      </c>
      <c r="G490" s="238" t="s">
        <v>3346</v>
      </c>
      <c r="H490" s="176"/>
      <c r="I490" s="176"/>
    </row>
    <row r="491" spans="2:9" ht="15">
      <c r="B491" s="163">
        <v>42899</v>
      </c>
      <c r="C491" s="174">
        <v>1169</v>
      </c>
      <c r="D491" s="174">
        <v>29.23</v>
      </c>
      <c r="E491" s="174">
        <v>1139.77</v>
      </c>
      <c r="F491" s="237" t="s">
        <v>3090</v>
      </c>
      <c r="G491" s="238" t="s">
        <v>3347</v>
      </c>
      <c r="H491" s="176"/>
      <c r="I491" s="176"/>
    </row>
    <row r="492" spans="2:9" ht="15">
      <c r="B492" s="163">
        <v>42899</v>
      </c>
      <c r="C492" s="174">
        <v>500</v>
      </c>
      <c r="D492" s="174">
        <v>12.5</v>
      </c>
      <c r="E492" s="174">
        <v>487.5</v>
      </c>
      <c r="F492" s="237" t="s">
        <v>3090</v>
      </c>
      <c r="G492" s="238" t="s">
        <v>3348</v>
      </c>
      <c r="H492" s="176"/>
      <c r="I492" s="176"/>
    </row>
    <row r="493" spans="2:9" ht="15">
      <c r="B493" s="163">
        <v>42899</v>
      </c>
      <c r="C493" s="174">
        <v>5000</v>
      </c>
      <c r="D493" s="174">
        <v>125</v>
      </c>
      <c r="E493" s="174">
        <v>4875</v>
      </c>
      <c r="F493" s="237" t="s">
        <v>3090</v>
      </c>
      <c r="G493" s="238" t="s">
        <v>354</v>
      </c>
      <c r="H493" s="176"/>
      <c r="I493" s="176"/>
    </row>
    <row r="494" spans="2:9" ht="15">
      <c r="B494" s="163">
        <v>42899</v>
      </c>
      <c r="C494" s="174">
        <v>5000</v>
      </c>
      <c r="D494" s="174">
        <v>125</v>
      </c>
      <c r="E494" s="174">
        <v>4875</v>
      </c>
      <c r="F494" s="237" t="s">
        <v>3645</v>
      </c>
      <c r="G494" s="238" t="s">
        <v>354</v>
      </c>
      <c r="H494" s="176"/>
      <c r="I494" s="176"/>
    </row>
    <row r="495" spans="2:9" ht="15">
      <c r="B495" s="163">
        <v>42899</v>
      </c>
      <c r="C495" s="174">
        <v>150</v>
      </c>
      <c r="D495" s="174">
        <v>3.75</v>
      </c>
      <c r="E495" s="174">
        <v>146.25</v>
      </c>
      <c r="F495" s="237" t="s">
        <v>3085</v>
      </c>
      <c r="G495" s="238" t="s">
        <v>3141</v>
      </c>
      <c r="H495" s="176"/>
      <c r="I495" s="176"/>
    </row>
    <row r="496" spans="2:9" ht="15">
      <c r="B496" s="163">
        <v>42899</v>
      </c>
      <c r="C496" s="174">
        <v>500</v>
      </c>
      <c r="D496" s="174">
        <v>12.5</v>
      </c>
      <c r="E496" s="174">
        <v>487.5</v>
      </c>
      <c r="F496" s="237" t="s">
        <v>3089</v>
      </c>
      <c r="G496" s="238" t="s">
        <v>3349</v>
      </c>
      <c r="H496" s="176"/>
      <c r="I496" s="176"/>
    </row>
    <row r="497" spans="2:9" ht="15">
      <c r="B497" s="163">
        <v>42899</v>
      </c>
      <c r="C497" s="174">
        <v>500</v>
      </c>
      <c r="D497" s="174">
        <v>12.5</v>
      </c>
      <c r="E497" s="174">
        <v>487.5</v>
      </c>
      <c r="F497" s="237" t="s">
        <v>3645</v>
      </c>
      <c r="G497" s="238" t="s">
        <v>3146</v>
      </c>
      <c r="H497" s="176"/>
      <c r="I497" s="176"/>
    </row>
    <row r="498" spans="2:9" ht="15">
      <c r="B498" s="163">
        <v>42899</v>
      </c>
      <c r="C498" s="174">
        <v>500</v>
      </c>
      <c r="D498" s="174">
        <v>12.5</v>
      </c>
      <c r="E498" s="174">
        <v>487.5</v>
      </c>
      <c r="F498" s="237" t="s">
        <v>3094</v>
      </c>
      <c r="G498" s="238" t="s">
        <v>3146</v>
      </c>
      <c r="H498" s="176"/>
      <c r="I498" s="176"/>
    </row>
    <row r="499" spans="2:9" ht="15">
      <c r="B499" s="163">
        <v>42899</v>
      </c>
      <c r="C499" s="174">
        <v>1000</v>
      </c>
      <c r="D499" s="174">
        <v>25</v>
      </c>
      <c r="E499" s="174">
        <v>975</v>
      </c>
      <c r="F499" s="237" t="s">
        <v>3085</v>
      </c>
      <c r="G499" s="238" t="s">
        <v>3350</v>
      </c>
      <c r="H499" s="176"/>
      <c r="I499" s="176"/>
    </row>
    <row r="500" spans="2:9" ht="15">
      <c r="B500" s="163">
        <v>42899</v>
      </c>
      <c r="C500" s="174">
        <v>100</v>
      </c>
      <c r="D500" s="174">
        <f t="shared" ref="D500:D505" si="3">C500-E500</f>
        <v>3.5</v>
      </c>
      <c r="E500" s="174">
        <v>96.5</v>
      </c>
      <c r="F500" s="237" t="s">
        <v>3091</v>
      </c>
      <c r="G500" s="238" t="s">
        <v>3338</v>
      </c>
      <c r="H500" s="176"/>
      <c r="I500" s="176"/>
    </row>
    <row r="501" spans="2:9" ht="15">
      <c r="B501" s="163">
        <v>42899</v>
      </c>
      <c r="C501" s="174">
        <v>200</v>
      </c>
      <c r="D501" s="174">
        <f t="shared" si="3"/>
        <v>7</v>
      </c>
      <c r="E501" s="174">
        <v>193</v>
      </c>
      <c r="F501" s="237" t="s">
        <v>3106</v>
      </c>
      <c r="G501" s="238" t="s">
        <v>336</v>
      </c>
      <c r="H501" s="176"/>
      <c r="I501" s="176"/>
    </row>
    <row r="502" spans="2:9" ht="15">
      <c r="B502" s="163">
        <v>42899</v>
      </c>
      <c r="C502" s="174">
        <v>23</v>
      </c>
      <c r="D502" s="174">
        <f t="shared" si="3"/>
        <v>1.1499999999999986</v>
      </c>
      <c r="E502" s="174">
        <v>21.85</v>
      </c>
      <c r="F502" s="237" t="s">
        <v>3645</v>
      </c>
      <c r="G502" s="238" t="s">
        <v>3614</v>
      </c>
      <c r="H502" s="176"/>
      <c r="I502" s="176"/>
    </row>
    <row r="503" spans="2:9" ht="15">
      <c r="B503" s="163">
        <v>42899</v>
      </c>
      <c r="C503" s="174">
        <v>3000</v>
      </c>
      <c r="D503" s="174">
        <f t="shared" si="3"/>
        <v>96</v>
      </c>
      <c r="E503" s="174">
        <v>2904</v>
      </c>
      <c r="F503" s="237" t="s">
        <v>3097</v>
      </c>
      <c r="G503" s="238" t="s">
        <v>3604</v>
      </c>
      <c r="H503" s="176"/>
      <c r="I503" s="176"/>
    </row>
    <row r="504" spans="2:9" ht="15">
      <c r="B504" s="163">
        <v>42899</v>
      </c>
      <c r="C504" s="174">
        <v>500</v>
      </c>
      <c r="D504" s="174">
        <f t="shared" si="3"/>
        <v>17.5</v>
      </c>
      <c r="E504" s="174">
        <v>482.5</v>
      </c>
      <c r="F504" s="237" t="s">
        <v>3085</v>
      </c>
      <c r="G504" s="238" t="s">
        <v>3615</v>
      </c>
      <c r="H504" s="176"/>
      <c r="I504" s="176"/>
    </row>
    <row r="505" spans="2:9" ht="15">
      <c r="B505" s="163">
        <v>42899</v>
      </c>
      <c r="C505" s="174">
        <v>50000</v>
      </c>
      <c r="D505" s="174">
        <f t="shared" si="3"/>
        <v>1350</v>
      </c>
      <c r="E505" s="174">
        <v>48650</v>
      </c>
      <c r="F505" s="237" t="s">
        <v>3085</v>
      </c>
      <c r="G505" s="238" t="s">
        <v>3616</v>
      </c>
      <c r="H505" s="176"/>
      <c r="I505" s="176"/>
    </row>
    <row r="506" spans="2:9" ht="15">
      <c r="B506" s="163">
        <v>42900</v>
      </c>
      <c r="C506" s="174">
        <v>3000</v>
      </c>
      <c r="D506" s="174">
        <v>75</v>
      </c>
      <c r="E506" s="174">
        <v>2925</v>
      </c>
      <c r="F506" s="237" t="s">
        <v>3085</v>
      </c>
      <c r="G506" s="238" t="s">
        <v>3351</v>
      </c>
      <c r="H506" s="176"/>
      <c r="I506" s="176"/>
    </row>
    <row r="507" spans="2:9" ht="15">
      <c r="B507" s="163">
        <v>42900</v>
      </c>
      <c r="C507" s="174">
        <v>100</v>
      </c>
      <c r="D507" s="174">
        <v>2.5</v>
      </c>
      <c r="E507" s="174">
        <v>97.5</v>
      </c>
      <c r="F507" s="237" t="s">
        <v>3085</v>
      </c>
      <c r="G507" s="238" t="s">
        <v>3352</v>
      </c>
      <c r="H507" s="176"/>
      <c r="I507" s="176"/>
    </row>
    <row r="508" spans="2:9" ht="15">
      <c r="B508" s="163">
        <v>42900</v>
      </c>
      <c r="C508" s="174">
        <v>1000</v>
      </c>
      <c r="D508" s="174">
        <v>25</v>
      </c>
      <c r="E508" s="174">
        <v>975</v>
      </c>
      <c r="F508" s="237" t="s">
        <v>3085</v>
      </c>
      <c r="G508" s="238" t="s">
        <v>581</v>
      </c>
      <c r="H508" s="176"/>
      <c r="I508" s="176"/>
    </row>
    <row r="509" spans="2:9" ht="15">
      <c r="B509" s="163">
        <v>42900</v>
      </c>
      <c r="C509" s="174">
        <v>10000</v>
      </c>
      <c r="D509" s="174">
        <v>250</v>
      </c>
      <c r="E509" s="174">
        <v>9750</v>
      </c>
      <c r="F509" s="237" t="s">
        <v>3088</v>
      </c>
      <c r="G509" s="238" t="s">
        <v>293</v>
      </c>
      <c r="H509" s="176"/>
      <c r="I509" s="176"/>
    </row>
    <row r="510" spans="2:9" ht="15">
      <c r="B510" s="163">
        <v>42900</v>
      </c>
      <c r="C510" s="174">
        <v>1500</v>
      </c>
      <c r="D510" s="174">
        <v>37.5</v>
      </c>
      <c r="E510" s="174">
        <v>1462.5</v>
      </c>
      <c r="F510" s="237" t="s">
        <v>3090</v>
      </c>
      <c r="G510" s="238" t="s">
        <v>3353</v>
      </c>
      <c r="H510" s="176"/>
      <c r="I510" s="176"/>
    </row>
    <row r="511" spans="2:9" ht="15">
      <c r="B511" s="163">
        <v>42900</v>
      </c>
      <c r="C511" s="174">
        <v>1000</v>
      </c>
      <c r="D511" s="174">
        <v>25</v>
      </c>
      <c r="E511" s="174">
        <v>975</v>
      </c>
      <c r="F511" s="237" t="s">
        <v>3086</v>
      </c>
      <c r="G511" s="238" t="s">
        <v>3354</v>
      </c>
      <c r="H511" s="176"/>
      <c r="I511" s="176"/>
    </row>
    <row r="512" spans="2:9" ht="15">
      <c r="B512" s="163">
        <v>42900</v>
      </c>
      <c r="C512" s="174">
        <v>2000</v>
      </c>
      <c r="D512" s="174">
        <v>50</v>
      </c>
      <c r="E512" s="174">
        <v>1950</v>
      </c>
      <c r="F512" s="237" t="s">
        <v>3087</v>
      </c>
      <c r="G512" s="238" t="s">
        <v>3280</v>
      </c>
      <c r="H512" s="176"/>
      <c r="I512" s="176"/>
    </row>
    <row r="513" spans="2:9" ht="15">
      <c r="B513" s="163">
        <v>42900</v>
      </c>
      <c r="C513" s="174">
        <v>5000</v>
      </c>
      <c r="D513" s="174">
        <v>125</v>
      </c>
      <c r="E513" s="174">
        <v>4875</v>
      </c>
      <c r="F513" s="237" t="s">
        <v>3100</v>
      </c>
      <c r="G513" s="238" t="s">
        <v>3355</v>
      </c>
      <c r="H513" s="176"/>
      <c r="I513" s="176"/>
    </row>
    <row r="514" spans="2:9" ht="15">
      <c r="B514" s="163">
        <v>42900</v>
      </c>
      <c r="C514" s="174">
        <v>699.99</v>
      </c>
      <c r="D514" s="174">
        <v>17.5</v>
      </c>
      <c r="E514" s="174">
        <v>682.49</v>
      </c>
      <c r="F514" s="237" t="s">
        <v>3100</v>
      </c>
      <c r="G514" s="238" t="s">
        <v>3355</v>
      </c>
      <c r="H514" s="176"/>
      <c r="I514" s="176"/>
    </row>
    <row r="515" spans="2:9" ht="15">
      <c r="B515" s="163">
        <v>42900</v>
      </c>
      <c r="C515" s="174">
        <v>500</v>
      </c>
      <c r="D515" s="174">
        <v>12.5</v>
      </c>
      <c r="E515" s="174">
        <v>487.5</v>
      </c>
      <c r="F515" s="237" t="s">
        <v>3100</v>
      </c>
      <c r="G515" s="238" t="s">
        <v>3356</v>
      </c>
      <c r="H515" s="176"/>
      <c r="I515" s="176"/>
    </row>
    <row r="516" spans="2:9" ht="15">
      <c r="B516" s="163">
        <v>42900</v>
      </c>
      <c r="C516" s="174">
        <v>500</v>
      </c>
      <c r="D516" s="174">
        <v>12.5</v>
      </c>
      <c r="E516" s="174">
        <v>487.5</v>
      </c>
      <c r="F516" s="237" t="s">
        <v>3109</v>
      </c>
      <c r="G516" s="238" t="s">
        <v>3356</v>
      </c>
      <c r="H516" s="176"/>
      <c r="I516" s="176"/>
    </row>
    <row r="517" spans="2:9" ht="15">
      <c r="B517" s="163">
        <v>42900</v>
      </c>
      <c r="C517" s="174">
        <v>400</v>
      </c>
      <c r="D517" s="174">
        <v>10</v>
      </c>
      <c r="E517" s="174">
        <v>390</v>
      </c>
      <c r="F517" s="237" t="s">
        <v>3089</v>
      </c>
      <c r="G517" s="238" t="s">
        <v>3357</v>
      </c>
      <c r="H517" s="176"/>
      <c r="I517" s="176"/>
    </row>
    <row r="518" spans="2:9" ht="15">
      <c r="B518" s="163">
        <v>42900</v>
      </c>
      <c r="C518" s="174">
        <v>10000</v>
      </c>
      <c r="D518" s="174">
        <v>250</v>
      </c>
      <c r="E518" s="174">
        <v>9750</v>
      </c>
      <c r="F518" s="237" t="s">
        <v>3085</v>
      </c>
      <c r="G518" s="238" t="s">
        <v>3358</v>
      </c>
      <c r="H518" s="176"/>
      <c r="I518" s="176"/>
    </row>
    <row r="519" spans="2:9" ht="15">
      <c r="B519" s="163">
        <v>42900</v>
      </c>
      <c r="C519" s="174">
        <v>300</v>
      </c>
      <c r="D519" s="174">
        <v>7.5</v>
      </c>
      <c r="E519" s="174">
        <v>292.5</v>
      </c>
      <c r="F519" s="237" t="s">
        <v>3107</v>
      </c>
      <c r="G519" s="238" t="s">
        <v>3166</v>
      </c>
      <c r="H519" s="176"/>
      <c r="I519" s="176"/>
    </row>
    <row r="520" spans="2:9" ht="15">
      <c r="B520" s="163">
        <v>42900</v>
      </c>
      <c r="C520" s="174">
        <v>300</v>
      </c>
      <c r="D520" s="174">
        <v>7.5</v>
      </c>
      <c r="E520" s="174">
        <v>292.5</v>
      </c>
      <c r="F520" s="237" t="s">
        <v>3087</v>
      </c>
      <c r="G520" s="238" t="s">
        <v>3166</v>
      </c>
      <c r="H520" s="176"/>
      <c r="I520" s="176"/>
    </row>
    <row r="521" spans="2:9" ht="15">
      <c r="B521" s="163">
        <v>42900</v>
      </c>
      <c r="C521" s="174">
        <v>10000</v>
      </c>
      <c r="D521" s="174">
        <v>250</v>
      </c>
      <c r="E521" s="174">
        <v>9750</v>
      </c>
      <c r="F521" s="237" t="s">
        <v>3089</v>
      </c>
      <c r="G521" s="238" t="s">
        <v>3359</v>
      </c>
      <c r="H521" s="176"/>
      <c r="I521" s="176"/>
    </row>
    <row r="522" spans="2:9" ht="15">
      <c r="B522" s="163">
        <v>42900</v>
      </c>
      <c r="C522" s="174">
        <v>500</v>
      </c>
      <c r="D522" s="174">
        <v>12.5</v>
      </c>
      <c r="E522" s="174">
        <v>487.5</v>
      </c>
      <c r="F522" s="237" t="s">
        <v>3094</v>
      </c>
      <c r="G522" s="238" t="s">
        <v>292</v>
      </c>
      <c r="H522" s="176"/>
      <c r="I522" s="176"/>
    </row>
    <row r="523" spans="2:9" ht="15">
      <c r="B523" s="163">
        <v>42900</v>
      </c>
      <c r="C523" s="174">
        <v>2000</v>
      </c>
      <c r="D523" s="174">
        <v>50</v>
      </c>
      <c r="E523" s="174">
        <v>1950</v>
      </c>
      <c r="F523" s="237" t="s">
        <v>3090</v>
      </c>
      <c r="G523" s="238" t="s">
        <v>3360</v>
      </c>
      <c r="H523" s="176"/>
      <c r="I523" s="176"/>
    </row>
    <row r="524" spans="2:9" ht="15">
      <c r="B524" s="163">
        <v>42900</v>
      </c>
      <c r="C524" s="174">
        <v>300</v>
      </c>
      <c r="D524" s="174">
        <v>7.5</v>
      </c>
      <c r="E524" s="174">
        <v>292.5</v>
      </c>
      <c r="F524" s="237" t="s">
        <v>3090</v>
      </c>
      <c r="G524" s="238" t="s">
        <v>3361</v>
      </c>
      <c r="H524" s="176"/>
      <c r="I524" s="176"/>
    </row>
    <row r="525" spans="2:9" ht="15">
      <c r="B525" s="163">
        <v>42900</v>
      </c>
      <c r="C525" s="174">
        <v>11000</v>
      </c>
      <c r="D525" s="174">
        <v>275</v>
      </c>
      <c r="E525" s="174">
        <v>10725</v>
      </c>
      <c r="F525" s="237" t="s">
        <v>3089</v>
      </c>
      <c r="G525" s="238" t="s">
        <v>3362</v>
      </c>
      <c r="H525" s="176"/>
      <c r="I525" s="176"/>
    </row>
    <row r="526" spans="2:9" ht="15">
      <c r="B526" s="163">
        <v>42900</v>
      </c>
      <c r="C526" s="174">
        <v>100</v>
      </c>
      <c r="D526" s="174">
        <v>2.5</v>
      </c>
      <c r="E526" s="174">
        <v>97.5</v>
      </c>
      <c r="F526" s="237" t="s">
        <v>3109</v>
      </c>
      <c r="G526" s="238" t="s">
        <v>1144</v>
      </c>
      <c r="H526" s="176"/>
      <c r="I526" s="176"/>
    </row>
    <row r="527" spans="2:9" ht="15">
      <c r="B527" s="163">
        <v>42900</v>
      </c>
      <c r="C527" s="174">
        <v>1000</v>
      </c>
      <c r="D527" s="174">
        <v>25</v>
      </c>
      <c r="E527" s="174">
        <v>975</v>
      </c>
      <c r="F527" s="237" t="s">
        <v>3085</v>
      </c>
      <c r="G527" s="238" t="s">
        <v>3363</v>
      </c>
      <c r="H527" s="176"/>
      <c r="I527" s="176"/>
    </row>
    <row r="528" spans="2:9" ht="15">
      <c r="B528" s="163">
        <v>42900</v>
      </c>
      <c r="C528" s="174">
        <v>500</v>
      </c>
      <c r="D528" s="174">
        <v>12.5</v>
      </c>
      <c r="E528" s="174">
        <v>487.5</v>
      </c>
      <c r="F528" s="237" t="s">
        <v>3087</v>
      </c>
      <c r="G528" s="238" t="s">
        <v>3364</v>
      </c>
      <c r="H528" s="176"/>
      <c r="I528" s="176"/>
    </row>
    <row r="529" spans="2:9" ht="15">
      <c r="B529" s="163">
        <v>42900</v>
      </c>
      <c r="C529" s="174">
        <v>500</v>
      </c>
      <c r="D529" s="174">
        <v>12.5</v>
      </c>
      <c r="E529" s="174">
        <v>487.5</v>
      </c>
      <c r="F529" s="237" t="s">
        <v>3107</v>
      </c>
      <c r="G529" s="238" t="s">
        <v>3364</v>
      </c>
      <c r="H529" s="176"/>
      <c r="I529" s="176"/>
    </row>
    <row r="530" spans="2:9" ht="15">
      <c r="B530" s="163">
        <v>42900</v>
      </c>
      <c r="C530" s="174">
        <v>100</v>
      </c>
      <c r="D530" s="174">
        <f>C530-E530</f>
        <v>3.5</v>
      </c>
      <c r="E530" s="174">
        <v>96.5</v>
      </c>
      <c r="F530" s="237" t="s">
        <v>3090</v>
      </c>
      <c r="G530" s="238" t="s">
        <v>3597</v>
      </c>
      <c r="H530" s="176"/>
      <c r="I530" s="176"/>
    </row>
    <row r="531" spans="2:9" ht="15">
      <c r="B531" s="163">
        <v>42900</v>
      </c>
      <c r="C531" s="174">
        <v>75</v>
      </c>
      <c r="D531" s="174">
        <f>C531-E531</f>
        <v>2.6299999999999955</v>
      </c>
      <c r="E531" s="174">
        <v>72.37</v>
      </c>
      <c r="F531" s="237" t="s">
        <v>3093</v>
      </c>
      <c r="G531" s="238" t="s">
        <v>3613</v>
      </c>
      <c r="H531" s="176"/>
      <c r="I531" s="176"/>
    </row>
    <row r="532" spans="2:9" ht="15">
      <c r="B532" s="163">
        <v>42900</v>
      </c>
      <c r="C532" s="174">
        <v>1000</v>
      </c>
      <c r="D532" s="174">
        <f>C532-E532</f>
        <v>32</v>
      </c>
      <c r="E532" s="174">
        <v>968</v>
      </c>
      <c r="F532" s="237" t="s">
        <v>3097</v>
      </c>
      <c r="G532" s="238" t="s">
        <v>3617</v>
      </c>
      <c r="H532" s="176"/>
      <c r="I532" s="176"/>
    </row>
    <row r="533" spans="2:9" ht="15">
      <c r="B533" s="163">
        <v>42901</v>
      </c>
      <c r="C533" s="174">
        <v>500</v>
      </c>
      <c r="D533" s="174">
        <v>12.5</v>
      </c>
      <c r="E533" s="174">
        <v>487.5</v>
      </c>
      <c r="F533" s="237" t="s">
        <v>3098</v>
      </c>
      <c r="G533" s="238" t="s">
        <v>3364</v>
      </c>
      <c r="H533" s="176"/>
      <c r="I533" s="176"/>
    </row>
    <row r="534" spans="2:9" ht="15">
      <c r="B534" s="163">
        <v>42901</v>
      </c>
      <c r="C534" s="174">
        <v>500</v>
      </c>
      <c r="D534" s="174">
        <v>12.5</v>
      </c>
      <c r="E534" s="174">
        <v>487.5</v>
      </c>
      <c r="F534" s="237" t="s">
        <v>3085</v>
      </c>
      <c r="G534" s="238" t="s">
        <v>3365</v>
      </c>
      <c r="H534" s="176"/>
      <c r="I534" s="176"/>
    </row>
    <row r="535" spans="2:9" ht="15">
      <c r="B535" s="163">
        <v>42901</v>
      </c>
      <c r="C535" s="174">
        <v>840</v>
      </c>
      <c r="D535" s="174">
        <v>21</v>
      </c>
      <c r="E535" s="174">
        <v>819</v>
      </c>
      <c r="F535" s="237" t="s">
        <v>3090</v>
      </c>
      <c r="G535" s="238" t="s">
        <v>3340</v>
      </c>
      <c r="H535" s="176"/>
      <c r="I535" s="176"/>
    </row>
    <row r="536" spans="2:9" ht="15">
      <c r="B536" s="163">
        <v>42901</v>
      </c>
      <c r="C536" s="174">
        <v>1000</v>
      </c>
      <c r="D536" s="174">
        <v>25</v>
      </c>
      <c r="E536" s="174">
        <v>975</v>
      </c>
      <c r="F536" s="237" t="s">
        <v>3097</v>
      </c>
      <c r="G536" s="238" t="s">
        <v>3366</v>
      </c>
      <c r="H536" s="176"/>
      <c r="I536" s="176"/>
    </row>
    <row r="537" spans="2:9" ht="15">
      <c r="B537" s="163">
        <v>42901</v>
      </c>
      <c r="C537" s="174">
        <v>1000</v>
      </c>
      <c r="D537" s="174">
        <v>25</v>
      </c>
      <c r="E537" s="174">
        <v>975</v>
      </c>
      <c r="F537" s="237" t="s">
        <v>3089</v>
      </c>
      <c r="G537" s="238" t="s">
        <v>3366</v>
      </c>
      <c r="H537" s="176"/>
      <c r="I537" s="176"/>
    </row>
    <row r="538" spans="2:9" ht="15">
      <c r="B538" s="163">
        <v>42901</v>
      </c>
      <c r="C538" s="174">
        <v>1000</v>
      </c>
      <c r="D538" s="174">
        <v>25</v>
      </c>
      <c r="E538" s="174">
        <v>975</v>
      </c>
      <c r="F538" s="237" t="s">
        <v>3085</v>
      </c>
      <c r="G538" s="238" t="s">
        <v>3202</v>
      </c>
      <c r="H538" s="176"/>
      <c r="I538" s="176"/>
    </row>
    <row r="539" spans="2:9" ht="15">
      <c r="B539" s="163">
        <v>42901</v>
      </c>
      <c r="C539" s="174">
        <v>200</v>
      </c>
      <c r="D539" s="174">
        <v>5</v>
      </c>
      <c r="E539" s="174">
        <v>195</v>
      </c>
      <c r="F539" s="237" t="s">
        <v>3094</v>
      </c>
      <c r="G539" s="238" t="s">
        <v>1098</v>
      </c>
      <c r="H539" s="176"/>
      <c r="I539" s="176"/>
    </row>
    <row r="540" spans="2:9" ht="15">
      <c r="B540" s="163">
        <v>42901</v>
      </c>
      <c r="C540" s="174">
        <v>5000</v>
      </c>
      <c r="D540" s="174">
        <v>125</v>
      </c>
      <c r="E540" s="174">
        <v>4875</v>
      </c>
      <c r="F540" s="237" t="s">
        <v>3109</v>
      </c>
      <c r="G540" s="238" t="s">
        <v>3367</v>
      </c>
      <c r="H540" s="176"/>
      <c r="I540" s="176"/>
    </row>
    <row r="541" spans="2:9" ht="15">
      <c r="B541" s="163">
        <v>42901</v>
      </c>
      <c r="C541" s="174">
        <v>1500</v>
      </c>
      <c r="D541" s="174">
        <v>37.5</v>
      </c>
      <c r="E541" s="174">
        <v>1462.5</v>
      </c>
      <c r="F541" s="237" t="s">
        <v>3097</v>
      </c>
      <c r="G541" s="238" t="s">
        <v>3202</v>
      </c>
      <c r="H541" s="176"/>
      <c r="I541" s="176"/>
    </row>
    <row r="542" spans="2:9" ht="15">
      <c r="B542" s="163">
        <v>42901</v>
      </c>
      <c r="C542" s="174">
        <v>1500</v>
      </c>
      <c r="D542" s="174">
        <v>37.5</v>
      </c>
      <c r="E542" s="174">
        <v>1462.5</v>
      </c>
      <c r="F542" s="237" t="s">
        <v>3087</v>
      </c>
      <c r="G542" s="238" t="s">
        <v>3202</v>
      </c>
      <c r="H542" s="176"/>
      <c r="I542" s="176"/>
    </row>
    <row r="543" spans="2:9" ht="15">
      <c r="B543" s="163">
        <v>42901</v>
      </c>
      <c r="C543" s="174">
        <v>500</v>
      </c>
      <c r="D543" s="174">
        <v>12.5</v>
      </c>
      <c r="E543" s="174">
        <v>487.5</v>
      </c>
      <c r="F543" s="237" t="s">
        <v>3085</v>
      </c>
      <c r="G543" s="238" t="s">
        <v>3368</v>
      </c>
      <c r="H543" s="176"/>
      <c r="I543" s="176"/>
    </row>
    <row r="544" spans="2:9" ht="15">
      <c r="B544" s="163">
        <v>42901</v>
      </c>
      <c r="C544" s="174">
        <v>1500</v>
      </c>
      <c r="D544" s="174">
        <v>37.5</v>
      </c>
      <c r="E544" s="174">
        <v>1462.5</v>
      </c>
      <c r="F544" s="237" t="s">
        <v>3090</v>
      </c>
      <c r="G544" s="238" t="s">
        <v>546</v>
      </c>
      <c r="H544" s="176"/>
      <c r="I544" s="176"/>
    </row>
    <row r="545" spans="2:9" ht="15">
      <c r="B545" s="163">
        <v>42901</v>
      </c>
      <c r="C545" s="174">
        <v>1000</v>
      </c>
      <c r="D545" s="174">
        <v>25</v>
      </c>
      <c r="E545" s="174">
        <v>975</v>
      </c>
      <c r="F545" s="237" t="s">
        <v>3090</v>
      </c>
      <c r="G545" s="238" t="s">
        <v>3369</v>
      </c>
      <c r="H545" s="176"/>
      <c r="I545" s="176"/>
    </row>
    <row r="546" spans="2:9" ht="15">
      <c r="B546" s="163">
        <v>42901</v>
      </c>
      <c r="C546" s="174">
        <v>1000</v>
      </c>
      <c r="D546" s="174">
        <v>25</v>
      </c>
      <c r="E546" s="174">
        <v>975</v>
      </c>
      <c r="F546" s="237" t="s">
        <v>3645</v>
      </c>
      <c r="G546" s="238" t="s">
        <v>3369</v>
      </c>
      <c r="H546" s="176"/>
      <c r="I546" s="176"/>
    </row>
    <row r="547" spans="2:9" ht="15">
      <c r="B547" s="163">
        <v>42901</v>
      </c>
      <c r="C547" s="174">
        <v>2000</v>
      </c>
      <c r="D547" s="174">
        <v>50</v>
      </c>
      <c r="E547" s="174">
        <v>1950</v>
      </c>
      <c r="F547" s="237" t="s">
        <v>3089</v>
      </c>
      <c r="G547" s="238" t="s">
        <v>3369</v>
      </c>
      <c r="H547" s="176"/>
      <c r="I547" s="176"/>
    </row>
    <row r="548" spans="2:9" ht="15">
      <c r="B548" s="163">
        <v>42901</v>
      </c>
      <c r="C548" s="174">
        <v>2000</v>
      </c>
      <c r="D548" s="174">
        <v>50</v>
      </c>
      <c r="E548" s="174">
        <v>1950</v>
      </c>
      <c r="F548" s="237" t="s">
        <v>3094</v>
      </c>
      <c r="G548" s="238" t="s">
        <v>3369</v>
      </c>
      <c r="H548" s="176"/>
      <c r="I548" s="176"/>
    </row>
    <row r="549" spans="2:9" ht="15">
      <c r="B549" s="163">
        <v>42901</v>
      </c>
      <c r="C549" s="174">
        <v>1000</v>
      </c>
      <c r="D549" s="174">
        <v>25</v>
      </c>
      <c r="E549" s="174">
        <v>975</v>
      </c>
      <c r="F549" s="237" t="s">
        <v>3091</v>
      </c>
      <c r="G549" s="238" t="s">
        <v>3369</v>
      </c>
      <c r="H549" s="176"/>
      <c r="I549" s="176"/>
    </row>
    <row r="550" spans="2:9" ht="15">
      <c r="B550" s="163">
        <v>42901</v>
      </c>
      <c r="C550" s="174">
        <v>8000</v>
      </c>
      <c r="D550" s="174">
        <v>200</v>
      </c>
      <c r="E550" s="174">
        <v>7800</v>
      </c>
      <c r="F550" s="237" t="s">
        <v>3085</v>
      </c>
      <c r="G550" s="238" t="s">
        <v>3370</v>
      </c>
      <c r="H550" s="176"/>
      <c r="I550" s="176"/>
    </row>
    <row r="551" spans="2:9" ht="15">
      <c r="B551" s="163">
        <v>42901</v>
      </c>
      <c r="C551" s="174">
        <v>500</v>
      </c>
      <c r="D551" s="174">
        <v>12.5</v>
      </c>
      <c r="E551" s="174">
        <v>487.5</v>
      </c>
      <c r="F551" s="237" t="s">
        <v>3099</v>
      </c>
      <c r="G551" s="238" t="s">
        <v>3371</v>
      </c>
      <c r="H551" s="176"/>
      <c r="I551" s="176"/>
    </row>
    <row r="552" spans="2:9" ht="15">
      <c r="B552" s="163">
        <v>42901</v>
      </c>
      <c r="C552" s="174">
        <v>500</v>
      </c>
      <c r="D552" s="174">
        <v>12.5</v>
      </c>
      <c r="E552" s="174">
        <v>487.5</v>
      </c>
      <c r="F552" s="237" t="s">
        <v>3103</v>
      </c>
      <c r="G552" s="238" t="s">
        <v>3371</v>
      </c>
      <c r="H552" s="176"/>
      <c r="I552" s="176"/>
    </row>
    <row r="553" spans="2:9" ht="15">
      <c r="B553" s="163">
        <v>42901</v>
      </c>
      <c r="C553" s="174">
        <v>500</v>
      </c>
      <c r="D553" s="174">
        <v>12.5</v>
      </c>
      <c r="E553" s="174">
        <v>487.5</v>
      </c>
      <c r="F553" s="237" t="s">
        <v>3101</v>
      </c>
      <c r="G553" s="238" t="s">
        <v>3371</v>
      </c>
      <c r="H553" s="176"/>
      <c r="I553" s="176"/>
    </row>
    <row r="554" spans="2:9" ht="15">
      <c r="B554" s="163">
        <v>42901</v>
      </c>
      <c r="C554" s="174">
        <v>500</v>
      </c>
      <c r="D554" s="174">
        <v>12.5</v>
      </c>
      <c r="E554" s="174">
        <v>487.5</v>
      </c>
      <c r="F554" s="237" t="s">
        <v>3105</v>
      </c>
      <c r="G554" s="238" t="s">
        <v>3371</v>
      </c>
      <c r="H554" s="176"/>
      <c r="I554" s="176"/>
    </row>
    <row r="555" spans="2:9" ht="15">
      <c r="B555" s="163">
        <v>42901</v>
      </c>
      <c r="C555" s="174">
        <v>1000</v>
      </c>
      <c r="D555" s="174">
        <v>25</v>
      </c>
      <c r="E555" s="174">
        <v>975</v>
      </c>
      <c r="F555" s="237" t="s">
        <v>3094</v>
      </c>
      <c r="G555" s="238" t="s">
        <v>3372</v>
      </c>
      <c r="H555" s="176"/>
      <c r="I555" s="176"/>
    </row>
    <row r="556" spans="2:9" ht="15">
      <c r="B556" s="163">
        <v>42901</v>
      </c>
      <c r="C556" s="174">
        <v>3000</v>
      </c>
      <c r="D556" s="174">
        <v>75</v>
      </c>
      <c r="E556" s="174">
        <v>2925</v>
      </c>
      <c r="F556" s="237" t="s">
        <v>3085</v>
      </c>
      <c r="G556" s="238" t="s">
        <v>3372</v>
      </c>
      <c r="H556" s="176"/>
      <c r="I556" s="176"/>
    </row>
    <row r="557" spans="2:9" ht="15">
      <c r="B557" s="163">
        <v>42901</v>
      </c>
      <c r="C557" s="174">
        <v>777</v>
      </c>
      <c r="D557" s="174">
        <v>19.43</v>
      </c>
      <c r="E557" s="174">
        <v>757.57</v>
      </c>
      <c r="F557" s="237" t="s">
        <v>3085</v>
      </c>
      <c r="G557" s="238" t="s">
        <v>1210</v>
      </c>
      <c r="H557" s="176"/>
      <c r="I557" s="176"/>
    </row>
    <row r="558" spans="2:9" ht="15">
      <c r="B558" s="163">
        <v>42901</v>
      </c>
      <c r="C558" s="174">
        <v>1000</v>
      </c>
      <c r="D558" s="174">
        <v>25</v>
      </c>
      <c r="E558" s="174">
        <v>975</v>
      </c>
      <c r="F558" s="237" t="s">
        <v>3085</v>
      </c>
      <c r="G558" s="238" t="s">
        <v>3373</v>
      </c>
      <c r="H558" s="176"/>
      <c r="I558" s="176"/>
    </row>
    <row r="559" spans="2:9" ht="15">
      <c r="B559" s="163">
        <v>42901</v>
      </c>
      <c r="C559" s="174">
        <v>150</v>
      </c>
      <c r="D559" s="174">
        <v>3.75</v>
      </c>
      <c r="E559" s="174">
        <v>146.25</v>
      </c>
      <c r="F559" s="237" t="s">
        <v>3096</v>
      </c>
      <c r="G559" s="238" t="s">
        <v>3160</v>
      </c>
      <c r="H559" s="176"/>
      <c r="I559" s="176"/>
    </row>
    <row r="560" spans="2:9" ht="15">
      <c r="B560" s="163">
        <v>42901</v>
      </c>
      <c r="C560" s="174">
        <v>5000</v>
      </c>
      <c r="D560" s="174">
        <v>125</v>
      </c>
      <c r="E560" s="174">
        <v>4875</v>
      </c>
      <c r="F560" s="237" t="s">
        <v>3101</v>
      </c>
      <c r="G560" s="238" t="s">
        <v>3374</v>
      </c>
      <c r="H560" s="176"/>
      <c r="I560" s="176"/>
    </row>
    <row r="561" spans="2:9" ht="15">
      <c r="B561" s="163">
        <v>42901</v>
      </c>
      <c r="C561" s="174">
        <v>2000</v>
      </c>
      <c r="D561" s="174">
        <v>50</v>
      </c>
      <c r="E561" s="174">
        <v>1950</v>
      </c>
      <c r="F561" s="237" t="s">
        <v>3085</v>
      </c>
      <c r="G561" s="238" t="s">
        <v>3375</v>
      </c>
      <c r="H561" s="176"/>
      <c r="I561" s="176"/>
    </row>
    <row r="562" spans="2:9" ht="15">
      <c r="B562" s="163">
        <v>42901</v>
      </c>
      <c r="C562" s="174">
        <v>500</v>
      </c>
      <c r="D562" s="174">
        <v>12.5</v>
      </c>
      <c r="E562" s="174">
        <v>487.5</v>
      </c>
      <c r="F562" s="237" t="s">
        <v>3085</v>
      </c>
      <c r="G562" s="238" t="s">
        <v>3376</v>
      </c>
      <c r="H562" s="176"/>
      <c r="I562" s="176"/>
    </row>
    <row r="563" spans="2:9" ht="15">
      <c r="B563" s="163">
        <v>42901</v>
      </c>
      <c r="C563" s="174">
        <v>112</v>
      </c>
      <c r="D563" s="174">
        <f t="shared" ref="D563:D570" si="4">C563-E563</f>
        <v>3.9200000000000017</v>
      </c>
      <c r="E563" s="174">
        <v>108.08</v>
      </c>
      <c r="F563" s="237" t="s">
        <v>3114</v>
      </c>
      <c r="G563" s="238" t="s">
        <v>3618</v>
      </c>
      <c r="H563" s="176"/>
      <c r="I563" s="176"/>
    </row>
    <row r="564" spans="2:9" ht="15">
      <c r="B564" s="163">
        <v>42901</v>
      </c>
      <c r="C564" s="174">
        <v>100</v>
      </c>
      <c r="D564" s="174">
        <f t="shared" si="4"/>
        <v>3.5</v>
      </c>
      <c r="E564" s="174">
        <v>96.5</v>
      </c>
      <c r="F564" s="237" t="s">
        <v>3089</v>
      </c>
      <c r="G564" s="238" t="s">
        <v>1575</v>
      </c>
      <c r="H564" s="176"/>
      <c r="I564" s="176"/>
    </row>
    <row r="565" spans="2:9" ht="15">
      <c r="B565" s="163">
        <v>42901</v>
      </c>
      <c r="C565" s="174">
        <v>70</v>
      </c>
      <c r="D565" s="174">
        <f t="shared" si="4"/>
        <v>2.4500000000000028</v>
      </c>
      <c r="E565" s="174">
        <v>67.55</v>
      </c>
      <c r="F565" s="237" t="s">
        <v>3107</v>
      </c>
      <c r="G565" s="238" t="s">
        <v>3613</v>
      </c>
      <c r="H565" s="176"/>
      <c r="I565" s="176"/>
    </row>
    <row r="566" spans="2:9" ht="15">
      <c r="B566" s="163">
        <v>42901</v>
      </c>
      <c r="C566" s="174">
        <v>70</v>
      </c>
      <c r="D566" s="174">
        <f t="shared" si="4"/>
        <v>2.4500000000000028</v>
      </c>
      <c r="E566" s="174">
        <v>67.55</v>
      </c>
      <c r="F566" s="237" t="s">
        <v>3101</v>
      </c>
      <c r="G566" s="238" t="s">
        <v>3613</v>
      </c>
      <c r="H566" s="176"/>
      <c r="I566" s="176"/>
    </row>
    <row r="567" spans="2:9" ht="15">
      <c r="B567" s="163">
        <v>42901</v>
      </c>
      <c r="C567" s="174">
        <v>70</v>
      </c>
      <c r="D567" s="174">
        <f t="shared" si="4"/>
        <v>2.4500000000000028</v>
      </c>
      <c r="E567" s="174">
        <v>67.55</v>
      </c>
      <c r="F567" s="237" t="s">
        <v>3093</v>
      </c>
      <c r="G567" s="238" t="s">
        <v>3613</v>
      </c>
      <c r="H567" s="176"/>
      <c r="I567" s="176"/>
    </row>
    <row r="568" spans="2:9" ht="15">
      <c r="B568" s="163">
        <v>42901</v>
      </c>
      <c r="C568" s="174">
        <v>70</v>
      </c>
      <c r="D568" s="174">
        <f t="shared" si="4"/>
        <v>2.4500000000000028</v>
      </c>
      <c r="E568" s="174">
        <v>67.55</v>
      </c>
      <c r="F568" s="237" t="s">
        <v>3108</v>
      </c>
      <c r="G568" s="238" t="s">
        <v>3613</v>
      </c>
      <c r="H568" s="176"/>
      <c r="I568" s="176"/>
    </row>
    <row r="569" spans="2:9" ht="15">
      <c r="B569" s="163">
        <v>42901</v>
      </c>
      <c r="C569" s="174">
        <v>100</v>
      </c>
      <c r="D569" s="174">
        <f t="shared" si="4"/>
        <v>3.5</v>
      </c>
      <c r="E569" s="174">
        <v>96.5</v>
      </c>
      <c r="F569" s="237" t="s">
        <v>3114</v>
      </c>
      <c r="G569" s="238" t="s">
        <v>3613</v>
      </c>
      <c r="H569" s="176"/>
      <c r="I569" s="176"/>
    </row>
    <row r="570" spans="2:9" ht="15">
      <c r="B570" s="163">
        <v>42901</v>
      </c>
      <c r="C570" s="174">
        <v>1000</v>
      </c>
      <c r="D570" s="174">
        <f t="shared" si="4"/>
        <v>25</v>
      </c>
      <c r="E570" s="174">
        <v>975</v>
      </c>
      <c r="F570" s="237" t="s">
        <v>3111</v>
      </c>
      <c r="G570" s="238" t="s">
        <v>3619</v>
      </c>
      <c r="H570" s="176"/>
      <c r="I570" s="176"/>
    </row>
    <row r="571" spans="2:9" ht="15">
      <c r="B571" s="163">
        <v>42902</v>
      </c>
      <c r="C571" s="174">
        <v>4500</v>
      </c>
      <c r="D571" s="174">
        <v>112.5</v>
      </c>
      <c r="E571" s="174">
        <v>4387.5</v>
      </c>
      <c r="F571" s="237" t="s">
        <v>3085</v>
      </c>
      <c r="G571" s="238" t="s">
        <v>3173</v>
      </c>
      <c r="H571" s="176"/>
      <c r="I571" s="176"/>
    </row>
    <row r="572" spans="2:9" ht="15">
      <c r="B572" s="163">
        <v>42902</v>
      </c>
      <c r="C572" s="174">
        <v>5000</v>
      </c>
      <c r="D572" s="174">
        <v>125</v>
      </c>
      <c r="E572" s="174">
        <v>4875</v>
      </c>
      <c r="F572" s="237" t="s">
        <v>3085</v>
      </c>
      <c r="G572" s="238" t="s">
        <v>3377</v>
      </c>
      <c r="H572" s="176"/>
      <c r="I572" s="176"/>
    </row>
    <row r="573" spans="2:9" ht="15">
      <c r="B573" s="163">
        <v>42902</v>
      </c>
      <c r="C573" s="174">
        <v>500</v>
      </c>
      <c r="D573" s="174">
        <v>12.5</v>
      </c>
      <c r="E573" s="174">
        <v>487.5</v>
      </c>
      <c r="F573" s="237" t="s">
        <v>3089</v>
      </c>
      <c r="G573" s="238" t="s">
        <v>1413</v>
      </c>
      <c r="H573" s="176"/>
      <c r="I573" s="176"/>
    </row>
    <row r="574" spans="2:9" ht="15">
      <c r="B574" s="163">
        <v>42902</v>
      </c>
      <c r="C574" s="174">
        <v>5757</v>
      </c>
      <c r="D574" s="174">
        <v>143.93</v>
      </c>
      <c r="E574" s="174">
        <v>5613.07</v>
      </c>
      <c r="F574" s="237" t="s">
        <v>3085</v>
      </c>
      <c r="G574" s="238" t="s">
        <v>3378</v>
      </c>
      <c r="H574" s="176"/>
      <c r="I574" s="176"/>
    </row>
    <row r="575" spans="2:9" ht="15">
      <c r="B575" s="163">
        <v>42902</v>
      </c>
      <c r="C575" s="174">
        <v>100</v>
      </c>
      <c r="D575" s="174">
        <v>2.5</v>
      </c>
      <c r="E575" s="174">
        <v>97.5</v>
      </c>
      <c r="F575" s="237" t="s">
        <v>3096</v>
      </c>
      <c r="G575" s="238" t="s">
        <v>3160</v>
      </c>
      <c r="H575" s="176"/>
      <c r="I575" s="176"/>
    </row>
    <row r="576" spans="2:9" ht="15">
      <c r="B576" s="163">
        <v>42902</v>
      </c>
      <c r="C576" s="174">
        <v>3000</v>
      </c>
      <c r="D576" s="174">
        <v>75</v>
      </c>
      <c r="E576" s="174">
        <v>2925</v>
      </c>
      <c r="F576" s="237" t="s">
        <v>3110</v>
      </c>
      <c r="G576" s="238" t="s">
        <v>1155</v>
      </c>
      <c r="H576" s="176"/>
      <c r="I576" s="176"/>
    </row>
    <row r="577" spans="2:9" ht="15">
      <c r="B577" s="163">
        <v>42902</v>
      </c>
      <c r="C577" s="174">
        <v>1000</v>
      </c>
      <c r="D577" s="174">
        <v>25</v>
      </c>
      <c r="E577" s="174">
        <v>975</v>
      </c>
      <c r="F577" s="237" t="s">
        <v>3085</v>
      </c>
      <c r="G577" s="238" t="s">
        <v>3379</v>
      </c>
      <c r="H577" s="176"/>
      <c r="I577" s="176"/>
    </row>
    <row r="578" spans="2:9" ht="15">
      <c r="B578" s="163">
        <v>42902</v>
      </c>
      <c r="C578" s="174">
        <v>300</v>
      </c>
      <c r="D578" s="174">
        <v>7.5</v>
      </c>
      <c r="E578" s="174">
        <v>292.5</v>
      </c>
      <c r="F578" s="237" t="s">
        <v>3111</v>
      </c>
      <c r="G578" s="238" t="s">
        <v>3170</v>
      </c>
      <c r="H578" s="176"/>
      <c r="I578" s="176"/>
    </row>
    <row r="579" spans="2:9" ht="15">
      <c r="B579" s="163">
        <v>42902</v>
      </c>
      <c r="C579" s="174">
        <v>500</v>
      </c>
      <c r="D579" s="174">
        <v>12.5</v>
      </c>
      <c r="E579" s="174">
        <v>487.5</v>
      </c>
      <c r="F579" s="237" t="s">
        <v>3097</v>
      </c>
      <c r="G579" s="238" t="s">
        <v>3170</v>
      </c>
      <c r="H579" s="176"/>
      <c r="I579" s="176"/>
    </row>
    <row r="580" spans="2:9" ht="15">
      <c r="B580" s="163">
        <v>42902</v>
      </c>
      <c r="C580" s="174">
        <v>200</v>
      </c>
      <c r="D580" s="174">
        <v>5</v>
      </c>
      <c r="E580" s="174">
        <v>195</v>
      </c>
      <c r="F580" s="237" t="s">
        <v>3102</v>
      </c>
      <c r="G580" s="238" t="s">
        <v>3170</v>
      </c>
      <c r="H580" s="176"/>
      <c r="I580" s="176"/>
    </row>
    <row r="581" spans="2:9" ht="15">
      <c r="B581" s="163">
        <v>42902</v>
      </c>
      <c r="C581" s="174">
        <v>600</v>
      </c>
      <c r="D581" s="174">
        <v>15</v>
      </c>
      <c r="E581" s="174">
        <v>585</v>
      </c>
      <c r="F581" s="237" t="s">
        <v>3093</v>
      </c>
      <c r="G581" s="238" t="s">
        <v>3170</v>
      </c>
      <c r="H581" s="176"/>
      <c r="I581" s="176"/>
    </row>
    <row r="582" spans="2:9" ht="15">
      <c r="B582" s="163">
        <v>42902</v>
      </c>
      <c r="C582" s="174">
        <v>500</v>
      </c>
      <c r="D582" s="174">
        <v>12.5</v>
      </c>
      <c r="E582" s="174">
        <v>487.5</v>
      </c>
      <c r="F582" s="237" t="s">
        <v>3111</v>
      </c>
      <c r="G582" s="238" t="s">
        <v>605</v>
      </c>
      <c r="H582" s="176"/>
      <c r="I582" s="176"/>
    </row>
    <row r="583" spans="2:9" ht="15">
      <c r="B583" s="163">
        <v>42902</v>
      </c>
      <c r="C583" s="174">
        <v>1000</v>
      </c>
      <c r="D583" s="174">
        <v>25</v>
      </c>
      <c r="E583" s="174">
        <v>975</v>
      </c>
      <c r="F583" s="237" t="s">
        <v>3085</v>
      </c>
      <c r="G583" s="238" t="s">
        <v>3380</v>
      </c>
      <c r="H583" s="176"/>
      <c r="I583" s="176"/>
    </row>
    <row r="584" spans="2:9" ht="15">
      <c r="B584" s="163">
        <v>42902</v>
      </c>
      <c r="C584" s="174">
        <v>500</v>
      </c>
      <c r="D584" s="174">
        <v>12.5</v>
      </c>
      <c r="E584" s="174">
        <v>487.5</v>
      </c>
      <c r="F584" s="237" t="s">
        <v>3111</v>
      </c>
      <c r="G584" s="238" t="s">
        <v>3229</v>
      </c>
      <c r="H584" s="176"/>
      <c r="I584" s="176"/>
    </row>
    <row r="585" spans="2:9" ht="15">
      <c r="B585" s="163">
        <v>42902</v>
      </c>
      <c r="C585" s="174">
        <v>2000</v>
      </c>
      <c r="D585" s="174">
        <v>50</v>
      </c>
      <c r="E585" s="174">
        <v>1950</v>
      </c>
      <c r="F585" s="237" t="s">
        <v>3096</v>
      </c>
      <c r="G585" s="238" t="s">
        <v>3381</v>
      </c>
      <c r="H585" s="176"/>
      <c r="I585" s="176"/>
    </row>
    <row r="586" spans="2:9" ht="15">
      <c r="B586" s="163">
        <v>42902</v>
      </c>
      <c r="C586" s="174">
        <v>100</v>
      </c>
      <c r="D586" s="174">
        <v>2.5</v>
      </c>
      <c r="E586" s="174">
        <v>97.5</v>
      </c>
      <c r="F586" s="237" t="s">
        <v>3112</v>
      </c>
      <c r="G586" s="238" t="s">
        <v>3382</v>
      </c>
      <c r="H586" s="176"/>
      <c r="I586" s="176"/>
    </row>
    <row r="587" spans="2:9" ht="15">
      <c r="B587" s="163">
        <v>42902</v>
      </c>
      <c r="C587" s="174">
        <v>500</v>
      </c>
      <c r="D587" s="174">
        <v>12.5</v>
      </c>
      <c r="E587" s="174">
        <v>487.5</v>
      </c>
      <c r="F587" s="237" t="s">
        <v>3111</v>
      </c>
      <c r="G587" s="238" t="s">
        <v>3382</v>
      </c>
      <c r="H587" s="176"/>
      <c r="I587" s="176"/>
    </row>
    <row r="588" spans="2:9" ht="15">
      <c r="B588" s="163">
        <v>42902</v>
      </c>
      <c r="C588" s="174">
        <v>500</v>
      </c>
      <c r="D588" s="174">
        <v>12.5</v>
      </c>
      <c r="E588" s="174">
        <v>487.5</v>
      </c>
      <c r="F588" s="237" t="s">
        <v>3085</v>
      </c>
      <c r="G588" s="238" t="s">
        <v>3383</v>
      </c>
      <c r="H588" s="176"/>
      <c r="I588" s="176"/>
    </row>
    <row r="589" spans="2:9" ht="15">
      <c r="B589" s="163">
        <v>42902</v>
      </c>
      <c r="C589" s="174">
        <v>1000</v>
      </c>
      <c r="D589" s="174">
        <v>25</v>
      </c>
      <c r="E589" s="174">
        <v>975</v>
      </c>
      <c r="F589" s="237" t="s">
        <v>3111</v>
      </c>
      <c r="G589" s="238" t="s">
        <v>3384</v>
      </c>
      <c r="H589" s="176"/>
      <c r="I589" s="176"/>
    </row>
    <row r="590" spans="2:9" ht="15">
      <c r="B590" s="163">
        <v>42902</v>
      </c>
      <c r="C590" s="174">
        <v>300</v>
      </c>
      <c r="D590" s="174">
        <v>7.5</v>
      </c>
      <c r="E590" s="174">
        <v>292.5</v>
      </c>
      <c r="F590" s="237" t="s">
        <v>3100</v>
      </c>
      <c r="G590" s="238" t="s">
        <v>3385</v>
      </c>
      <c r="H590" s="176"/>
      <c r="I590" s="176"/>
    </row>
    <row r="591" spans="2:9" ht="15">
      <c r="B591" s="163">
        <v>42902</v>
      </c>
      <c r="C591" s="174">
        <v>300</v>
      </c>
      <c r="D591" s="174">
        <v>7.5</v>
      </c>
      <c r="E591" s="174">
        <v>292.5</v>
      </c>
      <c r="F591" s="237" t="s">
        <v>3111</v>
      </c>
      <c r="G591" s="238" t="s">
        <v>3386</v>
      </c>
      <c r="H591" s="176"/>
      <c r="I591" s="176"/>
    </row>
    <row r="592" spans="2:9" ht="15">
      <c r="B592" s="163">
        <v>42902</v>
      </c>
      <c r="C592" s="174">
        <v>750</v>
      </c>
      <c r="D592" s="174">
        <v>18.75</v>
      </c>
      <c r="E592" s="174">
        <v>731.25</v>
      </c>
      <c r="F592" s="237" t="s">
        <v>3113</v>
      </c>
      <c r="G592" s="238" t="s">
        <v>3387</v>
      </c>
      <c r="H592" s="176"/>
      <c r="I592" s="176"/>
    </row>
    <row r="593" spans="2:9" ht="15">
      <c r="B593" s="163">
        <v>42902</v>
      </c>
      <c r="C593" s="174">
        <v>500</v>
      </c>
      <c r="D593" s="174">
        <v>12.5</v>
      </c>
      <c r="E593" s="174">
        <v>487.5</v>
      </c>
      <c r="F593" s="237" t="s">
        <v>3085</v>
      </c>
      <c r="G593" s="238" t="s">
        <v>3210</v>
      </c>
      <c r="H593" s="176"/>
      <c r="I593" s="176"/>
    </row>
    <row r="594" spans="2:9" ht="15">
      <c r="B594" s="163">
        <v>42902</v>
      </c>
      <c r="C594" s="174">
        <v>2000</v>
      </c>
      <c r="D594" s="174">
        <v>50</v>
      </c>
      <c r="E594" s="174">
        <v>1950</v>
      </c>
      <c r="F594" s="237" t="s">
        <v>3089</v>
      </c>
      <c r="G594" s="238" t="s">
        <v>3388</v>
      </c>
      <c r="H594" s="176"/>
      <c r="I594" s="176"/>
    </row>
    <row r="595" spans="2:9" ht="15">
      <c r="B595" s="163">
        <v>42902</v>
      </c>
      <c r="C595" s="174">
        <v>1950</v>
      </c>
      <c r="D595" s="174">
        <v>48.75</v>
      </c>
      <c r="E595" s="174">
        <v>1901.25</v>
      </c>
      <c r="F595" s="237" t="s">
        <v>3085</v>
      </c>
      <c r="G595" s="238" t="s">
        <v>3389</v>
      </c>
      <c r="H595" s="176"/>
      <c r="I595" s="176"/>
    </row>
    <row r="596" spans="2:9" ht="15">
      <c r="B596" s="163">
        <v>42902</v>
      </c>
      <c r="C596" s="174">
        <v>700</v>
      </c>
      <c r="D596" s="174">
        <v>17.5</v>
      </c>
      <c r="E596" s="174">
        <v>682.5</v>
      </c>
      <c r="F596" s="237" t="s">
        <v>3085</v>
      </c>
      <c r="G596" s="238" t="s">
        <v>936</v>
      </c>
      <c r="H596" s="176"/>
      <c r="I596" s="176"/>
    </row>
    <row r="597" spans="2:9" ht="15">
      <c r="B597" s="163">
        <v>42902</v>
      </c>
      <c r="C597" s="174">
        <v>3500</v>
      </c>
      <c r="D597" s="174">
        <v>87.5</v>
      </c>
      <c r="E597" s="174">
        <v>3412.5</v>
      </c>
      <c r="F597" s="237" t="s">
        <v>3085</v>
      </c>
      <c r="G597" s="238" t="s">
        <v>3145</v>
      </c>
      <c r="H597" s="176"/>
      <c r="I597" s="176"/>
    </row>
    <row r="598" spans="2:9" ht="15">
      <c r="B598" s="163">
        <v>42902</v>
      </c>
      <c r="C598" s="174">
        <v>300</v>
      </c>
      <c r="D598" s="174">
        <v>7.5</v>
      </c>
      <c r="E598" s="174">
        <v>292.5</v>
      </c>
      <c r="F598" s="237" t="s">
        <v>3085</v>
      </c>
      <c r="G598" s="238" t="s">
        <v>3390</v>
      </c>
      <c r="H598" s="176"/>
      <c r="I598" s="176"/>
    </row>
    <row r="599" spans="2:9" ht="15">
      <c r="B599" s="163">
        <v>42902</v>
      </c>
      <c r="C599" s="174">
        <v>5000</v>
      </c>
      <c r="D599" s="174">
        <v>125</v>
      </c>
      <c r="E599" s="174">
        <v>4875</v>
      </c>
      <c r="F599" s="237" t="s">
        <v>3085</v>
      </c>
      <c r="G599" s="238" t="s">
        <v>1984</v>
      </c>
      <c r="H599" s="176"/>
      <c r="I599" s="176"/>
    </row>
    <row r="600" spans="2:9" ht="15">
      <c r="B600" s="163">
        <v>42902</v>
      </c>
      <c r="C600" s="174">
        <v>1640</v>
      </c>
      <c r="D600" s="174">
        <v>41</v>
      </c>
      <c r="E600" s="174">
        <v>1599</v>
      </c>
      <c r="F600" s="237" t="s">
        <v>3111</v>
      </c>
      <c r="G600" s="238" t="s">
        <v>546</v>
      </c>
      <c r="H600" s="176"/>
      <c r="I600" s="176"/>
    </row>
    <row r="601" spans="2:9" ht="15">
      <c r="B601" s="163">
        <v>42902</v>
      </c>
      <c r="C601" s="174">
        <v>101</v>
      </c>
      <c r="D601" s="174">
        <v>2.5299999999999998</v>
      </c>
      <c r="E601" s="174">
        <v>98.47</v>
      </c>
      <c r="F601" s="237" t="s">
        <v>3111</v>
      </c>
      <c r="G601" s="238" t="s">
        <v>3391</v>
      </c>
      <c r="H601" s="176"/>
      <c r="I601" s="176"/>
    </row>
    <row r="602" spans="2:9" ht="15">
      <c r="B602" s="163">
        <v>42902</v>
      </c>
      <c r="C602" s="174">
        <v>102</v>
      </c>
      <c r="D602" s="174">
        <v>2.5499999999999998</v>
      </c>
      <c r="E602" s="174">
        <v>99.45</v>
      </c>
      <c r="F602" s="237" t="s">
        <v>3113</v>
      </c>
      <c r="G602" s="238" t="s">
        <v>3391</v>
      </c>
      <c r="H602" s="176"/>
      <c r="I602" s="176"/>
    </row>
    <row r="603" spans="2:9" ht="15">
      <c r="B603" s="163">
        <v>42902</v>
      </c>
      <c r="C603" s="174">
        <v>110</v>
      </c>
      <c r="D603" s="174">
        <v>2.75</v>
      </c>
      <c r="E603" s="174">
        <v>107.25</v>
      </c>
      <c r="F603" s="237" t="s">
        <v>3112</v>
      </c>
      <c r="G603" s="238" t="s">
        <v>3391</v>
      </c>
      <c r="H603" s="176"/>
      <c r="I603" s="176"/>
    </row>
    <row r="604" spans="2:9" ht="15">
      <c r="B604" s="163">
        <v>42902</v>
      </c>
      <c r="C604" s="174">
        <v>100</v>
      </c>
      <c r="D604" s="174">
        <f>C604-E604</f>
        <v>2.7000000000000028</v>
      </c>
      <c r="E604" s="174">
        <v>97.3</v>
      </c>
      <c r="F604" s="237" t="s">
        <v>3111</v>
      </c>
      <c r="G604" s="238" t="s">
        <v>3586</v>
      </c>
      <c r="H604" s="176"/>
      <c r="I604" s="176"/>
    </row>
    <row r="605" spans="2:9" ht="15">
      <c r="B605" s="163">
        <v>42902</v>
      </c>
      <c r="C605" s="174">
        <v>500</v>
      </c>
      <c r="D605" s="174">
        <f>C605-E605</f>
        <v>27.5</v>
      </c>
      <c r="E605" s="174">
        <v>472.5</v>
      </c>
      <c r="F605" s="237" t="s">
        <v>3090</v>
      </c>
      <c r="G605" s="238" t="s">
        <v>3588</v>
      </c>
      <c r="H605" s="176"/>
      <c r="I605" s="176"/>
    </row>
    <row r="606" spans="2:9" ht="15">
      <c r="B606" s="163">
        <v>42902</v>
      </c>
      <c r="C606" s="174">
        <v>80</v>
      </c>
      <c r="D606" s="174">
        <f>C606-E606</f>
        <v>2.7999999999999972</v>
      </c>
      <c r="E606" s="174">
        <v>77.2</v>
      </c>
      <c r="F606" s="237" t="s">
        <v>3111</v>
      </c>
      <c r="G606" s="238" t="s">
        <v>3338</v>
      </c>
      <c r="H606" s="176"/>
      <c r="I606" s="176"/>
    </row>
    <row r="607" spans="2:9" ht="15">
      <c r="B607" s="163">
        <v>42903</v>
      </c>
      <c r="C607" s="174">
        <v>108</v>
      </c>
      <c r="D607" s="174">
        <v>2.7</v>
      </c>
      <c r="E607" s="174">
        <v>105.3</v>
      </c>
      <c r="F607" s="237" t="s">
        <v>3089</v>
      </c>
      <c r="G607" s="238" t="s">
        <v>3391</v>
      </c>
      <c r="H607" s="176"/>
      <c r="I607" s="176"/>
    </row>
    <row r="608" spans="2:9" ht="15">
      <c r="B608" s="163">
        <v>42903</v>
      </c>
      <c r="C608" s="174">
        <v>105</v>
      </c>
      <c r="D608" s="174">
        <v>2.63</v>
      </c>
      <c r="E608" s="174">
        <v>102.37</v>
      </c>
      <c r="F608" s="237" t="s">
        <v>3114</v>
      </c>
      <c r="G608" s="238" t="s">
        <v>3391</v>
      </c>
      <c r="H608" s="176"/>
      <c r="I608" s="176"/>
    </row>
    <row r="609" spans="2:9" ht="15">
      <c r="B609" s="163">
        <v>42903</v>
      </c>
      <c r="C609" s="174">
        <v>1000</v>
      </c>
      <c r="D609" s="174">
        <v>25</v>
      </c>
      <c r="E609" s="174">
        <v>975</v>
      </c>
      <c r="F609" s="237" t="s">
        <v>3085</v>
      </c>
      <c r="G609" s="238" t="s">
        <v>3392</v>
      </c>
      <c r="H609" s="176"/>
      <c r="I609" s="176"/>
    </row>
    <row r="610" spans="2:9" ht="15">
      <c r="B610" s="163">
        <v>42903</v>
      </c>
      <c r="C610" s="174">
        <v>2500</v>
      </c>
      <c r="D610" s="174">
        <v>62.5</v>
      </c>
      <c r="E610" s="174">
        <v>2437.5</v>
      </c>
      <c r="F610" s="237" t="s">
        <v>3090</v>
      </c>
      <c r="G610" s="238" t="s">
        <v>3393</v>
      </c>
      <c r="H610" s="176"/>
      <c r="I610" s="176"/>
    </row>
    <row r="611" spans="2:9" ht="15">
      <c r="B611" s="163">
        <v>42903</v>
      </c>
      <c r="C611" s="174">
        <v>100</v>
      </c>
      <c r="D611" s="174">
        <v>2.5</v>
      </c>
      <c r="E611" s="174">
        <v>97.5</v>
      </c>
      <c r="F611" s="237" t="s">
        <v>3085</v>
      </c>
      <c r="G611" s="238" t="s">
        <v>3394</v>
      </c>
      <c r="H611" s="176"/>
      <c r="I611" s="176"/>
    </row>
    <row r="612" spans="2:9" ht="15">
      <c r="B612" s="163">
        <v>42903</v>
      </c>
      <c r="C612" s="174">
        <v>1570</v>
      </c>
      <c r="D612" s="174">
        <v>39.25</v>
      </c>
      <c r="E612" s="174">
        <v>1530.75</v>
      </c>
      <c r="F612" s="237" t="s">
        <v>3111</v>
      </c>
      <c r="G612" s="238" t="s">
        <v>3155</v>
      </c>
      <c r="H612" s="176"/>
      <c r="I612" s="176"/>
    </row>
    <row r="613" spans="2:9" ht="15">
      <c r="B613" s="163">
        <v>42903</v>
      </c>
      <c r="C613" s="174">
        <v>100</v>
      </c>
      <c r="D613" s="174">
        <v>2.5</v>
      </c>
      <c r="E613" s="174">
        <v>97.5</v>
      </c>
      <c r="F613" s="237" t="s">
        <v>3111</v>
      </c>
      <c r="G613" s="238" t="s">
        <v>3395</v>
      </c>
      <c r="H613" s="176"/>
      <c r="I613" s="176"/>
    </row>
    <row r="614" spans="2:9" ht="15">
      <c r="B614" s="163">
        <v>42903</v>
      </c>
      <c r="C614" s="174">
        <v>1000</v>
      </c>
      <c r="D614" s="174">
        <v>25</v>
      </c>
      <c r="E614" s="174">
        <v>975</v>
      </c>
      <c r="F614" s="237" t="s">
        <v>3085</v>
      </c>
      <c r="G614" s="238" t="s">
        <v>3396</v>
      </c>
      <c r="H614" s="176"/>
      <c r="I614" s="176"/>
    </row>
    <row r="615" spans="2:9" ht="15">
      <c r="B615" s="163">
        <v>42903</v>
      </c>
      <c r="C615" s="174">
        <v>1300</v>
      </c>
      <c r="D615" s="174">
        <v>32.5</v>
      </c>
      <c r="E615" s="174">
        <v>1267.5</v>
      </c>
      <c r="F615" s="237" t="s">
        <v>3085</v>
      </c>
      <c r="G615" s="238" t="s">
        <v>3397</v>
      </c>
      <c r="H615" s="176"/>
      <c r="I615" s="176"/>
    </row>
    <row r="616" spans="2:9" ht="15">
      <c r="B616" s="163">
        <v>42903</v>
      </c>
      <c r="C616" s="174">
        <v>250</v>
      </c>
      <c r="D616" s="174">
        <v>6.25</v>
      </c>
      <c r="E616" s="174">
        <v>243.75</v>
      </c>
      <c r="F616" s="237" t="s">
        <v>3085</v>
      </c>
      <c r="G616" s="238" t="s">
        <v>3398</v>
      </c>
      <c r="H616" s="176"/>
      <c r="I616" s="176"/>
    </row>
    <row r="617" spans="2:9" ht="15">
      <c r="B617" s="163">
        <v>42903</v>
      </c>
      <c r="C617" s="174">
        <v>1000</v>
      </c>
      <c r="D617" s="174">
        <v>25</v>
      </c>
      <c r="E617" s="174">
        <v>975</v>
      </c>
      <c r="F617" s="237" t="s">
        <v>3085</v>
      </c>
      <c r="G617" s="238" t="s">
        <v>1662</v>
      </c>
      <c r="H617" s="176"/>
      <c r="I617" s="176"/>
    </row>
    <row r="618" spans="2:9" ht="15">
      <c r="B618" s="163">
        <v>42903</v>
      </c>
      <c r="C618" s="174">
        <v>1000</v>
      </c>
      <c r="D618" s="174">
        <v>25</v>
      </c>
      <c r="E618" s="174">
        <v>975</v>
      </c>
      <c r="F618" s="237" t="s">
        <v>3113</v>
      </c>
      <c r="G618" s="238" t="s">
        <v>2046</v>
      </c>
      <c r="H618" s="176"/>
      <c r="I618" s="176"/>
    </row>
    <row r="619" spans="2:9" ht="15">
      <c r="B619" s="163">
        <v>42903</v>
      </c>
      <c r="C619" s="174">
        <v>1000</v>
      </c>
      <c r="D619" s="174">
        <v>25</v>
      </c>
      <c r="E619" s="174">
        <v>975</v>
      </c>
      <c r="F619" s="237" t="s">
        <v>3085</v>
      </c>
      <c r="G619" s="238" t="s">
        <v>3399</v>
      </c>
      <c r="H619" s="176"/>
      <c r="I619" s="176"/>
    </row>
    <row r="620" spans="2:9" ht="15">
      <c r="B620" s="163">
        <v>42903</v>
      </c>
      <c r="C620" s="174">
        <v>1000</v>
      </c>
      <c r="D620" s="174">
        <v>25</v>
      </c>
      <c r="E620" s="174">
        <v>975</v>
      </c>
      <c r="F620" s="237" t="s">
        <v>3112</v>
      </c>
      <c r="G620" s="238" t="s">
        <v>2046</v>
      </c>
      <c r="H620" s="176"/>
      <c r="I620" s="176"/>
    </row>
    <row r="621" spans="2:9" ht="15">
      <c r="B621" s="163">
        <v>42903</v>
      </c>
      <c r="C621" s="174">
        <v>2000</v>
      </c>
      <c r="D621" s="174">
        <v>50</v>
      </c>
      <c r="E621" s="174">
        <v>1950</v>
      </c>
      <c r="F621" s="237" t="s">
        <v>3085</v>
      </c>
      <c r="G621" s="238" t="s">
        <v>3400</v>
      </c>
      <c r="H621" s="176"/>
      <c r="I621" s="176"/>
    </row>
    <row r="622" spans="2:9" ht="15">
      <c r="B622" s="163">
        <v>42903</v>
      </c>
      <c r="C622" s="174">
        <v>500</v>
      </c>
      <c r="D622" s="174">
        <v>12.5</v>
      </c>
      <c r="E622" s="174">
        <v>487.5</v>
      </c>
      <c r="F622" s="237" t="s">
        <v>3085</v>
      </c>
      <c r="G622" s="238" t="s">
        <v>3401</v>
      </c>
      <c r="H622" s="176"/>
      <c r="I622" s="176"/>
    </row>
    <row r="623" spans="2:9" ht="15">
      <c r="B623" s="163">
        <v>42903</v>
      </c>
      <c r="C623" s="174">
        <v>10000</v>
      </c>
      <c r="D623" s="174">
        <v>250</v>
      </c>
      <c r="E623" s="174">
        <v>9750</v>
      </c>
      <c r="F623" s="237" t="s">
        <v>3111</v>
      </c>
      <c r="G623" s="238" t="s">
        <v>3125</v>
      </c>
      <c r="H623" s="176"/>
      <c r="I623" s="176"/>
    </row>
    <row r="624" spans="2:9" ht="15">
      <c r="B624" s="163">
        <v>42903</v>
      </c>
      <c r="C624" s="174">
        <v>10000</v>
      </c>
      <c r="D624" s="174">
        <v>250</v>
      </c>
      <c r="E624" s="174">
        <v>9750</v>
      </c>
      <c r="F624" s="237" t="s">
        <v>3113</v>
      </c>
      <c r="G624" s="238" t="s">
        <v>3125</v>
      </c>
      <c r="H624" s="176"/>
      <c r="I624" s="176"/>
    </row>
    <row r="625" spans="2:9" ht="15">
      <c r="B625" s="163">
        <v>42903</v>
      </c>
      <c r="C625" s="174">
        <v>6500</v>
      </c>
      <c r="D625" s="174">
        <v>162.5</v>
      </c>
      <c r="E625" s="174">
        <v>6337.5</v>
      </c>
      <c r="F625" s="237" t="s">
        <v>3085</v>
      </c>
      <c r="G625" s="238" t="s">
        <v>3389</v>
      </c>
      <c r="H625" s="176"/>
      <c r="I625" s="176"/>
    </row>
    <row r="626" spans="2:9" ht="15">
      <c r="B626" s="163">
        <v>42903</v>
      </c>
      <c r="C626" s="174">
        <v>500</v>
      </c>
      <c r="D626" s="174">
        <v>12.5</v>
      </c>
      <c r="E626" s="174">
        <v>487.5</v>
      </c>
      <c r="F626" s="237" t="s">
        <v>3113</v>
      </c>
      <c r="G626" s="238" t="s">
        <v>3402</v>
      </c>
      <c r="H626" s="176"/>
      <c r="I626" s="176"/>
    </row>
    <row r="627" spans="2:9" ht="15">
      <c r="B627" s="163">
        <v>42903</v>
      </c>
      <c r="C627" s="174">
        <v>4500</v>
      </c>
      <c r="D627" s="174">
        <v>112.5</v>
      </c>
      <c r="E627" s="174">
        <v>4387.5</v>
      </c>
      <c r="F627" s="237" t="s">
        <v>3090</v>
      </c>
      <c r="G627" s="238" t="s">
        <v>546</v>
      </c>
      <c r="H627" s="176"/>
      <c r="I627" s="176"/>
    </row>
    <row r="628" spans="2:9" ht="15">
      <c r="B628" s="163">
        <v>42903</v>
      </c>
      <c r="C628" s="174">
        <v>2000</v>
      </c>
      <c r="D628" s="174">
        <v>50</v>
      </c>
      <c r="E628" s="174">
        <v>1950</v>
      </c>
      <c r="F628" s="237" t="s">
        <v>3111</v>
      </c>
      <c r="G628" s="238" t="s">
        <v>3369</v>
      </c>
      <c r="H628" s="176"/>
      <c r="I628" s="176"/>
    </row>
    <row r="629" spans="2:9" ht="15">
      <c r="B629" s="163">
        <v>42903</v>
      </c>
      <c r="C629" s="174">
        <v>1000</v>
      </c>
      <c r="D629" s="174">
        <v>25</v>
      </c>
      <c r="E629" s="174">
        <v>975</v>
      </c>
      <c r="F629" s="237" t="s">
        <v>3111</v>
      </c>
      <c r="G629" s="238" t="s">
        <v>3403</v>
      </c>
      <c r="H629" s="176"/>
      <c r="I629" s="176"/>
    </row>
    <row r="630" spans="2:9" ht="15">
      <c r="B630" s="163">
        <v>42903</v>
      </c>
      <c r="C630" s="174">
        <v>10000</v>
      </c>
      <c r="D630" s="174">
        <v>250</v>
      </c>
      <c r="E630" s="174">
        <v>9750</v>
      </c>
      <c r="F630" s="237" t="s">
        <v>3111</v>
      </c>
      <c r="G630" s="238" t="s">
        <v>315</v>
      </c>
      <c r="H630" s="176"/>
      <c r="I630" s="176"/>
    </row>
    <row r="631" spans="2:9" ht="15">
      <c r="B631" s="163">
        <v>42903</v>
      </c>
      <c r="C631" s="174">
        <v>1000</v>
      </c>
      <c r="D631" s="174">
        <v>25</v>
      </c>
      <c r="E631" s="174">
        <v>975</v>
      </c>
      <c r="F631" s="237" t="s">
        <v>3114</v>
      </c>
      <c r="G631" s="238" t="s">
        <v>1600</v>
      </c>
      <c r="H631" s="176"/>
      <c r="I631" s="176"/>
    </row>
    <row r="632" spans="2:9" ht="15">
      <c r="B632" s="163">
        <v>42903</v>
      </c>
      <c r="C632" s="174">
        <v>1000</v>
      </c>
      <c r="D632" s="174">
        <v>25</v>
      </c>
      <c r="E632" s="174">
        <v>975</v>
      </c>
      <c r="F632" s="237" t="s">
        <v>3100</v>
      </c>
      <c r="G632" s="238" t="s">
        <v>1600</v>
      </c>
      <c r="H632" s="176"/>
      <c r="I632" s="176"/>
    </row>
    <row r="633" spans="2:9" ht="15">
      <c r="B633" s="163">
        <v>42903</v>
      </c>
      <c r="C633" s="174">
        <v>300</v>
      </c>
      <c r="D633" s="174">
        <v>7.5</v>
      </c>
      <c r="E633" s="174">
        <v>292.5</v>
      </c>
      <c r="F633" s="237" t="s">
        <v>3114</v>
      </c>
      <c r="G633" s="238" t="s">
        <v>3404</v>
      </c>
      <c r="H633" s="176"/>
      <c r="I633" s="176"/>
    </row>
    <row r="634" spans="2:9" ht="15">
      <c r="B634" s="163">
        <v>42903</v>
      </c>
      <c r="C634" s="174">
        <v>1000</v>
      </c>
      <c r="D634" s="174">
        <v>25</v>
      </c>
      <c r="E634" s="174">
        <v>975</v>
      </c>
      <c r="F634" s="237" t="s">
        <v>3085</v>
      </c>
      <c r="G634" s="238" t="s">
        <v>3405</v>
      </c>
      <c r="H634" s="176"/>
      <c r="I634" s="176"/>
    </row>
    <row r="635" spans="2:9" ht="15">
      <c r="B635" s="163">
        <v>42903</v>
      </c>
      <c r="C635" s="174">
        <v>500</v>
      </c>
      <c r="D635" s="174">
        <v>12.5</v>
      </c>
      <c r="E635" s="174">
        <v>487.5</v>
      </c>
      <c r="F635" s="237" t="s">
        <v>3085</v>
      </c>
      <c r="G635" s="238" t="s">
        <v>3406</v>
      </c>
      <c r="H635" s="176"/>
      <c r="I635" s="176"/>
    </row>
    <row r="636" spans="2:9" ht="15">
      <c r="B636" s="163">
        <v>42903</v>
      </c>
      <c r="C636" s="174">
        <v>1000</v>
      </c>
      <c r="D636" s="174">
        <v>25</v>
      </c>
      <c r="E636" s="174">
        <v>975</v>
      </c>
      <c r="F636" s="237" t="s">
        <v>3111</v>
      </c>
      <c r="G636" s="238" t="s">
        <v>3407</v>
      </c>
      <c r="H636" s="176"/>
      <c r="I636" s="176"/>
    </row>
    <row r="637" spans="2:9" ht="15">
      <c r="B637" s="163">
        <v>42903</v>
      </c>
      <c r="C637" s="174">
        <v>1000</v>
      </c>
      <c r="D637" s="174">
        <v>25</v>
      </c>
      <c r="E637" s="174">
        <v>975</v>
      </c>
      <c r="F637" s="237" t="s">
        <v>3090</v>
      </c>
      <c r="G637" s="238" t="s">
        <v>3407</v>
      </c>
      <c r="H637" s="176"/>
      <c r="I637" s="176"/>
    </row>
    <row r="638" spans="2:9" ht="15">
      <c r="B638" s="163">
        <v>42903</v>
      </c>
      <c r="C638" s="174">
        <v>1000</v>
      </c>
      <c r="D638" s="174">
        <v>25</v>
      </c>
      <c r="E638" s="174">
        <v>975</v>
      </c>
      <c r="F638" s="237" t="s">
        <v>3091</v>
      </c>
      <c r="G638" s="238" t="s">
        <v>3407</v>
      </c>
      <c r="H638" s="176"/>
      <c r="I638" s="176"/>
    </row>
    <row r="639" spans="2:9" ht="15">
      <c r="B639" s="163">
        <v>42903</v>
      </c>
      <c r="C639" s="174">
        <v>1000</v>
      </c>
      <c r="D639" s="174">
        <v>25</v>
      </c>
      <c r="E639" s="174">
        <v>975</v>
      </c>
      <c r="F639" s="237" t="s">
        <v>3113</v>
      </c>
      <c r="G639" s="238" t="s">
        <v>3407</v>
      </c>
      <c r="H639" s="176"/>
      <c r="I639" s="176"/>
    </row>
    <row r="640" spans="2:9" ht="15">
      <c r="B640" s="163">
        <v>42903</v>
      </c>
      <c r="C640" s="174">
        <v>1000</v>
      </c>
      <c r="D640" s="174">
        <v>25</v>
      </c>
      <c r="E640" s="174">
        <v>975</v>
      </c>
      <c r="F640" s="237" t="s">
        <v>3645</v>
      </c>
      <c r="G640" s="238" t="s">
        <v>3407</v>
      </c>
      <c r="H640" s="176"/>
      <c r="I640" s="176"/>
    </row>
    <row r="641" spans="2:9" ht="15">
      <c r="B641" s="163">
        <v>42903</v>
      </c>
      <c r="C641" s="174">
        <v>1000</v>
      </c>
      <c r="D641" s="174">
        <v>25</v>
      </c>
      <c r="E641" s="174">
        <v>975</v>
      </c>
      <c r="F641" s="237" t="s">
        <v>3112</v>
      </c>
      <c r="G641" s="238" t="s">
        <v>3407</v>
      </c>
      <c r="H641" s="176"/>
      <c r="I641" s="176"/>
    </row>
    <row r="642" spans="2:9" ht="15">
      <c r="B642" s="163">
        <v>42903</v>
      </c>
      <c r="C642" s="174">
        <v>1000</v>
      </c>
      <c r="D642" s="174">
        <v>25</v>
      </c>
      <c r="E642" s="174">
        <v>975</v>
      </c>
      <c r="F642" s="237" t="s">
        <v>3089</v>
      </c>
      <c r="G642" s="238" t="s">
        <v>3407</v>
      </c>
      <c r="H642" s="176"/>
      <c r="I642" s="176"/>
    </row>
    <row r="643" spans="2:9" ht="15">
      <c r="B643" s="163">
        <v>42903</v>
      </c>
      <c r="C643" s="174">
        <v>1000</v>
      </c>
      <c r="D643" s="174">
        <v>25</v>
      </c>
      <c r="E643" s="174">
        <v>975</v>
      </c>
      <c r="F643" s="237" t="s">
        <v>3094</v>
      </c>
      <c r="G643" s="238" t="s">
        <v>3407</v>
      </c>
      <c r="H643" s="176"/>
      <c r="I643" s="176"/>
    </row>
    <row r="644" spans="2:9" ht="15">
      <c r="B644" s="163">
        <v>42903</v>
      </c>
      <c r="C644" s="174">
        <v>1000</v>
      </c>
      <c r="D644" s="174">
        <v>25</v>
      </c>
      <c r="E644" s="174">
        <v>975</v>
      </c>
      <c r="F644" s="237" t="s">
        <v>3114</v>
      </c>
      <c r="G644" s="238" t="s">
        <v>3407</v>
      </c>
      <c r="H644" s="176"/>
      <c r="I644" s="176"/>
    </row>
    <row r="645" spans="2:9" ht="15">
      <c r="B645" s="163">
        <v>42903</v>
      </c>
      <c r="C645" s="174">
        <v>1000</v>
      </c>
      <c r="D645" s="174">
        <v>25</v>
      </c>
      <c r="E645" s="174">
        <v>975</v>
      </c>
      <c r="F645" s="237" t="s">
        <v>3114</v>
      </c>
      <c r="G645" s="238" t="s">
        <v>3407</v>
      </c>
      <c r="H645" s="176"/>
      <c r="I645" s="176"/>
    </row>
    <row r="646" spans="2:9" ht="15">
      <c r="B646" s="163">
        <v>42903</v>
      </c>
      <c r="C646" s="174">
        <v>1000</v>
      </c>
      <c r="D646" s="174">
        <v>25</v>
      </c>
      <c r="E646" s="174">
        <v>975</v>
      </c>
      <c r="F646" s="237" t="s">
        <v>3088</v>
      </c>
      <c r="G646" s="238" t="s">
        <v>3407</v>
      </c>
      <c r="H646" s="176"/>
      <c r="I646" s="176"/>
    </row>
    <row r="647" spans="2:9" ht="15">
      <c r="B647" s="163">
        <v>42903</v>
      </c>
      <c r="C647" s="174">
        <v>1000</v>
      </c>
      <c r="D647" s="174">
        <v>25</v>
      </c>
      <c r="E647" s="174">
        <v>975</v>
      </c>
      <c r="F647" s="237" t="s">
        <v>3097</v>
      </c>
      <c r="G647" s="238" t="s">
        <v>3407</v>
      </c>
      <c r="H647" s="176"/>
      <c r="I647" s="176"/>
    </row>
    <row r="648" spans="2:9" ht="15">
      <c r="B648" s="163">
        <v>42903</v>
      </c>
      <c r="C648" s="174">
        <v>1000</v>
      </c>
      <c r="D648" s="174">
        <v>25</v>
      </c>
      <c r="E648" s="174">
        <v>975</v>
      </c>
      <c r="F648" s="237" t="s">
        <v>3093</v>
      </c>
      <c r="G648" s="238" t="s">
        <v>3407</v>
      </c>
      <c r="H648" s="176"/>
      <c r="I648" s="176"/>
    </row>
    <row r="649" spans="2:9" ht="15">
      <c r="B649" s="163">
        <v>42903</v>
      </c>
      <c r="C649" s="174">
        <v>1000</v>
      </c>
      <c r="D649" s="174">
        <v>25</v>
      </c>
      <c r="E649" s="174">
        <v>975</v>
      </c>
      <c r="F649" s="237" t="s">
        <v>3100</v>
      </c>
      <c r="G649" s="238" t="s">
        <v>3407</v>
      </c>
      <c r="H649" s="176"/>
      <c r="I649" s="176"/>
    </row>
    <row r="650" spans="2:9" ht="15">
      <c r="B650" s="163">
        <v>42903</v>
      </c>
      <c r="C650" s="174">
        <v>1000</v>
      </c>
      <c r="D650" s="174">
        <v>25</v>
      </c>
      <c r="E650" s="174">
        <v>975</v>
      </c>
      <c r="F650" s="237" t="s">
        <v>3108</v>
      </c>
      <c r="G650" s="238" t="s">
        <v>3408</v>
      </c>
      <c r="H650" s="176"/>
      <c r="I650" s="176"/>
    </row>
    <row r="651" spans="2:9" ht="15">
      <c r="B651" s="163">
        <v>42903</v>
      </c>
      <c r="C651" s="174">
        <v>1000</v>
      </c>
      <c r="D651" s="174">
        <v>25</v>
      </c>
      <c r="E651" s="174">
        <v>975</v>
      </c>
      <c r="F651" s="237" t="s">
        <v>3109</v>
      </c>
      <c r="G651" s="238" t="s">
        <v>3407</v>
      </c>
      <c r="H651" s="176"/>
      <c r="I651" s="176"/>
    </row>
    <row r="652" spans="2:9" ht="15">
      <c r="B652" s="163">
        <v>42903</v>
      </c>
      <c r="C652" s="174">
        <v>1000</v>
      </c>
      <c r="D652" s="174">
        <v>25</v>
      </c>
      <c r="E652" s="174">
        <v>975</v>
      </c>
      <c r="F652" s="237" t="s">
        <v>3110</v>
      </c>
      <c r="G652" s="238" t="s">
        <v>3407</v>
      </c>
      <c r="H652" s="176"/>
      <c r="I652" s="176"/>
    </row>
    <row r="653" spans="2:9" ht="15">
      <c r="B653" s="163">
        <v>42903</v>
      </c>
      <c r="C653" s="174">
        <v>1000</v>
      </c>
      <c r="D653" s="174">
        <v>25</v>
      </c>
      <c r="E653" s="174">
        <v>975</v>
      </c>
      <c r="F653" s="237" t="s">
        <v>3104</v>
      </c>
      <c r="G653" s="238" t="s">
        <v>3407</v>
      </c>
      <c r="H653" s="176"/>
      <c r="I653" s="176"/>
    </row>
    <row r="654" spans="2:9" ht="15">
      <c r="B654" s="163">
        <v>42903</v>
      </c>
      <c r="C654" s="174">
        <v>1000</v>
      </c>
      <c r="D654" s="174">
        <v>25</v>
      </c>
      <c r="E654" s="174">
        <v>975</v>
      </c>
      <c r="F654" s="237" t="s">
        <v>3102</v>
      </c>
      <c r="G654" s="238" t="s">
        <v>3407</v>
      </c>
      <c r="H654" s="176"/>
      <c r="I654" s="176"/>
    </row>
    <row r="655" spans="2:9" ht="15">
      <c r="B655" s="163">
        <v>42903</v>
      </c>
      <c r="C655" s="174">
        <v>1000</v>
      </c>
      <c r="D655" s="174">
        <v>25</v>
      </c>
      <c r="E655" s="174">
        <v>975</v>
      </c>
      <c r="F655" s="237" t="s">
        <v>3096</v>
      </c>
      <c r="G655" s="238" t="s">
        <v>3407</v>
      </c>
      <c r="H655" s="176"/>
      <c r="I655" s="176"/>
    </row>
    <row r="656" spans="2:9" ht="15">
      <c r="B656" s="163">
        <v>42903</v>
      </c>
      <c r="C656" s="174">
        <v>1000</v>
      </c>
      <c r="D656" s="174">
        <v>25</v>
      </c>
      <c r="E656" s="174">
        <v>975</v>
      </c>
      <c r="F656" s="237" t="s">
        <v>3099</v>
      </c>
      <c r="G656" s="238" t="s">
        <v>3407</v>
      </c>
      <c r="H656" s="176"/>
      <c r="I656" s="176"/>
    </row>
    <row r="657" spans="2:9" ht="15">
      <c r="B657" s="163">
        <v>42903</v>
      </c>
      <c r="C657" s="174">
        <v>1000</v>
      </c>
      <c r="D657" s="174">
        <v>25</v>
      </c>
      <c r="E657" s="174">
        <v>975</v>
      </c>
      <c r="F657" s="237" t="s">
        <v>3103</v>
      </c>
      <c r="G657" s="238" t="s">
        <v>3407</v>
      </c>
      <c r="H657" s="176"/>
      <c r="I657" s="176"/>
    </row>
    <row r="658" spans="2:9" ht="15">
      <c r="B658" s="163">
        <v>42903</v>
      </c>
      <c r="C658" s="174">
        <v>50</v>
      </c>
      <c r="D658" s="174">
        <v>1.25</v>
      </c>
      <c r="E658" s="174">
        <v>48.75</v>
      </c>
      <c r="F658" s="237" t="s">
        <v>3111</v>
      </c>
      <c r="G658" s="238" t="s">
        <v>3409</v>
      </c>
      <c r="H658" s="176"/>
      <c r="I658" s="176"/>
    </row>
    <row r="659" spans="2:9" ht="15">
      <c r="B659" s="163">
        <v>42903</v>
      </c>
      <c r="C659" s="174">
        <v>1000</v>
      </c>
      <c r="D659" s="174">
        <v>25</v>
      </c>
      <c r="E659" s="174">
        <v>975</v>
      </c>
      <c r="F659" s="237" t="s">
        <v>3101</v>
      </c>
      <c r="G659" s="238" t="s">
        <v>3407</v>
      </c>
      <c r="H659" s="176"/>
      <c r="I659" s="176"/>
    </row>
    <row r="660" spans="2:9" ht="15">
      <c r="B660" s="163">
        <v>42903</v>
      </c>
      <c r="C660" s="174">
        <v>1000</v>
      </c>
      <c r="D660" s="174">
        <v>25</v>
      </c>
      <c r="E660" s="174">
        <v>975</v>
      </c>
      <c r="F660" s="237" t="s">
        <v>3105</v>
      </c>
      <c r="G660" s="238" t="s">
        <v>3407</v>
      </c>
      <c r="H660" s="176"/>
      <c r="I660" s="176"/>
    </row>
    <row r="661" spans="2:9" ht="15">
      <c r="B661" s="163">
        <v>42903</v>
      </c>
      <c r="C661" s="174">
        <v>1000</v>
      </c>
      <c r="D661" s="174">
        <v>25</v>
      </c>
      <c r="E661" s="174">
        <v>975</v>
      </c>
      <c r="F661" s="237" t="s">
        <v>3098</v>
      </c>
      <c r="G661" s="238" t="s">
        <v>3407</v>
      </c>
      <c r="H661" s="176"/>
      <c r="I661" s="176"/>
    </row>
    <row r="662" spans="2:9" ht="15">
      <c r="B662" s="163">
        <v>42903</v>
      </c>
      <c r="C662" s="174">
        <v>50</v>
      </c>
      <c r="D662" s="174">
        <v>1.25</v>
      </c>
      <c r="E662" s="174">
        <v>48.75</v>
      </c>
      <c r="F662" s="237" t="s">
        <v>3113</v>
      </c>
      <c r="G662" s="238" t="s">
        <v>3409</v>
      </c>
      <c r="H662" s="176"/>
      <c r="I662" s="176"/>
    </row>
    <row r="663" spans="2:9" ht="15">
      <c r="B663" s="163">
        <v>42903</v>
      </c>
      <c r="C663" s="174">
        <v>1000</v>
      </c>
      <c r="D663" s="174">
        <v>25</v>
      </c>
      <c r="E663" s="174">
        <v>975</v>
      </c>
      <c r="F663" s="237" t="s">
        <v>3107</v>
      </c>
      <c r="G663" s="238" t="s">
        <v>3407</v>
      </c>
      <c r="H663" s="176"/>
      <c r="I663" s="176"/>
    </row>
    <row r="664" spans="2:9" ht="15">
      <c r="B664" s="163">
        <v>42903</v>
      </c>
      <c r="C664" s="174">
        <v>2000</v>
      </c>
      <c r="D664" s="174">
        <v>50</v>
      </c>
      <c r="E664" s="174">
        <v>1950</v>
      </c>
      <c r="F664" s="237" t="s">
        <v>3087</v>
      </c>
      <c r="G664" s="238" t="s">
        <v>3407</v>
      </c>
      <c r="H664" s="176"/>
      <c r="I664" s="176"/>
    </row>
    <row r="665" spans="2:9" ht="15">
      <c r="B665" s="163">
        <v>42903</v>
      </c>
      <c r="C665" s="174">
        <v>5</v>
      </c>
      <c r="D665" s="174">
        <v>0.13</v>
      </c>
      <c r="E665" s="174">
        <v>4.87</v>
      </c>
      <c r="F665" s="237" t="s">
        <v>3085</v>
      </c>
      <c r="G665" s="238" t="s">
        <v>304</v>
      </c>
      <c r="H665" s="176"/>
      <c r="I665" s="176"/>
    </row>
    <row r="666" spans="2:9" ht="15">
      <c r="B666" s="163">
        <v>42903</v>
      </c>
      <c r="C666" s="174">
        <v>1000</v>
      </c>
      <c r="D666" s="174">
        <v>25</v>
      </c>
      <c r="E666" s="174">
        <v>975</v>
      </c>
      <c r="F666" s="237" t="s">
        <v>3111</v>
      </c>
      <c r="G666" s="238" t="s">
        <v>3410</v>
      </c>
      <c r="H666" s="176"/>
      <c r="I666" s="176"/>
    </row>
    <row r="667" spans="2:9" ht="15">
      <c r="B667" s="163">
        <v>42903</v>
      </c>
      <c r="C667" s="174">
        <v>100</v>
      </c>
      <c r="D667" s="174">
        <v>2.5</v>
      </c>
      <c r="E667" s="174">
        <v>97.5</v>
      </c>
      <c r="F667" s="237" t="s">
        <v>3111</v>
      </c>
      <c r="G667" s="238" t="s">
        <v>3289</v>
      </c>
      <c r="H667" s="176"/>
      <c r="I667" s="176"/>
    </row>
    <row r="668" spans="2:9" ht="15">
      <c r="B668" s="163">
        <v>42903</v>
      </c>
      <c r="C668" s="174">
        <v>150</v>
      </c>
      <c r="D668" s="174">
        <v>3.75</v>
      </c>
      <c r="E668" s="174">
        <v>146.25</v>
      </c>
      <c r="F668" s="237" t="s">
        <v>3088</v>
      </c>
      <c r="G668" s="238" t="s">
        <v>3289</v>
      </c>
      <c r="H668" s="176"/>
      <c r="I668" s="176"/>
    </row>
    <row r="669" spans="2:9" ht="15">
      <c r="B669" s="163">
        <v>42903</v>
      </c>
      <c r="C669" s="174">
        <v>100</v>
      </c>
      <c r="D669" s="174">
        <v>2.5</v>
      </c>
      <c r="E669" s="174">
        <v>97.5</v>
      </c>
      <c r="F669" s="237" t="s">
        <v>3090</v>
      </c>
      <c r="G669" s="238" t="s">
        <v>3289</v>
      </c>
      <c r="H669" s="176"/>
      <c r="I669" s="176"/>
    </row>
    <row r="670" spans="2:9" ht="15">
      <c r="B670" s="163">
        <v>42903</v>
      </c>
      <c r="C670" s="174">
        <v>102</v>
      </c>
      <c r="D670" s="174">
        <v>2.5499999999999998</v>
      </c>
      <c r="E670" s="174">
        <v>99.45</v>
      </c>
      <c r="F670" s="237" t="s">
        <v>3085</v>
      </c>
      <c r="G670" s="238" t="s">
        <v>967</v>
      </c>
      <c r="H670" s="176"/>
      <c r="I670" s="176"/>
    </row>
    <row r="671" spans="2:9" ht="15">
      <c r="B671" s="163">
        <v>42903</v>
      </c>
      <c r="C671" s="174">
        <v>40</v>
      </c>
      <c r="D671" s="174">
        <v>1</v>
      </c>
      <c r="E671" s="174">
        <v>39</v>
      </c>
      <c r="F671" s="237" t="s">
        <v>3085</v>
      </c>
      <c r="G671" s="238" t="s">
        <v>967</v>
      </c>
      <c r="H671" s="176"/>
      <c r="I671" s="176"/>
    </row>
    <row r="672" spans="2:9" ht="15">
      <c r="B672" s="163">
        <v>42903</v>
      </c>
      <c r="C672" s="174">
        <v>1313</v>
      </c>
      <c r="D672" s="174">
        <v>32.83</v>
      </c>
      <c r="E672" s="174">
        <v>1280.17</v>
      </c>
      <c r="F672" s="237" t="s">
        <v>3087</v>
      </c>
      <c r="G672" s="238" t="s">
        <v>3411</v>
      </c>
      <c r="H672" s="176"/>
      <c r="I672" s="176"/>
    </row>
    <row r="673" spans="2:9" ht="15">
      <c r="B673" s="163">
        <v>42903</v>
      </c>
      <c r="C673" s="174">
        <v>1313</v>
      </c>
      <c r="D673" s="174">
        <v>32.83</v>
      </c>
      <c r="E673" s="174">
        <v>1280.17</v>
      </c>
      <c r="F673" s="237" t="s">
        <v>3112</v>
      </c>
      <c r="G673" s="238" t="s">
        <v>3411</v>
      </c>
      <c r="H673" s="176"/>
      <c r="I673" s="176"/>
    </row>
    <row r="674" spans="2:9" ht="15">
      <c r="B674" s="163">
        <v>42903</v>
      </c>
      <c r="C674" s="174">
        <v>1313</v>
      </c>
      <c r="D674" s="174">
        <v>32.83</v>
      </c>
      <c r="E674" s="174">
        <v>1280.17</v>
      </c>
      <c r="F674" s="237" t="s">
        <v>3114</v>
      </c>
      <c r="G674" s="238" t="s">
        <v>3411</v>
      </c>
      <c r="H674" s="176"/>
      <c r="I674" s="176"/>
    </row>
    <row r="675" spans="2:9" ht="15">
      <c r="B675" s="163">
        <v>42903</v>
      </c>
      <c r="C675" s="174">
        <v>1600</v>
      </c>
      <c r="D675" s="174">
        <v>40</v>
      </c>
      <c r="E675" s="174">
        <v>1560</v>
      </c>
      <c r="F675" s="237" t="s">
        <v>3090</v>
      </c>
      <c r="G675" s="238" t="s">
        <v>546</v>
      </c>
      <c r="H675" s="176"/>
      <c r="I675" s="176"/>
    </row>
    <row r="676" spans="2:9" ht="15">
      <c r="B676" s="163">
        <v>42903</v>
      </c>
      <c r="C676" s="174">
        <v>100</v>
      </c>
      <c r="D676" s="174">
        <v>2.5</v>
      </c>
      <c r="E676" s="174">
        <v>97.5</v>
      </c>
      <c r="F676" s="237" t="s">
        <v>3111</v>
      </c>
      <c r="G676" s="238" t="s">
        <v>3412</v>
      </c>
      <c r="H676" s="176"/>
      <c r="I676" s="176"/>
    </row>
    <row r="677" spans="2:9" ht="15">
      <c r="B677" s="163">
        <v>42903</v>
      </c>
      <c r="C677" s="174">
        <v>1000</v>
      </c>
      <c r="D677" s="174">
        <v>25</v>
      </c>
      <c r="E677" s="174">
        <v>975</v>
      </c>
      <c r="F677" s="237" t="s">
        <v>3085</v>
      </c>
      <c r="G677" s="238" t="s">
        <v>3210</v>
      </c>
      <c r="H677" s="176"/>
      <c r="I677" s="176"/>
    </row>
    <row r="678" spans="2:9" ht="15">
      <c r="B678" s="163">
        <v>42903</v>
      </c>
      <c r="C678" s="174">
        <v>100</v>
      </c>
      <c r="D678" s="174">
        <f>C678-E678</f>
        <v>3.5</v>
      </c>
      <c r="E678" s="174">
        <v>96.5</v>
      </c>
      <c r="F678" s="237" t="s">
        <v>3111</v>
      </c>
      <c r="G678" s="238" t="s">
        <v>3620</v>
      </c>
      <c r="H678" s="176"/>
      <c r="I678" s="176"/>
    </row>
    <row r="679" spans="2:9" ht="15">
      <c r="B679" s="163">
        <v>42903</v>
      </c>
      <c r="C679" s="174">
        <v>500</v>
      </c>
      <c r="D679" s="174">
        <f>C679-E679</f>
        <v>27.5</v>
      </c>
      <c r="E679" s="174">
        <v>472.5</v>
      </c>
      <c r="F679" s="237" t="s">
        <v>3113</v>
      </c>
      <c r="G679" s="238" t="s">
        <v>1067</v>
      </c>
      <c r="H679" s="176"/>
      <c r="I679" s="176"/>
    </row>
    <row r="680" spans="2:9" ht="15">
      <c r="B680" s="163">
        <v>42903</v>
      </c>
      <c r="C680" s="174">
        <v>1000</v>
      </c>
      <c r="D680" s="174">
        <f>C680-E680</f>
        <v>25</v>
      </c>
      <c r="E680" s="174">
        <v>975</v>
      </c>
      <c r="F680" s="237" t="s">
        <v>3111</v>
      </c>
      <c r="G680" s="238" t="s">
        <v>3621</v>
      </c>
      <c r="H680" s="176"/>
      <c r="I680" s="176"/>
    </row>
    <row r="681" spans="2:9" ht="15">
      <c r="B681" s="163">
        <v>42904</v>
      </c>
      <c r="C681" s="174">
        <v>100</v>
      </c>
      <c r="D681" s="174">
        <v>2.5</v>
      </c>
      <c r="E681" s="174">
        <v>97.5</v>
      </c>
      <c r="F681" s="237" t="s">
        <v>3085</v>
      </c>
      <c r="G681" s="238" t="s">
        <v>1726</v>
      </c>
      <c r="H681" s="176"/>
      <c r="I681" s="176"/>
    </row>
    <row r="682" spans="2:9" ht="15">
      <c r="B682" s="163">
        <v>42904</v>
      </c>
      <c r="C682" s="174">
        <v>1000</v>
      </c>
      <c r="D682" s="174">
        <v>25</v>
      </c>
      <c r="E682" s="174">
        <v>975</v>
      </c>
      <c r="F682" s="237" t="s">
        <v>3111</v>
      </c>
      <c r="G682" s="238" t="s">
        <v>741</v>
      </c>
      <c r="H682" s="176"/>
      <c r="I682" s="176"/>
    </row>
    <row r="683" spans="2:9" ht="15">
      <c r="B683" s="163">
        <v>42904</v>
      </c>
      <c r="C683" s="174">
        <v>5000</v>
      </c>
      <c r="D683" s="174">
        <v>125</v>
      </c>
      <c r="E683" s="174">
        <v>4875</v>
      </c>
      <c r="F683" s="237" t="s">
        <v>3091</v>
      </c>
      <c r="G683" s="238" t="s">
        <v>3413</v>
      </c>
      <c r="H683" s="176"/>
      <c r="I683" s="176"/>
    </row>
    <row r="684" spans="2:9" ht="15">
      <c r="B684" s="163">
        <v>42904</v>
      </c>
      <c r="C684" s="174">
        <v>2000</v>
      </c>
      <c r="D684" s="174">
        <v>50</v>
      </c>
      <c r="E684" s="174">
        <v>1950</v>
      </c>
      <c r="F684" s="237" t="s">
        <v>3087</v>
      </c>
      <c r="G684" s="238" t="s">
        <v>3414</v>
      </c>
      <c r="H684" s="176"/>
      <c r="I684" s="176"/>
    </row>
    <row r="685" spans="2:9" ht="15">
      <c r="B685" s="163">
        <v>42904</v>
      </c>
      <c r="C685" s="174">
        <v>200</v>
      </c>
      <c r="D685" s="174">
        <v>5</v>
      </c>
      <c r="E685" s="174">
        <v>195</v>
      </c>
      <c r="F685" s="237" t="s">
        <v>3112</v>
      </c>
      <c r="G685" s="238" t="s">
        <v>3415</v>
      </c>
      <c r="H685" s="176"/>
      <c r="I685" s="176"/>
    </row>
    <row r="686" spans="2:9" ht="15">
      <c r="B686" s="163">
        <v>42904</v>
      </c>
      <c r="C686" s="174">
        <v>1000</v>
      </c>
      <c r="D686" s="174">
        <v>25</v>
      </c>
      <c r="E686" s="174">
        <v>975</v>
      </c>
      <c r="F686" s="237" t="s">
        <v>3085</v>
      </c>
      <c r="G686" s="238" t="s">
        <v>3416</v>
      </c>
      <c r="H686" s="176"/>
      <c r="I686" s="176"/>
    </row>
    <row r="687" spans="2:9" ht="15">
      <c r="B687" s="163">
        <v>42904</v>
      </c>
      <c r="C687" s="174">
        <v>1000</v>
      </c>
      <c r="D687" s="174">
        <v>25</v>
      </c>
      <c r="E687" s="174">
        <v>975</v>
      </c>
      <c r="F687" s="237" t="s">
        <v>3087</v>
      </c>
      <c r="G687" s="238" t="s">
        <v>651</v>
      </c>
      <c r="H687" s="176"/>
      <c r="I687" s="176"/>
    </row>
    <row r="688" spans="2:9" ht="15">
      <c r="B688" s="163">
        <v>42904</v>
      </c>
      <c r="C688" s="174">
        <v>3000</v>
      </c>
      <c r="D688" s="174">
        <v>75</v>
      </c>
      <c r="E688" s="174">
        <v>2925</v>
      </c>
      <c r="F688" s="237" t="s">
        <v>3085</v>
      </c>
      <c r="G688" s="238" t="s">
        <v>3417</v>
      </c>
      <c r="H688" s="176"/>
      <c r="I688" s="176"/>
    </row>
    <row r="689" spans="2:9" ht="15">
      <c r="B689" s="163">
        <v>42904</v>
      </c>
      <c r="C689" s="174">
        <v>4000</v>
      </c>
      <c r="D689" s="174">
        <v>100</v>
      </c>
      <c r="E689" s="174">
        <v>3900</v>
      </c>
      <c r="F689" s="237" t="s">
        <v>3111</v>
      </c>
      <c r="G689" s="238" t="s">
        <v>546</v>
      </c>
      <c r="H689" s="176"/>
      <c r="I689" s="176"/>
    </row>
    <row r="690" spans="2:9" ht="15">
      <c r="B690" s="163">
        <v>42904</v>
      </c>
      <c r="C690" s="174">
        <v>500</v>
      </c>
      <c r="D690" s="174">
        <v>12.5</v>
      </c>
      <c r="E690" s="174">
        <v>487.5</v>
      </c>
      <c r="F690" s="237" t="s">
        <v>3111</v>
      </c>
      <c r="G690" s="238" t="s">
        <v>400</v>
      </c>
      <c r="H690" s="176"/>
      <c r="I690" s="176"/>
    </row>
    <row r="691" spans="2:9" ht="15">
      <c r="B691" s="163">
        <v>42904</v>
      </c>
      <c r="C691" s="174">
        <v>200</v>
      </c>
      <c r="D691" s="174">
        <v>5</v>
      </c>
      <c r="E691" s="174">
        <v>195</v>
      </c>
      <c r="F691" s="237" t="s">
        <v>3085</v>
      </c>
      <c r="G691" s="238" t="s">
        <v>3418</v>
      </c>
      <c r="H691" s="176"/>
      <c r="I691" s="176"/>
    </row>
    <row r="692" spans="2:9" ht="15">
      <c r="B692" s="163">
        <v>42904</v>
      </c>
      <c r="C692" s="174">
        <v>2500</v>
      </c>
      <c r="D692" s="174">
        <v>62.5</v>
      </c>
      <c r="E692" s="174">
        <v>2437.5</v>
      </c>
      <c r="F692" s="237" t="s">
        <v>3088</v>
      </c>
      <c r="G692" s="238" t="s">
        <v>3419</v>
      </c>
      <c r="H692" s="176"/>
      <c r="I692" s="176"/>
    </row>
    <row r="693" spans="2:9" ht="15">
      <c r="B693" s="163">
        <v>42904</v>
      </c>
      <c r="C693" s="174">
        <v>2000</v>
      </c>
      <c r="D693" s="174">
        <v>50</v>
      </c>
      <c r="E693" s="174">
        <v>1950</v>
      </c>
      <c r="F693" s="237" t="s">
        <v>3085</v>
      </c>
      <c r="G693" s="238" t="s">
        <v>1969</v>
      </c>
      <c r="H693" s="176"/>
      <c r="I693" s="176"/>
    </row>
    <row r="694" spans="2:9" ht="15">
      <c r="B694" s="163">
        <v>42904</v>
      </c>
      <c r="C694" s="174">
        <v>11800</v>
      </c>
      <c r="D694" s="174">
        <v>295</v>
      </c>
      <c r="E694" s="174">
        <v>11505</v>
      </c>
      <c r="F694" s="237" t="s">
        <v>3113</v>
      </c>
      <c r="G694" s="238" t="s">
        <v>3420</v>
      </c>
      <c r="H694" s="176"/>
      <c r="I694" s="176"/>
    </row>
    <row r="695" spans="2:9" ht="15">
      <c r="B695" s="163">
        <v>42904</v>
      </c>
      <c r="C695" s="174">
        <v>187</v>
      </c>
      <c r="D695" s="174">
        <v>4.68</v>
      </c>
      <c r="E695" s="174">
        <v>182.32</v>
      </c>
      <c r="F695" s="237" t="s">
        <v>3111</v>
      </c>
      <c r="G695" s="238" t="s">
        <v>830</v>
      </c>
      <c r="H695" s="176"/>
      <c r="I695" s="176"/>
    </row>
    <row r="696" spans="2:9" ht="15">
      <c r="B696" s="163">
        <v>42904</v>
      </c>
      <c r="C696" s="174">
        <v>5000</v>
      </c>
      <c r="D696" s="174">
        <v>125</v>
      </c>
      <c r="E696" s="174">
        <v>4875</v>
      </c>
      <c r="F696" s="237" t="s">
        <v>3085</v>
      </c>
      <c r="G696" s="238" t="s">
        <v>3421</v>
      </c>
      <c r="H696" s="176"/>
      <c r="I696" s="176"/>
    </row>
    <row r="697" spans="2:9" ht="15">
      <c r="B697" s="163">
        <v>42904</v>
      </c>
      <c r="C697" s="174">
        <v>400</v>
      </c>
      <c r="D697" s="174">
        <v>10</v>
      </c>
      <c r="E697" s="174">
        <v>390</v>
      </c>
      <c r="F697" s="237" t="s">
        <v>3111</v>
      </c>
      <c r="G697" s="238" t="s">
        <v>3422</v>
      </c>
      <c r="H697" s="176"/>
      <c r="I697" s="176"/>
    </row>
    <row r="698" spans="2:9" ht="15">
      <c r="B698" s="163">
        <v>42904</v>
      </c>
      <c r="C698" s="174">
        <v>2000</v>
      </c>
      <c r="D698" s="174">
        <v>50</v>
      </c>
      <c r="E698" s="174">
        <v>1950</v>
      </c>
      <c r="F698" s="237" t="s">
        <v>3094</v>
      </c>
      <c r="G698" s="238" t="s">
        <v>3207</v>
      </c>
      <c r="H698" s="176"/>
      <c r="I698" s="176"/>
    </row>
    <row r="699" spans="2:9" ht="15">
      <c r="B699" s="163">
        <v>42904</v>
      </c>
      <c r="C699" s="174">
        <v>500</v>
      </c>
      <c r="D699" s="174">
        <v>12.5</v>
      </c>
      <c r="E699" s="174">
        <v>487.5</v>
      </c>
      <c r="F699" s="237" t="s">
        <v>3085</v>
      </c>
      <c r="G699" s="238" t="s">
        <v>794</v>
      </c>
      <c r="H699" s="176"/>
      <c r="I699" s="176"/>
    </row>
    <row r="700" spans="2:9" ht="15">
      <c r="B700" s="163">
        <v>42904</v>
      </c>
      <c r="C700" s="174">
        <v>2050</v>
      </c>
      <c r="D700" s="174">
        <f>C700-E700</f>
        <v>65.599999999999909</v>
      </c>
      <c r="E700" s="174">
        <v>1984.4</v>
      </c>
      <c r="F700" s="237" t="s">
        <v>3111</v>
      </c>
      <c r="G700" s="238" t="s">
        <v>3604</v>
      </c>
      <c r="H700" s="176"/>
      <c r="I700" s="176"/>
    </row>
    <row r="701" spans="2:9" ht="15">
      <c r="B701" s="163">
        <v>42904</v>
      </c>
      <c r="C701" s="174">
        <v>100</v>
      </c>
      <c r="D701" s="174">
        <f>C701-E701</f>
        <v>3.5</v>
      </c>
      <c r="E701" s="174">
        <v>96.5</v>
      </c>
      <c r="F701" s="237" t="s">
        <v>3111</v>
      </c>
      <c r="G701" s="238" t="s">
        <v>352</v>
      </c>
      <c r="H701" s="176"/>
      <c r="I701" s="176"/>
    </row>
    <row r="702" spans="2:9" ht="15">
      <c r="B702" s="163">
        <v>42904</v>
      </c>
      <c r="C702" s="174">
        <v>16</v>
      </c>
      <c r="D702" s="174">
        <f>C702-E702</f>
        <v>0.5600000000000005</v>
      </c>
      <c r="E702" s="174">
        <v>15.44</v>
      </c>
      <c r="F702" s="237" t="s">
        <v>3111</v>
      </c>
      <c r="G702" s="238" t="s">
        <v>3622</v>
      </c>
      <c r="H702" s="176"/>
      <c r="I702" s="176"/>
    </row>
    <row r="703" spans="2:9" ht="15">
      <c r="B703" s="163">
        <v>42905</v>
      </c>
      <c r="C703" s="174">
        <v>150</v>
      </c>
      <c r="D703" s="174">
        <v>3.75</v>
      </c>
      <c r="E703" s="174">
        <v>146.25</v>
      </c>
      <c r="F703" s="237" t="s">
        <v>3087</v>
      </c>
      <c r="G703" s="238" t="s">
        <v>3423</v>
      </c>
      <c r="H703" s="176"/>
      <c r="I703" s="176"/>
    </row>
    <row r="704" spans="2:9" ht="15">
      <c r="B704" s="163">
        <v>42905</v>
      </c>
      <c r="C704" s="174">
        <v>1000</v>
      </c>
      <c r="D704" s="174">
        <v>25</v>
      </c>
      <c r="E704" s="174">
        <v>975</v>
      </c>
      <c r="F704" s="237" t="s">
        <v>3091</v>
      </c>
      <c r="G704" s="238" t="s">
        <v>3424</v>
      </c>
      <c r="H704" s="176"/>
      <c r="I704" s="176"/>
    </row>
    <row r="705" spans="2:9" ht="15">
      <c r="B705" s="163">
        <v>42905</v>
      </c>
      <c r="C705" s="174">
        <v>300</v>
      </c>
      <c r="D705" s="174">
        <v>7.5</v>
      </c>
      <c r="E705" s="174">
        <v>292.5</v>
      </c>
      <c r="F705" s="237" t="s">
        <v>3111</v>
      </c>
      <c r="G705" s="238" t="s">
        <v>3200</v>
      </c>
      <c r="H705" s="176"/>
      <c r="I705" s="176"/>
    </row>
    <row r="706" spans="2:9" ht="15">
      <c r="B706" s="163">
        <v>42905</v>
      </c>
      <c r="C706" s="174">
        <v>1000</v>
      </c>
      <c r="D706" s="174">
        <v>25</v>
      </c>
      <c r="E706" s="174">
        <v>975</v>
      </c>
      <c r="F706" s="237" t="s">
        <v>3111</v>
      </c>
      <c r="G706" s="238" t="s">
        <v>3425</v>
      </c>
      <c r="H706" s="176"/>
      <c r="I706" s="176"/>
    </row>
    <row r="707" spans="2:9" ht="15">
      <c r="B707" s="163">
        <v>42905</v>
      </c>
      <c r="C707" s="174">
        <v>10000</v>
      </c>
      <c r="D707" s="174">
        <v>250</v>
      </c>
      <c r="E707" s="174">
        <v>9750</v>
      </c>
      <c r="F707" s="237" t="s">
        <v>3085</v>
      </c>
      <c r="G707" s="238" t="s">
        <v>3426</v>
      </c>
      <c r="H707" s="176"/>
      <c r="I707" s="176"/>
    </row>
    <row r="708" spans="2:9" ht="15">
      <c r="B708" s="163">
        <v>42905</v>
      </c>
      <c r="C708" s="174">
        <v>5000</v>
      </c>
      <c r="D708" s="174">
        <v>125</v>
      </c>
      <c r="E708" s="174">
        <v>4875</v>
      </c>
      <c r="F708" s="237" t="s">
        <v>3114</v>
      </c>
      <c r="G708" s="238" t="s">
        <v>3427</v>
      </c>
      <c r="H708" s="176"/>
      <c r="I708" s="176"/>
    </row>
    <row r="709" spans="2:9" ht="15">
      <c r="B709" s="163">
        <v>42905</v>
      </c>
      <c r="C709" s="174">
        <v>2500</v>
      </c>
      <c r="D709" s="174">
        <v>62.5</v>
      </c>
      <c r="E709" s="174">
        <v>2437.5</v>
      </c>
      <c r="F709" s="237" t="s">
        <v>3111</v>
      </c>
      <c r="G709" s="238" t="s">
        <v>3229</v>
      </c>
      <c r="H709" s="176"/>
      <c r="I709" s="176"/>
    </row>
    <row r="710" spans="2:9" ht="15">
      <c r="B710" s="163">
        <v>42905</v>
      </c>
      <c r="C710" s="174">
        <v>200</v>
      </c>
      <c r="D710" s="174">
        <v>5</v>
      </c>
      <c r="E710" s="174">
        <v>195</v>
      </c>
      <c r="F710" s="237" t="s">
        <v>3111</v>
      </c>
      <c r="G710" s="238" t="s">
        <v>3428</v>
      </c>
      <c r="H710" s="176"/>
      <c r="I710" s="176"/>
    </row>
    <row r="711" spans="2:9" ht="15">
      <c r="B711" s="163">
        <v>42905</v>
      </c>
      <c r="C711" s="174">
        <v>100</v>
      </c>
      <c r="D711" s="174">
        <v>2.5</v>
      </c>
      <c r="E711" s="174">
        <v>97.5</v>
      </c>
      <c r="F711" s="237" t="s">
        <v>3090</v>
      </c>
      <c r="G711" s="238" t="s">
        <v>3429</v>
      </c>
      <c r="H711" s="176"/>
      <c r="I711" s="176"/>
    </row>
    <row r="712" spans="2:9" ht="15">
      <c r="B712" s="163">
        <v>42905</v>
      </c>
      <c r="C712" s="174">
        <v>100</v>
      </c>
      <c r="D712" s="174">
        <v>2.5</v>
      </c>
      <c r="E712" s="174">
        <v>97.5</v>
      </c>
      <c r="F712" s="237" t="s">
        <v>3645</v>
      </c>
      <c r="G712" s="238" t="s">
        <v>3429</v>
      </c>
      <c r="H712" s="176"/>
      <c r="I712" s="176"/>
    </row>
    <row r="713" spans="2:9" ht="15">
      <c r="B713" s="163">
        <v>42905</v>
      </c>
      <c r="C713" s="174">
        <v>300</v>
      </c>
      <c r="D713" s="174">
        <v>7.5</v>
      </c>
      <c r="E713" s="174">
        <v>292.5</v>
      </c>
      <c r="F713" s="237" t="s">
        <v>3085</v>
      </c>
      <c r="G713" s="238" t="s">
        <v>3430</v>
      </c>
      <c r="H713" s="176"/>
      <c r="I713" s="176"/>
    </row>
    <row r="714" spans="2:9" ht="15">
      <c r="B714" s="163">
        <v>42905</v>
      </c>
      <c r="C714" s="174">
        <v>49</v>
      </c>
      <c r="D714" s="174">
        <v>1.23</v>
      </c>
      <c r="E714" s="174">
        <v>47.77</v>
      </c>
      <c r="F714" s="237" t="s">
        <v>3091</v>
      </c>
      <c r="G714" s="238" t="s">
        <v>3209</v>
      </c>
      <c r="H714" s="176"/>
      <c r="I714" s="176"/>
    </row>
    <row r="715" spans="2:9" ht="15">
      <c r="B715" s="163">
        <v>42905</v>
      </c>
      <c r="C715" s="174">
        <v>1000</v>
      </c>
      <c r="D715" s="174">
        <v>25</v>
      </c>
      <c r="E715" s="174">
        <v>975</v>
      </c>
      <c r="F715" s="237" t="s">
        <v>3085</v>
      </c>
      <c r="G715" s="238" t="s">
        <v>3431</v>
      </c>
      <c r="H715" s="176"/>
      <c r="I715" s="176"/>
    </row>
    <row r="716" spans="2:9" ht="15">
      <c r="B716" s="163">
        <v>42905</v>
      </c>
      <c r="C716" s="174">
        <v>500</v>
      </c>
      <c r="D716" s="174">
        <v>12.5</v>
      </c>
      <c r="E716" s="174">
        <v>487.5</v>
      </c>
      <c r="F716" s="237" t="s">
        <v>3088</v>
      </c>
      <c r="G716" s="238" t="s">
        <v>2036</v>
      </c>
      <c r="H716" s="176"/>
      <c r="I716" s="176"/>
    </row>
    <row r="717" spans="2:9" ht="15">
      <c r="B717" s="163">
        <v>42905</v>
      </c>
      <c r="C717" s="174">
        <v>300</v>
      </c>
      <c r="D717" s="174">
        <v>7.5</v>
      </c>
      <c r="E717" s="174">
        <v>292.5</v>
      </c>
      <c r="F717" s="237" t="s">
        <v>3085</v>
      </c>
      <c r="G717" s="238" t="s">
        <v>3432</v>
      </c>
      <c r="H717" s="176"/>
      <c r="I717" s="176"/>
    </row>
    <row r="718" spans="2:9" ht="15">
      <c r="B718" s="163">
        <v>42905</v>
      </c>
      <c r="C718" s="174">
        <v>2580</v>
      </c>
      <c r="D718" s="174">
        <f>C718-E718</f>
        <v>69.659999999999854</v>
      </c>
      <c r="E718" s="174">
        <v>2510.34</v>
      </c>
      <c r="F718" s="237" t="s">
        <v>3085</v>
      </c>
      <c r="G718" s="238" t="s">
        <v>3155</v>
      </c>
      <c r="H718" s="176"/>
      <c r="I718" s="176"/>
    </row>
    <row r="719" spans="2:9" ht="15">
      <c r="B719" s="163">
        <v>42905</v>
      </c>
      <c r="C719" s="174">
        <v>100</v>
      </c>
      <c r="D719" s="174">
        <f>C719-E719</f>
        <v>3.5</v>
      </c>
      <c r="E719" s="174">
        <v>96.5</v>
      </c>
      <c r="F719" s="237" t="s">
        <v>3645</v>
      </c>
      <c r="G719" s="238" t="s">
        <v>1395</v>
      </c>
      <c r="H719" s="176"/>
      <c r="I719" s="176"/>
    </row>
    <row r="720" spans="2:9" ht="15">
      <c r="B720" s="163">
        <v>42905</v>
      </c>
      <c r="C720" s="174">
        <v>100</v>
      </c>
      <c r="D720" s="174">
        <f>C720-E720</f>
        <v>3.5</v>
      </c>
      <c r="E720" s="174">
        <v>96.5</v>
      </c>
      <c r="F720" s="237" t="s">
        <v>3097</v>
      </c>
      <c r="G720" s="238" t="s">
        <v>3597</v>
      </c>
      <c r="H720" s="176"/>
      <c r="I720" s="176"/>
    </row>
    <row r="721" spans="2:9" ht="15">
      <c r="B721" s="163">
        <v>42905</v>
      </c>
      <c r="C721" s="174">
        <v>500</v>
      </c>
      <c r="D721" s="174">
        <f>C721-E721</f>
        <v>17.5</v>
      </c>
      <c r="E721" s="174">
        <v>482.5</v>
      </c>
      <c r="F721" s="237" t="s">
        <v>3111</v>
      </c>
      <c r="G721" s="238" t="s">
        <v>3623</v>
      </c>
      <c r="H721" s="176"/>
      <c r="I721" s="176"/>
    </row>
    <row r="722" spans="2:9" ht="15">
      <c r="B722" s="163">
        <v>42906</v>
      </c>
      <c r="C722" s="174">
        <v>1830</v>
      </c>
      <c r="D722" s="174">
        <v>45.75</v>
      </c>
      <c r="E722" s="174">
        <v>1784.25</v>
      </c>
      <c r="F722" s="237" t="s">
        <v>3107</v>
      </c>
      <c r="G722" s="238" t="s">
        <v>3262</v>
      </c>
      <c r="H722" s="176"/>
      <c r="I722" s="176"/>
    </row>
    <row r="723" spans="2:9" ht="15">
      <c r="B723" s="163">
        <v>42906</v>
      </c>
      <c r="C723" s="174">
        <v>500</v>
      </c>
      <c r="D723" s="174">
        <v>12.5</v>
      </c>
      <c r="E723" s="174">
        <v>487.5</v>
      </c>
      <c r="F723" s="237" t="s">
        <v>3085</v>
      </c>
      <c r="G723" s="238" t="s">
        <v>1902</v>
      </c>
      <c r="H723" s="176"/>
      <c r="I723" s="176"/>
    </row>
    <row r="724" spans="2:9" ht="15">
      <c r="B724" s="163">
        <v>42906</v>
      </c>
      <c r="C724" s="174">
        <v>50</v>
      </c>
      <c r="D724" s="174">
        <v>1.25</v>
      </c>
      <c r="E724" s="174">
        <v>48.75</v>
      </c>
      <c r="F724" s="237" t="s">
        <v>3111</v>
      </c>
      <c r="G724" s="238" t="s">
        <v>3433</v>
      </c>
      <c r="H724" s="176"/>
      <c r="I724" s="176"/>
    </row>
    <row r="725" spans="2:9" ht="15">
      <c r="B725" s="163">
        <v>42906</v>
      </c>
      <c r="C725" s="174">
        <v>50</v>
      </c>
      <c r="D725" s="174">
        <v>1.25</v>
      </c>
      <c r="E725" s="174">
        <v>48.75</v>
      </c>
      <c r="F725" s="237" t="s">
        <v>3112</v>
      </c>
      <c r="G725" s="238" t="s">
        <v>3433</v>
      </c>
      <c r="H725" s="176"/>
      <c r="I725" s="176"/>
    </row>
    <row r="726" spans="2:9" ht="15">
      <c r="B726" s="163">
        <v>42906</v>
      </c>
      <c r="C726" s="174">
        <v>50</v>
      </c>
      <c r="D726" s="174">
        <v>1.25</v>
      </c>
      <c r="E726" s="174">
        <v>48.75</v>
      </c>
      <c r="F726" s="237" t="s">
        <v>3113</v>
      </c>
      <c r="G726" s="238" t="s">
        <v>3433</v>
      </c>
      <c r="H726" s="176"/>
      <c r="I726" s="176"/>
    </row>
    <row r="727" spans="2:9" ht="15">
      <c r="B727" s="163">
        <v>42906</v>
      </c>
      <c r="C727" s="174">
        <v>2100</v>
      </c>
      <c r="D727" s="174">
        <v>52.5</v>
      </c>
      <c r="E727" s="174">
        <v>2047.5</v>
      </c>
      <c r="F727" s="237" t="s">
        <v>3085</v>
      </c>
      <c r="G727" s="238" t="s">
        <v>3389</v>
      </c>
      <c r="H727" s="176"/>
      <c r="I727" s="176"/>
    </row>
    <row r="728" spans="2:9" ht="15">
      <c r="B728" s="163">
        <v>42906</v>
      </c>
      <c r="C728" s="174">
        <v>1000</v>
      </c>
      <c r="D728" s="174">
        <v>25</v>
      </c>
      <c r="E728" s="174">
        <v>975</v>
      </c>
      <c r="F728" s="237" t="s">
        <v>3085</v>
      </c>
      <c r="G728" s="238" t="s">
        <v>3247</v>
      </c>
      <c r="H728" s="176"/>
      <c r="I728" s="176"/>
    </row>
    <row r="729" spans="2:9" ht="15">
      <c r="B729" s="163">
        <v>42906</v>
      </c>
      <c r="C729" s="174">
        <v>2500</v>
      </c>
      <c r="D729" s="174">
        <v>62.5</v>
      </c>
      <c r="E729" s="174">
        <v>2437.5</v>
      </c>
      <c r="F729" s="237" t="s">
        <v>3085</v>
      </c>
      <c r="G729" s="238" t="s">
        <v>3434</v>
      </c>
      <c r="H729" s="176"/>
      <c r="I729" s="176"/>
    </row>
    <row r="730" spans="2:9" ht="15">
      <c r="B730" s="163">
        <v>42906</v>
      </c>
      <c r="C730" s="174">
        <v>200</v>
      </c>
      <c r="D730" s="174">
        <v>5</v>
      </c>
      <c r="E730" s="174">
        <v>195</v>
      </c>
      <c r="F730" s="237" t="s">
        <v>3111</v>
      </c>
      <c r="G730" s="238" t="s">
        <v>546</v>
      </c>
      <c r="H730" s="176"/>
      <c r="I730" s="176"/>
    </row>
    <row r="731" spans="2:9" ht="15">
      <c r="B731" s="163">
        <v>42906</v>
      </c>
      <c r="C731" s="174">
        <v>500</v>
      </c>
      <c r="D731" s="174">
        <v>12.5</v>
      </c>
      <c r="E731" s="174">
        <v>487.5</v>
      </c>
      <c r="F731" s="237" t="s">
        <v>3085</v>
      </c>
      <c r="G731" s="238" t="s">
        <v>3406</v>
      </c>
      <c r="H731" s="176"/>
      <c r="I731" s="176"/>
    </row>
    <row r="732" spans="2:9" ht="15">
      <c r="B732" s="163">
        <v>42906</v>
      </c>
      <c r="C732" s="174">
        <v>100</v>
      </c>
      <c r="D732" s="174">
        <v>2.5</v>
      </c>
      <c r="E732" s="174">
        <v>97.5</v>
      </c>
      <c r="F732" s="237" t="s">
        <v>3085</v>
      </c>
      <c r="G732" s="238" t="s">
        <v>3141</v>
      </c>
      <c r="H732" s="176"/>
      <c r="I732" s="176"/>
    </row>
    <row r="733" spans="2:9" ht="15">
      <c r="B733" s="163">
        <v>42906</v>
      </c>
      <c r="C733" s="174">
        <v>200</v>
      </c>
      <c r="D733" s="174">
        <v>5</v>
      </c>
      <c r="E733" s="174">
        <v>195</v>
      </c>
      <c r="F733" s="237" t="s">
        <v>3111</v>
      </c>
      <c r="G733" s="238" t="s">
        <v>3435</v>
      </c>
      <c r="H733" s="176"/>
      <c r="I733" s="176"/>
    </row>
    <row r="734" spans="2:9" ht="15">
      <c r="B734" s="163">
        <v>42906</v>
      </c>
      <c r="C734" s="174">
        <v>200</v>
      </c>
      <c r="D734" s="174">
        <v>5</v>
      </c>
      <c r="E734" s="174">
        <v>195</v>
      </c>
      <c r="F734" s="237" t="s">
        <v>3089</v>
      </c>
      <c r="G734" s="238" t="s">
        <v>3436</v>
      </c>
      <c r="H734" s="176"/>
      <c r="I734" s="176"/>
    </row>
    <row r="735" spans="2:9" ht="15">
      <c r="B735" s="163">
        <v>42906</v>
      </c>
      <c r="C735" s="174">
        <v>500</v>
      </c>
      <c r="D735" s="174">
        <v>12.5</v>
      </c>
      <c r="E735" s="174">
        <v>487.5</v>
      </c>
      <c r="F735" s="237" t="s">
        <v>3645</v>
      </c>
      <c r="G735" s="238" t="s">
        <v>3146</v>
      </c>
      <c r="H735" s="176"/>
      <c r="I735" s="176"/>
    </row>
    <row r="736" spans="2:9" ht="15">
      <c r="B736" s="163">
        <v>42906</v>
      </c>
      <c r="C736" s="174">
        <v>500</v>
      </c>
      <c r="D736" s="174">
        <v>12.5</v>
      </c>
      <c r="E736" s="174">
        <v>487.5</v>
      </c>
      <c r="F736" s="237" t="s">
        <v>3112</v>
      </c>
      <c r="G736" s="238" t="s">
        <v>3146</v>
      </c>
      <c r="H736" s="176"/>
      <c r="I736" s="176"/>
    </row>
    <row r="737" spans="2:9" ht="15">
      <c r="B737" s="163">
        <v>42906</v>
      </c>
      <c r="C737" s="174">
        <v>350</v>
      </c>
      <c r="D737" s="174">
        <v>8.75</v>
      </c>
      <c r="E737" s="174">
        <v>341.25</v>
      </c>
      <c r="F737" s="237" t="s">
        <v>3085</v>
      </c>
      <c r="G737" s="238" t="s">
        <v>3127</v>
      </c>
      <c r="H737" s="176"/>
      <c r="I737" s="176"/>
    </row>
    <row r="738" spans="2:9" ht="15">
      <c r="B738" s="163">
        <v>42906</v>
      </c>
      <c r="C738" s="174">
        <v>156</v>
      </c>
      <c r="D738" s="174">
        <v>3.9</v>
      </c>
      <c r="E738" s="174">
        <v>152.1</v>
      </c>
      <c r="F738" s="237" t="s">
        <v>3111</v>
      </c>
      <c r="G738" s="238" t="s">
        <v>3160</v>
      </c>
      <c r="H738" s="176"/>
      <c r="I738" s="176"/>
    </row>
    <row r="739" spans="2:9" ht="15">
      <c r="B739" s="163">
        <v>42906</v>
      </c>
      <c r="C739" s="174">
        <v>460</v>
      </c>
      <c r="D739" s="174">
        <v>11.5</v>
      </c>
      <c r="E739" s="174">
        <v>448.5</v>
      </c>
      <c r="F739" s="237" t="s">
        <v>3085</v>
      </c>
      <c r="G739" s="238" t="s">
        <v>3437</v>
      </c>
      <c r="H739" s="176"/>
      <c r="I739" s="176"/>
    </row>
    <row r="740" spans="2:9" ht="15">
      <c r="B740" s="163">
        <v>42906</v>
      </c>
      <c r="C740" s="174">
        <v>10000</v>
      </c>
      <c r="D740" s="174">
        <v>250</v>
      </c>
      <c r="E740" s="174">
        <v>9750</v>
      </c>
      <c r="F740" s="237" t="s">
        <v>3094</v>
      </c>
      <c r="G740" s="238" t="s">
        <v>3438</v>
      </c>
      <c r="H740" s="176"/>
      <c r="I740" s="176"/>
    </row>
    <row r="741" spans="2:9" ht="15">
      <c r="B741" s="163">
        <v>42906</v>
      </c>
      <c r="C741" s="174">
        <v>1000</v>
      </c>
      <c r="D741" s="174">
        <v>25</v>
      </c>
      <c r="E741" s="174">
        <v>975</v>
      </c>
      <c r="F741" s="237" t="s">
        <v>3085</v>
      </c>
      <c r="G741" s="238" t="s">
        <v>1112</v>
      </c>
      <c r="H741" s="176"/>
      <c r="I741" s="176"/>
    </row>
    <row r="742" spans="2:9" ht="15">
      <c r="B742" s="163">
        <v>42906</v>
      </c>
      <c r="C742" s="174">
        <v>500</v>
      </c>
      <c r="D742" s="174">
        <v>12.5</v>
      </c>
      <c r="E742" s="174">
        <v>487.5</v>
      </c>
      <c r="F742" s="237" t="s">
        <v>3111</v>
      </c>
      <c r="G742" s="238" t="s">
        <v>3122</v>
      </c>
      <c r="H742" s="176"/>
      <c r="I742" s="176"/>
    </row>
    <row r="743" spans="2:9" ht="15">
      <c r="B743" s="163">
        <v>42906</v>
      </c>
      <c r="C743" s="174">
        <v>500</v>
      </c>
      <c r="D743" s="174">
        <v>12.5</v>
      </c>
      <c r="E743" s="174">
        <v>487.5</v>
      </c>
      <c r="F743" s="237" t="s">
        <v>3085</v>
      </c>
      <c r="G743" s="238" t="s">
        <v>3439</v>
      </c>
      <c r="H743" s="176"/>
      <c r="I743" s="176"/>
    </row>
    <row r="744" spans="2:9" ht="15">
      <c r="B744" s="163">
        <v>42906</v>
      </c>
      <c r="C744" s="174">
        <v>100</v>
      </c>
      <c r="D744" s="174">
        <v>2.5</v>
      </c>
      <c r="E744" s="174">
        <v>97.5</v>
      </c>
      <c r="F744" s="237" t="s">
        <v>3085</v>
      </c>
      <c r="G744" s="238" t="s">
        <v>3236</v>
      </c>
      <c r="H744" s="176"/>
      <c r="I744" s="176"/>
    </row>
    <row r="745" spans="2:9" ht="15">
      <c r="B745" s="163">
        <v>42906</v>
      </c>
      <c r="C745" s="174">
        <v>200</v>
      </c>
      <c r="D745" s="174">
        <v>5</v>
      </c>
      <c r="E745" s="174">
        <v>195</v>
      </c>
      <c r="F745" s="237" t="s">
        <v>3094</v>
      </c>
      <c r="G745" s="238" t="s">
        <v>1098</v>
      </c>
      <c r="H745" s="176"/>
      <c r="I745" s="176"/>
    </row>
    <row r="746" spans="2:9" ht="15">
      <c r="B746" s="163">
        <v>42906</v>
      </c>
      <c r="C746" s="174">
        <v>10000</v>
      </c>
      <c r="D746" s="174">
        <v>250</v>
      </c>
      <c r="E746" s="174">
        <v>9750</v>
      </c>
      <c r="F746" s="237" t="s">
        <v>3085</v>
      </c>
      <c r="G746" s="238" t="s">
        <v>3440</v>
      </c>
      <c r="H746" s="176"/>
      <c r="I746" s="176"/>
    </row>
    <row r="747" spans="2:9" ht="15">
      <c r="B747" s="163">
        <v>42906</v>
      </c>
      <c r="C747" s="174">
        <v>300</v>
      </c>
      <c r="D747" s="174">
        <f>C747-E747</f>
        <v>10.5</v>
      </c>
      <c r="E747" s="174">
        <v>289.5</v>
      </c>
      <c r="F747" s="237" t="s">
        <v>3105</v>
      </c>
      <c r="G747" s="238" t="s">
        <v>3624</v>
      </c>
      <c r="H747" s="176"/>
      <c r="I747" s="176"/>
    </row>
    <row r="748" spans="2:9" ht="15">
      <c r="B748" s="163">
        <v>42907</v>
      </c>
      <c r="C748" s="174">
        <v>1000</v>
      </c>
      <c r="D748" s="174">
        <v>25</v>
      </c>
      <c r="E748" s="174">
        <v>975</v>
      </c>
      <c r="F748" s="237" t="s">
        <v>3107</v>
      </c>
      <c r="G748" s="238" t="s">
        <v>3441</v>
      </c>
      <c r="H748" s="176"/>
      <c r="I748" s="176"/>
    </row>
    <row r="749" spans="2:9" ht="15">
      <c r="B749" s="163">
        <v>42907</v>
      </c>
      <c r="C749" s="174">
        <v>3000</v>
      </c>
      <c r="D749" s="174">
        <v>75</v>
      </c>
      <c r="E749" s="174">
        <v>2925</v>
      </c>
      <c r="F749" s="237" t="s">
        <v>3111</v>
      </c>
      <c r="G749" s="238" t="s">
        <v>3339</v>
      </c>
      <c r="H749" s="176"/>
      <c r="I749" s="176"/>
    </row>
    <row r="750" spans="2:9" ht="15">
      <c r="B750" s="163">
        <v>42907</v>
      </c>
      <c r="C750" s="174">
        <v>200</v>
      </c>
      <c r="D750" s="174">
        <v>5</v>
      </c>
      <c r="E750" s="174">
        <v>195</v>
      </c>
      <c r="F750" s="237" t="s">
        <v>3085</v>
      </c>
      <c r="G750" s="238" t="s">
        <v>3442</v>
      </c>
      <c r="H750" s="176"/>
      <c r="I750" s="176"/>
    </row>
    <row r="751" spans="2:9" ht="15">
      <c r="B751" s="163">
        <v>42907</v>
      </c>
      <c r="C751" s="174">
        <v>900</v>
      </c>
      <c r="D751" s="174">
        <v>22.5</v>
      </c>
      <c r="E751" s="174">
        <v>877.5</v>
      </c>
      <c r="F751" s="237" t="s">
        <v>3097</v>
      </c>
      <c r="G751" s="238" t="s">
        <v>3175</v>
      </c>
      <c r="H751" s="176"/>
      <c r="I751" s="176"/>
    </row>
    <row r="752" spans="2:9" ht="15">
      <c r="B752" s="163">
        <v>42907</v>
      </c>
      <c r="C752" s="174">
        <v>200</v>
      </c>
      <c r="D752" s="174">
        <v>5</v>
      </c>
      <c r="E752" s="174">
        <v>195</v>
      </c>
      <c r="F752" s="237" t="s">
        <v>3085</v>
      </c>
      <c r="G752" s="238" t="s">
        <v>769</v>
      </c>
      <c r="H752" s="176"/>
      <c r="I752" s="176"/>
    </row>
    <row r="753" spans="2:9" ht="15">
      <c r="B753" s="163">
        <v>42907</v>
      </c>
      <c r="C753" s="174">
        <v>150</v>
      </c>
      <c r="D753" s="174">
        <v>3.75</v>
      </c>
      <c r="E753" s="174">
        <v>146.25</v>
      </c>
      <c r="F753" s="237" t="s">
        <v>3085</v>
      </c>
      <c r="G753" s="238" t="s">
        <v>3127</v>
      </c>
      <c r="H753" s="176"/>
      <c r="I753" s="176"/>
    </row>
    <row r="754" spans="2:9" ht="15">
      <c r="B754" s="163">
        <v>42907</v>
      </c>
      <c r="C754" s="174">
        <v>1000</v>
      </c>
      <c r="D754" s="174">
        <v>25</v>
      </c>
      <c r="E754" s="174">
        <v>975</v>
      </c>
      <c r="F754" s="237" t="s">
        <v>3085</v>
      </c>
      <c r="G754" s="238" t="s">
        <v>3443</v>
      </c>
      <c r="H754" s="176"/>
      <c r="I754" s="176"/>
    </row>
    <row r="755" spans="2:9" ht="15">
      <c r="B755" s="163">
        <v>42907</v>
      </c>
      <c r="C755" s="174">
        <v>200</v>
      </c>
      <c r="D755" s="174">
        <v>5</v>
      </c>
      <c r="E755" s="174">
        <v>195</v>
      </c>
      <c r="F755" s="237" t="s">
        <v>3111</v>
      </c>
      <c r="G755" s="238" t="s">
        <v>3412</v>
      </c>
      <c r="H755" s="176"/>
      <c r="I755" s="176"/>
    </row>
    <row r="756" spans="2:9" ht="15">
      <c r="B756" s="163">
        <v>42907</v>
      </c>
      <c r="C756" s="174">
        <v>5</v>
      </c>
      <c r="D756" s="174">
        <v>0.13</v>
      </c>
      <c r="E756" s="174">
        <v>4.87</v>
      </c>
      <c r="F756" s="237" t="s">
        <v>3111</v>
      </c>
      <c r="G756" s="238" t="s">
        <v>304</v>
      </c>
      <c r="H756" s="176"/>
      <c r="I756" s="176"/>
    </row>
    <row r="757" spans="2:9" ht="15">
      <c r="B757" s="163">
        <v>42907</v>
      </c>
      <c r="C757" s="174">
        <v>480</v>
      </c>
      <c r="D757" s="174">
        <v>12</v>
      </c>
      <c r="E757" s="174">
        <v>468</v>
      </c>
      <c r="F757" s="237" t="s">
        <v>3085</v>
      </c>
      <c r="G757" s="238" t="s">
        <v>3444</v>
      </c>
      <c r="H757" s="176"/>
      <c r="I757" s="176"/>
    </row>
    <row r="758" spans="2:9" ht="15">
      <c r="B758" s="163">
        <v>42907</v>
      </c>
      <c r="C758" s="174">
        <v>1000</v>
      </c>
      <c r="D758" s="174">
        <v>25</v>
      </c>
      <c r="E758" s="174">
        <v>975</v>
      </c>
      <c r="F758" s="237" t="s">
        <v>3090</v>
      </c>
      <c r="G758" s="238" t="s">
        <v>3400</v>
      </c>
      <c r="H758" s="176"/>
      <c r="I758" s="176"/>
    </row>
    <row r="759" spans="2:9" ht="15">
      <c r="B759" s="163">
        <v>42907</v>
      </c>
      <c r="C759" s="174">
        <v>3000</v>
      </c>
      <c r="D759" s="174">
        <v>75</v>
      </c>
      <c r="E759" s="174">
        <v>2925</v>
      </c>
      <c r="F759" s="237" t="s">
        <v>3111</v>
      </c>
      <c r="G759" s="238" t="s">
        <v>1441</v>
      </c>
      <c r="H759" s="176"/>
      <c r="I759" s="176"/>
    </row>
    <row r="760" spans="2:9" ht="15">
      <c r="B760" s="163">
        <v>42907</v>
      </c>
      <c r="C760" s="174">
        <v>100</v>
      </c>
      <c r="D760" s="174">
        <v>2.5</v>
      </c>
      <c r="E760" s="174">
        <v>97.5</v>
      </c>
      <c r="F760" s="237" t="s">
        <v>3085</v>
      </c>
      <c r="G760" s="238" t="s">
        <v>3217</v>
      </c>
      <c r="H760" s="176"/>
      <c r="I760" s="176"/>
    </row>
    <row r="761" spans="2:9" ht="15">
      <c r="B761" s="163">
        <v>42907</v>
      </c>
      <c r="C761" s="174">
        <v>100</v>
      </c>
      <c r="D761" s="174">
        <v>2.5</v>
      </c>
      <c r="E761" s="174">
        <v>97.5</v>
      </c>
      <c r="F761" s="237" t="s">
        <v>3087</v>
      </c>
      <c r="G761" s="238" t="s">
        <v>3445</v>
      </c>
      <c r="H761" s="176"/>
      <c r="I761" s="176"/>
    </row>
    <row r="762" spans="2:9" ht="15">
      <c r="B762" s="163">
        <v>42907</v>
      </c>
      <c r="C762" s="174">
        <v>100</v>
      </c>
      <c r="D762" s="174">
        <v>2.5</v>
      </c>
      <c r="E762" s="174">
        <v>97.5</v>
      </c>
      <c r="F762" s="237" t="s">
        <v>3100</v>
      </c>
      <c r="G762" s="238" t="s">
        <v>3445</v>
      </c>
      <c r="H762" s="176"/>
      <c r="I762" s="176"/>
    </row>
    <row r="763" spans="2:9" ht="15">
      <c r="B763" s="163">
        <v>42907</v>
      </c>
      <c r="C763" s="174">
        <v>100</v>
      </c>
      <c r="D763" s="174">
        <v>2.5</v>
      </c>
      <c r="E763" s="174">
        <v>97.5</v>
      </c>
      <c r="F763" s="237" t="s">
        <v>3103</v>
      </c>
      <c r="G763" s="238" t="s">
        <v>3445</v>
      </c>
      <c r="H763" s="176"/>
      <c r="I763" s="176"/>
    </row>
    <row r="764" spans="2:9" ht="15">
      <c r="B764" s="163">
        <v>42907</v>
      </c>
      <c r="C764" s="174">
        <v>50</v>
      </c>
      <c r="D764" s="174">
        <v>1.25</v>
      </c>
      <c r="E764" s="174">
        <v>48.75</v>
      </c>
      <c r="F764" s="237" t="s">
        <v>3085</v>
      </c>
      <c r="G764" s="238" t="s">
        <v>3141</v>
      </c>
      <c r="H764" s="176"/>
      <c r="I764" s="176"/>
    </row>
    <row r="765" spans="2:9" ht="15">
      <c r="B765" s="163">
        <v>42907</v>
      </c>
      <c r="C765" s="174">
        <v>20000</v>
      </c>
      <c r="D765" s="174">
        <v>500</v>
      </c>
      <c r="E765" s="174">
        <v>19500</v>
      </c>
      <c r="F765" s="237" t="s">
        <v>3085</v>
      </c>
      <c r="G765" s="238" t="s">
        <v>733</v>
      </c>
      <c r="H765" s="176"/>
      <c r="I765" s="176"/>
    </row>
    <row r="766" spans="2:9" ht="15">
      <c r="B766" s="163">
        <v>42907</v>
      </c>
      <c r="C766" s="174">
        <v>600</v>
      </c>
      <c r="D766" s="174">
        <v>15</v>
      </c>
      <c r="E766" s="174">
        <v>585</v>
      </c>
      <c r="F766" s="237" t="s">
        <v>3111</v>
      </c>
      <c r="G766" s="238" t="s">
        <v>546</v>
      </c>
      <c r="H766" s="176"/>
      <c r="I766" s="176"/>
    </row>
    <row r="767" spans="2:9" ht="15">
      <c r="B767" s="163">
        <v>42907</v>
      </c>
      <c r="C767" s="174">
        <v>4000</v>
      </c>
      <c r="D767" s="174">
        <v>100</v>
      </c>
      <c r="E767" s="174">
        <v>3900</v>
      </c>
      <c r="F767" s="237" t="s">
        <v>3091</v>
      </c>
      <c r="G767" s="238" t="s">
        <v>1741</v>
      </c>
      <c r="H767" s="176"/>
      <c r="I767" s="176"/>
    </row>
    <row r="768" spans="2:9" ht="15">
      <c r="B768" s="163">
        <v>42907</v>
      </c>
      <c r="C768" s="174">
        <v>500</v>
      </c>
      <c r="D768" s="174">
        <v>12.5</v>
      </c>
      <c r="E768" s="174">
        <v>487.5</v>
      </c>
      <c r="F768" s="237" t="s">
        <v>3111</v>
      </c>
      <c r="G768" s="238" t="s">
        <v>3446</v>
      </c>
      <c r="H768" s="176"/>
      <c r="I768" s="176"/>
    </row>
    <row r="769" spans="2:9" ht="15">
      <c r="B769" s="163">
        <v>42907</v>
      </c>
      <c r="C769" s="174">
        <v>1</v>
      </c>
      <c r="D769" s="174">
        <v>0.03</v>
      </c>
      <c r="E769" s="174">
        <v>0.97</v>
      </c>
      <c r="F769" s="237" t="s">
        <v>3111</v>
      </c>
      <c r="G769" s="238" t="s">
        <v>3447</v>
      </c>
      <c r="H769" s="176"/>
      <c r="I769" s="176"/>
    </row>
    <row r="770" spans="2:9" ht="15">
      <c r="B770" s="163">
        <v>42907</v>
      </c>
      <c r="C770" s="174">
        <v>500</v>
      </c>
      <c r="D770" s="174">
        <v>12.5</v>
      </c>
      <c r="E770" s="174">
        <v>487.5</v>
      </c>
      <c r="F770" s="237" t="s">
        <v>3111</v>
      </c>
      <c r="G770" s="238" t="s">
        <v>3431</v>
      </c>
      <c r="H770" s="176"/>
      <c r="I770" s="176"/>
    </row>
    <row r="771" spans="2:9" ht="15">
      <c r="B771" s="163">
        <v>42907</v>
      </c>
      <c r="C771" s="174">
        <v>1500</v>
      </c>
      <c r="D771" s="174">
        <v>37.5</v>
      </c>
      <c r="E771" s="174">
        <v>1462.5</v>
      </c>
      <c r="F771" s="237" t="s">
        <v>3111</v>
      </c>
      <c r="G771" s="238" t="s">
        <v>3168</v>
      </c>
      <c r="H771" s="176"/>
      <c r="I771" s="176"/>
    </row>
    <row r="772" spans="2:9" ht="15">
      <c r="B772" s="163">
        <v>42907</v>
      </c>
      <c r="C772" s="174">
        <v>100</v>
      </c>
      <c r="D772" s="174">
        <v>2.5</v>
      </c>
      <c r="E772" s="174">
        <v>97.5</v>
      </c>
      <c r="F772" s="237" t="s">
        <v>3094</v>
      </c>
      <c r="G772" s="238" t="s">
        <v>3448</v>
      </c>
      <c r="H772" s="176"/>
      <c r="I772" s="176"/>
    </row>
    <row r="773" spans="2:9" ht="15">
      <c r="B773" s="163">
        <v>42907</v>
      </c>
      <c r="C773" s="174">
        <v>10000</v>
      </c>
      <c r="D773" s="174">
        <v>250</v>
      </c>
      <c r="E773" s="174">
        <v>9750</v>
      </c>
      <c r="F773" s="237" t="s">
        <v>3111</v>
      </c>
      <c r="G773" s="238" t="s">
        <v>3434</v>
      </c>
      <c r="H773" s="176"/>
      <c r="I773" s="176"/>
    </row>
    <row r="774" spans="2:9" ht="15">
      <c r="B774" s="163">
        <v>42907</v>
      </c>
      <c r="C774" s="174">
        <v>10000</v>
      </c>
      <c r="D774" s="174">
        <v>250</v>
      </c>
      <c r="E774" s="174">
        <v>9750</v>
      </c>
      <c r="F774" s="237" t="s">
        <v>3097</v>
      </c>
      <c r="G774" s="238" t="s">
        <v>3434</v>
      </c>
      <c r="H774" s="176"/>
      <c r="I774" s="176"/>
    </row>
    <row r="775" spans="2:9" ht="15">
      <c r="B775" s="163">
        <v>42907</v>
      </c>
      <c r="C775" s="174">
        <v>200</v>
      </c>
      <c r="D775" s="174">
        <v>5</v>
      </c>
      <c r="E775" s="174">
        <v>195</v>
      </c>
      <c r="F775" s="237" t="s">
        <v>3085</v>
      </c>
      <c r="G775" s="238" t="s">
        <v>3449</v>
      </c>
      <c r="H775" s="176"/>
      <c r="I775" s="176"/>
    </row>
    <row r="776" spans="2:9" ht="15">
      <c r="B776" s="163">
        <v>42907</v>
      </c>
      <c r="C776" s="174">
        <v>3000</v>
      </c>
      <c r="D776" s="174">
        <v>75</v>
      </c>
      <c r="E776" s="174">
        <v>2925</v>
      </c>
      <c r="F776" s="237" t="s">
        <v>3085</v>
      </c>
      <c r="G776" s="238" t="s">
        <v>3236</v>
      </c>
      <c r="H776" s="176"/>
      <c r="I776" s="176"/>
    </row>
    <row r="777" spans="2:9" ht="15">
      <c r="B777" s="163">
        <v>42907</v>
      </c>
      <c r="C777" s="174">
        <v>1150</v>
      </c>
      <c r="D777" s="174">
        <f>C777-E777</f>
        <v>40.25</v>
      </c>
      <c r="E777" s="174">
        <v>1109.75</v>
      </c>
      <c r="F777" s="237" t="s">
        <v>3111</v>
      </c>
      <c r="G777" s="238" t="s">
        <v>3340</v>
      </c>
      <c r="H777" s="176"/>
      <c r="I777" s="176"/>
    </row>
    <row r="778" spans="2:9" ht="15">
      <c r="B778" s="163">
        <v>42908</v>
      </c>
      <c r="C778" s="174">
        <v>300</v>
      </c>
      <c r="D778" s="174">
        <v>7.5</v>
      </c>
      <c r="E778" s="174">
        <v>292.5</v>
      </c>
      <c r="F778" s="237" t="s">
        <v>3111</v>
      </c>
      <c r="G778" s="238" t="s">
        <v>918</v>
      </c>
      <c r="H778" s="176"/>
      <c r="I778" s="176"/>
    </row>
    <row r="779" spans="2:9" ht="15">
      <c r="B779" s="163">
        <v>42908</v>
      </c>
      <c r="C779" s="174">
        <v>793</v>
      </c>
      <c r="D779" s="174">
        <v>19.829999999999998</v>
      </c>
      <c r="E779" s="174">
        <v>773.17</v>
      </c>
      <c r="F779" s="237" t="s">
        <v>3091</v>
      </c>
      <c r="G779" s="238" t="s">
        <v>3347</v>
      </c>
      <c r="H779" s="176"/>
      <c r="I779" s="176"/>
    </row>
    <row r="780" spans="2:9" ht="15">
      <c r="B780" s="163">
        <v>42908</v>
      </c>
      <c r="C780" s="174">
        <v>100</v>
      </c>
      <c r="D780" s="174">
        <v>2.5</v>
      </c>
      <c r="E780" s="174">
        <v>97.5</v>
      </c>
      <c r="F780" s="237" t="s">
        <v>3085</v>
      </c>
      <c r="G780" s="238" t="s">
        <v>3127</v>
      </c>
      <c r="H780" s="176"/>
      <c r="I780" s="176"/>
    </row>
    <row r="781" spans="2:9" ht="15">
      <c r="B781" s="163">
        <v>42908</v>
      </c>
      <c r="C781" s="174">
        <v>10000</v>
      </c>
      <c r="D781" s="174">
        <v>250</v>
      </c>
      <c r="E781" s="174">
        <v>9750</v>
      </c>
      <c r="F781" s="237" t="s">
        <v>3111</v>
      </c>
      <c r="G781" s="238" t="s">
        <v>3125</v>
      </c>
      <c r="H781" s="176"/>
      <c r="I781" s="176"/>
    </row>
    <row r="782" spans="2:9" ht="15">
      <c r="B782" s="163">
        <v>42908</v>
      </c>
      <c r="C782" s="174">
        <v>2000</v>
      </c>
      <c r="D782" s="174">
        <v>50</v>
      </c>
      <c r="E782" s="174">
        <v>1950</v>
      </c>
      <c r="F782" s="237" t="s">
        <v>3085</v>
      </c>
      <c r="G782" s="238" t="s">
        <v>3450</v>
      </c>
      <c r="H782" s="176"/>
      <c r="I782" s="176"/>
    </row>
    <row r="783" spans="2:9" ht="15">
      <c r="B783" s="163">
        <v>42908</v>
      </c>
      <c r="C783" s="174">
        <v>1000</v>
      </c>
      <c r="D783" s="174">
        <v>25</v>
      </c>
      <c r="E783" s="174">
        <v>975</v>
      </c>
      <c r="F783" s="237" t="s">
        <v>3085</v>
      </c>
      <c r="G783" s="238" t="s">
        <v>3451</v>
      </c>
      <c r="H783" s="176"/>
      <c r="I783" s="176"/>
    </row>
    <row r="784" spans="2:9" ht="15">
      <c r="B784" s="163">
        <v>42908</v>
      </c>
      <c r="C784" s="174">
        <v>1000</v>
      </c>
      <c r="D784" s="174">
        <v>25</v>
      </c>
      <c r="E784" s="174">
        <v>975</v>
      </c>
      <c r="F784" s="237" t="s">
        <v>3089</v>
      </c>
      <c r="G784" s="238" t="s">
        <v>3452</v>
      </c>
      <c r="H784" s="176"/>
      <c r="I784" s="176"/>
    </row>
    <row r="785" spans="2:9" ht="15">
      <c r="B785" s="163">
        <v>42908</v>
      </c>
      <c r="C785" s="174">
        <v>500</v>
      </c>
      <c r="D785" s="174">
        <v>12.5</v>
      </c>
      <c r="E785" s="174">
        <v>487.5</v>
      </c>
      <c r="F785" s="237" t="s">
        <v>3085</v>
      </c>
      <c r="G785" s="238" t="s">
        <v>3401</v>
      </c>
      <c r="H785" s="176"/>
      <c r="I785" s="176"/>
    </row>
    <row r="786" spans="2:9" ht="15">
      <c r="B786" s="163">
        <v>42908</v>
      </c>
      <c r="C786" s="174">
        <v>1000</v>
      </c>
      <c r="D786" s="174">
        <v>25</v>
      </c>
      <c r="E786" s="174">
        <v>975</v>
      </c>
      <c r="F786" s="237" t="s">
        <v>3085</v>
      </c>
      <c r="G786" s="238" t="s">
        <v>3247</v>
      </c>
      <c r="H786" s="176"/>
      <c r="I786" s="176"/>
    </row>
    <row r="787" spans="2:9" ht="15">
      <c r="B787" s="163">
        <v>42908</v>
      </c>
      <c r="C787" s="174">
        <v>500</v>
      </c>
      <c r="D787" s="174">
        <v>12.5</v>
      </c>
      <c r="E787" s="174">
        <v>487.5</v>
      </c>
      <c r="F787" s="237" t="s">
        <v>3091</v>
      </c>
      <c r="G787" s="238" t="s">
        <v>3453</v>
      </c>
      <c r="H787" s="176"/>
      <c r="I787" s="176"/>
    </row>
    <row r="788" spans="2:9" ht="15">
      <c r="B788" s="163">
        <v>42908</v>
      </c>
      <c r="C788" s="174">
        <v>25000</v>
      </c>
      <c r="D788" s="174">
        <v>625</v>
      </c>
      <c r="E788" s="174">
        <v>24375</v>
      </c>
      <c r="F788" s="237" t="s">
        <v>3085</v>
      </c>
      <c r="G788" s="238" t="s">
        <v>3454</v>
      </c>
      <c r="H788" s="176"/>
      <c r="I788" s="176"/>
    </row>
    <row r="789" spans="2:9" ht="15">
      <c r="B789" s="163">
        <v>42908</v>
      </c>
      <c r="C789" s="174">
        <v>1000</v>
      </c>
      <c r="D789" s="174">
        <v>25</v>
      </c>
      <c r="E789" s="174">
        <v>975</v>
      </c>
      <c r="F789" s="237" t="s">
        <v>3091</v>
      </c>
      <c r="G789" s="238" t="s">
        <v>3455</v>
      </c>
      <c r="H789" s="176"/>
      <c r="I789" s="176"/>
    </row>
    <row r="790" spans="2:9" ht="15">
      <c r="B790" s="163">
        <v>42908</v>
      </c>
      <c r="C790" s="174">
        <v>500</v>
      </c>
      <c r="D790" s="174">
        <v>12.5</v>
      </c>
      <c r="E790" s="174">
        <v>487.5</v>
      </c>
      <c r="F790" s="237" t="s">
        <v>3085</v>
      </c>
      <c r="G790" s="238" t="s">
        <v>3456</v>
      </c>
      <c r="H790" s="176"/>
      <c r="I790" s="176"/>
    </row>
    <row r="791" spans="2:9" ht="15">
      <c r="B791" s="163">
        <v>42908</v>
      </c>
      <c r="C791" s="174">
        <v>500</v>
      </c>
      <c r="D791" s="174">
        <v>12.5</v>
      </c>
      <c r="E791" s="174">
        <v>487.5</v>
      </c>
      <c r="F791" s="237" t="s">
        <v>3111</v>
      </c>
      <c r="G791" s="238" t="s">
        <v>546</v>
      </c>
      <c r="H791" s="176"/>
      <c r="I791" s="176"/>
    </row>
    <row r="792" spans="2:9" ht="15">
      <c r="B792" s="163">
        <v>42908</v>
      </c>
      <c r="C792" s="174">
        <v>150</v>
      </c>
      <c r="D792" s="174">
        <v>3.75</v>
      </c>
      <c r="E792" s="174">
        <v>146.25</v>
      </c>
      <c r="F792" s="237" t="s">
        <v>3085</v>
      </c>
      <c r="G792" s="238" t="s">
        <v>235</v>
      </c>
      <c r="H792" s="176"/>
      <c r="I792" s="176"/>
    </row>
    <row r="793" spans="2:9" ht="15">
      <c r="B793" s="163">
        <v>42908</v>
      </c>
      <c r="C793" s="174">
        <v>100</v>
      </c>
      <c r="D793" s="174">
        <v>2.5</v>
      </c>
      <c r="E793" s="174">
        <v>97.5</v>
      </c>
      <c r="F793" s="237" t="s">
        <v>3096</v>
      </c>
      <c r="G793" s="238" t="s">
        <v>3160</v>
      </c>
      <c r="H793" s="176"/>
      <c r="I793" s="176"/>
    </row>
    <row r="794" spans="2:9" ht="15">
      <c r="B794" s="163">
        <v>42908</v>
      </c>
      <c r="C794" s="174">
        <v>500</v>
      </c>
      <c r="D794" s="174">
        <v>12.5</v>
      </c>
      <c r="E794" s="174">
        <v>487.5</v>
      </c>
      <c r="F794" s="237" t="s">
        <v>3085</v>
      </c>
      <c r="G794" s="238" t="s">
        <v>3457</v>
      </c>
      <c r="H794" s="176"/>
      <c r="I794" s="176"/>
    </row>
    <row r="795" spans="2:9" ht="15">
      <c r="B795" s="163">
        <v>42908</v>
      </c>
      <c r="C795" s="174">
        <v>50</v>
      </c>
      <c r="D795" s="174">
        <v>1.25</v>
      </c>
      <c r="E795" s="174">
        <v>48.75</v>
      </c>
      <c r="F795" s="237" t="s">
        <v>3091</v>
      </c>
      <c r="G795" s="238" t="s">
        <v>3209</v>
      </c>
      <c r="H795" s="176"/>
      <c r="I795" s="176"/>
    </row>
    <row r="796" spans="2:9" ht="15">
      <c r="B796" s="163">
        <v>42908</v>
      </c>
      <c r="C796" s="174">
        <v>2035</v>
      </c>
      <c r="D796" s="174">
        <v>50.88</v>
      </c>
      <c r="E796" s="174">
        <v>1984.12</v>
      </c>
      <c r="F796" s="237" t="s">
        <v>3085</v>
      </c>
      <c r="G796" s="238" t="s">
        <v>3458</v>
      </c>
      <c r="H796" s="176"/>
      <c r="I796" s="176"/>
    </row>
    <row r="797" spans="2:9" ht="15">
      <c r="B797" s="163">
        <v>42908</v>
      </c>
      <c r="C797" s="174">
        <v>300</v>
      </c>
      <c r="D797" s="174">
        <v>7.5</v>
      </c>
      <c r="E797" s="174">
        <v>292.5</v>
      </c>
      <c r="F797" s="237" t="s">
        <v>3111</v>
      </c>
      <c r="G797" s="238" t="s">
        <v>3386</v>
      </c>
      <c r="H797" s="176"/>
      <c r="I797" s="176"/>
    </row>
    <row r="798" spans="2:9" ht="15">
      <c r="B798" s="163">
        <v>42908</v>
      </c>
      <c r="C798" s="174">
        <v>100</v>
      </c>
      <c r="D798" s="174">
        <v>2.5</v>
      </c>
      <c r="E798" s="174">
        <v>97.5</v>
      </c>
      <c r="F798" s="237" t="s">
        <v>3085</v>
      </c>
      <c r="G798" s="238" t="s">
        <v>3141</v>
      </c>
      <c r="H798" s="176"/>
      <c r="I798" s="176"/>
    </row>
    <row r="799" spans="2:9" ht="15">
      <c r="B799" s="163">
        <v>42908</v>
      </c>
      <c r="C799" s="174">
        <v>500</v>
      </c>
      <c r="D799" s="174">
        <v>12.5</v>
      </c>
      <c r="E799" s="174">
        <v>487.5</v>
      </c>
      <c r="F799" s="237" t="s">
        <v>3102</v>
      </c>
      <c r="G799" s="238" t="s">
        <v>3459</v>
      </c>
      <c r="H799" s="176"/>
      <c r="I799" s="176"/>
    </row>
    <row r="800" spans="2:9" ht="15">
      <c r="B800" s="163">
        <v>42908</v>
      </c>
      <c r="C800" s="174">
        <v>500</v>
      </c>
      <c r="D800" s="174">
        <v>12.5</v>
      </c>
      <c r="E800" s="174">
        <v>487.5</v>
      </c>
      <c r="F800" s="237" t="s">
        <v>3085</v>
      </c>
      <c r="G800" s="238" t="s">
        <v>3460</v>
      </c>
      <c r="H800" s="176"/>
      <c r="I800" s="176"/>
    </row>
    <row r="801" spans="2:9" ht="15">
      <c r="B801" s="163">
        <v>42908</v>
      </c>
      <c r="C801" s="174">
        <v>65</v>
      </c>
      <c r="D801" s="174">
        <v>1.63</v>
      </c>
      <c r="E801" s="174">
        <v>63.37</v>
      </c>
      <c r="F801" s="237" t="s">
        <v>3111</v>
      </c>
      <c r="G801" s="238" t="s">
        <v>546</v>
      </c>
      <c r="H801" s="176"/>
      <c r="I801" s="176"/>
    </row>
    <row r="802" spans="2:9" ht="15">
      <c r="B802" s="163">
        <v>42908</v>
      </c>
      <c r="C802" s="174">
        <v>1000</v>
      </c>
      <c r="D802" s="174">
        <v>25</v>
      </c>
      <c r="E802" s="174">
        <v>975</v>
      </c>
      <c r="F802" s="237" t="s">
        <v>3111</v>
      </c>
      <c r="G802" s="238" t="s">
        <v>3461</v>
      </c>
      <c r="H802" s="176"/>
      <c r="I802" s="176"/>
    </row>
    <row r="803" spans="2:9" ht="15">
      <c r="B803" s="163">
        <v>42908</v>
      </c>
      <c r="C803" s="174">
        <v>200</v>
      </c>
      <c r="D803" s="174">
        <v>5</v>
      </c>
      <c r="E803" s="174">
        <v>195</v>
      </c>
      <c r="F803" s="237" t="s">
        <v>3094</v>
      </c>
      <c r="G803" s="238" t="s">
        <v>1098</v>
      </c>
      <c r="H803" s="176"/>
      <c r="I803" s="176"/>
    </row>
    <row r="804" spans="2:9" ht="15">
      <c r="B804" s="163">
        <v>42908</v>
      </c>
      <c r="C804" s="174">
        <v>150</v>
      </c>
      <c r="D804" s="174">
        <f>C804-E804</f>
        <v>5.25</v>
      </c>
      <c r="E804" s="174">
        <v>144.75</v>
      </c>
      <c r="F804" s="237" t="s">
        <v>3111</v>
      </c>
      <c r="G804" s="238" t="s">
        <v>3625</v>
      </c>
      <c r="H804" s="176"/>
      <c r="I804" s="176"/>
    </row>
    <row r="805" spans="2:9" ht="15">
      <c r="B805" s="163">
        <v>42908</v>
      </c>
      <c r="C805" s="174">
        <v>300</v>
      </c>
      <c r="D805" s="174">
        <f>C805-E805</f>
        <v>7.5</v>
      </c>
      <c r="E805" s="174">
        <v>292.5</v>
      </c>
      <c r="F805" s="237" t="s">
        <v>3090</v>
      </c>
      <c r="G805" s="238" t="s">
        <v>1443</v>
      </c>
      <c r="H805" s="176"/>
      <c r="I805" s="176"/>
    </row>
    <row r="806" spans="2:9" ht="15">
      <c r="B806" s="163">
        <v>42909</v>
      </c>
      <c r="C806" s="174">
        <v>300</v>
      </c>
      <c r="D806" s="174">
        <v>7.5</v>
      </c>
      <c r="E806" s="174">
        <v>292.5</v>
      </c>
      <c r="F806" s="237" t="s">
        <v>3090</v>
      </c>
      <c r="G806" s="238" t="s">
        <v>3462</v>
      </c>
      <c r="H806" s="176"/>
      <c r="I806" s="176"/>
    </row>
    <row r="807" spans="2:9" ht="15">
      <c r="B807" s="163">
        <v>42909</v>
      </c>
      <c r="C807" s="174">
        <v>300</v>
      </c>
      <c r="D807" s="174">
        <v>7.5</v>
      </c>
      <c r="E807" s="174">
        <v>292.5</v>
      </c>
      <c r="F807" s="237" t="s">
        <v>3114</v>
      </c>
      <c r="G807" s="238" t="s">
        <v>3462</v>
      </c>
      <c r="H807" s="176"/>
      <c r="I807" s="176"/>
    </row>
    <row r="808" spans="2:9" ht="15">
      <c r="B808" s="163">
        <v>42909</v>
      </c>
      <c r="C808" s="174">
        <v>1000</v>
      </c>
      <c r="D808" s="174">
        <v>25</v>
      </c>
      <c r="E808" s="174">
        <v>975</v>
      </c>
      <c r="F808" s="237" t="s">
        <v>3085</v>
      </c>
      <c r="G808" s="238" t="s">
        <v>3463</v>
      </c>
      <c r="H808" s="176"/>
      <c r="I808" s="176"/>
    </row>
    <row r="809" spans="2:9" ht="15">
      <c r="B809" s="163">
        <v>42909</v>
      </c>
      <c r="C809" s="174">
        <v>1000</v>
      </c>
      <c r="D809" s="174">
        <v>25</v>
      </c>
      <c r="E809" s="174">
        <v>975</v>
      </c>
      <c r="F809" s="237" t="s">
        <v>3096</v>
      </c>
      <c r="G809" s="238" t="s">
        <v>3464</v>
      </c>
      <c r="H809" s="176"/>
      <c r="I809" s="176"/>
    </row>
    <row r="810" spans="2:9" ht="15">
      <c r="B810" s="163">
        <v>42909</v>
      </c>
      <c r="C810" s="174">
        <v>1000</v>
      </c>
      <c r="D810" s="174">
        <v>25</v>
      </c>
      <c r="E810" s="174">
        <v>975</v>
      </c>
      <c r="F810" s="237" t="s">
        <v>3085</v>
      </c>
      <c r="G810" s="238" t="s">
        <v>777</v>
      </c>
      <c r="H810" s="176"/>
      <c r="I810" s="176"/>
    </row>
    <row r="811" spans="2:9" ht="15">
      <c r="B811" s="163">
        <v>42909</v>
      </c>
      <c r="C811" s="174">
        <v>300</v>
      </c>
      <c r="D811" s="174">
        <v>7.5</v>
      </c>
      <c r="E811" s="174">
        <v>292.5</v>
      </c>
      <c r="F811" s="237" t="s">
        <v>3111</v>
      </c>
      <c r="G811" s="238" t="s">
        <v>3465</v>
      </c>
      <c r="H811" s="176"/>
      <c r="I811" s="176"/>
    </row>
    <row r="812" spans="2:9" ht="15">
      <c r="B812" s="163">
        <v>42909</v>
      </c>
      <c r="C812" s="174">
        <v>1500</v>
      </c>
      <c r="D812" s="174">
        <v>37.5</v>
      </c>
      <c r="E812" s="174">
        <v>1462.5</v>
      </c>
      <c r="F812" s="237" t="s">
        <v>3112</v>
      </c>
      <c r="G812" s="238" t="s">
        <v>186</v>
      </c>
      <c r="H812" s="176"/>
      <c r="I812" s="176"/>
    </row>
    <row r="813" spans="2:9" ht="15">
      <c r="B813" s="163">
        <v>42909</v>
      </c>
      <c r="C813" s="174">
        <v>1500</v>
      </c>
      <c r="D813" s="174">
        <v>37.5</v>
      </c>
      <c r="E813" s="174">
        <v>1462.5</v>
      </c>
      <c r="F813" s="237" t="s">
        <v>3085</v>
      </c>
      <c r="G813" s="238" t="s">
        <v>3466</v>
      </c>
      <c r="H813" s="176"/>
      <c r="I813" s="176"/>
    </row>
    <row r="814" spans="2:9" ht="15">
      <c r="B814" s="163">
        <v>42909</v>
      </c>
      <c r="C814" s="174">
        <v>250</v>
      </c>
      <c r="D814" s="174">
        <v>6.25</v>
      </c>
      <c r="E814" s="174">
        <v>243.75</v>
      </c>
      <c r="F814" s="237" t="s">
        <v>3096</v>
      </c>
      <c r="G814" s="238" t="s">
        <v>3160</v>
      </c>
      <c r="H814" s="176"/>
      <c r="I814" s="176"/>
    </row>
    <row r="815" spans="2:9" ht="15">
      <c r="B815" s="163">
        <v>42909</v>
      </c>
      <c r="C815" s="174">
        <v>500</v>
      </c>
      <c r="D815" s="174">
        <v>12.5</v>
      </c>
      <c r="E815" s="174">
        <v>487.5</v>
      </c>
      <c r="F815" s="237" t="s">
        <v>3105</v>
      </c>
      <c r="G815" s="238" t="s">
        <v>3467</v>
      </c>
      <c r="H815" s="176"/>
      <c r="I815" s="176"/>
    </row>
    <row r="816" spans="2:9" ht="15">
      <c r="B816" s="163">
        <v>42909</v>
      </c>
      <c r="C816" s="174">
        <v>1000</v>
      </c>
      <c r="D816" s="174">
        <v>25</v>
      </c>
      <c r="E816" s="174">
        <v>975</v>
      </c>
      <c r="F816" s="237" t="s">
        <v>3111</v>
      </c>
      <c r="G816" s="238" t="s">
        <v>3468</v>
      </c>
      <c r="H816" s="176"/>
      <c r="I816" s="176"/>
    </row>
    <row r="817" spans="2:9" ht="15">
      <c r="B817" s="163">
        <v>42909</v>
      </c>
      <c r="C817" s="174">
        <v>500</v>
      </c>
      <c r="D817" s="174">
        <v>12.5</v>
      </c>
      <c r="E817" s="174">
        <v>487.5</v>
      </c>
      <c r="F817" s="237" t="s">
        <v>3111</v>
      </c>
      <c r="G817" s="238" t="s">
        <v>2120</v>
      </c>
      <c r="H817" s="176"/>
      <c r="I817" s="176"/>
    </row>
    <row r="818" spans="2:9" ht="15">
      <c r="B818" s="163">
        <v>42909</v>
      </c>
      <c r="C818" s="174">
        <v>2000</v>
      </c>
      <c r="D818" s="174">
        <v>50</v>
      </c>
      <c r="E818" s="174">
        <v>1950</v>
      </c>
      <c r="F818" s="237" t="s">
        <v>3111</v>
      </c>
      <c r="G818" s="238" t="s">
        <v>3469</v>
      </c>
      <c r="H818" s="176"/>
      <c r="I818" s="176"/>
    </row>
    <row r="819" spans="2:9" ht="15">
      <c r="B819" s="163">
        <v>42909</v>
      </c>
      <c r="C819" s="174">
        <v>300</v>
      </c>
      <c r="D819" s="174">
        <v>7.5</v>
      </c>
      <c r="E819" s="174">
        <v>292.5</v>
      </c>
      <c r="F819" s="237" t="s">
        <v>3097</v>
      </c>
      <c r="G819" s="238" t="s">
        <v>3470</v>
      </c>
      <c r="H819" s="176"/>
      <c r="I819" s="176"/>
    </row>
    <row r="820" spans="2:9" ht="15">
      <c r="B820" s="163">
        <v>42909</v>
      </c>
      <c r="C820" s="174">
        <v>1000</v>
      </c>
      <c r="D820" s="174">
        <v>25</v>
      </c>
      <c r="E820" s="174">
        <v>975</v>
      </c>
      <c r="F820" s="237" t="s">
        <v>3111</v>
      </c>
      <c r="G820" s="238" t="s">
        <v>3234</v>
      </c>
      <c r="H820" s="176"/>
      <c r="I820" s="176"/>
    </row>
    <row r="821" spans="2:9" ht="15">
      <c r="B821" s="163">
        <v>42909</v>
      </c>
      <c r="C821" s="174">
        <v>100</v>
      </c>
      <c r="D821" s="174">
        <v>2.5</v>
      </c>
      <c r="E821" s="174">
        <v>97.5</v>
      </c>
      <c r="F821" s="237" t="s">
        <v>3097</v>
      </c>
      <c r="G821" s="238" t="s">
        <v>3423</v>
      </c>
      <c r="H821" s="176"/>
      <c r="I821" s="176"/>
    </row>
    <row r="822" spans="2:9" ht="15">
      <c r="B822" s="163">
        <v>42909</v>
      </c>
      <c r="C822" s="174">
        <v>1000</v>
      </c>
      <c r="D822" s="174">
        <v>25</v>
      </c>
      <c r="E822" s="174">
        <v>975</v>
      </c>
      <c r="F822" s="237" t="s">
        <v>3085</v>
      </c>
      <c r="G822" s="238" t="s">
        <v>1071</v>
      </c>
      <c r="H822" s="176"/>
      <c r="I822" s="176"/>
    </row>
    <row r="823" spans="2:9" ht="15">
      <c r="B823" s="163">
        <v>42909</v>
      </c>
      <c r="C823" s="174">
        <v>500</v>
      </c>
      <c r="D823" s="174">
        <v>12.5</v>
      </c>
      <c r="E823" s="174">
        <v>487.5</v>
      </c>
      <c r="F823" s="237" t="s">
        <v>3097</v>
      </c>
      <c r="G823" s="238" t="s">
        <v>3471</v>
      </c>
      <c r="H823" s="176"/>
      <c r="I823" s="176"/>
    </row>
    <row r="824" spans="2:9" ht="15">
      <c r="B824" s="163">
        <v>42909</v>
      </c>
      <c r="C824" s="174">
        <v>4000</v>
      </c>
      <c r="D824" s="174">
        <v>100</v>
      </c>
      <c r="E824" s="174">
        <v>3900</v>
      </c>
      <c r="F824" s="237" t="s">
        <v>3111</v>
      </c>
      <c r="G824" s="238" t="s">
        <v>745</v>
      </c>
      <c r="H824" s="176"/>
      <c r="I824" s="176"/>
    </row>
    <row r="825" spans="2:9" ht="15">
      <c r="B825" s="163">
        <v>42909</v>
      </c>
      <c r="C825" s="174">
        <v>250</v>
      </c>
      <c r="D825" s="174">
        <v>6.25</v>
      </c>
      <c r="E825" s="174">
        <v>243.75</v>
      </c>
      <c r="F825" s="237" t="s">
        <v>3085</v>
      </c>
      <c r="G825" s="238" t="s">
        <v>3472</v>
      </c>
      <c r="H825" s="176"/>
      <c r="I825" s="176"/>
    </row>
    <row r="826" spans="2:9" ht="15">
      <c r="B826" s="163">
        <v>42909</v>
      </c>
      <c r="C826" s="174">
        <v>200</v>
      </c>
      <c r="D826" s="174">
        <v>5</v>
      </c>
      <c r="E826" s="174">
        <v>195</v>
      </c>
      <c r="F826" s="237" t="s">
        <v>3085</v>
      </c>
      <c r="G826" s="238" t="s">
        <v>3141</v>
      </c>
      <c r="H826" s="176"/>
      <c r="I826" s="176"/>
    </row>
    <row r="827" spans="2:9" ht="15">
      <c r="B827" s="163">
        <v>42909</v>
      </c>
      <c r="C827" s="174">
        <v>250</v>
      </c>
      <c r="D827" s="174">
        <v>6.25</v>
      </c>
      <c r="E827" s="174">
        <v>243.75</v>
      </c>
      <c r="F827" s="237" t="s">
        <v>3097</v>
      </c>
      <c r="G827" s="238" t="s">
        <v>3473</v>
      </c>
      <c r="H827" s="176"/>
      <c r="I827" s="176"/>
    </row>
    <row r="828" spans="2:9" ht="15">
      <c r="B828" s="163">
        <v>42909</v>
      </c>
      <c r="C828" s="174">
        <v>250</v>
      </c>
      <c r="D828" s="174">
        <v>6.25</v>
      </c>
      <c r="E828" s="174">
        <v>243.75</v>
      </c>
      <c r="F828" s="237" t="s">
        <v>3094</v>
      </c>
      <c r="G828" s="238" t="s">
        <v>3473</v>
      </c>
      <c r="H828" s="176"/>
      <c r="I828" s="176"/>
    </row>
    <row r="829" spans="2:9" ht="15">
      <c r="B829" s="163">
        <v>42909</v>
      </c>
      <c r="C829" s="174">
        <v>1000</v>
      </c>
      <c r="D829" s="174">
        <v>25</v>
      </c>
      <c r="E829" s="174">
        <v>975</v>
      </c>
      <c r="F829" s="237" t="s">
        <v>3090</v>
      </c>
      <c r="G829" s="238" t="s">
        <v>3474</v>
      </c>
      <c r="H829" s="176"/>
      <c r="I829" s="176"/>
    </row>
    <row r="830" spans="2:9" ht="15">
      <c r="B830" s="163">
        <v>42909</v>
      </c>
      <c r="C830" s="174">
        <v>200</v>
      </c>
      <c r="D830" s="174">
        <v>5</v>
      </c>
      <c r="E830" s="174">
        <v>195</v>
      </c>
      <c r="F830" s="237" t="s">
        <v>3097</v>
      </c>
      <c r="G830" s="238" t="s">
        <v>1303</v>
      </c>
      <c r="H830" s="176"/>
      <c r="I830" s="176"/>
    </row>
    <row r="831" spans="2:9" ht="15">
      <c r="B831" s="163">
        <v>42909</v>
      </c>
      <c r="C831" s="174">
        <v>35000</v>
      </c>
      <c r="D831" s="174">
        <v>875</v>
      </c>
      <c r="E831" s="174">
        <v>34125</v>
      </c>
      <c r="F831" s="237" t="s">
        <v>3085</v>
      </c>
      <c r="G831" s="238" t="s">
        <v>3475</v>
      </c>
      <c r="H831" s="176"/>
      <c r="I831" s="176"/>
    </row>
    <row r="832" spans="2:9" ht="15">
      <c r="B832" s="163">
        <v>42909</v>
      </c>
      <c r="C832" s="174">
        <v>100</v>
      </c>
      <c r="D832" s="174">
        <f>C832-E832</f>
        <v>3.5</v>
      </c>
      <c r="E832" s="174">
        <v>96.5</v>
      </c>
      <c r="F832" s="237" t="s">
        <v>3094</v>
      </c>
      <c r="G832" s="238" t="s">
        <v>3626</v>
      </c>
      <c r="H832" s="176"/>
      <c r="I832" s="176"/>
    </row>
    <row r="833" spans="2:9" ht="15">
      <c r="B833" s="163">
        <v>42909</v>
      </c>
      <c r="C833" s="174">
        <v>500</v>
      </c>
      <c r="D833" s="174">
        <f>C833-E833</f>
        <v>27.5</v>
      </c>
      <c r="E833" s="174">
        <v>472.5</v>
      </c>
      <c r="F833" s="237" t="s">
        <v>3090</v>
      </c>
      <c r="G833" s="238" t="s">
        <v>3588</v>
      </c>
      <c r="H833" s="176"/>
      <c r="I833" s="176"/>
    </row>
    <row r="834" spans="2:9" ht="15">
      <c r="B834" s="163">
        <v>42909</v>
      </c>
      <c r="C834" s="174">
        <v>1000</v>
      </c>
      <c r="D834" s="174">
        <f>C834-E834</f>
        <v>25</v>
      </c>
      <c r="E834" s="174">
        <v>975</v>
      </c>
      <c r="F834" s="237" t="s">
        <v>3111</v>
      </c>
      <c r="G834" s="238" t="s">
        <v>3627</v>
      </c>
      <c r="H834" s="176"/>
      <c r="I834" s="176"/>
    </row>
    <row r="835" spans="2:9" ht="15">
      <c r="B835" s="163">
        <v>42909</v>
      </c>
      <c r="C835" s="174">
        <v>300</v>
      </c>
      <c r="D835" s="174">
        <f>C835-E835</f>
        <v>10.5</v>
      </c>
      <c r="E835" s="174">
        <v>289.5</v>
      </c>
      <c r="F835" s="237" t="s">
        <v>3111</v>
      </c>
      <c r="G835" s="238" t="s">
        <v>3595</v>
      </c>
      <c r="H835" s="176"/>
      <c r="I835" s="176"/>
    </row>
    <row r="836" spans="2:9" ht="15">
      <c r="B836" s="163">
        <v>42910</v>
      </c>
      <c r="C836" s="174">
        <v>100</v>
      </c>
      <c r="D836" s="174">
        <v>2.5</v>
      </c>
      <c r="E836" s="174">
        <v>97.5</v>
      </c>
      <c r="F836" s="237" t="s">
        <v>3111</v>
      </c>
      <c r="G836" s="238" t="s">
        <v>3476</v>
      </c>
      <c r="H836" s="176"/>
      <c r="I836" s="176"/>
    </row>
    <row r="837" spans="2:9" ht="15">
      <c r="B837" s="163">
        <v>42910</v>
      </c>
      <c r="C837" s="174">
        <v>300</v>
      </c>
      <c r="D837" s="174">
        <v>7.5</v>
      </c>
      <c r="E837" s="174">
        <v>292.5</v>
      </c>
      <c r="F837" s="237" t="s">
        <v>3111</v>
      </c>
      <c r="G837" s="238" t="s">
        <v>1167</v>
      </c>
      <c r="H837" s="176"/>
      <c r="I837" s="176"/>
    </row>
    <row r="838" spans="2:9" ht="15">
      <c r="B838" s="163">
        <v>42910</v>
      </c>
      <c r="C838" s="174">
        <v>500</v>
      </c>
      <c r="D838" s="174">
        <v>12.5</v>
      </c>
      <c r="E838" s="174">
        <v>487.5</v>
      </c>
      <c r="F838" s="237" t="s">
        <v>3085</v>
      </c>
      <c r="G838" s="238" t="s">
        <v>3477</v>
      </c>
      <c r="H838" s="176"/>
      <c r="I838" s="176"/>
    </row>
    <row r="839" spans="2:9" ht="15">
      <c r="B839" s="163">
        <v>42910</v>
      </c>
      <c r="C839" s="174">
        <v>300</v>
      </c>
      <c r="D839" s="174">
        <v>7.5</v>
      </c>
      <c r="E839" s="174">
        <v>292.5</v>
      </c>
      <c r="F839" s="237" t="s">
        <v>3111</v>
      </c>
      <c r="G839" s="238" t="s">
        <v>3386</v>
      </c>
      <c r="H839" s="176"/>
      <c r="I839" s="176"/>
    </row>
    <row r="840" spans="2:9" ht="15">
      <c r="B840" s="163">
        <v>42910</v>
      </c>
      <c r="C840" s="174">
        <v>200</v>
      </c>
      <c r="D840" s="174">
        <v>5</v>
      </c>
      <c r="E840" s="174">
        <v>195</v>
      </c>
      <c r="F840" s="237" t="s">
        <v>3645</v>
      </c>
      <c r="G840" s="238" t="s">
        <v>3197</v>
      </c>
      <c r="H840" s="176"/>
      <c r="I840" s="176"/>
    </row>
    <row r="841" spans="2:9" ht="15">
      <c r="B841" s="163">
        <v>42910</v>
      </c>
      <c r="C841" s="174">
        <v>1000</v>
      </c>
      <c r="D841" s="174">
        <v>25</v>
      </c>
      <c r="E841" s="174">
        <v>975</v>
      </c>
      <c r="F841" s="237" t="s">
        <v>3097</v>
      </c>
      <c r="G841" s="238" t="s">
        <v>3478</v>
      </c>
      <c r="H841" s="176"/>
      <c r="I841" s="176"/>
    </row>
    <row r="842" spans="2:9" ht="15">
      <c r="B842" s="163">
        <v>42910</v>
      </c>
      <c r="C842" s="174">
        <v>200</v>
      </c>
      <c r="D842" s="174">
        <v>5</v>
      </c>
      <c r="E842" s="174">
        <v>195</v>
      </c>
      <c r="F842" s="237" t="s">
        <v>3085</v>
      </c>
      <c r="G842" s="238" t="s">
        <v>3127</v>
      </c>
      <c r="H842" s="176"/>
      <c r="I842" s="176"/>
    </row>
    <row r="843" spans="2:9" ht="15">
      <c r="B843" s="163">
        <v>42910</v>
      </c>
      <c r="C843" s="174">
        <v>300</v>
      </c>
      <c r="D843" s="174">
        <v>7.5</v>
      </c>
      <c r="E843" s="174">
        <v>292.5</v>
      </c>
      <c r="F843" s="237" t="s">
        <v>3103</v>
      </c>
      <c r="G843" s="238" t="s">
        <v>3479</v>
      </c>
      <c r="H843" s="176"/>
      <c r="I843" s="176"/>
    </row>
    <row r="844" spans="2:9" ht="15">
      <c r="B844" s="163">
        <v>42910</v>
      </c>
      <c r="C844" s="174">
        <v>300</v>
      </c>
      <c r="D844" s="174">
        <v>7.5</v>
      </c>
      <c r="E844" s="174">
        <v>292.5</v>
      </c>
      <c r="F844" s="237" t="s">
        <v>3085</v>
      </c>
      <c r="G844" s="238" t="s">
        <v>415</v>
      </c>
      <c r="H844" s="176"/>
      <c r="I844" s="176"/>
    </row>
    <row r="845" spans="2:9" ht="15">
      <c r="B845" s="163">
        <v>42910</v>
      </c>
      <c r="C845" s="174">
        <v>1600</v>
      </c>
      <c r="D845" s="174">
        <v>40</v>
      </c>
      <c r="E845" s="174">
        <v>1560</v>
      </c>
      <c r="F845" s="237" t="s">
        <v>3090</v>
      </c>
      <c r="G845" s="238" t="s">
        <v>546</v>
      </c>
      <c r="H845" s="176"/>
      <c r="I845" s="176"/>
    </row>
    <row r="846" spans="2:9" ht="15">
      <c r="B846" s="163">
        <v>42910</v>
      </c>
      <c r="C846" s="174">
        <v>1676</v>
      </c>
      <c r="D846" s="174">
        <v>41.9</v>
      </c>
      <c r="E846" s="174">
        <v>1634.1</v>
      </c>
      <c r="F846" s="237" t="s">
        <v>3087</v>
      </c>
      <c r="G846" s="238" t="s">
        <v>3262</v>
      </c>
      <c r="H846" s="176"/>
      <c r="I846" s="176"/>
    </row>
    <row r="847" spans="2:9" ht="15">
      <c r="B847" s="163">
        <v>42910</v>
      </c>
      <c r="C847" s="174">
        <v>750</v>
      </c>
      <c r="D847" s="174">
        <v>18.75</v>
      </c>
      <c r="E847" s="174">
        <v>731.25</v>
      </c>
      <c r="F847" s="237" t="s">
        <v>3111</v>
      </c>
      <c r="G847" s="238" t="s">
        <v>3480</v>
      </c>
      <c r="H847" s="176"/>
      <c r="I847" s="176"/>
    </row>
    <row r="848" spans="2:9" ht="15">
      <c r="B848" s="163">
        <v>42910</v>
      </c>
      <c r="C848" s="174">
        <v>3000</v>
      </c>
      <c r="D848" s="174">
        <v>75</v>
      </c>
      <c r="E848" s="174">
        <v>2925</v>
      </c>
      <c r="F848" s="237" t="s">
        <v>3102</v>
      </c>
      <c r="G848" s="238" t="s">
        <v>3481</v>
      </c>
      <c r="H848" s="176"/>
      <c r="I848" s="176"/>
    </row>
    <row r="849" spans="2:9" ht="15">
      <c r="B849" s="163">
        <v>42910</v>
      </c>
      <c r="C849" s="174">
        <v>1000</v>
      </c>
      <c r="D849" s="174">
        <v>25</v>
      </c>
      <c r="E849" s="174">
        <v>975</v>
      </c>
      <c r="F849" s="237" t="s">
        <v>3108</v>
      </c>
      <c r="G849" s="238" t="s">
        <v>3482</v>
      </c>
      <c r="H849" s="176"/>
      <c r="I849" s="176"/>
    </row>
    <row r="850" spans="2:9" ht="15">
      <c r="B850" s="163">
        <v>42910</v>
      </c>
      <c r="C850" s="174">
        <v>3000</v>
      </c>
      <c r="D850" s="174">
        <v>75</v>
      </c>
      <c r="E850" s="174">
        <v>2925</v>
      </c>
      <c r="F850" s="237" t="s">
        <v>3090</v>
      </c>
      <c r="G850" s="238" t="s">
        <v>3483</v>
      </c>
      <c r="H850" s="176"/>
      <c r="I850" s="176"/>
    </row>
    <row r="851" spans="2:9" ht="15">
      <c r="B851" s="163">
        <v>42910</v>
      </c>
      <c r="C851" s="174">
        <v>10000</v>
      </c>
      <c r="D851" s="174">
        <v>250</v>
      </c>
      <c r="E851" s="174">
        <v>9750</v>
      </c>
      <c r="F851" s="237" t="s">
        <v>3111</v>
      </c>
      <c r="G851" s="238" t="s">
        <v>3315</v>
      </c>
      <c r="H851" s="176"/>
      <c r="I851" s="176"/>
    </row>
    <row r="852" spans="2:9" ht="15">
      <c r="B852" s="163">
        <v>42910</v>
      </c>
      <c r="C852" s="174">
        <v>2100</v>
      </c>
      <c r="D852" s="174">
        <v>52.5</v>
      </c>
      <c r="E852" s="174">
        <v>2047.5</v>
      </c>
      <c r="F852" s="237" t="s">
        <v>3111</v>
      </c>
      <c r="G852" s="238" t="s">
        <v>3208</v>
      </c>
      <c r="H852" s="176"/>
      <c r="I852" s="176"/>
    </row>
    <row r="853" spans="2:9" ht="15">
      <c r="B853" s="163">
        <v>42910</v>
      </c>
      <c r="C853" s="174">
        <v>1000</v>
      </c>
      <c r="D853" s="174">
        <v>25</v>
      </c>
      <c r="E853" s="174">
        <v>975</v>
      </c>
      <c r="F853" s="237" t="s">
        <v>3085</v>
      </c>
      <c r="G853" s="238" t="s">
        <v>3484</v>
      </c>
      <c r="H853" s="176"/>
      <c r="I853" s="176"/>
    </row>
    <row r="854" spans="2:9" ht="15">
      <c r="B854" s="163">
        <v>42910</v>
      </c>
      <c r="C854" s="174">
        <v>300</v>
      </c>
      <c r="D854" s="174">
        <v>7.5</v>
      </c>
      <c r="E854" s="174">
        <v>292.5</v>
      </c>
      <c r="F854" s="237" t="s">
        <v>3085</v>
      </c>
      <c r="G854" s="238" t="s">
        <v>1885</v>
      </c>
      <c r="H854" s="176"/>
      <c r="I854" s="176"/>
    </row>
    <row r="855" spans="2:9" ht="15">
      <c r="B855" s="163">
        <v>42910</v>
      </c>
      <c r="C855" s="174">
        <v>500</v>
      </c>
      <c r="D855" s="174">
        <v>12.5</v>
      </c>
      <c r="E855" s="174">
        <v>487.5</v>
      </c>
      <c r="F855" s="237" t="s">
        <v>3111</v>
      </c>
      <c r="G855" s="238" t="s">
        <v>3485</v>
      </c>
      <c r="H855" s="176"/>
      <c r="I855" s="176"/>
    </row>
    <row r="856" spans="2:9" ht="15">
      <c r="B856" s="163">
        <v>42910</v>
      </c>
      <c r="C856" s="174">
        <v>1750</v>
      </c>
      <c r="D856" s="174">
        <v>43.75</v>
      </c>
      <c r="E856" s="174">
        <v>1706.25</v>
      </c>
      <c r="F856" s="237" t="s">
        <v>3111</v>
      </c>
      <c r="G856" s="238" t="s">
        <v>3229</v>
      </c>
      <c r="H856" s="176"/>
      <c r="I856" s="176"/>
    </row>
    <row r="857" spans="2:9" ht="15">
      <c r="B857" s="163">
        <v>42910</v>
      </c>
      <c r="C857" s="174">
        <v>1000</v>
      </c>
      <c r="D857" s="174">
        <v>25</v>
      </c>
      <c r="E857" s="174">
        <v>975</v>
      </c>
      <c r="F857" s="237" t="s">
        <v>3111</v>
      </c>
      <c r="G857" s="238" t="s">
        <v>3486</v>
      </c>
      <c r="H857" s="176"/>
      <c r="I857" s="176"/>
    </row>
    <row r="858" spans="2:9" ht="15">
      <c r="B858" s="163">
        <v>42910</v>
      </c>
      <c r="C858" s="174">
        <v>1000</v>
      </c>
      <c r="D858" s="174">
        <v>25</v>
      </c>
      <c r="E858" s="174">
        <v>975</v>
      </c>
      <c r="F858" s="237" t="s">
        <v>3112</v>
      </c>
      <c r="G858" s="238" t="s">
        <v>3486</v>
      </c>
      <c r="H858" s="176"/>
      <c r="I858" s="176"/>
    </row>
    <row r="859" spans="2:9" ht="15">
      <c r="B859" s="163">
        <v>42910</v>
      </c>
      <c r="C859" s="174">
        <v>1000</v>
      </c>
      <c r="D859" s="174">
        <v>25</v>
      </c>
      <c r="E859" s="174">
        <v>975</v>
      </c>
      <c r="F859" s="237" t="s">
        <v>3114</v>
      </c>
      <c r="G859" s="238" t="s">
        <v>3486</v>
      </c>
      <c r="H859" s="176"/>
      <c r="I859" s="176"/>
    </row>
    <row r="860" spans="2:9" ht="15">
      <c r="B860" s="163">
        <v>42910</v>
      </c>
      <c r="C860" s="174">
        <v>100</v>
      </c>
      <c r="D860" s="174">
        <v>2.5</v>
      </c>
      <c r="E860" s="174">
        <v>97.5</v>
      </c>
      <c r="F860" s="237" t="s">
        <v>3090</v>
      </c>
      <c r="G860" s="238" t="s">
        <v>3487</v>
      </c>
      <c r="H860" s="176"/>
      <c r="I860" s="176"/>
    </row>
    <row r="861" spans="2:9" ht="15">
      <c r="B861" s="163">
        <v>42910</v>
      </c>
      <c r="C861" s="174">
        <v>100</v>
      </c>
      <c r="D861" s="174">
        <v>2.5</v>
      </c>
      <c r="E861" s="174">
        <v>97.5</v>
      </c>
      <c r="F861" s="237" t="s">
        <v>3090</v>
      </c>
      <c r="G861" s="238" t="s">
        <v>3488</v>
      </c>
      <c r="H861" s="176"/>
      <c r="I861" s="176"/>
    </row>
    <row r="862" spans="2:9" ht="15">
      <c r="B862" s="163">
        <v>42910</v>
      </c>
      <c r="C862" s="174">
        <v>5000</v>
      </c>
      <c r="D862" s="174">
        <v>125</v>
      </c>
      <c r="E862" s="174">
        <v>4875</v>
      </c>
      <c r="F862" s="237" t="s">
        <v>3111</v>
      </c>
      <c r="G862" s="238" t="s">
        <v>3489</v>
      </c>
      <c r="H862" s="176"/>
      <c r="I862" s="176"/>
    </row>
    <row r="863" spans="2:9" ht="15">
      <c r="B863" s="163">
        <v>42910</v>
      </c>
      <c r="C863" s="174">
        <v>500</v>
      </c>
      <c r="D863" s="174">
        <v>12.5</v>
      </c>
      <c r="E863" s="174">
        <v>487.5</v>
      </c>
      <c r="F863" s="237" t="s">
        <v>3111</v>
      </c>
      <c r="G863" s="238" t="s">
        <v>3219</v>
      </c>
      <c r="H863" s="176"/>
      <c r="I863" s="176"/>
    </row>
    <row r="864" spans="2:9" ht="15">
      <c r="B864" s="163">
        <v>42910</v>
      </c>
      <c r="C864" s="174">
        <v>100</v>
      </c>
      <c r="D864" s="174">
        <v>2.5</v>
      </c>
      <c r="E864" s="174">
        <v>97.5</v>
      </c>
      <c r="F864" s="237" t="s">
        <v>3085</v>
      </c>
      <c r="G864" s="238" t="s">
        <v>3490</v>
      </c>
      <c r="H864" s="176"/>
      <c r="I864" s="176"/>
    </row>
    <row r="865" spans="2:9" ht="15">
      <c r="B865" s="163">
        <v>42910</v>
      </c>
      <c r="C865" s="174">
        <v>500</v>
      </c>
      <c r="D865" s="174">
        <v>12.5</v>
      </c>
      <c r="E865" s="174">
        <v>487.5</v>
      </c>
      <c r="F865" s="237" t="s">
        <v>3085</v>
      </c>
      <c r="G865" s="238" t="s">
        <v>3431</v>
      </c>
      <c r="H865" s="176"/>
      <c r="I865" s="176"/>
    </row>
    <row r="866" spans="2:9" ht="15">
      <c r="B866" s="163">
        <v>42910</v>
      </c>
      <c r="C866" s="174">
        <v>100</v>
      </c>
      <c r="D866" s="174">
        <v>2.5</v>
      </c>
      <c r="E866" s="174">
        <v>97.5</v>
      </c>
      <c r="F866" s="237" t="s">
        <v>3111</v>
      </c>
      <c r="G866" s="238" t="s">
        <v>1733</v>
      </c>
      <c r="H866" s="176"/>
      <c r="I866" s="176"/>
    </row>
    <row r="867" spans="2:9" ht="15">
      <c r="B867" s="163">
        <v>42910</v>
      </c>
      <c r="C867" s="174">
        <v>257.12</v>
      </c>
      <c r="D867" s="174">
        <v>6.43</v>
      </c>
      <c r="E867" s="174">
        <v>250.69</v>
      </c>
      <c r="F867" s="237" t="s">
        <v>3094</v>
      </c>
      <c r="G867" s="238" t="s">
        <v>3491</v>
      </c>
      <c r="H867" s="176"/>
      <c r="I867" s="176"/>
    </row>
    <row r="868" spans="2:9" ht="15">
      <c r="B868" s="163">
        <v>42910</v>
      </c>
      <c r="C868" s="174">
        <v>1000</v>
      </c>
      <c r="D868" s="174">
        <v>25</v>
      </c>
      <c r="E868" s="174">
        <v>975</v>
      </c>
      <c r="F868" s="237" t="s">
        <v>3085</v>
      </c>
      <c r="G868" s="238" t="s">
        <v>3492</v>
      </c>
      <c r="H868" s="176"/>
      <c r="I868" s="176"/>
    </row>
    <row r="869" spans="2:9" ht="15">
      <c r="B869" s="163">
        <v>42910</v>
      </c>
      <c r="C869" s="174">
        <v>1000</v>
      </c>
      <c r="D869" s="174">
        <v>25</v>
      </c>
      <c r="E869" s="174">
        <v>975</v>
      </c>
      <c r="F869" s="237" t="s">
        <v>3111</v>
      </c>
      <c r="G869" s="238" t="s">
        <v>3493</v>
      </c>
      <c r="H869" s="176"/>
      <c r="I869" s="176"/>
    </row>
    <row r="870" spans="2:9" ht="15">
      <c r="B870" s="163">
        <v>42910</v>
      </c>
      <c r="C870" s="174">
        <v>2000</v>
      </c>
      <c r="D870" s="174">
        <v>50</v>
      </c>
      <c r="E870" s="174">
        <v>1950</v>
      </c>
      <c r="F870" s="237" t="s">
        <v>3103</v>
      </c>
      <c r="G870" s="238" t="s">
        <v>3494</v>
      </c>
      <c r="H870" s="176"/>
      <c r="I870" s="176"/>
    </row>
    <row r="871" spans="2:9" ht="15">
      <c r="B871" s="163">
        <v>42910</v>
      </c>
      <c r="C871" s="174">
        <v>1400</v>
      </c>
      <c r="D871" s="174">
        <v>35</v>
      </c>
      <c r="E871" s="174">
        <v>1365</v>
      </c>
      <c r="F871" s="237" t="s">
        <v>3090</v>
      </c>
      <c r="G871" s="238" t="s">
        <v>546</v>
      </c>
      <c r="H871" s="176"/>
      <c r="I871" s="176"/>
    </row>
    <row r="872" spans="2:9" ht="15">
      <c r="B872" s="163">
        <v>42910</v>
      </c>
      <c r="C872" s="174">
        <v>100</v>
      </c>
      <c r="D872" s="174">
        <v>2.5</v>
      </c>
      <c r="E872" s="174">
        <v>97.5</v>
      </c>
      <c r="F872" s="237" t="s">
        <v>3111</v>
      </c>
      <c r="G872" s="238" t="s">
        <v>1065</v>
      </c>
      <c r="H872" s="176"/>
      <c r="I872" s="176"/>
    </row>
    <row r="873" spans="2:9" ht="15">
      <c r="B873" s="163">
        <v>42910</v>
      </c>
      <c r="C873" s="174">
        <v>200</v>
      </c>
      <c r="D873" s="174">
        <v>5</v>
      </c>
      <c r="E873" s="174">
        <v>195</v>
      </c>
      <c r="F873" s="237" t="s">
        <v>3111</v>
      </c>
      <c r="G873" s="238" t="s">
        <v>3495</v>
      </c>
      <c r="H873" s="176"/>
      <c r="I873" s="176"/>
    </row>
    <row r="874" spans="2:9" ht="15">
      <c r="B874" s="163">
        <v>42910</v>
      </c>
      <c r="C874" s="174">
        <v>1000</v>
      </c>
      <c r="D874" s="174">
        <v>25</v>
      </c>
      <c r="E874" s="174">
        <v>975</v>
      </c>
      <c r="F874" s="237" t="s">
        <v>3085</v>
      </c>
      <c r="G874" s="238" t="s">
        <v>3496</v>
      </c>
      <c r="H874" s="176"/>
      <c r="I874" s="176"/>
    </row>
    <row r="875" spans="2:9" ht="15">
      <c r="B875" s="163">
        <v>42910</v>
      </c>
      <c r="C875" s="174">
        <v>200</v>
      </c>
      <c r="D875" s="174">
        <v>5</v>
      </c>
      <c r="E875" s="174">
        <v>195</v>
      </c>
      <c r="F875" s="237" t="s">
        <v>3111</v>
      </c>
      <c r="G875" s="238" t="s">
        <v>1374</v>
      </c>
      <c r="H875" s="176"/>
      <c r="I875" s="176"/>
    </row>
    <row r="876" spans="2:9" ht="15">
      <c r="B876" s="163">
        <v>42910</v>
      </c>
      <c r="C876" s="174">
        <v>5000</v>
      </c>
      <c r="D876" s="174">
        <v>125</v>
      </c>
      <c r="E876" s="174">
        <v>4875</v>
      </c>
      <c r="F876" s="237" t="s">
        <v>3111</v>
      </c>
      <c r="G876" s="238" t="s">
        <v>3497</v>
      </c>
      <c r="H876" s="176"/>
      <c r="I876" s="176"/>
    </row>
    <row r="877" spans="2:9" ht="15">
      <c r="B877" s="163">
        <v>42910</v>
      </c>
      <c r="C877" s="174">
        <v>450</v>
      </c>
      <c r="D877" s="174">
        <v>11.25</v>
      </c>
      <c r="E877" s="174">
        <v>438.75</v>
      </c>
      <c r="F877" s="237" t="s">
        <v>3085</v>
      </c>
      <c r="G877" s="238" t="s">
        <v>3498</v>
      </c>
      <c r="H877" s="176"/>
      <c r="I877" s="176"/>
    </row>
    <row r="878" spans="2:9" ht="15">
      <c r="B878" s="163">
        <v>42910</v>
      </c>
      <c r="C878" s="174">
        <v>500</v>
      </c>
      <c r="D878" s="174">
        <v>12.5</v>
      </c>
      <c r="E878" s="174">
        <v>487.5</v>
      </c>
      <c r="F878" s="237" t="s">
        <v>3111</v>
      </c>
      <c r="G878" s="238" t="s">
        <v>3499</v>
      </c>
      <c r="H878" s="176"/>
      <c r="I878" s="176"/>
    </row>
    <row r="879" spans="2:9" ht="15">
      <c r="B879" s="163">
        <v>42910</v>
      </c>
      <c r="C879" s="174">
        <v>100</v>
      </c>
      <c r="D879" s="174">
        <f t="shared" ref="D879:D885" si="5">C879-E879</f>
        <v>3.5</v>
      </c>
      <c r="E879" s="174">
        <v>96.5</v>
      </c>
      <c r="F879" s="237" t="s">
        <v>3091</v>
      </c>
      <c r="G879" s="238" t="s">
        <v>3338</v>
      </c>
      <c r="H879" s="176"/>
      <c r="I879" s="176"/>
    </row>
    <row r="880" spans="2:9" ht="15">
      <c r="B880" s="163">
        <v>42910</v>
      </c>
      <c r="C880" s="174">
        <v>50</v>
      </c>
      <c r="D880" s="174">
        <f t="shared" si="5"/>
        <v>2.75</v>
      </c>
      <c r="E880" s="174">
        <v>47.25</v>
      </c>
      <c r="F880" s="237" t="s">
        <v>3114</v>
      </c>
      <c r="G880" s="238" t="s">
        <v>3628</v>
      </c>
      <c r="H880" s="176"/>
      <c r="I880" s="176"/>
    </row>
    <row r="881" spans="2:9" ht="15">
      <c r="B881" s="163">
        <v>42910</v>
      </c>
      <c r="C881" s="174">
        <v>500</v>
      </c>
      <c r="D881" s="174">
        <f t="shared" si="5"/>
        <v>27.5</v>
      </c>
      <c r="E881" s="174">
        <v>472.5</v>
      </c>
      <c r="F881" s="237" t="s">
        <v>3111</v>
      </c>
      <c r="G881" s="238" t="s">
        <v>3629</v>
      </c>
      <c r="H881" s="176"/>
      <c r="I881" s="176"/>
    </row>
    <row r="882" spans="2:9" ht="15">
      <c r="B882" s="163">
        <v>42910</v>
      </c>
      <c r="C882" s="174">
        <v>2900</v>
      </c>
      <c r="D882" s="174">
        <f t="shared" si="5"/>
        <v>78.300000000000182</v>
      </c>
      <c r="E882" s="174">
        <v>2821.7</v>
      </c>
      <c r="F882" s="237" t="s">
        <v>3085</v>
      </c>
      <c r="G882" s="238" t="s">
        <v>3155</v>
      </c>
      <c r="H882" s="176"/>
      <c r="I882" s="176"/>
    </row>
    <row r="883" spans="2:9" ht="15">
      <c r="B883" s="163">
        <v>42910</v>
      </c>
      <c r="C883" s="174">
        <v>210</v>
      </c>
      <c r="D883" s="174">
        <f t="shared" si="5"/>
        <v>7.3499999999999943</v>
      </c>
      <c r="E883" s="174">
        <v>202.65</v>
      </c>
      <c r="F883" s="237" t="s">
        <v>3111</v>
      </c>
      <c r="G883" s="238" t="s">
        <v>3630</v>
      </c>
      <c r="H883" s="176"/>
      <c r="I883" s="176"/>
    </row>
    <row r="884" spans="2:9" ht="15">
      <c r="B884" s="163">
        <v>42910</v>
      </c>
      <c r="C884" s="174">
        <v>500</v>
      </c>
      <c r="D884" s="174">
        <f t="shared" si="5"/>
        <v>12.5</v>
      </c>
      <c r="E884" s="174">
        <v>487.5</v>
      </c>
      <c r="F884" s="237" t="s">
        <v>3111</v>
      </c>
      <c r="G884" s="238" t="s">
        <v>3631</v>
      </c>
      <c r="H884" s="176"/>
      <c r="I884" s="176"/>
    </row>
    <row r="885" spans="2:9" ht="15">
      <c r="B885" s="163">
        <v>42910</v>
      </c>
      <c r="C885" s="174">
        <v>200</v>
      </c>
      <c r="D885" s="174">
        <f t="shared" si="5"/>
        <v>11</v>
      </c>
      <c r="E885" s="174">
        <v>189</v>
      </c>
      <c r="F885" s="237" t="s">
        <v>3102</v>
      </c>
      <c r="G885" s="238" t="s">
        <v>3632</v>
      </c>
      <c r="H885" s="176"/>
      <c r="I885" s="176"/>
    </row>
    <row r="886" spans="2:9" ht="15">
      <c r="B886" s="163">
        <v>42911</v>
      </c>
      <c r="C886" s="174">
        <v>10</v>
      </c>
      <c r="D886" s="174">
        <v>0.25</v>
      </c>
      <c r="E886" s="174">
        <v>9.75</v>
      </c>
      <c r="F886" s="237" t="s">
        <v>3085</v>
      </c>
      <c r="G886" s="238" t="s">
        <v>3500</v>
      </c>
      <c r="H886" s="176"/>
      <c r="I886" s="176"/>
    </row>
    <row r="887" spans="2:9" ht="15">
      <c r="B887" s="163">
        <v>42911</v>
      </c>
      <c r="C887" s="174">
        <v>10</v>
      </c>
      <c r="D887" s="174">
        <v>0.25</v>
      </c>
      <c r="E887" s="174">
        <v>9.75</v>
      </c>
      <c r="F887" s="237" t="s">
        <v>3085</v>
      </c>
      <c r="G887" s="238" t="s">
        <v>3500</v>
      </c>
      <c r="H887" s="176"/>
      <c r="I887" s="176"/>
    </row>
    <row r="888" spans="2:9" ht="15">
      <c r="B888" s="163">
        <v>42911</v>
      </c>
      <c r="C888" s="174">
        <v>10000</v>
      </c>
      <c r="D888" s="174">
        <v>250</v>
      </c>
      <c r="E888" s="174">
        <v>9750</v>
      </c>
      <c r="F888" s="237" t="s">
        <v>3091</v>
      </c>
      <c r="G888" s="238" t="s">
        <v>3501</v>
      </c>
      <c r="H888" s="176"/>
      <c r="I888" s="176"/>
    </row>
    <row r="889" spans="2:9" ht="15">
      <c r="B889" s="163">
        <v>42911</v>
      </c>
      <c r="C889" s="174">
        <v>100</v>
      </c>
      <c r="D889" s="174">
        <v>2.5</v>
      </c>
      <c r="E889" s="174">
        <v>97.5</v>
      </c>
      <c r="F889" s="237" t="s">
        <v>3111</v>
      </c>
      <c r="G889" s="238" t="s">
        <v>3502</v>
      </c>
      <c r="H889" s="176"/>
      <c r="I889" s="176"/>
    </row>
    <row r="890" spans="2:9" ht="15">
      <c r="B890" s="163">
        <v>42911</v>
      </c>
      <c r="C890" s="174">
        <v>50</v>
      </c>
      <c r="D890" s="174">
        <v>1.25</v>
      </c>
      <c r="E890" s="174">
        <v>48.75</v>
      </c>
      <c r="F890" s="237" t="s">
        <v>3089</v>
      </c>
      <c r="G890" s="238" t="s">
        <v>3503</v>
      </c>
      <c r="H890" s="176"/>
      <c r="I890" s="176"/>
    </row>
    <row r="891" spans="2:9" ht="15">
      <c r="B891" s="163">
        <v>42911</v>
      </c>
      <c r="C891" s="174">
        <v>10000</v>
      </c>
      <c r="D891" s="174">
        <v>250</v>
      </c>
      <c r="E891" s="174">
        <v>9750</v>
      </c>
      <c r="F891" s="237" t="s">
        <v>3111</v>
      </c>
      <c r="G891" s="238" t="s">
        <v>3504</v>
      </c>
      <c r="H891" s="176"/>
      <c r="I891" s="176"/>
    </row>
    <row r="892" spans="2:9" ht="15">
      <c r="B892" s="163">
        <v>42911</v>
      </c>
      <c r="C892" s="174">
        <v>12755</v>
      </c>
      <c r="D892" s="174">
        <v>318.88</v>
      </c>
      <c r="E892" s="174">
        <v>12436.12</v>
      </c>
      <c r="F892" s="237" t="s">
        <v>3102</v>
      </c>
      <c r="G892" s="238" t="s">
        <v>3481</v>
      </c>
      <c r="H892" s="176"/>
      <c r="I892" s="176"/>
    </row>
    <row r="893" spans="2:9" ht="15">
      <c r="B893" s="163">
        <v>42911</v>
      </c>
      <c r="C893" s="174">
        <v>100</v>
      </c>
      <c r="D893" s="174">
        <v>2.5</v>
      </c>
      <c r="E893" s="174">
        <v>97.5</v>
      </c>
      <c r="F893" s="237" t="s">
        <v>3111</v>
      </c>
      <c r="G893" s="238" t="s">
        <v>3476</v>
      </c>
      <c r="H893" s="176"/>
      <c r="I893" s="176"/>
    </row>
    <row r="894" spans="2:9" ht="15">
      <c r="B894" s="163">
        <v>42911</v>
      </c>
      <c r="C894" s="174">
        <v>5000</v>
      </c>
      <c r="D894" s="174">
        <v>125</v>
      </c>
      <c r="E894" s="174">
        <v>4875</v>
      </c>
      <c r="F894" s="237" t="s">
        <v>3111</v>
      </c>
      <c r="G894" s="238" t="s">
        <v>3505</v>
      </c>
      <c r="H894" s="176"/>
      <c r="I894" s="176"/>
    </row>
    <row r="895" spans="2:9" ht="15">
      <c r="B895" s="163">
        <v>42911</v>
      </c>
      <c r="C895" s="174">
        <v>5000</v>
      </c>
      <c r="D895" s="174">
        <v>125</v>
      </c>
      <c r="E895" s="174">
        <v>4875</v>
      </c>
      <c r="F895" s="237" t="s">
        <v>3091</v>
      </c>
      <c r="G895" s="238" t="s">
        <v>3505</v>
      </c>
      <c r="H895" s="176"/>
      <c r="I895" s="176"/>
    </row>
    <row r="896" spans="2:9" ht="15">
      <c r="B896" s="163">
        <v>42911</v>
      </c>
      <c r="C896" s="174">
        <v>10000</v>
      </c>
      <c r="D896" s="174">
        <v>250</v>
      </c>
      <c r="E896" s="174">
        <v>9750</v>
      </c>
      <c r="F896" s="237" t="s">
        <v>3097</v>
      </c>
      <c r="G896" s="238" t="s">
        <v>3505</v>
      </c>
      <c r="H896" s="176"/>
      <c r="I896" s="176"/>
    </row>
    <row r="897" spans="2:9" ht="15">
      <c r="B897" s="163">
        <v>42911</v>
      </c>
      <c r="C897" s="174">
        <v>5000</v>
      </c>
      <c r="D897" s="174">
        <v>125</v>
      </c>
      <c r="E897" s="174">
        <v>4875</v>
      </c>
      <c r="F897" s="237" t="s">
        <v>3090</v>
      </c>
      <c r="G897" s="238" t="s">
        <v>3505</v>
      </c>
      <c r="H897" s="176"/>
      <c r="I897" s="176"/>
    </row>
    <row r="898" spans="2:9" ht="15">
      <c r="B898" s="163">
        <v>42911</v>
      </c>
      <c r="C898" s="174">
        <v>5000</v>
      </c>
      <c r="D898" s="174">
        <v>125</v>
      </c>
      <c r="E898" s="174">
        <v>4875</v>
      </c>
      <c r="F898" s="237" t="s">
        <v>3089</v>
      </c>
      <c r="G898" s="238" t="s">
        <v>3506</v>
      </c>
      <c r="H898" s="176"/>
      <c r="I898" s="176"/>
    </row>
    <row r="899" spans="2:9" ht="15">
      <c r="B899" s="163">
        <v>42911</v>
      </c>
      <c r="C899" s="174">
        <v>100</v>
      </c>
      <c r="D899" s="174">
        <v>2.5</v>
      </c>
      <c r="E899" s="174">
        <v>97.5</v>
      </c>
      <c r="F899" s="237" t="s">
        <v>3645</v>
      </c>
      <c r="G899" s="238" t="s">
        <v>1733</v>
      </c>
      <c r="H899" s="176"/>
      <c r="I899" s="176"/>
    </row>
    <row r="900" spans="2:9" ht="15">
      <c r="B900" s="163">
        <v>42911</v>
      </c>
      <c r="C900" s="174">
        <v>25000</v>
      </c>
      <c r="D900" s="174">
        <v>625</v>
      </c>
      <c r="E900" s="174">
        <v>24375</v>
      </c>
      <c r="F900" s="237" t="s">
        <v>3085</v>
      </c>
      <c r="G900" s="238" t="s">
        <v>3507</v>
      </c>
      <c r="H900" s="176"/>
      <c r="I900" s="176"/>
    </row>
    <row r="901" spans="2:9" ht="15">
      <c r="B901" s="163">
        <v>42911</v>
      </c>
      <c r="C901" s="174">
        <v>500</v>
      </c>
      <c r="D901" s="174">
        <v>12.5</v>
      </c>
      <c r="E901" s="174">
        <v>487.5</v>
      </c>
      <c r="F901" s="237" t="s">
        <v>3094</v>
      </c>
      <c r="G901" s="238" t="s">
        <v>3508</v>
      </c>
      <c r="H901" s="176"/>
      <c r="I901" s="176"/>
    </row>
    <row r="902" spans="2:9" ht="15">
      <c r="B902" s="163">
        <v>42911</v>
      </c>
      <c r="C902" s="174">
        <v>2000</v>
      </c>
      <c r="D902" s="174">
        <v>50</v>
      </c>
      <c r="E902" s="174">
        <v>1950</v>
      </c>
      <c r="F902" s="237" t="s">
        <v>3088</v>
      </c>
      <c r="G902" s="238" t="s">
        <v>3123</v>
      </c>
      <c r="H902" s="176"/>
      <c r="I902" s="176"/>
    </row>
    <row r="903" spans="2:9" ht="15">
      <c r="B903" s="163">
        <v>42911</v>
      </c>
      <c r="C903" s="174">
        <v>200</v>
      </c>
      <c r="D903" s="174">
        <v>5</v>
      </c>
      <c r="E903" s="174">
        <v>195</v>
      </c>
      <c r="F903" s="237" t="s">
        <v>3111</v>
      </c>
      <c r="G903" s="238" t="s">
        <v>3509</v>
      </c>
      <c r="H903" s="176"/>
      <c r="I903" s="176"/>
    </row>
    <row r="904" spans="2:9" ht="15">
      <c r="B904" s="163">
        <v>42911</v>
      </c>
      <c r="C904" s="174">
        <v>100</v>
      </c>
      <c r="D904" s="174">
        <v>2.5</v>
      </c>
      <c r="E904" s="174">
        <v>97.5</v>
      </c>
      <c r="F904" s="237" t="s">
        <v>3090</v>
      </c>
      <c r="G904" s="238" t="s">
        <v>3510</v>
      </c>
      <c r="H904" s="176"/>
      <c r="I904" s="176"/>
    </row>
    <row r="905" spans="2:9" ht="15">
      <c r="B905" s="163">
        <v>42911</v>
      </c>
      <c r="C905" s="174">
        <v>10000</v>
      </c>
      <c r="D905" s="174">
        <v>250</v>
      </c>
      <c r="E905" s="174">
        <v>9750</v>
      </c>
      <c r="F905" s="237" t="s">
        <v>3102</v>
      </c>
      <c r="G905" s="238" t="s">
        <v>3511</v>
      </c>
      <c r="H905" s="176"/>
      <c r="I905" s="176"/>
    </row>
    <row r="906" spans="2:9" ht="15">
      <c r="B906" s="163">
        <v>42911</v>
      </c>
      <c r="C906" s="174">
        <v>1000</v>
      </c>
      <c r="D906" s="174">
        <v>25</v>
      </c>
      <c r="E906" s="174">
        <v>975</v>
      </c>
      <c r="F906" s="237" t="s">
        <v>3090</v>
      </c>
      <c r="G906" s="238" t="s">
        <v>3512</v>
      </c>
      <c r="H906" s="176"/>
      <c r="I906" s="176"/>
    </row>
    <row r="907" spans="2:9" ht="15">
      <c r="B907" s="163">
        <v>42911</v>
      </c>
      <c r="C907" s="174">
        <v>200</v>
      </c>
      <c r="D907" s="174">
        <v>5</v>
      </c>
      <c r="E907" s="174">
        <v>195</v>
      </c>
      <c r="F907" s="237" t="s">
        <v>3111</v>
      </c>
      <c r="G907" s="238" t="s">
        <v>3513</v>
      </c>
      <c r="H907" s="176"/>
      <c r="I907" s="176"/>
    </row>
    <row r="908" spans="2:9" ht="15">
      <c r="B908" s="163">
        <v>42911</v>
      </c>
      <c r="C908" s="174">
        <v>200</v>
      </c>
      <c r="D908" s="174">
        <v>5</v>
      </c>
      <c r="E908" s="174">
        <v>195</v>
      </c>
      <c r="F908" s="237" t="s">
        <v>3111</v>
      </c>
      <c r="G908" s="238" t="s">
        <v>3514</v>
      </c>
      <c r="H908" s="176"/>
      <c r="I908" s="176"/>
    </row>
    <row r="909" spans="2:9" ht="15">
      <c r="B909" s="163">
        <v>42911</v>
      </c>
      <c r="C909" s="174">
        <v>400</v>
      </c>
      <c r="D909" s="174">
        <v>10</v>
      </c>
      <c r="E909" s="174">
        <v>390</v>
      </c>
      <c r="F909" s="237" t="s">
        <v>3111</v>
      </c>
      <c r="G909" s="238" t="s">
        <v>155</v>
      </c>
      <c r="H909" s="176"/>
      <c r="I909" s="176"/>
    </row>
    <row r="910" spans="2:9" ht="15">
      <c r="B910" s="163">
        <v>42911</v>
      </c>
      <c r="C910" s="174">
        <v>500</v>
      </c>
      <c r="D910" s="174">
        <v>12.5</v>
      </c>
      <c r="E910" s="174">
        <v>487.5</v>
      </c>
      <c r="F910" s="237" t="s">
        <v>3085</v>
      </c>
      <c r="G910" s="238" t="s">
        <v>3515</v>
      </c>
      <c r="H910" s="176"/>
      <c r="I910" s="176"/>
    </row>
    <row r="911" spans="2:9" ht="15">
      <c r="B911" s="163">
        <v>42911</v>
      </c>
      <c r="C911" s="174">
        <v>10000</v>
      </c>
      <c r="D911" s="174">
        <v>250</v>
      </c>
      <c r="E911" s="174">
        <v>9750</v>
      </c>
      <c r="F911" s="237" t="s">
        <v>3085</v>
      </c>
      <c r="G911" s="238" t="s">
        <v>3173</v>
      </c>
      <c r="H911" s="176"/>
      <c r="I911" s="176"/>
    </row>
    <row r="912" spans="2:9" ht="15">
      <c r="B912" s="163">
        <v>42911</v>
      </c>
      <c r="C912" s="174">
        <v>500</v>
      </c>
      <c r="D912" s="174">
        <v>12.5</v>
      </c>
      <c r="E912" s="174">
        <v>487.5</v>
      </c>
      <c r="F912" s="237" t="s">
        <v>3111</v>
      </c>
      <c r="G912" s="238" t="s">
        <v>651</v>
      </c>
      <c r="H912" s="176"/>
      <c r="I912" s="176"/>
    </row>
    <row r="913" spans="2:9" ht="15">
      <c r="B913" s="163">
        <v>42911</v>
      </c>
      <c r="C913" s="174">
        <v>400</v>
      </c>
      <c r="D913" s="174">
        <v>10</v>
      </c>
      <c r="E913" s="174">
        <v>390</v>
      </c>
      <c r="F913" s="237" t="s">
        <v>3085</v>
      </c>
      <c r="G913" s="238" t="s">
        <v>3516</v>
      </c>
      <c r="H913" s="176"/>
      <c r="I913" s="176"/>
    </row>
    <row r="914" spans="2:9" ht="15">
      <c r="B914" s="163">
        <v>42911</v>
      </c>
      <c r="C914" s="174">
        <v>10</v>
      </c>
      <c r="D914" s="174">
        <v>0.25</v>
      </c>
      <c r="E914" s="174">
        <v>9.75</v>
      </c>
      <c r="F914" s="237" t="s">
        <v>3111</v>
      </c>
      <c r="G914" s="238" t="s">
        <v>3517</v>
      </c>
      <c r="H914" s="176"/>
      <c r="I914" s="176"/>
    </row>
    <row r="915" spans="2:9" ht="15">
      <c r="B915" s="163">
        <v>42911</v>
      </c>
      <c r="C915" s="174">
        <v>500</v>
      </c>
      <c r="D915" s="174">
        <v>12.5</v>
      </c>
      <c r="E915" s="174">
        <v>487.5</v>
      </c>
      <c r="F915" s="237" t="s">
        <v>3111</v>
      </c>
      <c r="G915" s="238" t="s">
        <v>3518</v>
      </c>
      <c r="H915" s="176"/>
      <c r="I915" s="176"/>
    </row>
    <row r="916" spans="2:9" ht="15">
      <c r="B916" s="163">
        <v>42911</v>
      </c>
      <c r="C916" s="174">
        <v>7880</v>
      </c>
      <c r="D916" s="174">
        <v>197</v>
      </c>
      <c r="E916" s="174">
        <v>7683</v>
      </c>
      <c r="F916" s="237" t="s">
        <v>3085</v>
      </c>
      <c r="G916" s="238" t="s">
        <v>3519</v>
      </c>
      <c r="H916" s="176"/>
      <c r="I916" s="176"/>
    </row>
    <row r="917" spans="2:9" ht="15">
      <c r="B917" s="163">
        <v>42911</v>
      </c>
      <c r="C917" s="174">
        <v>500</v>
      </c>
      <c r="D917" s="174">
        <v>12.5</v>
      </c>
      <c r="E917" s="174">
        <v>487.5</v>
      </c>
      <c r="F917" s="237" t="s">
        <v>3085</v>
      </c>
      <c r="G917" s="238" t="s">
        <v>3520</v>
      </c>
      <c r="H917" s="176"/>
      <c r="I917" s="176"/>
    </row>
    <row r="918" spans="2:9" ht="15">
      <c r="B918" s="163">
        <v>42911</v>
      </c>
      <c r="C918" s="174">
        <v>500</v>
      </c>
      <c r="D918" s="174">
        <v>12.5</v>
      </c>
      <c r="E918" s="174">
        <v>487.5</v>
      </c>
      <c r="F918" s="237" t="s">
        <v>3111</v>
      </c>
      <c r="G918" s="238" t="s">
        <v>3521</v>
      </c>
      <c r="H918" s="176"/>
      <c r="I918" s="176"/>
    </row>
    <row r="919" spans="2:9" ht="15">
      <c r="B919" s="163">
        <v>42911</v>
      </c>
      <c r="C919" s="174">
        <v>500</v>
      </c>
      <c r="D919" s="174">
        <v>12.5</v>
      </c>
      <c r="E919" s="174">
        <v>487.5</v>
      </c>
      <c r="F919" s="237" t="s">
        <v>3090</v>
      </c>
      <c r="G919" s="238" t="s">
        <v>3521</v>
      </c>
      <c r="H919" s="176"/>
      <c r="I919" s="176"/>
    </row>
    <row r="920" spans="2:9" ht="15">
      <c r="B920" s="163">
        <v>42911</v>
      </c>
      <c r="C920" s="174">
        <v>500</v>
      </c>
      <c r="D920" s="174">
        <v>12.5</v>
      </c>
      <c r="E920" s="174">
        <v>487.5</v>
      </c>
      <c r="F920" s="237" t="s">
        <v>3091</v>
      </c>
      <c r="G920" s="238" t="s">
        <v>3521</v>
      </c>
      <c r="H920" s="176"/>
      <c r="I920" s="176"/>
    </row>
    <row r="921" spans="2:9" ht="15">
      <c r="B921" s="163">
        <v>42911</v>
      </c>
      <c r="C921" s="174">
        <v>500</v>
      </c>
      <c r="D921" s="174">
        <v>12.5</v>
      </c>
      <c r="E921" s="174">
        <v>487.5</v>
      </c>
      <c r="F921" s="237" t="s">
        <v>3645</v>
      </c>
      <c r="G921" s="238" t="s">
        <v>3521</v>
      </c>
      <c r="H921" s="176"/>
      <c r="I921" s="176"/>
    </row>
    <row r="922" spans="2:9" ht="15">
      <c r="B922" s="163">
        <v>42911</v>
      </c>
      <c r="C922" s="174">
        <v>5000</v>
      </c>
      <c r="D922" s="174">
        <v>125</v>
      </c>
      <c r="E922" s="174">
        <v>4875</v>
      </c>
      <c r="F922" s="237" t="s">
        <v>3111</v>
      </c>
      <c r="G922" s="238" t="s">
        <v>3522</v>
      </c>
      <c r="H922" s="176"/>
      <c r="I922" s="176"/>
    </row>
    <row r="923" spans="2:9" ht="15">
      <c r="B923" s="163">
        <v>42911</v>
      </c>
      <c r="C923" s="174">
        <v>1000</v>
      </c>
      <c r="D923" s="174">
        <v>25</v>
      </c>
      <c r="E923" s="174">
        <v>975</v>
      </c>
      <c r="F923" s="237" t="s">
        <v>3085</v>
      </c>
      <c r="G923" s="238" t="s">
        <v>2064</v>
      </c>
      <c r="H923" s="176"/>
      <c r="I923" s="176"/>
    </row>
    <row r="924" spans="2:9" ht="15">
      <c r="B924" s="163">
        <v>42911</v>
      </c>
      <c r="C924" s="174">
        <v>500</v>
      </c>
      <c r="D924" s="174">
        <v>12.5</v>
      </c>
      <c r="E924" s="174">
        <v>487.5</v>
      </c>
      <c r="F924" s="237" t="s">
        <v>3111</v>
      </c>
      <c r="G924" s="238" t="s">
        <v>3321</v>
      </c>
      <c r="H924" s="176"/>
      <c r="I924" s="176"/>
    </row>
    <row r="925" spans="2:9" ht="15">
      <c r="B925" s="163">
        <v>42911</v>
      </c>
      <c r="C925" s="174">
        <v>5000</v>
      </c>
      <c r="D925" s="174">
        <f>C925-E925</f>
        <v>125</v>
      </c>
      <c r="E925" s="174">
        <v>4875</v>
      </c>
      <c r="F925" s="237" t="s">
        <v>3111</v>
      </c>
      <c r="G925" s="238" t="s">
        <v>3633</v>
      </c>
      <c r="H925" s="176"/>
      <c r="I925" s="176"/>
    </row>
    <row r="926" spans="2:9" ht="15">
      <c r="B926" s="163">
        <v>42911</v>
      </c>
      <c r="C926" s="174">
        <v>500</v>
      </c>
      <c r="D926" s="174">
        <f>C926-E926</f>
        <v>17.5</v>
      </c>
      <c r="E926" s="174">
        <v>482.5</v>
      </c>
      <c r="F926" s="237" t="s">
        <v>3094</v>
      </c>
      <c r="G926" s="238" t="s">
        <v>2028</v>
      </c>
      <c r="H926" s="176"/>
      <c r="I926" s="176"/>
    </row>
    <row r="927" spans="2:9" ht="15">
      <c r="B927" s="163">
        <v>42912</v>
      </c>
      <c r="C927" s="174">
        <v>140</v>
      </c>
      <c r="D927" s="174">
        <v>3.5</v>
      </c>
      <c r="E927" s="174">
        <v>136.5</v>
      </c>
      <c r="F927" s="237" t="s">
        <v>3111</v>
      </c>
      <c r="G927" s="238" t="s">
        <v>3523</v>
      </c>
      <c r="H927" s="176"/>
      <c r="I927" s="176"/>
    </row>
    <row r="928" spans="2:9" ht="15">
      <c r="B928" s="163">
        <v>42912</v>
      </c>
      <c r="C928" s="174">
        <v>5500</v>
      </c>
      <c r="D928" s="174">
        <v>137.5</v>
      </c>
      <c r="E928" s="174">
        <v>5362.5</v>
      </c>
      <c r="F928" s="237" t="s">
        <v>3111</v>
      </c>
      <c r="G928" s="238" t="s">
        <v>3188</v>
      </c>
      <c r="H928" s="176"/>
      <c r="I928" s="176"/>
    </row>
    <row r="929" spans="2:9" ht="15">
      <c r="B929" s="163">
        <v>42912</v>
      </c>
      <c r="C929" s="174">
        <v>5000</v>
      </c>
      <c r="D929" s="174">
        <v>125</v>
      </c>
      <c r="E929" s="174">
        <v>4875</v>
      </c>
      <c r="F929" s="237" t="s">
        <v>3114</v>
      </c>
      <c r="G929" s="238" t="s">
        <v>3188</v>
      </c>
      <c r="H929" s="176"/>
      <c r="I929" s="176"/>
    </row>
    <row r="930" spans="2:9" ht="15">
      <c r="B930" s="163">
        <v>42912</v>
      </c>
      <c r="C930" s="174">
        <v>100</v>
      </c>
      <c r="D930" s="174">
        <v>2.5</v>
      </c>
      <c r="E930" s="174">
        <v>97.5</v>
      </c>
      <c r="F930" s="237" t="s">
        <v>3111</v>
      </c>
      <c r="G930" s="238" t="s">
        <v>3524</v>
      </c>
      <c r="H930" s="176"/>
      <c r="I930" s="176"/>
    </row>
    <row r="931" spans="2:9" ht="15">
      <c r="B931" s="163">
        <v>42912</v>
      </c>
      <c r="C931" s="174">
        <v>500</v>
      </c>
      <c r="D931" s="174">
        <v>12.5</v>
      </c>
      <c r="E931" s="174">
        <v>487.5</v>
      </c>
      <c r="F931" s="237" t="s">
        <v>3111</v>
      </c>
      <c r="G931" s="238" t="s">
        <v>292</v>
      </c>
      <c r="H931" s="176"/>
      <c r="I931" s="176"/>
    </row>
    <row r="932" spans="2:9" ht="15">
      <c r="B932" s="163">
        <v>42912</v>
      </c>
      <c r="C932" s="174">
        <v>150</v>
      </c>
      <c r="D932" s="174">
        <v>3.75</v>
      </c>
      <c r="E932" s="174">
        <v>146.25</v>
      </c>
      <c r="F932" s="237" t="s">
        <v>3108</v>
      </c>
      <c r="G932" s="238" t="s">
        <v>3525</v>
      </c>
      <c r="H932" s="176"/>
      <c r="I932" s="176"/>
    </row>
    <row r="933" spans="2:9" ht="15">
      <c r="B933" s="163">
        <v>42912</v>
      </c>
      <c r="C933" s="174">
        <v>500</v>
      </c>
      <c r="D933" s="174">
        <v>12.5</v>
      </c>
      <c r="E933" s="174">
        <v>487.5</v>
      </c>
      <c r="F933" s="237" t="s">
        <v>3090</v>
      </c>
      <c r="G933" s="238" t="s">
        <v>3526</v>
      </c>
      <c r="H933" s="176"/>
      <c r="I933" s="176"/>
    </row>
    <row r="934" spans="2:9" ht="15">
      <c r="B934" s="163">
        <v>42912</v>
      </c>
      <c r="C934" s="174">
        <v>500</v>
      </c>
      <c r="D934" s="174">
        <v>12.5</v>
      </c>
      <c r="E934" s="174">
        <v>487.5</v>
      </c>
      <c r="F934" s="237" t="s">
        <v>3090</v>
      </c>
      <c r="G934" s="238" t="s">
        <v>3283</v>
      </c>
      <c r="H934" s="176"/>
      <c r="I934" s="176"/>
    </row>
    <row r="935" spans="2:9" ht="15">
      <c r="B935" s="163">
        <v>42912</v>
      </c>
      <c r="C935" s="174">
        <v>1000</v>
      </c>
      <c r="D935" s="174">
        <v>25</v>
      </c>
      <c r="E935" s="174">
        <v>975</v>
      </c>
      <c r="F935" s="237" t="s">
        <v>3085</v>
      </c>
      <c r="G935" s="238" t="s">
        <v>3527</v>
      </c>
      <c r="H935" s="176"/>
      <c r="I935" s="176"/>
    </row>
    <row r="936" spans="2:9" ht="15">
      <c r="B936" s="163">
        <v>42912</v>
      </c>
      <c r="C936" s="174">
        <v>500</v>
      </c>
      <c r="D936" s="174">
        <v>12.5</v>
      </c>
      <c r="E936" s="174">
        <v>487.5</v>
      </c>
      <c r="F936" s="237" t="s">
        <v>3091</v>
      </c>
      <c r="G936" s="238" t="s">
        <v>3528</v>
      </c>
      <c r="H936" s="176"/>
      <c r="I936" s="176"/>
    </row>
    <row r="937" spans="2:9" ht="15">
      <c r="B937" s="163">
        <v>42912</v>
      </c>
      <c r="C937" s="174">
        <v>4000</v>
      </c>
      <c r="D937" s="174">
        <v>100</v>
      </c>
      <c r="E937" s="174">
        <v>3900</v>
      </c>
      <c r="F937" s="237" t="s">
        <v>3090</v>
      </c>
      <c r="G937" s="238" t="s">
        <v>3529</v>
      </c>
      <c r="H937" s="176"/>
      <c r="I937" s="176"/>
    </row>
    <row r="938" spans="2:9" ht="15">
      <c r="B938" s="163">
        <v>42912</v>
      </c>
      <c r="C938" s="174">
        <v>11000</v>
      </c>
      <c r="D938" s="174">
        <v>275</v>
      </c>
      <c r="E938" s="174">
        <v>10725</v>
      </c>
      <c r="F938" s="237" t="s">
        <v>3090</v>
      </c>
      <c r="G938" s="238" t="s">
        <v>3530</v>
      </c>
      <c r="H938" s="176"/>
      <c r="I938" s="176"/>
    </row>
    <row r="939" spans="2:9" ht="15">
      <c r="B939" s="163">
        <v>42912</v>
      </c>
      <c r="C939" s="174">
        <v>500</v>
      </c>
      <c r="D939" s="174">
        <v>12.5</v>
      </c>
      <c r="E939" s="174">
        <v>487.5</v>
      </c>
      <c r="F939" s="237" t="s">
        <v>3091</v>
      </c>
      <c r="G939" s="238" t="s">
        <v>3531</v>
      </c>
      <c r="H939" s="176"/>
      <c r="I939" s="176"/>
    </row>
    <row r="940" spans="2:9" ht="15">
      <c r="B940" s="163">
        <v>42912</v>
      </c>
      <c r="C940" s="174">
        <v>500</v>
      </c>
      <c r="D940" s="174">
        <v>12.5</v>
      </c>
      <c r="E940" s="174">
        <v>487.5</v>
      </c>
      <c r="F940" s="237" t="s">
        <v>3110</v>
      </c>
      <c r="G940" s="238" t="s">
        <v>3532</v>
      </c>
      <c r="H940" s="176"/>
      <c r="I940" s="176"/>
    </row>
    <row r="941" spans="2:9" ht="15">
      <c r="B941" s="163">
        <v>42912</v>
      </c>
      <c r="C941" s="174">
        <v>2000</v>
      </c>
      <c r="D941" s="174">
        <v>50</v>
      </c>
      <c r="E941" s="174">
        <v>1950</v>
      </c>
      <c r="F941" s="237" t="s">
        <v>3094</v>
      </c>
      <c r="G941" s="238" t="s">
        <v>3207</v>
      </c>
      <c r="H941" s="176"/>
      <c r="I941" s="176"/>
    </row>
    <row r="942" spans="2:9" ht="15">
      <c r="B942" s="163">
        <v>42912</v>
      </c>
      <c r="C942" s="174">
        <v>1000</v>
      </c>
      <c r="D942" s="174">
        <v>25</v>
      </c>
      <c r="E942" s="174">
        <v>975</v>
      </c>
      <c r="F942" s="237" t="s">
        <v>3102</v>
      </c>
      <c r="G942" s="238" t="s">
        <v>3533</v>
      </c>
      <c r="H942" s="176"/>
      <c r="I942" s="176"/>
    </row>
    <row r="943" spans="2:9" ht="15">
      <c r="B943" s="163">
        <v>42912</v>
      </c>
      <c r="C943" s="174">
        <v>100</v>
      </c>
      <c r="D943" s="174">
        <v>2.5</v>
      </c>
      <c r="E943" s="174">
        <v>97.5</v>
      </c>
      <c r="F943" s="237" t="s">
        <v>3645</v>
      </c>
      <c r="G943" s="238" t="s">
        <v>3429</v>
      </c>
      <c r="H943" s="176"/>
      <c r="I943" s="176"/>
    </row>
    <row r="944" spans="2:9" ht="15">
      <c r="B944" s="163">
        <v>42912</v>
      </c>
      <c r="C944" s="174">
        <v>100</v>
      </c>
      <c r="D944" s="174">
        <v>2.5</v>
      </c>
      <c r="E944" s="174">
        <v>97.5</v>
      </c>
      <c r="F944" s="237" t="s">
        <v>3090</v>
      </c>
      <c r="G944" s="238" t="s">
        <v>3429</v>
      </c>
      <c r="H944" s="176"/>
      <c r="I944" s="176"/>
    </row>
    <row r="945" spans="2:9" ht="15">
      <c r="B945" s="163">
        <v>42912</v>
      </c>
      <c r="C945" s="174">
        <v>800</v>
      </c>
      <c r="D945" s="174">
        <v>20</v>
      </c>
      <c r="E945" s="174">
        <v>780</v>
      </c>
      <c r="F945" s="237" t="s">
        <v>3090</v>
      </c>
      <c r="G945" s="238" t="s">
        <v>546</v>
      </c>
      <c r="H945" s="176"/>
      <c r="I945" s="176"/>
    </row>
    <row r="946" spans="2:9" ht="15">
      <c r="B946" s="163">
        <v>42912</v>
      </c>
      <c r="C946" s="174">
        <v>5600</v>
      </c>
      <c r="D946" s="174">
        <v>140</v>
      </c>
      <c r="E946" s="174">
        <v>5460</v>
      </c>
      <c r="F946" s="237" t="s">
        <v>3111</v>
      </c>
      <c r="G946" s="238" t="s">
        <v>3534</v>
      </c>
      <c r="H946" s="176"/>
      <c r="I946" s="176"/>
    </row>
    <row r="947" spans="2:9" ht="15">
      <c r="B947" s="163">
        <v>42912</v>
      </c>
      <c r="C947" s="174">
        <v>300</v>
      </c>
      <c r="D947" s="174">
        <v>7.5</v>
      </c>
      <c r="E947" s="174">
        <v>292.5</v>
      </c>
      <c r="F947" s="237" t="s">
        <v>3090</v>
      </c>
      <c r="G947" s="238" t="s">
        <v>3535</v>
      </c>
      <c r="H947" s="176"/>
      <c r="I947" s="176"/>
    </row>
    <row r="948" spans="2:9" ht="15">
      <c r="B948" s="163">
        <v>42912</v>
      </c>
      <c r="C948" s="174">
        <v>500</v>
      </c>
      <c r="D948" s="174">
        <v>12.5</v>
      </c>
      <c r="E948" s="174">
        <v>487.5</v>
      </c>
      <c r="F948" s="237" t="s">
        <v>3111</v>
      </c>
      <c r="G948" s="238" t="s">
        <v>1281</v>
      </c>
      <c r="H948" s="176"/>
      <c r="I948" s="176"/>
    </row>
    <row r="949" spans="2:9" ht="15">
      <c r="B949" s="163">
        <v>42912</v>
      </c>
      <c r="C949" s="174">
        <v>500</v>
      </c>
      <c r="D949" s="174">
        <v>12.5</v>
      </c>
      <c r="E949" s="174">
        <v>487.5</v>
      </c>
      <c r="F949" s="237" t="s">
        <v>3085</v>
      </c>
      <c r="G949" s="238" t="s">
        <v>3536</v>
      </c>
      <c r="H949" s="176"/>
      <c r="I949" s="176"/>
    </row>
    <row r="950" spans="2:9" ht="15">
      <c r="B950" s="163">
        <v>42912</v>
      </c>
      <c r="C950" s="174">
        <v>200</v>
      </c>
      <c r="D950" s="174">
        <v>5</v>
      </c>
      <c r="E950" s="174">
        <v>195</v>
      </c>
      <c r="F950" s="237" t="s">
        <v>3091</v>
      </c>
      <c r="G950" s="238" t="s">
        <v>3260</v>
      </c>
      <c r="H950" s="176"/>
      <c r="I950" s="176"/>
    </row>
    <row r="951" spans="2:9" ht="15">
      <c r="B951" s="163">
        <v>42912</v>
      </c>
      <c r="C951" s="174">
        <v>100</v>
      </c>
      <c r="D951" s="174">
        <v>2.5</v>
      </c>
      <c r="E951" s="174">
        <v>97.5</v>
      </c>
      <c r="F951" s="237" t="s">
        <v>3115</v>
      </c>
      <c r="G951" s="238" t="s">
        <v>3537</v>
      </c>
      <c r="H951" s="176"/>
      <c r="I951" s="176"/>
    </row>
    <row r="952" spans="2:9" ht="15">
      <c r="B952" s="163">
        <v>42912</v>
      </c>
      <c r="C952" s="174">
        <v>100</v>
      </c>
      <c r="D952" s="174">
        <v>2.5</v>
      </c>
      <c r="E952" s="174">
        <v>97.5</v>
      </c>
      <c r="F952" s="237" t="s">
        <v>3087</v>
      </c>
      <c r="G952" s="238" t="s">
        <v>1746</v>
      </c>
      <c r="H952" s="176"/>
      <c r="I952" s="176"/>
    </row>
    <row r="953" spans="2:9" ht="15">
      <c r="B953" s="163">
        <v>42912</v>
      </c>
      <c r="C953" s="174">
        <v>100</v>
      </c>
      <c r="D953" s="174">
        <v>2.5</v>
      </c>
      <c r="E953" s="174">
        <v>97.5</v>
      </c>
      <c r="F953" s="237" t="s">
        <v>3107</v>
      </c>
      <c r="G953" s="238" t="s">
        <v>1746</v>
      </c>
      <c r="H953" s="176"/>
      <c r="I953" s="176"/>
    </row>
    <row r="954" spans="2:9" ht="15">
      <c r="B954" s="163">
        <v>42912</v>
      </c>
      <c r="C954" s="174">
        <v>100</v>
      </c>
      <c r="D954" s="174">
        <v>2.5</v>
      </c>
      <c r="E954" s="174">
        <v>97.5</v>
      </c>
      <c r="F954" s="237" t="s">
        <v>3098</v>
      </c>
      <c r="G954" s="238" t="s">
        <v>1746</v>
      </c>
      <c r="H954" s="176"/>
      <c r="I954" s="176"/>
    </row>
    <row r="955" spans="2:9" ht="15">
      <c r="B955" s="163">
        <v>42912</v>
      </c>
      <c r="C955" s="174">
        <v>100</v>
      </c>
      <c r="D955" s="174">
        <v>2.5</v>
      </c>
      <c r="E955" s="174">
        <v>97.5</v>
      </c>
      <c r="F955" s="237" t="s">
        <v>3105</v>
      </c>
      <c r="G955" s="238" t="s">
        <v>1746</v>
      </c>
      <c r="H955" s="176"/>
      <c r="I955" s="176"/>
    </row>
    <row r="956" spans="2:9" ht="15">
      <c r="B956" s="163">
        <v>42912</v>
      </c>
      <c r="C956" s="174">
        <v>100</v>
      </c>
      <c r="D956" s="174">
        <f>C956-E956</f>
        <v>3.5</v>
      </c>
      <c r="E956" s="174">
        <v>96.5</v>
      </c>
      <c r="F956" s="237" t="s">
        <v>3088</v>
      </c>
      <c r="G956" s="238" t="s">
        <v>336</v>
      </c>
      <c r="H956" s="176"/>
      <c r="I956" s="176"/>
    </row>
    <row r="957" spans="2:9" ht="15">
      <c r="B957" s="163">
        <v>42912</v>
      </c>
      <c r="C957" s="174">
        <v>10000</v>
      </c>
      <c r="D957" s="174">
        <f>C957-E957</f>
        <v>320</v>
      </c>
      <c r="E957" s="174">
        <v>9680</v>
      </c>
      <c r="F957" s="237" t="s">
        <v>3089</v>
      </c>
      <c r="G957" s="238" t="s">
        <v>3634</v>
      </c>
      <c r="H957" s="176"/>
      <c r="I957" s="176"/>
    </row>
    <row r="958" spans="2:9" ht="15">
      <c r="B958" s="163">
        <v>42912</v>
      </c>
      <c r="C958" s="174">
        <v>1000</v>
      </c>
      <c r="D958" s="174">
        <f>C958-E958</f>
        <v>35</v>
      </c>
      <c r="E958" s="174">
        <v>965</v>
      </c>
      <c r="F958" s="237" t="s">
        <v>3090</v>
      </c>
      <c r="G958" s="238" t="s">
        <v>3340</v>
      </c>
      <c r="H958" s="176"/>
      <c r="I958" s="176"/>
    </row>
    <row r="959" spans="2:9" ht="15">
      <c r="B959" s="163">
        <v>42912</v>
      </c>
      <c r="C959" s="174">
        <v>1000</v>
      </c>
      <c r="D959" s="174">
        <f>C959-E959</f>
        <v>32</v>
      </c>
      <c r="E959" s="174">
        <v>968</v>
      </c>
      <c r="F959" s="237" t="s">
        <v>3111</v>
      </c>
      <c r="G959" s="238" t="s">
        <v>3604</v>
      </c>
      <c r="H959" s="176"/>
      <c r="I959" s="176"/>
    </row>
    <row r="960" spans="2:9" ht="15">
      <c r="B960" s="163">
        <v>42913</v>
      </c>
      <c r="C960" s="174">
        <v>100</v>
      </c>
      <c r="D960" s="174">
        <v>2.5</v>
      </c>
      <c r="E960" s="174">
        <v>97.5</v>
      </c>
      <c r="F960" s="237" t="s">
        <v>3101</v>
      </c>
      <c r="G960" s="238" t="s">
        <v>1746</v>
      </c>
      <c r="H960" s="176"/>
      <c r="I960" s="176"/>
    </row>
    <row r="961" spans="2:9" ht="15">
      <c r="B961" s="163">
        <v>42913</v>
      </c>
      <c r="C961" s="174">
        <v>100</v>
      </c>
      <c r="D961" s="174">
        <v>2.5</v>
      </c>
      <c r="E961" s="174">
        <v>97.5</v>
      </c>
      <c r="F961" s="237" t="s">
        <v>3103</v>
      </c>
      <c r="G961" s="238" t="s">
        <v>1746</v>
      </c>
      <c r="H961" s="176"/>
      <c r="I961" s="176"/>
    </row>
    <row r="962" spans="2:9" ht="15">
      <c r="B962" s="163">
        <v>42913</v>
      </c>
      <c r="C962" s="174">
        <v>100</v>
      </c>
      <c r="D962" s="174">
        <v>2.5</v>
      </c>
      <c r="E962" s="174">
        <v>97.5</v>
      </c>
      <c r="F962" s="237" t="s">
        <v>3089</v>
      </c>
      <c r="G962" s="238" t="s">
        <v>830</v>
      </c>
      <c r="H962" s="176"/>
      <c r="I962" s="176"/>
    </row>
    <row r="963" spans="2:9" ht="15">
      <c r="B963" s="163">
        <v>42913</v>
      </c>
      <c r="C963" s="174">
        <v>300</v>
      </c>
      <c r="D963" s="174">
        <v>7.5</v>
      </c>
      <c r="E963" s="174">
        <v>292.5</v>
      </c>
      <c r="F963" s="237" t="s">
        <v>3085</v>
      </c>
      <c r="G963" s="238" t="s">
        <v>3431</v>
      </c>
      <c r="H963" s="176"/>
      <c r="I963" s="176"/>
    </row>
    <row r="964" spans="2:9" ht="15">
      <c r="B964" s="163">
        <v>42913</v>
      </c>
      <c r="C964" s="174">
        <v>5000</v>
      </c>
      <c r="D964" s="174">
        <v>125</v>
      </c>
      <c r="E964" s="174">
        <v>4875</v>
      </c>
      <c r="F964" s="237" t="s">
        <v>3111</v>
      </c>
      <c r="G964" s="238" t="s">
        <v>3505</v>
      </c>
      <c r="H964" s="176"/>
      <c r="I964" s="176"/>
    </row>
    <row r="965" spans="2:9" ht="15">
      <c r="B965" s="163">
        <v>42913</v>
      </c>
      <c r="C965" s="174">
        <v>250</v>
      </c>
      <c r="D965" s="174">
        <v>6.25</v>
      </c>
      <c r="E965" s="174">
        <v>243.75</v>
      </c>
      <c r="F965" s="237" t="s">
        <v>3097</v>
      </c>
      <c r="G965" s="238" t="s">
        <v>462</v>
      </c>
      <c r="H965" s="176"/>
      <c r="I965" s="176"/>
    </row>
    <row r="966" spans="2:9" ht="15">
      <c r="B966" s="163">
        <v>42913</v>
      </c>
      <c r="C966" s="174">
        <v>100</v>
      </c>
      <c r="D966" s="174">
        <v>2.5</v>
      </c>
      <c r="E966" s="174">
        <v>97.5</v>
      </c>
      <c r="F966" s="237" t="s">
        <v>3090</v>
      </c>
      <c r="G966" s="238" t="s">
        <v>3538</v>
      </c>
      <c r="H966" s="176"/>
      <c r="I966" s="176"/>
    </row>
    <row r="967" spans="2:9" ht="15">
      <c r="B967" s="163">
        <v>42913</v>
      </c>
      <c r="C967" s="174">
        <v>1000</v>
      </c>
      <c r="D967" s="174">
        <v>25</v>
      </c>
      <c r="E967" s="174">
        <v>975</v>
      </c>
      <c r="F967" s="237" t="s">
        <v>3090</v>
      </c>
      <c r="G967" s="238" t="s">
        <v>3539</v>
      </c>
      <c r="H967" s="176"/>
      <c r="I967" s="176"/>
    </row>
    <row r="968" spans="2:9" ht="15">
      <c r="B968" s="163">
        <v>42913</v>
      </c>
      <c r="C968" s="174">
        <v>3000</v>
      </c>
      <c r="D968" s="174">
        <v>75</v>
      </c>
      <c r="E968" s="174">
        <v>2925</v>
      </c>
      <c r="F968" s="237" t="s">
        <v>3111</v>
      </c>
      <c r="G968" s="238" t="s">
        <v>3117</v>
      </c>
      <c r="H968" s="176"/>
      <c r="I968" s="176"/>
    </row>
    <row r="969" spans="2:9" ht="15">
      <c r="B969" s="163">
        <v>42913</v>
      </c>
      <c r="C969" s="174">
        <v>2000</v>
      </c>
      <c r="D969" s="174">
        <v>50</v>
      </c>
      <c r="E969" s="174">
        <v>1950</v>
      </c>
      <c r="F969" s="237" t="s">
        <v>3088</v>
      </c>
      <c r="G969" s="238" t="s">
        <v>3369</v>
      </c>
      <c r="H969" s="176"/>
      <c r="I969" s="176"/>
    </row>
    <row r="970" spans="2:9" ht="15">
      <c r="B970" s="163">
        <v>42913</v>
      </c>
      <c r="C970" s="174">
        <v>1000</v>
      </c>
      <c r="D970" s="174">
        <v>25</v>
      </c>
      <c r="E970" s="174">
        <v>975</v>
      </c>
      <c r="F970" s="237" t="s">
        <v>3094</v>
      </c>
      <c r="G970" s="238" t="s">
        <v>3540</v>
      </c>
      <c r="H970" s="176"/>
      <c r="I970" s="176"/>
    </row>
    <row r="971" spans="2:9" ht="15">
      <c r="B971" s="163">
        <v>42913</v>
      </c>
      <c r="C971" s="174">
        <v>1000</v>
      </c>
      <c r="D971" s="174">
        <v>25</v>
      </c>
      <c r="E971" s="174">
        <v>975</v>
      </c>
      <c r="F971" s="237" t="s">
        <v>3085</v>
      </c>
      <c r="G971" s="238" t="s">
        <v>542</v>
      </c>
      <c r="H971" s="176"/>
      <c r="I971" s="176"/>
    </row>
    <row r="972" spans="2:9" ht="15">
      <c r="B972" s="163">
        <v>42913</v>
      </c>
      <c r="C972" s="174">
        <v>200</v>
      </c>
      <c r="D972" s="174">
        <v>5</v>
      </c>
      <c r="E972" s="174">
        <v>195</v>
      </c>
      <c r="F972" s="237" t="s">
        <v>3096</v>
      </c>
      <c r="G972" s="238" t="s">
        <v>3160</v>
      </c>
      <c r="H972" s="176"/>
      <c r="I972" s="176"/>
    </row>
    <row r="973" spans="2:9" ht="15">
      <c r="B973" s="163">
        <v>42913</v>
      </c>
      <c r="C973" s="174">
        <v>1000</v>
      </c>
      <c r="D973" s="174">
        <v>25</v>
      </c>
      <c r="E973" s="174">
        <v>975</v>
      </c>
      <c r="F973" s="237" t="s">
        <v>3085</v>
      </c>
      <c r="G973" s="238" t="s">
        <v>3541</v>
      </c>
      <c r="H973" s="176"/>
      <c r="I973" s="176"/>
    </row>
    <row r="974" spans="2:9" ht="15">
      <c r="B974" s="163">
        <v>42913</v>
      </c>
      <c r="C974" s="174">
        <v>1000</v>
      </c>
      <c r="D974" s="174">
        <v>25</v>
      </c>
      <c r="E974" s="174">
        <v>975</v>
      </c>
      <c r="F974" s="237" t="s">
        <v>3085</v>
      </c>
      <c r="G974" s="238" t="s">
        <v>3310</v>
      </c>
      <c r="H974" s="176"/>
      <c r="I974" s="176"/>
    </row>
    <row r="975" spans="2:9" ht="15">
      <c r="B975" s="163">
        <v>42913</v>
      </c>
      <c r="C975" s="174">
        <v>500</v>
      </c>
      <c r="D975" s="174">
        <v>12.5</v>
      </c>
      <c r="E975" s="174">
        <v>487.5</v>
      </c>
      <c r="F975" s="237" t="s">
        <v>3112</v>
      </c>
      <c r="G975" s="238" t="s">
        <v>3280</v>
      </c>
      <c r="H975" s="176"/>
      <c r="I975" s="176"/>
    </row>
    <row r="976" spans="2:9" ht="15">
      <c r="B976" s="163">
        <v>42913</v>
      </c>
      <c r="C976" s="174">
        <v>200</v>
      </c>
      <c r="D976" s="174">
        <v>5</v>
      </c>
      <c r="E976" s="174">
        <v>195</v>
      </c>
      <c r="F976" s="237" t="s">
        <v>3085</v>
      </c>
      <c r="G976" s="238" t="s">
        <v>3542</v>
      </c>
      <c r="H976" s="176"/>
      <c r="I976" s="176"/>
    </row>
    <row r="977" spans="2:9" ht="15">
      <c r="B977" s="163">
        <v>42913</v>
      </c>
      <c r="C977" s="174">
        <v>1000</v>
      </c>
      <c r="D977" s="174">
        <v>25</v>
      </c>
      <c r="E977" s="174">
        <v>975</v>
      </c>
      <c r="F977" s="237" t="s">
        <v>3094</v>
      </c>
      <c r="G977" s="238" t="s">
        <v>3329</v>
      </c>
      <c r="H977" s="176"/>
      <c r="I977" s="176"/>
    </row>
    <row r="978" spans="2:9" ht="15">
      <c r="B978" s="163">
        <v>42913</v>
      </c>
      <c r="C978" s="174">
        <v>2000</v>
      </c>
      <c r="D978" s="174">
        <v>50</v>
      </c>
      <c r="E978" s="174">
        <v>1950</v>
      </c>
      <c r="F978" s="237" t="s">
        <v>3090</v>
      </c>
      <c r="G978" s="238" t="s">
        <v>3543</v>
      </c>
      <c r="H978" s="176"/>
      <c r="I978" s="176"/>
    </row>
    <row r="979" spans="2:9" ht="15">
      <c r="B979" s="163">
        <v>42913</v>
      </c>
      <c r="C979" s="174">
        <v>1000</v>
      </c>
      <c r="D979" s="174">
        <v>25</v>
      </c>
      <c r="E979" s="174">
        <v>975</v>
      </c>
      <c r="F979" s="237" t="s">
        <v>3085</v>
      </c>
      <c r="G979" s="238" t="s">
        <v>3544</v>
      </c>
      <c r="H979" s="176"/>
      <c r="I979" s="176"/>
    </row>
    <row r="980" spans="2:9" ht="15">
      <c r="B980" s="163">
        <v>42913</v>
      </c>
      <c r="C980" s="174">
        <v>2000</v>
      </c>
      <c r="D980" s="174">
        <v>50</v>
      </c>
      <c r="E980" s="174">
        <v>1950</v>
      </c>
      <c r="F980" s="237" t="s">
        <v>3087</v>
      </c>
      <c r="G980" s="238" t="s">
        <v>1553</v>
      </c>
      <c r="H980" s="176"/>
      <c r="I980" s="176"/>
    </row>
    <row r="981" spans="2:9" ht="15">
      <c r="B981" s="163">
        <v>42913</v>
      </c>
      <c r="C981" s="174">
        <v>2000</v>
      </c>
      <c r="D981" s="174">
        <v>50</v>
      </c>
      <c r="E981" s="174">
        <v>1950</v>
      </c>
      <c r="F981" s="237" t="s">
        <v>3090</v>
      </c>
      <c r="G981" s="238" t="s">
        <v>1553</v>
      </c>
      <c r="H981" s="176"/>
      <c r="I981" s="176"/>
    </row>
    <row r="982" spans="2:9" ht="15">
      <c r="B982" s="163">
        <v>42913</v>
      </c>
      <c r="C982" s="174">
        <v>2000</v>
      </c>
      <c r="D982" s="174">
        <v>50</v>
      </c>
      <c r="E982" s="174">
        <v>1950</v>
      </c>
      <c r="F982" s="237" t="s">
        <v>3089</v>
      </c>
      <c r="G982" s="238" t="s">
        <v>1553</v>
      </c>
      <c r="H982" s="176"/>
      <c r="I982" s="176"/>
    </row>
    <row r="983" spans="2:9" ht="15">
      <c r="B983" s="163">
        <v>42913</v>
      </c>
      <c r="C983" s="174">
        <v>2000</v>
      </c>
      <c r="D983" s="174">
        <v>50</v>
      </c>
      <c r="E983" s="174">
        <v>1950</v>
      </c>
      <c r="F983" s="237" t="s">
        <v>3103</v>
      </c>
      <c r="G983" s="238" t="s">
        <v>1553</v>
      </c>
      <c r="H983" s="176"/>
      <c r="I983" s="176"/>
    </row>
    <row r="984" spans="2:9" ht="15">
      <c r="B984" s="163">
        <v>42913</v>
      </c>
      <c r="C984" s="174">
        <v>1</v>
      </c>
      <c r="D984" s="174">
        <v>0.03</v>
      </c>
      <c r="E984" s="174">
        <v>0.97</v>
      </c>
      <c r="F984" s="237" t="s">
        <v>3111</v>
      </c>
      <c r="G984" s="238" t="s">
        <v>304</v>
      </c>
      <c r="H984" s="176"/>
      <c r="I984" s="176"/>
    </row>
    <row r="985" spans="2:9" ht="15">
      <c r="B985" s="163">
        <v>42913</v>
      </c>
      <c r="C985" s="174">
        <v>3000</v>
      </c>
      <c r="D985" s="174">
        <v>75</v>
      </c>
      <c r="E985" s="174">
        <v>2925</v>
      </c>
      <c r="F985" s="237" t="s">
        <v>3085</v>
      </c>
      <c r="G985" s="238" t="s">
        <v>3545</v>
      </c>
      <c r="H985" s="176"/>
      <c r="I985" s="176"/>
    </row>
    <row r="986" spans="2:9" ht="15">
      <c r="B986" s="163">
        <v>42913</v>
      </c>
      <c r="C986" s="174">
        <v>100</v>
      </c>
      <c r="D986" s="174">
        <v>2.5</v>
      </c>
      <c r="E986" s="174">
        <v>97.5</v>
      </c>
      <c r="F986" s="237" t="s">
        <v>3112</v>
      </c>
      <c r="G986" s="238" t="s">
        <v>3546</v>
      </c>
      <c r="H986" s="176"/>
      <c r="I986" s="176"/>
    </row>
    <row r="987" spans="2:9" ht="15">
      <c r="B987" s="163">
        <v>42913</v>
      </c>
      <c r="C987" s="174">
        <v>100</v>
      </c>
      <c r="D987" s="174">
        <v>2.5</v>
      </c>
      <c r="E987" s="174">
        <v>97.5</v>
      </c>
      <c r="F987" s="237" t="s">
        <v>3085</v>
      </c>
      <c r="G987" s="238" t="s">
        <v>3481</v>
      </c>
      <c r="H987" s="176"/>
      <c r="I987" s="176"/>
    </row>
    <row r="988" spans="2:9" ht="15">
      <c r="B988" s="163">
        <v>42913</v>
      </c>
      <c r="C988" s="174">
        <v>30000</v>
      </c>
      <c r="D988" s="174">
        <v>750</v>
      </c>
      <c r="E988" s="174">
        <v>29250</v>
      </c>
      <c r="F988" s="237" t="s">
        <v>3111</v>
      </c>
      <c r="G988" s="238" t="s">
        <v>3547</v>
      </c>
      <c r="H988" s="176"/>
      <c r="I988" s="176"/>
    </row>
    <row r="989" spans="2:9" ht="15">
      <c r="B989" s="163">
        <v>42913</v>
      </c>
      <c r="C989" s="174">
        <v>30000</v>
      </c>
      <c r="D989" s="174">
        <v>750</v>
      </c>
      <c r="E989" s="174">
        <v>29250</v>
      </c>
      <c r="F989" s="237" t="s">
        <v>3090</v>
      </c>
      <c r="G989" s="238" t="s">
        <v>3547</v>
      </c>
      <c r="H989" s="176"/>
      <c r="I989" s="176"/>
    </row>
    <row r="990" spans="2:9" ht="15">
      <c r="B990" s="163">
        <v>42913</v>
      </c>
      <c r="C990" s="174">
        <v>30000</v>
      </c>
      <c r="D990" s="174">
        <v>750</v>
      </c>
      <c r="E990" s="174">
        <v>29250</v>
      </c>
      <c r="F990" s="237" t="s">
        <v>3091</v>
      </c>
      <c r="G990" s="238" t="s">
        <v>3547</v>
      </c>
      <c r="H990" s="176"/>
      <c r="I990" s="176"/>
    </row>
    <row r="991" spans="2:9" ht="15">
      <c r="B991" s="163">
        <v>42913</v>
      </c>
      <c r="C991" s="174">
        <v>150</v>
      </c>
      <c r="D991" s="174">
        <v>3.75</v>
      </c>
      <c r="E991" s="174">
        <v>146.25</v>
      </c>
      <c r="F991" s="237" t="s">
        <v>3089</v>
      </c>
      <c r="G991" s="238" t="s">
        <v>1384</v>
      </c>
      <c r="H991" s="176"/>
      <c r="I991" s="176"/>
    </row>
    <row r="992" spans="2:9" ht="15">
      <c r="B992" s="163">
        <v>42913</v>
      </c>
      <c r="C992" s="174">
        <v>100</v>
      </c>
      <c r="D992" s="174">
        <v>2.5</v>
      </c>
      <c r="E992" s="174">
        <v>97.5</v>
      </c>
      <c r="F992" s="237" t="s">
        <v>3094</v>
      </c>
      <c r="G992" s="238" t="s">
        <v>1384</v>
      </c>
      <c r="H992" s="176"/>
      <c r="I992" s="176"/>
    </row>
    <row r="993" spans="2:9" ht="15">
      <c r="B993" s="163">
        <v>42913</v>
      </c>
      <c r="C993" s="174">
        <v>100</v>
      </c>
      <c r="D993" s="174">
        <v>2.5</v>
      </c>
      <c r="E993" s="174">
        <v>97.5</v>
      </c>
      <c r="F993" s="237" t="s">
        <v>3111</v>
      </c>
      <c r="G993" s="238" t="s">
        <v>1384</v>
      </c>
      <c r="H993" s="176"/>
      <c r="I993" s="176"/>
    </row>
    <row r="994" spans="2:9" ht="15">
      <c r="B994" s="163">
        <v>42913</v>
      </c>
      <c r="C994" s="174">
        <v>100</v>
      </c>
      <c r="D994" s="174">
        <f>C994-E994</f>
        <v>4</v>
      </c>
      <c r="E994" s="174">
        <v>96</v>
      </c>
      <c r="F994" s="237" t="s">
        <v>3090</v>
      </c>
      <c r="G994" s="238" t="s">
        <v>3222</v>
      </c>
      <c r="H994" s="176"/>
      <c r="I994" s="176"/>
    </row>
    <row r="995" spans="2:9" ht="15">
      <c r="B995" s="163">
        <v>42913</v>
      </c>
      <c r="C995" s="174">
        <v>5000</v>
      </c>
      <c r="D995" s="174">
        <f>C995-E995</f>
        <v>125</v>
      </c>
      <c r="E995" s="174">
        <v>4875</v>
      </c>
      <c r="F995" s="237" t="s">
        <v>3090</v>
      </c>
      <c r="G995" s="238" t="s">
        <v>3635</v>
      </c>
      <c r="H995" s="176"/>
      <c r="I995" s="176"/>
    </row>
    <row r="996" spans="2:9" ht="15">
      <c r="B996" s="163">
        <v>42914</v>
      </c>
      <c r="C996" s="174">
        <v>2100</v>
      </c>
      <c r="D996" s="174">
        <v>52.5</v>
      </c>
      <c r="E996" s="174">
        <v>2047.5</v>
      </c>
      <c r="F996" s="237" t="s">
        <v>3085</v>
      </c>
      <c r="G996" s="238" t="s">
        <v>3217</v>
      </c>
      <c r="H996" s="176"/>
      <c r="I996" s="176"/>
    </row>
    <row r="997" spans="2:9" ht="15">
      <c r="B997" s="163">
        <v>42914</v>
      </c>
      <c r="C997" s="174">
        <v>1200</v>
      </c>
      <c r="D997" s="174">
        <v>30</v>
      </c>
      <c r="E997" s="174">
        <v>1170</v>
      </c>
      <c r="F997" s="237" t="s">
        <v>3090</v>
      </c>
      <c r="G997" s="238" t="s">
        <v>3548</v>
      </c>
      <c r="H997" s="176"/>
      <c r="I997" s="176"/>
    </row>
    <row r="998" spans="2:9" ht="15">
      <c r="B998" s="163">
        <v>42914</v>
      </c>
      <c r="C998" s="174">
        <v>10000</v>
      </c>
      <c r="D998" s="174">
        <v>250</v>
      </c>
      <c r="E998" s="174">
        <v>9750</v>
      </c>
      <c r="F998" s="237" t="s">
        <v>3089</v>
      </c>
      <c r="G998" s="238" t="s">
        <v>3549</v>
      </c>
      <c r="H998" s="176"/>
      <c r="I998" s="176"/>
    </row>
    <row r="999" spans="2:9" ht="15">
      <c r="B999" s="163">
        <v>42914</v>
      </c>
      <c r="C999" s="174">
        <v>5000</v>
      </c>
      <c r="D999" s="174">
        <v>125</v>
      </c>
      <c r="E999" s="174">
        <v>4875</v>
      </c>
      <c r="F999" s="237" t="s">
        <v>3091</v>
      </c>
      <c r="G999" s="238" t="s">
        <v>3549</v>
      </c>
      <c r="H999" s="176"/>
      <c r="I999" s="176"/>
    </row>
    <row r="1000" spans="2:9" ht="15">
      <c r="B1000" s="163">
        <v>42914</v>
      </c>
      <c r="C1000" s="174">
        <v>7200</v>
      </c>
      <c r="D1000" s="174">
        <v>180</v>
      </c>
      <c r="E1000" s="174">
        <v>7020</v>
      </c>
      <c r="F1000" s="237" t="s">
        <v>3090</v>
      </c>
      <c r="G1000" s="238" t="s">
        <v>3550</v>
      </c>
      <c r="H1000" s="176"/>
      <c r="I1000" s="176"/>
    </row>
    <row r="1001" spans="2:9" ht="15">
      <c r="B1001" s="163">
        <v>42914</v>
      </c>
      <c r="C1001" s="174">
        <v>500</v>
      </c>
      <c r="D1001" s="174">
        <v>12.5</v>
      </c>
      <c r="E1001" s="174">
        <v>487.5</v>
      </c>
      <c r="F1001" s="237" t="s">
        <v>3112</v>
      </c>
      <c r="G1001" s="238" t="s">
        <v>3551</v>
      </c>
      <c r="H1001" s="176"/>
      <c r="I1001" s="176"/>
    </row>
    <row r="1002" spans="2:9" ht="15">
      <c r="B1002" s="163">
        <v>42914</v>
      </c>
      <c r="C1002" s="174">
        <v>500</v>
      </c>
      <c r="D1002" s="174">
        <v>12.5</v>
      </c>
      <c r="E1002" s="174">
        <v>487.5</v>
      </c>
      <c r="F1002" s="237" t="s">
        <v>3090</v>
      </c>
      <c r="G1002" s="238" t="s">
        <v>3552</v>
      </c>
      <c r="H1002" s="176"/>
      <c r="I1002" s="176"/>
    </row>
    <row r="1003" spans="2:9" ht="15">
      <c r="B1003" s="163">
        <v>42914</v>
      </c>
      <c r="C1003" s="174">
        <v>1000</v>
      </c>
      <c r="D1003" s="174">
        <v>25</v>
      </c>
      <c r="E1003" s="174">
        <v>975</v>
      </c>
      <c r="F1003" s="237" t="s">
        <v>3088</v>
      </c>
      <c r="G1003" s="238" t="s">
        <v>479</v>
      </c>
      <c r="H1003" s="176"/>
      <c r="I1003" s="176"/>
    </row>
    <row r="1004" spans="2:9" ht="15">
      <c r="B1004" s="163">
        <v>42914</v>
      </c>
      <c r="C1004" s="174">
        <v>300</v>
      </c>
      <c r="D1004" s="174">
        <v>7.5</v>
      </c>
      <c r="E1004" s="174">
        <v>292.5</v>
      </c>
      <c r="F1004" s="237" t="s">
        <v>3108</v>
      </c>
      <c r="G1004" s="238" t="s">
        <v>3553</v>
      </c>
      <c r="H1004" s="176"/>
      <c r="I1004" s="176"/>
    </row>
    <row r="1005" spans="2:9" ht="15">
      <c r="B1005" s="163">
        <v>42914</v>
      </c>
      <c r="C1005" s="174">
        <v>100</v>
      </c>
      <c r="D1005" s="174">
        <v>2.5</v>
      </c>
      <c r="E1005" s="174">
        <v>97.5</v>
      </c>
      <c r="F1005" s="237" t="s">
        <v>3085</v>
      </c>
      <c r="G1005" s="238" t="s">
        <v>3141</v>
      </c>
      <c r="H1005" s="176"/>
      <c r="I1005" s="176"/>
    </row>
    <row r="1006" spans="2:9" ht="15">
      <c r="B1006" s="163">
        <v>42914</v>
      </c>
      <c r="C1006" s="174">
        <v>1</v>
      </c>
      <c r="D1006" s="174">
        <v>0.03</v>
      </c>
      <c r="E1006" s="174">
        <v>0.97</v>
      </c>
      <c r="F1006" s="237" t="s">
        <v>3090</v>
      </c>
      <c r="G1006" s="238" t="s">
        <v>1823</v>
      </c>
      <c r="H1006" s="176"/>
      <c r="I1006" s="176"/>
    </row>
    <row r="1007" spans="2:9" ht="15">
      <c r="B1007" s="163">
        <v>42914</v>
      </c>
      <c r="C1007" s="174">
        <v>500</v>
      </c>
      <c r="D1007" s="174">
        <v>12.5</v>
      </c>
      <c r="E1007" s="174">
        <v>487.5</v>
      </c>
      <c r="F1007" s="237" t="s">
        <v>3090</v>
      </c>
      <c r="G1007" s="238" t="s">
        <v>546</v>
      </c>
      <c r="H1007" s="176"/>
      <c r="I1007" s="176"/>
    </row>
    <row r="1008" spans="2:9" ht="15">
      <c r="B1008" s="163">
        <v>42914</v>
      </c>
      <c r="C1008" s="174">
        <v>1</v>
      </c>
      <c r="D1008" s="174">
        <v>0.03</v>
      </c>
      <c r="E1008" s="174">
        <v>0.97</v>
      </c>
      <c r="F1008" s="237" t="s">
        <v>3090</v>
      </c>
      <c r="G1008" s="238" t="s">
        <v>1823</v>
      </c>
      <c r="H1008" s="176"/>
      <c r="I1008" s="176"/>
    </row>
    <row r="1009" spans="2:9" ht="15">
      <c r="B1009" s="163">
        <v>42914</v>
      </c>
      <c r="C1009" s="174">
        <v>2800</v>
      </c>
      <c r="D1009" s="174">
        <v>70</v>
      </c>
      <c r="E1009" s="174">
        <v>2730</v>
      </c>
      <c r="F1009" s="237" t="s">
        <v>3085</v>
      </c>
      <c r="G1009" s="238" t="s">
        <v>3554</v>
      </c>
      <c r="H1009" s="176"/>
      <c r="I1009" s="176"/>
    </row>
    <row r="1010" spans="2:9" ht="15">
      <c r="B1010" s="163">
        <v>42914</v>
      </c>
      <c r="C1010" s="174">
        <v>100</v>
      </c>
      <c r="D1010" s="174">
        <v>2.5</v>
      </c>
      <c r="E1010" s="174">
        <v>97.5</v>
      </c>
      <c r="F1010" s="237" t="s">
        <v>3085</v>
      </c>
      <c r="G1010" s="238" t="s">
        <v>3555</v>
      </c>
      <c r="H1010" s="176"/>
      <c r="I1010" s="176"/>
    </row>
    <row r="1011" spans="2:9" ht="15">
      <c r="B1011" s="163">
        <v>42914</v>
      </c>
      <c r="C1011" s="174">
        <v>100</v>
      </c>
      <c r="D1011" s="174">
        <v>2.5</v>
      </c>
      <c r="E1011" s="174">
        <v>97.5</v>
      </c>
      <c r="F1011" s="237" t="s">
        <v>3112</v>
      </c>
      <c r="G1011" s="238" t="s">
        <v>3555</v>
      </c>
      <c r="H1011" s="176"/>
      <c r="I1011" s="176"/>
    </row>
    <row r="1012" spans="2:9" ht="15">
      <c r="B1012" s="163">
        <v>42914</v>
      </c>
      <c r="C1012" s="174">
        <v>100</v>
      </c>
      <c r="D1012" s="174">
        <v>2.5</v>
      </c>
      <c r="E1012" s="174">
        <v>97.5</v>
      </c>
      <c r="F1012" s="237" t="s">
        <v>3091</v>
      </c>
      <c r="G1012" s="238" t="s">
        <v>3555</v>
      </c>
      <c r="H1012" s="176"/>
      <c r="I1012" s="176"/>
    </row>
    <row r="1013" spans="2:9" ht="15">
      <c r="B1013" s="163">
        <v>42914</v>
      </c>
      <c r="C1013" s="174">
        <v>100</v>
      </c>
      <c r="D1013" s="174">
        <v>2.5</v>
      </c>
      <c r="E1013" s="174">
        <v>97.5</v>
      </c>
      <c r="F1013" s="237" t="s">
        <v>3114</v>
      </c>
      <c r="G1013" s="238" t="s">
        <v>3555</v>
      </c>
      <c r="H1013" s="176"/>
      <c r="I1013" s="176"/>
    </row>
    <row r="1014" spans="2:9" ht="15">
      <c r="B1014" s="163">
        <v>42914</v>
      </c>
      <c r="C1014" s="174">
        <v>100</v>
      </c>
      <c r="D1014" s="174">
        <v>2.5</v>
      </c>
      <c r="E1014" s="174">
        <v>97.5</v>
      </c>
      <c r="F1014" s="237" t="s">
        <v>3089</v>
      </c>
      <c r="G1014" s="238" t="s">
        <v>3555</v>
      </c>
      <c r="H1014" s="176"/>
      <c r="I1014" s="176"/>
    </row>
    <row r="1015" spans="2:9" ht="15">
      <c r="B1015" s="163">
        <v>42914</v>
      </c>
      <c r="C1015" s="174">
        <v>20000</v>
      </c>
      <c r="D1015" s="174">
        <v>500</v>
      </c>
      <c r="E1015" s="174">
        <v>19500</v>
      </c>
      <c r="F1015" s="237" t="s">
        <v>3090</v>
      </c>
      <c r="G1015" s="238" t="s">
        <v>1755</v>
      </c>
      <c r="H1015" s="176"/>
      <c r="I1015" s="176"/>
    </row>
    <row r="1016" spans="2:9" ht="15">
      <c r="B1016" s="163">
        <v>42914</v>
      </c>
      <c r="C1016" s="174">
        <v>1000</v>
      </c>
      <c r="D1016" s="174">
        <v>25</v>
      </c>
      <c r="E1016" s="174">
        <v>975</v>
      </c>
      <c r="F1016" s="237" t="s">
        <v>3090</v>
      </c>
      <c r="G1016" s="238" t="s">
        <v>179</v>
      </c>
      <c r="H1016" s="176"/>
      <c r="I1016" s="176"/>
    </row>
    <row r="1017" spans="2:9" ht="15">
      <c r="B1017" s="163">
        <v>42914</v>
      </c>
      <c r="C1017" s="174">
        <v>1</v>
      </c>
      <c r="D1017" s="174">
        <v>0.03</v>
      </c>
      <c r="E1017" s="174">
        <v>0.97</v>
      </c>
      <c r="F1017" s="237" t="s">
        <v>3090</v>
      </c>
      <c r="G1017" s="238" t="s">
        <v>1823</v>
      </c>
      <c r="H1017" s="176"/>
      <c r="I1017" s="176"/>
    </row>
    <row r="1018" spans="2:9" ht="15">
      <c r="B1018" s="163">
        <v>42914</v>
      </c>
      <c r="C1018" s="174">
        <v>583</v>
      </c>
      <c r="D1018" s="174">
        <v>14.58</v>
      </c>
      <c r="E1018" s="174">
        <v>568.41999999999996</v>
      </c>
      <c r="F1018" s="237" t="s">
        <v>3090</v>
      </c>
      <c r="G1018" s="238" t="s">
        <v>3200</v>
      </c>
      <c r="H1018" s="176"/>
      <c r="I1018" s="176"/>
    </row>
    <row r="1019" spans="2:9" ht="15">
      <c r="B1019" s="163">
        <v>42914</v>
      </c>
      <c r="C1019" s="174">
        <v>1000</v>
      </c>
      <c r="D1019" s="174">
        <v>25</v>
      </c>
      <c r="E1019" s="174">
        <v>975</v>
      </c>
      <c r="F1019" s="237" t="s">
        <v>3085</v>
      </c>
      <c r="G1019" s="238" t="s">
        <v>3556</v>
      </c>
      <c r="H1019" s="176"/>
      <c r="I1019" s="176"/>
    </row>
    <row r="1020" spans="2:9" ht="15">
      <c r="B1020" s="163">
        <v>42914</v>
      </c>
      <c r="C1020" s="174">
        <v>10000</v>
      </c>
      <c r="D1020" s="174">
        <v>250</v>
      </c>
      <c r="E1020" s="174">
        <v>9750</v>
      </c>
      <c r="F1020" s="237" t="s">
        <v>3085</v>
      </c>
      <c r="G1020" s="238" t="s">
        <v>1551</v>
      </c>
      <c r="H1020" s="176"/>
      <c r="I1020" s="176"/>
    </row>
    <row r="1021" spans="2:9" ht="15">
      <c r="B1021" s="163">
        <v>42914</v>
      </c>
      <c r="C1021" s="174">
        <v>200</v>
      </c>
      <c r="D1021" s="174">
        <f t="shared" ref="D1021:D1026" si="6">C1021-E1021</f>
        <v>10</v>
      </c>
      <c r="E1021" s="174">
        <v>190</v>
      </c>
      <c r="F1021" s="237" t="s">
        <v>3098</v>
      </c>
      <c r="G1021" s="238" t="s">
        <v>3601</v>
      </c>
      <c r="H1021" s="176"/>
      <c r="I1021" s="176"/>
    </row>
    <row r="1022" spans="2:9" ht="15">
      <c r="B1022" s="163">
        <v>42914</v>
      </c>
      <c r="C1022" s="174">
        <v>100</v>
      </c>
      <c r="D1022" s="174">
        <f t="shared" si="6"/>
        <v>5.5</v>
      </c>
      <c r="E1022" s="174">
        <v>94.5</v>
      </c>
      <c r="F1022" s="237" t="s">
        <v>3089</v>
      </c>
      <c r="G1022" s="238" t="s">
        <v>3636</v>
      </c>
      <c r="H1022" s="176"/>
      <c r="I1022" s="176"/>
    </row>
    <row r="1023" spans="2:9" ht="15">
      <c r="B1023" s="163">
        <v>42914</v>
      </c>
      <c r="C1023" s="174">
        <v>100</v>
      </c>
      <c r="D1023" s="174">
        <f t="shared" si="6"/>
        <v>2.5</v>
      </c>
      <c r="E1023" s="174">
        <v>97.5</v>
      </c>
      <c r="F1023" s="237" t="s">
        <v>3108</v>
      </c>
      <c r="G1023" s="238" t="s">
        <v>1312</v>
      </c>
      <c r="H1023" s="176"/>
      <c r="I1023" s="176"/>
    </row>
    <row r="1024" spans="2:9" ht="15">
      <c r="B1024" s="163">
        <v>42914</v>
      </c>
      <c r="C1024" s="174">
        <v>60</v>
      </c>
      <c r="D1024" s="174">
        <f t="shared" si="6"/>
        <v>2.1000000000000014</v>
      </c>
      <c r="E1024" s="174">
        <v>57.9</v>
      </c>
      <c r="F1024" s="237" t="s">
        <v>3089</v>
      </c>
      <c r="G1024" s="238" t="s">
        <v>3637</v>
      </c>
      <c r="H1024" s="176"/>
      <c r="I1024" s="176"/>
    </row>
    <row r="1025" spans="2:9" ht="15">
      <c r="B1025" s="163">
        <v>42914</v>
      </c>
      <c r="C1025" s="174">
        <v>50</v>
      </c>
      <c r="D1025" s="174">
        <f t="shared" si="6"/>
        <v>1.6000000000000014</v>
      </c>
      <c r="E1025" s="174">
        <v>48.4</v>
      </c>
      <c r="F1025" s="237" t="s">
        <v>3091</v>
      </c>
      <c r="G1025" s="238" t="s">
        <v>3638</v>
      </c>
      <c r="H1025" s="176"/>
      <c r="I1025" s="176"/>
    </row>
    <row r="1026" spans="2:9" ht="15">
      <c r="B1026" s="163">
        <v>42914</v>
      </c>
      <c r="C1026" s="174">
        <v>100</v>
      </c>
      <c r="D1026" s="174">
        <f t="shared" si="6"/>
        <v>5.5</v>
      </c>
      <c r="E1026" s="174">
        <v>94.5</v>
      </c>
      <c r="F1026" s="237" t="s">
        <v>3112</v>
      </c>
      <c r="G1026" s="238" t="s">
        <v>3639</v>
      </c>
      <c r="H1026" s="176"/>
      <c r="I1026" s="176"/>
    </row>
    <row r="1027" spans="2:9" ht="15">
      <c r="B1027" s="163">
        <v>42915</v>
      </c>
      <c r="C1027" s="174">
        <v>1000</v>
      </c>
      <c r="D1027" s="174">
        <v>25</v>
      </c>
      <c r="E1027" s="174">
        <v>975</v>
      </c>
      <c r="F1027" s="237" t="s">
        <v>3085</v>
      </c>
      <c r="G1027" s="238" t="s">
        <v>3557</v>
      </c>
      <c r="H1027" s="176"/>
      <c r="I1027" s="176"/>
    </row>
    <row r="1028" spans="2:9" ht="15">
      <c r="B1028" s="163">
        <v>42915</v>
      </c>
      <c r="C1028" s="174">
        <v>1500</v>
      </c>
      <c r="D1028" s="174">
        <v>37.5</v>
      </c>
      <c r="E1028" s="174">
        <v>1462.5</v>
      </c>
      <c r="F1028" s="237" t="s">
        <v>3085</v>
      </c>
      <c r="G1028" s="238" t="s">
        <v>3558</v>
      </c>
      <c r="H1028" s="176"/>
      <c r="I1028" s="176"/>
    </row>
    <row r="1029" spans="2:9" ht="15">
      <c r="B1029" s="163">
        <v>42915</v>
      </c>
      <c r="C1029" s="174">
        <v>2000</v>
      </c>
      <c r="D1029" s="174">
        <v>50</v>
      </c>
      <c r="E1029" s="174">
        <v>1950</v>
      </c>
      <c r="F1029" s="237" t="s">
        <v>3085</v>
      </c>
      <c r="G1029" s="238" t="s">
        <v>3132</v>
      </c>
      <c r="H1029" s="176"/>
      <c r="I1029" s="176"/>
    </row>
    <row r="1030" spans="2:9" ht="15">
      <c r="B1030" s="163">
        <v>42915</v>
      </c>
      <c r="C1030" s="174">
        <v>300</v>
      </c>
      <c r="D1030" s="174">
        <v>7.5</v>
      </c>
      <c r="E1030" s="174">
        <v>292.5</v>
      </c>
      <c r="F1030" s="237" t="s">
        <v>3085</v>
      </c>
      <c r="G1030" s="238" t="s">
        <v>377</v>
      </c>
      <c r="H1030" s="176"/>
      <c r="I1030" s="176"/>
    </row>
    <row r="1031" spans="2:9" ht="15">
      <c r="B1031" s="163">
        <v>42915</v>
      </c>
      <c r="C1031" s="174">
        <v>5000</v>
      </c>
      <c r="D1031" s="174">
        <v>125</v>
      </c>
      <c r="E1031" s="174">
        <v>4875</v>
      </c>
      <c r="F1031" s="237" t="s">
        <v>3085</v>
      </c>
      <c r="G1031" s="238" t="s">
        <v>1748</v>
      </c>
      <c r="H1031" s="176"/>
      <c r="I1031" s="176"/>
    </row>
    <row r="1032" spans="2:9" ht="15">
      <c r="B1032" s="163">
        <v>42915</v>
      </c>
      <c r="C1032" s="174">
        <v>1000</v>
      </c>
      <c r="D1032" s="174">
        <v>25</v>
      </c>
      <c r="E1032" s="174">
        <v>975</v>
      </c>
      <c r="F1032" s="237" t="s">
        <v>3085</v>
      </c>
      <c r="G1032" s="238" t="s">
        <v>909</v>
      </c>
      <c r="H1032" s="176"/>
      <c r="I1032" s="176"/>
    </row>
    <row r="1033" spans="2:9" ht="15">
      <c r="B1033" s="163">
        <v>42915</v>
      </c>
      <c r="C1033" s="174">
        <v>5000</v>
      </c>
      <c r="D1033" s="174">
        <v>125</v>
      </c>
      <c r="E1033" s="174">
        <v>4875</v>
      </c>
      <c r="F1033" s="237" t="s">
        <v>3091</v>
      </c>
      <c r="G1033" s="238" t="s">
        <v>675</v>
      </c>
      <c r="H1033" s="176"/>
      <c r="I1033" s="176"/>
    </row>
    <row r="1034" spans="2:9" ht="15">
      <c r="B1034" s="163">
        <v>42915</v>
      </c>
      <c r="C1034" s="174">
        <v>150</v>
      </c>
      <c r="D1034" s="174">
        <v>3.75</v>
      </c>
      <c r="E1034" s="174">
        <v>146.25</v>
      </c>
      <c r="F1034" s="237" t="s">
        <v>3085</v>
      </c>
      <c r="G1034" s="238" t="s">
        <v>3127</v>
      </c>
      <c r="H1034" s="176"/>
      <c r="I1034" s="176"/>
    </row>
    <row r="1035" spans="2:9" ht="15">
      <c r="B1035" s="163">
        <v>42915</v>
      </c>
      <c r="C1035" s="174">
        <v>9800</v>
      </c>
      <c r="D1035" s="174">
        <v>245</v>
      </c>
      <c r="E1035" s="174">
        <v>9555</v>
      </c>
      <c r="F1035" s="237" t="s">
        <v>3097</v>
      </c>
      <c r="G1035" s="238" t="s">
        <v>3559</v>
      </c>
      <c r="H1035" s="176"/>
      <c r="I1035" s="176"/>
    </row>
    <row r="1036" spans="2:9" ht="15">
      <c r="B1036" s="163">
        <v>42915</v>
      </c>
      <c r="C1036" s="174">
        <v>100</v>
      </c>
      <c r="D1036" s="174">
        <v>2.5</v>
      </c>
      <c r="E1036" s="174">
        <v>97.5</v>
      </c>
      <c r="F1036" s="237" t="s">
        <v>3085</v>
      </c>
      <c r="G1036" s="238" t="s">
        <v>3141</v>
      </c>
      <c r="H1036" s="176"/>
      <c r="I1036" s="176"/>
    </row>
    <row r="1037" spans="2:9" ht="15">
      <c r="B1037" s="163">
        <v>42915</v>
      </c>
      <c r="C1037" s="174">
        <v>500</v>
      </c>
      <c r="D1037" s="174">
        <v>12.5</v>
      </c>
      <c r="E1037" s="174">
        <v>487.5</v>
      </c>
      <c r="F1037" s="237" t="s">
        <v>3085</v>
      </c>
      <c r="G1037" s="238" t="s">
        <v>3560</v>
      </c>
      <c r="H1037" s="176"/>
      <c r="I1037" s="176"/>
    </row>
    <row r="1038" spans="2:9" ht="15">
      <c r="B1038" s="163">
        <v>42915</v>
      </c>
      <c r="C1038" s="174">
        <v>100</v>
      </c>
      <c r="D1038" s="174">
        <v>2.5</v>
      </c>
      <c r="E1038" s="174">
        <v>97.5</v>
      </c>
      <c r="F1038" s="237" t="s">
        <v>3091</v>
      </c>
      <c r="G1038" s="238" t="s">
        <v>3561</v>
      </c>
      <c r="H1038" s="176"/>
      <c r="I1038" s="176"/>
    </row>
    <row r="1039" spans="2:9" ht="15">
      <c r="B1039" s="163">
        <v>42915</v>
      </c>
      <c r="C1039" s="174">
        <v>500</v>
      </c>
      <c r="D1039" s="174">
        <v>12.5</v>
      </c>
      <c r="E1039" s="174">
        <v>487.5</v>
      </c>
      <c r="F1039" s="237" t="s">
        <v>3114</v>
      </c>
      <c r="G1039" s="238" t="s">
        <v>3487</v>
      </c>
      <c r="H1039" s="176"/>
      <c r="I1039" s="176"/>
    </row>
    <row r="1040" spans="2:9" ht="15">
      <c r="B1040" s="163">
        <v>42915</v>
      </c>
      <c r="C1040" s="174">
        <v>100</v>
      </c>
      <c r="D1040" s="174">
        <v>2.5</v>
      </c>
      <c r="E1040" s="174">
        <v>97.5</v>
      </c>
      <c r="F1040" s="237" t="s">
        <v>3089</v>
      </c>
      <c r="G1040" s="238" t="s">
        <v>1312</v>
      </c>
      <c r="H1040" s="176"/>
      <c r="I1040" s="176"/>
    </row>
    <row r="1041" spans="2:9" ht="15">
      <c r="B1041" s="163">
        <v>42915</v>
      </c>
      <c r="C1041" s="174">
        <v>100</v>
      </c>
      <c r="D1041" s="174">
        <v>2.5</v>
      </c>
      <c r="E1041" s="174">
        <v>97.5</v>
      </c>
      <c r="F1041" s="237" t="s">
        <v>3114</v>
      </c>
      <c r="G1041" s="238" t="s">
        <v>1312</v>
      </c>
      <c r="H1041" s="176"/>
      <c r="I1041" s="176"/>
    </row>
    <row r="1042" spans="2:9" ht="15">
      <c r="B1042" s="163">
        <v>42915</v>
      </c>
      <c r="C1042" s="174">
        <v>100</v>
      </c>
      <c r="D1042" s="174">
        <v>2.5</v>
      </c>
      <c r="E1042" s="174">
        <v>97.5</v>
      </c>
      <c r="F1042" s="237" t="s">
        <v>3096</v>
      </c>
      <c r="G1042" s="238" t="s">
        <v>1312</v>
      </c>
      <c r="H1042" s="176"/>
      <c r="I1042" s="176"/>
    </row>
    <row r="1043" spans="2:9" ht="15">
      <c r="B1043" s="163">
        <v>42915</v>
      </c>
      <c r="C1043" s="174">
        <v>500</v>
      </c>
      <c r="D1043" s="174">
        <v>12.5</v>
      </c>
      <c r="E1043" s="174">
        <v>487.5</v>
      </c>
      <c r="F1043" s="237" t="s">
        <v>3091</v>
      </c>
      <c r="G1043" s="238" t="s">
        <v>3562</v>
      </c>
      <c r="H1043" s="176"/>
      <c r="I1043" s="176"/>
    </row>
    <row r="1044" spans="2:9" ht="15">
      <c r="B1044" s="163">
        <v>42915</v>
      </c>
      <c r="C1044" s="174">
        <v>1</v>
      </c>
      <c r="D1044" s="174">
        <v>0.03</v>
      </c>
      <c r="E1044" s="174">
        <v>0.97</v>
      </c>
      <c r="F1044" s="237" t="s">
        <v>3091</v>
      </c>
      <c r="G1044" s="238" t="s">
        <v>1823</v>
      </c>
      <c r="H1044" s="176"/>
      <c r="I1044" s="176"/>
    </row>
    <row r="1045" spans="2:9" ht="15">
      <c r="B1045" s="163">
        <v>42915</v>
      </c>
      <c r="C1045" s="174">
        <v>100</v>
      </c>
      <c r="D1045" s="174">
        <v>2.5</v>
      </c>
      <c r="E1045" s="174">
        <v>97.5</v>
      </c>
      <c r="F1045" s="237" t="s">
        <v>3103</v>
      </c>
      <c r="G1045" s="238" t="s">
        <v>1746</v>
      </c>
      <c r="H1045" s="176"/>
      <c r="I1045" s="176"/>
    </row>
    <row r="1046" spans="2:9" ht="15">
      <c r="B1046" s="163">
        <v>42915</v>
      </c>
      <c r="C1046" s="174">
        <v>100</v>
      </c>
      <c r="D1046" s="174">
        <v>2.5</v>
      </c>
      <c r="E1046" s="174">
        <v>97.5</v>
      </c>
      <c r="F1046" s="237" t="s">
        <v>3099</v>
      </c>
      <c r="G1046" s="238" t="s">
        <v>1746</v>
      </c>
      <c r="H1046" s="176"/>
      <c r="I1046" s="176"/>
    </row>
    <row r="1047" spans="2:9" ht="15">
      <c r="B1047" s="163">
        <v>42915</v>
      </c>
      <c r="C1047" s="174">
        <v>100</v>
      </c>
      <c r="D1047" s="174">
        <v>2.5</v>
      </c>
      <c r="E1047" s="174">
        <v>97.5</v>
      </c>
      <c r="F1047" s="237" t="s">
        <v>3096</v>
      </c>
      <c r="G1047" s="238" t="s">
        <v>1746</v>
      </c>
      <c r="H1047" s="176"/>
      <c r="I1047" s="176"/>
    </row>
    <row r="1048" spans="2:9" ht="15">
      <c r="B1048" s="163">
        <v>42915</v>
      </c>
      <c r="C1048" s="174">
        <v>100</v>
      </c>
      <c r="D1048" s="174">
        <v>2.5</v>
      </c>
      <c r="E1048" s="174">
        <v>97.5</v>
      </c>
      <c r="F1048" s="237" t="s">
        <v>3102</v>
      </c>
      <c r="G1048" s="238" t="s">
        <v>1746</v>
      </c>
      <c r="H1048" s="176"/>
      <c r="I1048" s="176"/>
    </row>
    <row r="1049" spans="2:9" ht="15">
      <c r="B1049" s="163">
        <v>42915</v>
      </c>
      <c r="C1049" s="174">
        <v>100</v>
      </c>
      <c r="D1049" s="174">
        <v>2.5</v>
      </c>
      <c r="E1049" s="174">
        <v>97.5</v>
      </c>
      <c r="F1049" s="237" t="s">
        <v>3104</v>
      </c>
      <c r="G1049" s="238" t="s">
        <v>1746</v>
      </c>
      <c r="H1049" s="176"/>
      <c r="I1049" s="176"/>
    </row>
    <row r="1050" spans="2:9" ht="15">
      <c r="B1050" s="163">
        <v>42915</v>
      </c>
      <c r="C1050" s="174">
        <v>300</v>
      </c>
      <c r="D1050" s="174">
        <v>7.5</v>
      </c>
      <c r="E1050" s="174">
        <v>292.5</v>
      </c>
      <c r="F1050" s="237" t="s">
        <v>3091</v>
      </c>
      <c r="G1050" s="238" t="s">
        <v>3563</v>
      </c>
      <c r="H1050" s="176"/>
      <c r="I1050" s="176"/>
    </row>
    <row r="1051" spans="2:9" ht="15">
      <c r="B1051" s="163">
        <v>42915</v>
      </c>
      <c r="C1051" s="174">
        <v>2500</v>
      </c>
      <c r="D1051" s="174">
        <v>62.5</v>
      </c>
      <c r="E1051" s="174">
        <v>2437.5</v>
      </c>
      <c r="F1051" s="237" t="s">
        <v>3085</v>
      </c>
      <c r="G1051" s="238" t="s">
        <v>3564</v>
      </c>
      <c r="H1051" s="176"/>
      <c r="I1051" s="176"/>
    </row>
    <row r="1052" spans="2:9" ht="15">
      <c r="B1052" s="163">
        <v>42915</v>
      </c>
      <c r="C1052" s="174">
        <v>1</v>
      </c>
      <c r="D1052" s="174">
        <v>0.03</v>
      </c>
      <c r="E1052" s="174">
        <v>0.97</v>
      </c>
      <c r="F1052" s="237" t="s">
        <v>3091</v>
      </c>
      <c r="G1052" s="238" t="s">
        <v>1823</v>
      </c>
      <c r="H1052" s="176"/>
      <c r="I1052" s="176"/>
    </row>
    <row r="1053" spans="2:9" ht="15">
      <c r="B1053" s="163">
        <v>42915</v>
      </c>
      <c r="C1053" s="174">
        <v>1</v>
      </c>
      <c r="D1053" s="174">
        <v>0.03</v>
      </c>
      <c r="E1053" s="174">
        <v>0.97</v>
      </c>
      <c r="F1053" s="237" t="s">
        <v>3091</v>
      </c>
      <c r="G1053" s="238" t="s">
        <v>1823</v>
      </c>
      <c r="H1053" s="176"/>
      <c r="I1053" s="176"/>
    </row>
    <row r="1054" spans="2:9" ht="15">
      <c r="B1054" s="163">
        <v>42915</v>
      </c>
      <c r="C1054" s="174">
        <v>750</v>
      </c>
      <c r="D1054" s="174">
        <v>18.75</v>
      </c>
      <c r="E1054" s="174">
        <v>731.25</v>
      </c>
      <c r="F1054" s="237" t="s">
        <v>3085</v>
      </c>
      <c r="G1054" s="238" t="s">
        <v>3210</v>
      </c>
      <c r="H1054" s="176"/>
      <c r="I1054" s="176"/>
    </row>
    <row r="1055" spans="2:9" ht="15">
      <c r="B1055" s="163">
        <v>42915</v>
      </c>
      <c r="C1055" s="174">
        <v>2000</v>
      </c>
      <c r="D1055" s="174">
        <v>50</v>
      </c>
      <c r="E1055" s="174">
        <v>1950</v>
      </c>
      <c r="F1055" s="237" t="s">
        <v>3085</v>
      </c>
      <c r="G1055" s="238" t="s">
        <v>3565</v>
      </c>
      <c r="H1055" s="176"/>
      <c r="I1055" s="176"/>
    </row>
    <row r="1056" spans="2:9" ht="15">
      <c r="B1056" s="163">
        <v>42915</v>
      </c>
      <c r="C1056" s="174">
        <v>23000</v>
      </c>
      <c r="D1056" s="174">
        <v>575</v>
      </c>
      <c r="E1056" s="174">
        <v>22425</v>
      </c>
      <c r="F1056" s="237" t="s">
        <v>3085</v>
      </c>
      <c r="G1056" s="238" t="s">
        <v>3565</v>
      </c>
      <c r="H1056" s="176"/>
      <c r="I1056" s="176"/>
    </row>
    <row r="1057" spans="2:9" ht="15">
      <c r="B1057" s="163">
        <v>42915</v>
      </c>
      <c r="C1057" s="174">
        <v>3000</v>
      </c>
      <c r="D1057" s="174">
        <f>C1057-E1057</f>
        <v>81</v>
      </c>
      <c r="E1057" s="174">
        <v>2919</v>
      </c>
      <c r="F1057" s="237" t="s">
        <v>3091</v>
      </c>
      <c r="G1057" s="238" t="s">
        <v>3640</v>
      </c>
      <c r="H1057" s="176"/>
      <c r="I1057" s="176"/>
    </row>
    <row r="1058" spans="2:9" ht="15">
      <c r="B1058" s="163">
        <v>42915</v>
      </c>
      <c r="C1058" s="174">
        <v>500</v>
      </c>
      <c r="D1058" s="174">
        <f>C1058-E1058</f>
        <v>20</v>
      </c>
      <c r="E1058" s="174">
        <v>480</v>
      </c>
      <c r="F1058" s="237" t="s">
        <v>3085</v>
      </c>
      <c r="G1058" s="238" t="s">
        <v>3641</v>
      </c>
      <c r="H1058" s="176"/>
      <c r="I1058" s="176"/>
    </row>
    <row r="1059" spans="2:9" ht="15">
      <c r="B1059" s="163">
        <v>42915</v>
      </c>
      <c r="C1059" s="174">
        <v>1000</v>
      </c>
      <c r="D1059" s="174">
        <f>C1059-E1059</f>
        <v>40</v>
      </c>
      <c r="E1059" s="174">
        <v>960</v>
      </c>
      <c r="F1059" s="237" t="s">
        <v>3091</v>
      </c>
      <c r="G1059" s="238" t="s">
        <v>3591</v>
      </c>
      <c r="H1059" s="176"/>
      <c r="I1059" s="176"/>
    </row>
    <row r="1060" spans="2:9" ht="15">
      <c r="B1060" s="163">
        <v>42915</v>
      </c>
      <c r="C1060" s="174">
        <v>500</v>
      </c>
      <c r="D1060" s="174">
        <f>C1060-E1060</f>
        <v>13.5</v>
      </c>
      <c r="E1060" s="174">
        <v>486.5</v>
      </c>
      <c r="F1060" s="237" t="s">
        <v>3085</v>
      </c>
      <c r="G1060" s="238" t="s">
        <v>3642</v>
      </c>
      <c r="H1060" s="176"/>
      <c r="I1060" s="176"/>
    </row>
    <row r="1061" spans="2:9" ht="15">
      <c r="B1061" s="163">
        <v>42916</v>
      </c>
      <c r="C1061" s="174">
        <v>200</v>
      </c>
      <c r="D1061" s="174">
        <v>5</v>
      </c>
      <c r="E1061" s="174">
        <v>195</v>
      </c>
      <c r="F1061" s="237" t="s">
        <v>3091</v>
      </c>
      <c r="G1061" s="238" t="s">
        <v>3566</v>
      </c>
      <c r="H1061" s="176"/>
      <c r="I1061" s="176"/>
    </row>
    <row r="1062" spans="2:9" ht="15">
      <c r="B1062" s="163">
        <v>42916</v>
      </c>
      <c r="C1062" s="174">
        <v>10000</v>
      </c>
      <c r="D1062" s="174">
        <v>250</v>
      </c>
      <c r="E1062" s="174">
        <v>9750</v>
      </c>
      <c r="F1062" s="237" t="s">
        <v>3085</v>
      </c>
      <c r="G1062" s="238" t="s">
        <v>3567</v>
      </c>
      <c r="H1062" s="176"/>
      <c r="I1062" s="176"/>
    </row>
    <row r="1063" spans="2:9" ht="15">
      <c r="B1063" s="163">
        <v>42916</v>
      </c>
      <c r="C1063" s="174">
        <v>100</v>
      </c>
      <c r="D1063" s="174">
        <v>2.5</v>
      </c>
      <c r="E1063" s="174">
        <v>97.5</v>
      </c>
      <c r="F1063" s="237" t="s">
        <v>3091</v>
      </c>
      <c r="G1063" s="238" t="s">
        <v>546</v>
      </c>
      <c r="H1063" s="176"/>
      <c r="I1063" s="176"/>
    </row>
    <row r="1064" spans="2:9" ht="15">
      <c r="B1064" s="163">
        <v>42916</v>
      </c>
      <c r="C1064" s="174">
        <v>100</v>
      </c>
      <c r="D1064" s="174">
        <v>2.5</v>
      </c>
      <c r="E1064" s="174">
        <v>97.5</v>
      </c>
      <c r="F1064" s="237" t="s">
        <v>3087</v>
      </c>
      <c r="G1064" s="238" t="s">
        <v>3568</v>
      </c>
      <c r="H1064" s="176"/>
      <c r="I1064" s="176"/>
    </row>
    <row r="1065" spans="2:9" ht="15">
      <c r="B1065" s="163">
        <v>42916</v>
      </c>
      <c r="C1065" s="174">
        <v>800</v>
      </c>
      <c r="D1065" s="174">
        <v>20</v>
      </c>
      <c r="E1065" s="174">
        <v>780</v>
      </c>
      <c r="F1065" s="237" t="s">
        <v>3085</v>
      </c>
      <c r="G1065" s="238" t="s">
        <v>3194</v>
      </c>
      <c r="H1065" s="176"/>
      <c r="I1065" s="176"/>
    </row>
    <row r="1066" spans="2:9" ht="15">
      <c r="B1066" s="163">
        <v>42916</v>
      </c>
      <c r="C1066" s="174">
        <v>500</v>
      </c>
      <c r="D1066" s="174">
        <v>12.5</v>
      </c>
      <c r="E1066" s="174">
        <v>487.5</v>
      </c>
      <c r="F1066" s="237" t="s">
        <v>3085</v>
      </c>
      <c r="G1066" s="238" t="s">
        <v>3569</v>
      </c>
      <c r="H1066" s="176"/>
      <c r="I1066" s="176"/>
    </row>
    <row r="1067" spans="2:9" ht="15">
      <c r="B1067" s="163">
        <v>42916</v>
      </c>
      <c r="C1067" s="174">
        <v>500</v>
      </c>
      <c r="D1067" s="174">
        <v>12.5</v>
      </c>
      <c r="E1067" s="174">
        <v>487.5</v>
      </c>
      <c r="F1067" s="237" t="s">
        <v>3085</v>
      </c>
      <c r="G1067" s="238" t="s">
        <v>3228</v>
      </c>
      <c r="H1067" s="176"/>
      <c r="I1067" s="176"/>
    </row>
    <row r="1068" spans="2:9" ht="15">
      <c r="B1068" s="163">
        <v>42916</v>
      </c>
      <c r="C1068" s="174">
        <v>2000</v>
      </c>
      <c r="D1068" s="174">
        <v>50</v>
      </c>
      <c r="E1068" s="174">
        <v>1950</v>
      </c>
      <c r="F1068" s="237" t="s">
        <v>3085</v>
      </c>
      <c r="G1068" s="238" t="s">
        <v>3570</v>
      </c>
      <c r="H1068" s="176"/>
      <c r="I1068" s="176"/>
    </row>
    <row r="1069" spans="2:9" ht="15">
      <c r="B1069" s="163">
        <v>42916</v>
      </c>
      <c r="C1069" s="174">
        <v>1000</v>
      </c>
      <c r="D1069" s="174">
        <v>25</v>
      </c>
      <c r="E1069" s="174">
        <v>975</v>
      </c>
      <c r="F1069" s="237" t="s">
        <v>3091</v>
      </c>
      <c r="G1069" s="238" t="s">
        <v>3571</v>
      </c>
      <c r="H1069" s="176"/>
      <c r="I1069" s="176"/>
    </row>
    <row r="1070" spans="2:9" ht="15">
      <c r="B1070" s="163">
        <v>42916</v>
      </c>
      <c r="C1070" s="174">
        <v>1500</v>
      </c>
      <c r="D1070" s="174">
        <v>37.5</v>
      </c>
      <c r="E1070" s="174">
        <v>1462.5</v>
      </c>
      <c r="F1070" s="237" t="s">
        <v>3091</v>
      </c>
      <c r="G1070" s="238" t="s">
        <v>3202</v>
      </c>
      <c r="H1070" s="176"/>
      <c r="I1070" s="176"/>
    </row>
    <row r="1071" spans="2:9" ht="15">
      <c r="B1071" s="163">
        <v>42916</v>
      </c>
      <c r="C1071" s="174">
        <v>1</v>
      </c>
      <c r="D1071" s="174">
        <v>0.03</v>
      </c>
      <c r="E1071" s="174">
        <v>0.97</v>
      </c>
      <c r="F1071" s="237" t="s">
        <v>3091</v>
      </c>
      <c r="G1071" s="238" t="s">
        <v>1823</v>
      </c>
      <c r="H1071" s="176"/>
      <c r="I1071" s="176"/>
    </row>
    <row r="1072" spans="2:9" ht="15">
      <c r="B1072" s="163">
        <v>42916</v>
      </c>
      <c r="C1072" s="174">
        <v>2000</v>
      </c>
      <c r="D1072" s="174">
        <v>50</v>
      </c>
      <c r="E1072" s="174">
        <v>1950</v>
      </c>
      <c r="F1072" s="237" t="s">
        <v>3091</v>
      </c>
      <c r="G1072" s="238" t="s">
        <v>2092</v>
      </c>
      <c r="H1072" s="176"/>
      <c r="I1072" s="176"/>
    </row>
    <row r="1073" spans="2:9" ht="15">
      <c r="B1073" s="163">
        <v>42916</v>
      </c>
      <c r="C1073" s="174">
        <v>1</v>
      </c>
      <c r="D1073" s="174">
        <v>0.03</v>
      </c>
      <c r="E1073" s="174">
        <v>0.97</v>
      </c>
      <c r="F1073" s="237" t="s">
        <v>3089</v>
      </c>
      <c r="G1073" s="238" t="s">
        <v>3572</v>
      </c>
      <c r="H1073" s="176"/>
      <c r="I1073" s="176"/>
    </row>
    <row r="1074" spans="2:9" ht="15">
      <c r="B1074" s="163">
        <v>42916</v>
      </c>
      <c r="C1074" s="174">
        <v>1450</v>
      </c>
      <c r="D1074" s="174">
        <v>36.25</v>
      </c>
      <c r="E1074" s="174">
        <v>1413.75</v>
      </c>
      <c r="F1074" s="237" t="s">
        <v>3085</v>
      </c>
      <c r="G1074" s="238" t="s">
        <v>3389</v>
      </c>
      <c r="H1074" s="176"/>
      <c r="I1074" s="176"/>
    </row>
    <row r="1075" spans="2:9" ht="15">
      <c r="B1075" s="163">
        <v>42916</v>
      </c>
      <c r="C1075" s="174">
        <v>500</v>
      </c>
      <c r="D1075" s="174">
        <v>12.5</v>
      </c>
      <c r="E1075" s="174">
        <v>487.5</v>
      </c>
      <c r="F1075" s="237" t="s">
        <v>3091</v>
      </c>
      <c r="G1075" s="238" t="s">
        <v>3573</v>
      </c>
      <c r="H1075" s="176"/>
      <c r="I1075" s="176"/>
    </row>
    <row r="1076" spans="2:9" ht="15">
      <c r="B1076" s="163">
        <v>42916</v>
      </c>
      <c r="C1076" s="174">
        <v>2000</v>
      </c>
      <c r="D1076" s="174">
        <v>50</v>
      </c>
      <c r="E1076" s="174">
        <v>1950</v>
      </c>
      <c r="F1076" s="237" t="s">
        <v>3085</v>
      </c>
      <c r="G1076" s="238" t="s">
        <v>3574</v>
      </c>
      <c r="H1076" s="176"/>
      <c r="I1076" s="176"/>
    </row>
    <row r="1077" spans="2:9" ht="15">
      <c r="B1077" s="163">
        <v>42916</v>
      </c>
      <c r="C1077" s="174">
        <v>30000</v>
      </c>
      <c r="D1077" s="174">
        <v>750</v>
      </c>
      <c r="E1077" s="174">
        <v>29250</v>
      </c>
      <c r="F1077" s="237" t="s">
        <v>3645</v>
      </c>
      <c r="G1077" s="238" t="s">
        <v>3547</v>
      </c>
      <c r="H1077" s="176"/>
      <c r="I1077" s="176"/>
    </row>
    <row r="1078" spans="2:9" ht="15">
      <c r="B1078" s="163">
        <v>42916</v>
      </c>
      <c r="C1078" s="174">
        <v>30000</v>
      </c>
      <c r="D1078" s="174">
        <v>750</v>
      </c>
      <c r="E1078" s="174">
        <v>29250</v>
      </c>
      <c r="F1078" s="237" t="s">
        <v>3112</v>
      </c>
      <c r="G1078" s="238" t="s">
        <v>3547</v>
      </c>
      <c r="H1078" s="176"/>
      <c r="I1078" s="176"/>
    </row>
    <row r="1079" spans="2:9" ht="15">
      <c r="B1079" s="163">
        <v>42916</v>
      </c>
      <c r="C1079" s="174">
        <v>30000</v>
      </c>
      <c r="D1079" s="174">
        <v>750</v>
      </c>
      <c r="E1079" s="174">
        <v>29250</v>
      </c>
      <c r="F1079" s="237" t="s">
        <v>3089</v>
      </c>
      <c r="G1079" s="238" t="s">
        <v>3547</v>
      </c>
      <c r="H1079" s="176"/>
      <c r="I1079" s="176"/>
    </row>
    <row r="1080" spans="2:9" ht="15">
      <c r="B1080" s="163">
        <v>42916</v>
      </c>
      <c r="C1080" s="174">
        <v>30000</v>
      </c>
      <c r="D1080" s="174">
        <v>750</v>
      </c>
      <c r="E1080" s="174">
        <v>29250</v>
      </c>
      <c r="F1080" s="237" t="s">
        <v>3094</v>
      </c>
      <c r="G1080" s="238" t="s">
        <v>3547</v>
      </c>
      <c r="H1080" s="176"/>
      <c r="I1080" s="176"/>
    </row>
    <row r="1081" spans="2:9" ht="15">
      <c r="B1081" s="163">
        <v>42916</v>
      </c>
      <c r="C1081" s="174">
        <v>1000</v>
      </c>
      <c r="D1081" s="174">
        <v>25</v>
      </c>
      <c r="E1081" s="174">
        <v>975</v>
      </c>
      <c r="F1081" s="237" t="s">
        <v>3091</v>
      </c>
      <c r="G1081" s="238" t="s">
        <v>3575</v>
      </c>
      <c r="H1081" s="176"/>
      <c r="I1081" s="176"/>
    </row>
    <row r="1082" spans="2:9" ht="15">
      <c r="B1082" s="163">
        <v>42916</v>
      </c>
      <c r="C1082" s="174">
        <v>800</v>
      </c>
      <c r="D1082" s="174">
        <v>20</v>
      </c>
      <c r="E1082" s="174">
        <v>780</v>
      </c>
      <c r="F1082" s="237" t="s">
        <v>3091</v>
      </c>
      <c r="G1082" s="238" t="s">
        <v>3229</v>
      </c>
      <c r="H1082" s="176"/>
      <c r="I1082" s="176"/>
    </row>
    <row r="1083" spans="2:9" ht="15">
      <c r="B1083" s="163">
        <v>42916</v>
      </c>
      <c r="C1083" s="174">
        <v>1</v>
      </c>
      <c r="D1083" s="174">
        <v>0.03</v>
      </c>
      <c r="E1083" s="174">
        <v>0.97</v>
      </c>
      <c r="F1083" s="237" t="s">
        <v>3091</v>
      </c>
      <c r="G1083" s="238" t="s">
        <v>3576</v>
      </c>
      <c r="H1083" s="176"/>
      <c r="I1083" s="176"/>
    </row>
    <row r="1084" spans="2:9" ht="15">
      <c r="B1084" s="163">
        <v>42916</v>
      </c>
      <c r="C1084" s="174">
        <v>1</v>
      </c>
      <c r="D1084" s="174">
        <v>0.03</v>
      </c>
      <c r="E1084" s="174">
        <v>0.97</v>
      </c>
      <c r="F1084" s="237" t="s">
        <v>3091</v>
      </c>
      <c r="G1084" s="238" t="s">
        <v>3577</v>
      </c>
      <c r="H1084" s="176"/>
      <c r="I1084" s="176"/>
    </row>
    <row r="1085" spans="2:9" ht="15">
      <c r="B1085" s="163">
        <v>42916</v>
      </c>
      <c r="C1085" s="174">
        <v>600</v>
      </c>
      <c r="D1085" s="174">
        <v>15</v>
      </c>
      <c r="E1085" s="174">
        <v>585</v>
      </c>
      <c r="F1085" s="237" t="s">
        <v>3091</v>
      </c>
      <c r="G1085" s="238" t="s">
        <v>3578</v>
      </c>
      <c r="H1085" s="176"/>
      <c r="I1085" s="176"/>
    </row>
    <row r="1086" spans="2:9" ht="15">
      <c r="B1086" s="163">
        <v>42916</v>
      </c>
      <c r="C1086" s="174">
        <v>1000</v>
      </c>
      <c r="D1086" s="174">
        <v>25</v>
      </c>
      <c r="E1086" s="174">
        <v>975</v>
      </c>
      <c r="F1086" s="237" t="s">
        <v>3091</v>
      </c>
      <c r="G1086" s="238" t="s">
        <v>660</v>
      </c>
      <c r="H1086" s="176"/>
      <c r="I1086" s="176"/>
    </row>
    <row r="1087" spans="2:9" ht="15">
      <c r="B1087" s="163">
        <v>42916</v>
      </c>
      <c r="C1087" s="174">
        <v>1000</v>
      </c>
      <c r="D1087" s="174">
        <v>25</v>
      </c>
      <c r="E1087" s="174">
        <v>975</v>
      </c>
      <c r="F1087" s="237" t="s">
        <v>3645</v>
      </c>
      <c r="G1087" s="238" t="s">
        <v>660</v>
      </c>
      <c r="H1087" s="176"/>
      <c r="I1087" s="176"/>
    </row>
    <row r="1088" spans="2:9" ht="15">
      <c r="B1088" s="163">
        <v>42916</v>
      </c>
      <c r="C1088" s="174">
        <v>1</v>
      </c>
      <c r="D1088" s="174">
        <v>0.03</v>
      </c>
      <c r="E1088" s="174">
        <v>0.97</v>
      </c>
      <c r="F1088" s="237" t="s">
        <v>3091</v>
      </c>
      <c r="G1088" s="238" t="s">
        <v>1823</v>
      </c>
      <c r="H1088" s="176"/>
      <c r="I1088" s="176"/>
    </row>
    <row r="1089" spans="2:9" ht="15">
      <c r="B1089" s="163">
        <v>42916</v>
      </c>
      <c r="C1089" s="174">
        <v>1000</v>
      </c>
      <c r="D1089" s="174">
        <v>25</v>
      </c>
      <c r="E1089" s="174">
        <v>975</v>
      </c>
      <c r="F1089" s="237" t="s">
        <v>3085</v>
      </c>
      <c r="G1089" s="238" t="s">
        <v>3392</v>
      </c>
      <c r="H1089" s="176"/>
      <c r="I1089" s="176"/>
    </row>
    <row r="1090" spans="2:9" ht="15">
      <c r="B1090" s="163">
        <v>42916</v>
      </c>
      <c r="C1090" s="174">
        <v>200</v>
      </c>
      <c r="D1090" s="174">
        <v>5</v>
      </c>
      <c r="E1090" s="174">
        <v>195</v>
      </c>
      <c r="F1090" s="237" t="s">
        <v>3091</v>
      </c>
      <c r="G1090" s="238" t="s">
        <v>3579</v>
      </c>
      <c r="H1090" s="176"/>
      <c r="I1090" s="176"/>
    </row>
    <row r="1091" spans="2:9" ht="15">
      <c r="B1091" s="163">
        <v>42916</v>
      </c>
      <c r="C1091" s="174">
        <v>1000</v>
      </c>
      <c r="D1091" s="174">
        <v>25</v>
      </c>
      <c r="E1091" s="174">
        <v>975</v>
      </c>
      <c r="F1091" s="237" t="s">
        <v>3085</v>
      </c>
      <c r="G1091" s="238" t="s">
        <v>3580</v>
      </c>
      <c r="H1091" s="176"/>
      <c r="I1091" s="176"/>
    </row>
    <row r="1092" spans="2:9" ht="15">
      <c r="B1092" s="163">
        <v>42916</v>
      </c>
      <c r="C1092" s="174">
        <v>1000</v>
      </c>
      <c r="D1092" s="174">
        <v>25</v>
      </c>
      <c r="E1092" s="174">
        <v>975</v>
      </c>
      <c r="F1092" s="237" t="s">
        <v>3085</v>
      </c>
      <c r="G1092" s="238" t="s">
        <v>372</v>
      </c>
      <c r="H1092" s="176"/>
      <c r="I1092" s="176"/>
    </row>
    <row r="1093" spans="2:9" ht="15">
      <c r="B1093" s="163">
        <v>42916</v>
      </c>
      <c r="C1093" s="174">
        <v>1500</v>
      </c>
      <c r="D1093" s="174">
        <v>37.5</v>
      </c>
      <c r="E1093" s="174">
        <v>1462.5</v>
      </c>
      <c r="F1093" s="237" t="s">
        <v>3085</v>
      </c>
      <c r="G1093" s="238" t="s">
        <v>3217</v>
      </c>
      <c r="H1093" s="176"/>
      <c r="I1093" s="176"/>
    </row>
    <row r="1094" spans="2:9" ht="15">
      <c r="B1094" s="163">
        <v>42916</v>
      </c>
      <c r="C1094" s="174">
        <v>5</v>
      </c>
      <c r="D1094" s="174">
        <v>0.13</v>
      </c>
      <c r="E1094" s="174">
        <v>4.87</v>
      </c>
      <c r="F1094" s="237" t="s">
        <v>3091</v>
      </c>
      <c r="G1094" s="238" t="s">
        <v>3475</v>
      </c>
      <c r="H1094" s="176"/>
      <c r="I1094" s="176"/>
    </row>
    <row r="1095" spans="2:9" ht="15">
      <c r="B1095" s="163">
        <v>42916</v>
      </c>
      <c r="C1095" s="174">
        <v>50</v>
      </c>
      <c r="D1095" s="174">
        <v>1.25</v>
      </c>
      <c r="E1095" s="174">
        <v>48.75</v>
      </c>
      <c r="F1095" s="237" t="s">
        <v>3645</v>
      </c>
      <c r="G1095" s="238" t="s">
        <v>3448</v>
      </c>
      <c r="H1095" s="176"/>
      <c r="I1095" s="176"/>
    </row>
    <row r="1096" spans="2:9" ht="15">
      <c r="B1096" s="163">
        <v>42916</v>
      </c>
      <c r="C1096" s="174">
        <v>200</v>
      </c>
      <c r="D1096" s="174">
        <v>5</v>
      </c>
      <c r="E1096" s="174">
        <v>195</v>
      </c>
      <c r="F1096" s="237" t="s">
        <v>3085</v>
      </c>
      <c r="G1096" s="238" t="s">
        <v>3581</v>
      </c>
      <c r="H1096" s="176"/>
      <c r="I1096" s="176"/>
    </row>
    <row r="1097" spans="2:9" ht="15">
      <c r="B1097" s="163">
        <v>42916</v>
      </c>
      <c r="C1097" s="174">
        <v>3000</v>
      </c>
      <c r="D1097" s="174">
        <v>75</v>
      </c>
      <c r="E1097" s="174">
        <v>2925</v>
      </c>
      <c r="F1097" s="237" t="s">
        <v>3085</v>
      </c>
      <c r="G1097" s="238" t="s">
        <v>3582</v>
      </c>
      <c r="H1097" s="176"/>
      <c r="I1097" s="176"/>
    </row>
    <row r="1098" spans="2:9" ht="15">
      <c r="B1098" s="163">
        <v>42916</v>
      </c>
      <c r="C1098" s="174">
        <v>300</v>
      </c>
      <c r="D1098" s="174">
        <v>7.5</v>
      </c>
      <c r="E1098" s="174">
        <v>292.5</v>
      </c>
      <c r="F1098" s="237" t="s">
        <v>3110</v>
      </c>
      <c r="G1098" s="238" t="s">
        <v>1909</v>
      </c>
      <c r="H1098" s="176"/>
      <c r="I1098" s="176"/>
    </row>
    <row r="1099" spans="2:9" ht="15">
      <c r="B1099" s="163">
        <v>42916</v>
      </c>
      <c r="C1099" s="174">
        <v>50</v>
      </c>
      <c r="D1099" s="174">
        <v>1.25</v>
      </c>
      <c r="E1099" s="174">
        <v>48.75</v>
      </c>
      <c r="F1099" s="237" t="s">
        <v>3085</v>
      </c>
      <c r="G1099" s="238" t="s">
        <v>3141</v>
      </c>
      <c r="H1099" s="176"/>
      <c r="I1099" s="176"/>
    </row>
    <row r="1100" spans="2:9" ht="15">
      <c r="B1100" s="163">
        <v>42916</v>
      </c>
      <c r="C1100" s="174">
        <v>4000</v>
      </c>
      <c r="D1100" s="174">
        <v>100</v>
      </c>
      <c r="E1100" s="174">
        <v>3900</v>
      </c>
      <c r="F1100" s="237" t="s">
        <v>3091</v>
      </c>
      <c r="G1100" s="238" t="s">
        <v>3583</v>
      </c>
      <c r="H1100" s="176"/>
      <c r="I1100" s="176"/>
    </row>
    <row r="1101" spans="2:9" ht="15">
      <c r="B1101" s="163">
        <v>42916</v>
      </c>
      <c r="C1101" s="174">
        <v>50</v>
      </c>
      <c r="D1101" s="174">
        <v>1.25</v>
      </c>
      <c r="E1101" s="174">
        <v>48.75</v>
      </c>
      <c r="F1101" s="237" t="s">
        <v>3097</v>
      </c>
      <c r="G1101" s="238" t="s">
        <v>3203</v>
      </c>
      <c r="H1101" s="176"/>
      <c r="I1101" s="176"/>
    </row>
    <row r="1102" spans="2:9" ht="15">
      <c r="B1102" s="163">
        <v>42916</v>
      </c>
      <c r="C1102" s="174">
        <v>500</v>
      </c>
      <c r="D1102" s="174">
        <v>12.5</v>
      </c>
      <c r="E1102" s="174">
        <v>487.5</v>
      </c>
      <c r="F1102" s="237" t="s">
        <v>3085</v>
      </c>
      <c r="G1102" s="238" t="s">
        <v>867</v>
      </c>
      <c r="H1102" s="176"/>
      <c r="I1102" s="176"/>
    </row>
    <row r="1103" spans="2:9" ht="15">
      <c r="B1103" s="163">
        <v>42916</v>
      </c>
      <c r="C1103" s="174">
        <v>50</v>
      </c>
      <c r="D1103" s="174">
        <f>C1103-E1103</f>
        <v>2.75</v>
      </c>
      <c r="E1103" s="174">
        <v>47.25</v>
      </c>
      <c r="F1103" s="237" t="s">
        <v>3089</v>
      </c>
      <c r="G1103" s="238" t="s">
        <v>3636</v>
      </c>
      <c r="H1103" s="176"/>
      <c r="I1103" s="176"/>
    </row>
    <row r="1104" spans="2:9" ht="15">
      <c r="B1104" s="163">
        <v>42916</v>
      </c>
      <c r="C1104" s="174">
        <v>60</v>
      </c>
      <c r="D1104" s="174">
        <f>C1104-E1104</f>
        <v>2.1000000000000014</v>
      </c>
      <c r="E1104" s="174">
        <v>57.9</v>
      </c>
      <c r="F1104" s="237" t="s">
        <v>3091</v>
      </c>
      <c r="G1104" s="238" t="s">
        <v>2088</v>
      </c>
      <c r="H1104" s="176"/>
      <c r="I1104" s="176"/>
    </row>
    <row r="1105" spans="2:9" ht="15">
      <c r="B1105" s="163">
        <v>42916</v>
      </c>
      <c r="C1105" s="174">
        <v>150</v>
      </c>
      <c r="D1105" s="174">
        <f>C1105-E1105</f>
        <v>5.25</v>
      </c>
      <c r="E1105" s="174">
        <v>144.75</v>
      </c>
      <c r="F1105" s="237" t="s">
        <v>3085</v>
      </c>
      <c r="G1105" s="238" t="s">
        <v>3487</v>
      </c>
      <c r="H1105" s="176"/>
      <c r="I1105" s="176"/>
    </row>
    <row r="1106" spans="2:9">
      <c r="B1106" s="239" t="s">
        <v>30</v>
      </c>
      <c r="C1106" s="240">
        <f>SUM(C5:C1105)</f>
        <v>2283099.62</v>
      </c>
      <c r="D1106" s="240">
        <f>SUM(D5:D1105)</f>
        <v>57848.829999999987</v>
      </c>
      <c r="E1106" s="240">
        <f>SUM(E5:E1105)</f>
        <v>2225250.790000001</v>
      </c>
      <c r="F1106" s="25"/>
      <c r="G1106" s="86"/>
    </row>
  </sheetData>
  <sheetProtection algorithmName="SHA-512" hashValue="owvzJfPeKnaTxKM9IfZuk2Qr3I/vHGI8wBIwZG1ILIBIVHLJ72CFDQIf1ULiS0OaCyAOl+DAevvH1kihw6GH/A==" saltValue="1vGUUXn86binMYaXxVXcFg==" spinCount="100000" sheet="1" objects="1" scenarios="1"/>
  <sortState ref="B5:G1106">
    <sortCondition ref="B5:B1106"/>
  </sortState>
  <mergeCells count="1">
    <mergeCell ref="C1:G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F230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0.85546875" style="9" customWidth="1"/>
    <col min="3" max="3" width="25.140625" style="95" customWidth="1"/>
    <col min="4" max="4" width="33.42578125" style="9" customWidth="1"/>
    <col min="5" max="5" width="9.140625" style="1"/>
    <col min="6" max="6" width="16" style="1" customWidth="1"/>
    <col min="7" max="7" width="16.28515625" style="1" customWidth="1"/>
    <col min="8" max="8" width="15.28515625" style="1" customWidth="1"/>
    <col min="9" max="16384" width="9.140625" style="1"/>
  </cols>
  <sheetData>
    <row r="1" spans="1:6" ht="42.75" customHeight="1">
      <c r="A1" s="14"/>
      <c r="B1" s="14"/>
      <c r="C1" s="355" t="s">
        <v>70</v>
      </c>
      <c r="D1" s="355"/>
      <c r="E1" s="16"/>
    </row>
    <row r="2" spans="1:6" ht="14.25">
      <c r="B2" s="184" t="s">
        <v>11</v>
      </c>
      <c r="C2" s="185">
        <f>C17-C18</f>
        <v>21526</v>
      </c>
      <c r="D2" s="44"/>
    </row>
    <row r="3" spans="1:6">
      <c r="B3" s="6"/>
      <c r="C3" s="96"/>
      <c r="D3" s="8"/>
    </row>
    <row r="4" spans="1:6" s="19" customFormat="1" ht="32.25" customHeight="1">
      <c r="B4" s="241" t="s">
        <v>7</v>
      </c>
      <c r="C4" s="242" t="s">
        <v>8</v>
      </c>
      <c r="D4" s="241" t="s">
        <v>9</v>
      </c>
    </row>
    <row r="5" spans="1:6" ht="14.1" customHeight="1">
      <c r="B5" s="246">
        <v>42889</v>
      </c>
      <c r="C5" s="283">
        <v>500</v>
      </c>
      <c r="D5" s="247" t="s">
        <v>77</v>
      </c>
      <c r="F5" s="327"/>
    </row>
    <row r="6" spans="1:6" ht="14.1" customHeight="1">
      <c r="B6" s="246">
        <v>42890</v>
      </c>
      <c r="C6" s="283">
        <v>300</v>
      </c>
      <c r="D6" s="247" t="s">
        <v>77</v>
      </c>
      <c r="F6" s="327"/>
    </row>
    <row r="7" spans="1:6" ht="14.1" customHeight="1">
      <c r="B7" s="246">
        <v>42892</v>
      </c>
      <c r="C7" s="283">
        <v>500</v>
      </c>
      <c r="D7" s="247" t="s">
        <v>77</v>
      </c>
      <c r="F7" s="327"/>
    </row>
    <row r="8" spans="1:6" ht="14.1" customHeight="1">
      <c r="B8" s="246">
        <v>42893</v>
      </c>
      <c r="C8" s="283">
        <v>150</v>
      </c>
      <c r="D8" s="247" t="s">
        <v>77</v>
      </c>
      <c r="F8" s="327"/>
    </row>
    <row r="9" spans="1:6" ht="14.1" customHeight="1">
      <c r="B9" s="246">
        <v>42896</v>
      </c>
      <c r="C9" s="283">
        <v>50</v>
      </c>
      <c r="D9" s="247" t="s">
        <v>82</v>
      </c>
      <c r="F9" s="327"/>
    </row>
    <row r="10" spans="1:6" ht="14.1" customHeight="1">
      <c r="B10" s="246">
        <v>42897</v>
      </c>
      <c r="C10" s="283">
        <v>2000</v>
      </c>
      <c r="D10" s="247" t="s">
        <v>81</v>
      </c>
      <c r="F10" s="327"/>
    </row>
    <row r="11" spans="1:6" ht="14.1" customHeight="1">
      <c r="B11" s="246">
        <v>42900</v>
      </c>
      <c r="C11" s="283">
        <v>300</v>
      </c>
      <c r="D11" s="247" t="s">
        <v>79</v>
      </c>
      <c r="F11" s="327"/>
    </row>
    <row r="12" spans="1:6" ht="14.1" customHeight="1">
      <c r="B12" s="246">
        <v>42900</v>
      </c>
      <c r="C12" s="283">
        <v>10000</v>
      </c>
      <c r="D12" s="247" t="s">
        <v>80</v>
      </c>
      <c r="F12" s="327"/>
    </row>
    <row r="13" spans="1:6" ht="14.1" customHeight="1">
      <c r="B13" s="246">
        <v>42903</v>
      </c>
      <c r="C13" s="283">
        <v>3000</v>
      </c>
      <c r="D13" s="247" t="s">
        <v>78</v>
      </c>
      <c r="F13" s="327"/>
    </row>
    <row r="14" spans="1:6" ht="14.1" customHeight="1">
      <c r="B14" s="246">
        <v>42905</v>
      </c>
      <c r="C14" s="283">
        <v>500</v>
      </c>
      <c r="D14" s="247" t="s">
        <v>77</v>
      </c>
      <c r="F14" s="327"/>
    </row>
    <row r="15" spans="1:6" ht="14.1" customHeight="1">
      <c r="B15" s="246">
        <v>42909</v>
      </c>
      <c r="C15" s="283">
        <v>1000</v>
      </c>
      <c r="D15" s="247" t="s">
        <v>77</v>
      </c>
      <c r="F15" s="327"/>
    </row>
    <row r="16" spans="1:6" ht="14.1" customHeight="1">
      <c r="B16" s="246">
        <v>42915</v>
      </c>
      <c r="C16" s="283">
        <v>4600</v>
      </c>
      <c r="D16" s="247" t="s">
        <v>77</v>
      </c>
      <c r="F16" s="327"/>
    </row>
    <row r="17" spans="2:4">
      <c r="B17" s="243" t="s">
        <v>6</v>
      </c>
      <c r="C17" s="244">
        <f>SUM(C5:C16)</f>
        <v>22900</v>
      </c>
      <c r="D17" s="23"/>
    </row>
    <row r="18" spans="2:4" s="21" customFormat="1" ht="11.25">
      <c r="B18" s="245" t="s">
        <v>16</v>
      </c>
      <c r="C18" s="244">
        <f>C17*0.06</f>
        <v>1374</v>
      </c>
      <c r="D18" s="45"/>
    </row>
    <row r="19" spans="2:4" s="5" customFormat="1">
      <c r="B19" s="8"/>
      <c r="C19" s="97"/>
      <c r="D19" s="8"/>
    </row>
    <row r="20" spans="2:4" s="5" customFormat="1">
      <c r="B20" s="8"/>
      <c r="C20" s="97"/>
      <c r="D20" s="8"/>
    </row>
    <row r="21" spans="2:4" s="5" customFormat="1">
      <c r="B21" s="8"/>
      <c r="C21" s="97"/>
      <c r="D21" s="8"/>
    </row>
    <row r="22" spans="2:4" s="5" customFormat="1">
      <c r="B22" s="8"/>
      <c r="C22" s="97"/>
      <c r="D22" s="8"/>
    </row>
    <row r="23" spans="2:4" s="5" customFormat="1">
      <c r="B23" s="126"/>
      <c r="C23" s="97"/>
      <c r="D23" s="8"/>
    </row>
    <row r="24" spans="2:4" s="5" customFormat="1">
      <c r="B24" s="126"/>
      <c r="C24" s="97"/>
      <c r="D24" s="8"/>
    </row>
    <row r="25" spans="2:4" s="5" customFormat="1">
      <c r="B25" s="126"/>
      <c r="C25" s="97"/>
      <c r="D25" s="8"/>
    </row>
    <row r="26" spans="2:4" s="5" customFormat="1">
      <c r="B26" s="126"/>
      <c r="C26" s="97"/>
      <c r="D26" s="8"/>
    </row>
    <row r="27" spans="2:4" s="5" customFormat="1">
      <c r="B27" s="126"/>
      <c r="C27" s="97"/>
      <c r="D27" s="8"/>
    </row>
    <row r="28" spans="2:4" s="5" customFormat="1">
      <c r="B28" s="126"/>
      <c r="C28" s="97"/>
      <c r="D28" s="8"/>
    </row>
    <row r="29" spans="2:4" s="5" customFormat="1">
      <c r="B29" s="126"/>
      <c r="C29" s="97"/>
      <c r="D29" s="8"/>
    </row>
    <row r="30" spans="2:4" s="5" customFormat="1">
      <c r="B30" s="126"/>
      <c r="C30" s="97"/>
      <c r="D30" s="8"/>
    </row>
    <row r="31" spans="2:4" s="5" customFormat="1">
      <c r="B31" s="126"/>
      <c r="C31" s="97"/>
      <c r="D31" s="8"/>
    </row>
    <row r="32" spans="2:4" s="5" customFormat="1">
      <c r="B32" s="126"/>
      <c r="C32" s="97"/>
      <c r="D32" s="8"/>
    </row>
    <row r="33" spans="2:4" s="5" customFormat="1">
      <c r="B33" s="8"/>
      <c r="C33" s="97"/>
      <c r="D33" s="8"/>
    </row>
    <row r="34" spans="2:4" s="5" customFormat="1">
      <c r="B34" s="8"/>
      <c r="C34" s="97"/>
      <c r="D34" s="8"/>
    </row>
    <row r="35" spans="2:4" s="5" customFormat="1">
      <c r="B35" s="8"/>
      <c r="C35" s="97"/>
      <c r="D35" s="8"/>
    </row>
    <row r="36" spans="2:4" s="5" customFormat="1">
      <c r="B36" s="8"/>
      <c r="C36" s="97"/>
      <c r="D36" s="8"/>
    </row>
    <row r="37" spans="2:4" s="5" customFormat="1">
      <c r="B37" s="8"/>
      <c r="C37" s="97"/>
      <c r="D37" s="8"/>
    </row>
    <row r="38" spans="2:4" s="5" customFormat="1">
      <c r="B38" s="8"/>
      <c r="C38" s="97"/>
      <c r="D38" s="8"/>
    </row>
    <row r="39" spans="2:4" s="5" customFormat="1">
      <c r="B39" s="8"/>
      <c r="C39" s="97"/>
      <c r="D39" s="8"/>
    </row>
    <row r="40" spans="2:4" s="5" customFormat="1">
      <c r="B40" s="8"/>
      <c r="C40" s="97"/>
      <c r="D40" s="8"/>
    </row>
    <row r="41" spans="2:4" s="5" customFormat="1">
      <c r="B41" s="8"/>
      <c r="C41" s="97"/>
      <c r="D41" s="8"/>
    </row>
    <row r="42" spans="2:4" s="5" customFormat="1">
      <c r="B42" s="8"/>
      <c r="C42" s="97"/>
      <c r="D42" s="8"/>
    </row>
    <row r="43" spans="2:4" s="5" customFormat="1">
      <c r="B43" s="8"/>
      <c r="C43" s="97"/>
      <c r="D43" s="8"/>
    </row>
    <row r="44" spans="2:4" s="5" customFormat="1">
      <c r="B44" s="8"/>
      <c r="C44" s="97"/>
      <c r="D44" s="8"/>
    </row>
    <row r="45" spans="2:4" s="5" customFormat="1">
      <c r="B45" s="8"/>
      <c r="C45" s="97"/>
      <c r="D45" s="8"/>
    </row>
    <row r="46" spans="2:4" s="5" customFormat="1">
      <c r="B46" s="8"/>
      <c r="C46" s="97"/>
      <c r="D46" s="8"/>
    </row>
    <row r="47" spans="2:4" s="5" customFormat="1">
      <c r="B47" s="8"/>
      <c r="C47" s="97"/>
      <c r="D47" s="8"/>
    </row>
    <row r="48" spans="2:4" s="5" customFormat="1">
      <c r="B48" s="8"/>
      <c r="C48" s="97"/>
      <c r="D48" s="8"/>
    </row>
    <row r="49" spans="2:4" s="5" customFormat="1">
      <c r="B49" s="8"/>
      <c r="C49" s="97"/>
      <c r="D49" s="8"/>
    </row>
    <row r="50" spans="2:4" s="5" customFormat="1">
      <c r="B50" s="8"/>
      <c r="C50" s="97"/>
      <c r="D50" s="8"/>
    </row>
    <row r="51" spans="2:4" s="5" customFormat="1">
      <c r="B51" s="8"/>
      <c r="C51" s="97"/>
      <c r="D51" s="8"/>
    </row>
    <row r="52" spans="2:4" s="5" customFormat="1">
      <c r="B52" s="8"/>
      <c r="C52" s="97"/>
      <c r="D52" s="8"/>
    </row>
    <row r="53" spans="2:4" s="5" customFormat="1">
      <c r="B53" s="8"/>
      <c r="C53" s="97"/>
      <c r="D53" s="8"/>
    </row>
    <row r="54" spans="2:4" s="5" customFormat="1">
      <c r="B54" s="8"/>
      <c r="C54" s="97"/>
      <c r="D54" s="8"/>
    </row>
    <row r="55" spans="2:4" s="5" customFormat="1">
      <c r="B55" s="8"/>
      <c r="C55" s="97"/>
      <c r="D55" s="8"/>
    </row>
    <row r="56" spans="2:4" s="5" customFormat="1">
      <c r="B56" s="8"/>
      <c r="C56" s="97"/>
      <c r="D56" s="8"/>
    </row>
    <row r="57" spans="2:4" s="5" customFormat="1">
      <c r="B57" s="8"/>
      <c r="C57" s="97"/>
      <c r="D57" s="8"/>
    </row>
    <row r="58" spans="2:4" s="5" customFormat="1">
      <c r="B58" s="8"/>
      <c r="C58" s="97"/>
      <c r="D58" s="8"/>
    </row>
    <row r="59" spans="2:4" s="5" customFormat="1">
      <c r="B59" s="8"/>
      <c r="C59" s="97"/>
      <c r="D59" s="8"/>
    </row>
    <row r="60" spans="2:4" s="5" customFormat="1">
      <c r="B60" s="8"/>
      <c r="C60" s="97"/>
      <c r="D60" s="8"/>
    </row>
    <row r="61" spans="2:4" s="5" customFormat="1">
      <c r="B61" s="8"/>
      <c r="C61" s="97"/>
      <c r="D61" s="8"/>
    </row>
    <row r="62" spans="2:4" s="5" customFormat="1">
      <c r="B62" s="8"/>
      <c r="C62" s="97"/>
      <c r="D62" s="8"/>
    </row>
    <row r="63" spans="2:4" s="5" customFormat="1">
      <c r="B63" s="8"/>
      <c r="C63" s="97"/>
      <c r="D63" s="8"/>
    </row>
    <row r="64" spans="2:4" s="5" customFormat="1">
      <c r="B64" s="8"/>
      <c r="C64" s="97"/>
      <c r="D64" s="8"/>
    </row>
    <row r="65" spans="2:4" s="5" customFormat="1">
      <c r="B65" s="8"/>
      <c r="C65" s="97"/>
      <c r="D65" s="8"/>
    </row>
    <row r="66" spans="2:4" s="5" customFormat="1">
      <c r="B66" s="8"/>
      <c r="C66" s="97"/>
      <c r="D66" s="8"/>
    </row>
    <row r="67" spans="2:4" s="5" customFormat="1">
      <c r="B67" s="8"/>
      <c r="C67" s="97"/>
      <c r="D67" s="8"/>
    </row>
    <row r="68" spans="2:4" s="5" customFormat="1">
      <c r="B68" s="8"/>
      <c r="C68" s="97"/>
      <c r="D68" s="8"/>
    </row>
    <row r="69" spans="2:4" s="5" customFormat="1">
      <c r="B69" s="8"/>
      <c r="C69" s="97"/>
      <c r="D69" s="8"/>
    </row>
    <row r="70" spans="2:4" s="5" customFormat="1">
      <c r="B70" s="8"/>
      <c r="C70" s="97"/>
      <c r="D70" s="8"/>
    </row>
    <row r="71" spans="2:4" s="5" customFormat="1">
      <c r="B71" s="8"/>
      <c r="C71" s="97"/>
      <c r="D71" s="8"/>
    </row>
    <row r="72" spans="2:4" s="5" customFormat="1">
      <c r="B72" s="8"/>
      <c r="C72" s="97"/>
      <c r="D72" s="8"/>
    </row>
    <row r="73" spans="2:4" s="5" customFormat="1">
      <c r="B73" s="8"/>
      <c r="C73" s="97"/>
      <c r="D73" s="8"/>
    </row>
    <row r="74" spans="2:4" s="5" customFormat="1">
      <c r="B74" s="8"/>
      <c r="C74" s="97"/>
      <c r="D74" s="8"/>
    </row>
    <row r="75" spans="2:4" s="5" customFormat="1">
      <c r="B75" s="8"/>
      <c r="C75" s="97"/>
      <c r="D75" s="8"/>
    </row>
    <row r="76" spans="2:4" s="5" customFormat="1">
      <c r="B76" s="8"/>
      <c r="C76" s="97"/>
      <c r="D76" s="8"/>
    </row>
    <row r="77" spans="2:4" s="5" customFormat="1">
      <c r="B77" s="8"/>
      <c r="C77" s="97"/>
      <c r="D77" s="8"/>
    </row>
    <row r="78" spans="2:4" s="5" customFormat="1">
      <c r="B78" s="8"/>
      <c r="C78" s="97"/>
      <c r="D78" s="8"/>
    </row>
    <row r="79" spans="2:4" s="5" customFormat="1">
      <c r="B79" s="8"/>
      <c r="C79" s="97"/>
      <c r="D79" s="8"/>
    </row>
    <row r="80" spans="2:4" s="5" customFormat="1">
      <c r="B80" s="8"/>
      <c r="C80" s="97"/>
      <c r="D80" s="8"/>
    </row>
    <row r="81" spans="2:4" s="5" customFormat="1">
      <c r="B81" s="8"/>
      <c r="C81" s="97"/>
      <c r="D81" s="8"/>
    </row>
    <row r="82" spans="2:4" s="5" customFormat="1">
      <c r="B82" s="8"/>
      <c r="C82" s="97"/>
      <c r="D82" s="8"/>
    </row>
    <row r="83" spans="2:4" s="5" customFormat="1">
      <c r="B83" s="8"/>
      <c r="C83" s="97"/>
      <c r="D83" s="8"/>
    </row>
    <row r="84" spans="2:4" s="5" customFormat="1">
      <c r="B84" s="8"/>
      <c r="C84" s="97"/>
      <c r="D84" s="8"/>
    </row>
    <row r="85" spans="2:4" s="5" customFormat="1">
      <c r="B85" s="8"/>
      <c r="C85" s="97"/>
      <c r="D85" s="8"/>
    </row>
    <row r="86" spans="2:4" s="5" customFormat="1">
      <c r="B86" s="8"/>
      <c r="C86" s="97"/>
      <c r="D86" s="8"/>
    </row>
    <row r="87" spans="2:4" s="5" customFormat="1">
      <c r="B87" s="8"/>
      <c r="C87" s="97"/>
      <c r="D87" s="8"/>
    </row>
    <row r="88" spans="2:4" s="5" customFormat="1">
      <c r="B88" s="8"/>
      <c r="C88" s="97"/>
      <c r="D88" s="8"/>
    </row>
    <row r="89" spans="2:4" s="5" customFormat="1">
      <c r="B89" s="8"/>
      <c r="C89" s="97"/>
      <c r="D89" s="8"/>
    </row>
    <row r="90" spans="2:4" s="5" customFormat="1">
      <c r="B90" s="8"/>
      <c r="C90" s="97"/>
      <c r="D90" s="8"/>
    </row>
    <row r="91" spans="2:4" s="5" customFormat="1">
      <c r="B91" s="8"/>
      <c r="C91" s="97"/>
      <c r="D91" s="8"/>
    </row>
    <row r="92" spans="2:4" s="5" customFormat="1">
      <c r="B92" s="8"/>
      <c r="C92" s="97"/>
      <c r="D92" s="8"/>
    </row>
    <row r="93" spans="2:4" s="5" customFormat="1">
      <c r="B93" s="8"/>
      <c r="C93" s="97"/>
      <c r="D93" s="8"/>
    </row>
    <row r="94" spans="2:4" s="5" customFormat="1">
      <c r="B94" s="8"/>
      <c r="C94" s="97"/>
      <c r="D94" s="8"/>
    </row>
    <row r="95" spans="2:4" s="5" customFormat="1">
      <c r="B95" s="8"/>
      <c r="C95" s="97"/>
      <c r="D95" s="8"/>
    </row>
    <row r="96" spans="2:4" s="5" customFormat="1">
      <c r="B96" s="8"/>
      <c r="C96" s="97"/>
      <c r="D96" s="8"/>
    </row>
    <row r="97" spans="2:4" s="5" customFormat="1">
      <c r="B97" s="8"/>
      <c r="C97" s="97"/>
      <c r="D97" s="8"/>
    </row>
    <row r="98" spans="2:4" s="5" customFormat="1">
      <c r="B98" s="8"/>
      <c r="C98" s="97"/>
      <c r="D98" s="8"/>
    </row>
    <row r="99" spans="2:4" s="5" customFormat="1">
      <c r="B99" s="8"/>
      <c r="C99" s="97"/>
      <c r="D99" s="8"/>
    </row>
    <row r="100" spans="2:4" s="5" customFormat="1">
      <c r="B100" s="8"/>
      <c r="C100" s="97"/>
      <c r="D100" s="8"/>
    </row>
    <row r="101" spans="2:4" s="5" customFormat="1">
      <c r="B101" s="8"/>
      <c r="C101" s="97"/>
      <c r="D101" s="8"/>
    </row>
    <row r="102" spans="2:4" s="5" customFormat="1">
      <c r="B102" s="8"/>
      <c r="C102" s="97"/>
      <c r="D102" s="8"/>
    </row>
    <row r="103" spans="2:4" s="5" customFormat="1">
      <c r="B103" s="8"/>
      <c r="C103" s="97"/>
      <c r="D103" s="8"/>
    </row>
    <row r="104" spans="2:4" s="5" customFormat="1">
      <c r="B104" s="8"/>
      <c r="C104" s="97"/>
      <c r="D104" s="8"/>
    </row>
    <row r="105" spans="2:4" s="5" customFormat="1">
      <c r="B105" s="8"/>
      <c r="C105" s="97"/>
      <c r="D105" s="8"/>
    </row>
    <row r="106" spans="2:4" s="5" customFormat="1">
      <c r="B106" s="8"/>
      <c r="C106" s="97"/>
      <c r="D106" s="8"/>
    </row>
    <row r="107" spans="2:4" s="5" customFormat="1">
      <c r="B107" s="8"/>
      <c r="C107" s="97"/>
      <c r="D107" s="8"/>
    </row>
    <row r="108" spans="2:4" s="5" customFormat="1">
      <c r="B108" s="8"/>
      <c r="C108" s="97"/>
      <c r="D108" s="8"/>
    </row>
    <row r="109" spans="2:4" s="5" customFormat="1">
      <c r="B109" s="8"/>
      <c r="C109" s="97"/>
      <c r="D109" s="8"/>
    </row>
    <row r="110" spans="2:4" s="5" customFormat="1">
      <c r="B110" s="8"/>
      <c r="C110" s="97"/>
      <c r="D110" s="8"/>
    </row>
    <row r="111" spans="2:4" s="5" customFormat="1">
      <c r="B111" s="8"/>
      <c r="C111" s="97"/>
      <c r="D111" s="8"/>
    </row>
    <row r="112" spans="2:4" s="5" customFormat="1">
      <c r="B112" s="8"/>
      <c r="C112" s="97"/>
      <c r="D112" s="8"/>
    </row>
    <row r="113" spans="2:4" s="5" customFormat="1">
      <c r="B113" s="8"/>
      <c r="C113" s="97"/>
      <c r="D113" s="8"/>
    </row>
    <row r="114" spans="2:4" s="5" customFormat="1">
      <c r="B114" s="8"/>
      <c r="C114" s="97"/>
      <c r="D114" s="8"/>
    </row>
    <row r="115" spans="2:4" s="5" customFormat="1">
      <c r="B115" s="8"/>
      <c r="C115" s="97"/>
      <c r="D115" s="8"/>
    </row>
    <row r="116" spans="2:4" s="5" customFormat="1">
      <c r="B116" s="8"/>
      <c r="C116" s="97"/>
      <c r="D116" s="8"/>
    </row>
    <row r="117" spans="2:4" s="5" customFormat="1">
      <c r="B117" s="8"/>
      <c r="C117" s="97"/>
      <c r="D117" s="8"/>
    </row>
    <row r="118" spans="2:4" s="5" customFormat="1">
      <c r="B118" s="8"/>
      <c r="C118" s="97"/>
      <c r="D118" s="8"/>
    </row>
    <row r="119" spans="2:4" s="5" customFormat="1">
      <c r="B119" s="8"/>
      <c r="C119" s="97"/>
      <c r="D119" s="8"/>
    </row>
    <row r="120" spans="2:4" s="5" customFormat="1">
      <c r="B120" s="8"/>
      <c r="C120" s="97"/>
      <c r="D120" s="8"/>
    </row>
    <row r="121" spans="2:4" s="5" customFormat="1">
      <c r="B121" s="8"/>
      <c r="C121" s="97"/>
      <c r="D121" s="8"/>
    </row>
    <row r="122" spans="2:4" s="5" customFormat="1">
      <c r="B122" s="8"/>
      <c r="C122" s="97"/>
      <c r="D122" s="8"/>
    </row>
    <row r="123" spans="2:4" s="5" customFormat="1">
      <c r="B123" s="8"/>
      <c r="C123" s="97"/>
      <c r="D123" s="8"/>
    </row>
    <row r="124" spans="2:4" s="5" customFormat="1">
      <c r="B124" s="8"/>
      <c r="C124" s="97"/>
      <c r="D124" s="8"/>
    </row>
    <row r="125" spans="2:4" s="5" customFormat="1">
      <c r="B125" s="8"/>
      <c r="C125" s="97"/>
      <c r="D125" s="8"/>
    </row>
    <row r="126" spans="2:4" s="5" customFormat="1">
      <c r="B126" s="8"/>
      <c r="C126" s="97"/>
      <c r="D126" s="8"/>
    </row>
    <row r="127" spans="2:4" s="5" customFormat="1">
      <c r="B127" s="8"/>
      <c r="C127" s="97"/>
      <c r="D127" s="8"/>
    </row>
    <row r="128" spans="2:4" s="5" customFormat="1">
      <c r="B128" s="8"/>
      <c r="C128" s="97"/>
      <c r="D128" s="8"/>
    </row>
    <row r="129" spans="2:4" s="5" customFormat="1">
      <c r="B129" s="8"/>
      <c r="C129" s="97"/>
      <c r="D129" s="8"/>
    </row>
    <row r="130" spans="2:4" s="5" customFormat="1">
      <c r="B130" s="8"/>
      <c r="C130" s="97"/>
      <c r="D130" s="8"/>
    </row>
    <row r="131" spans="2:4" s="5" customFormat="1">
      <c r="B131" s="8"/>
      <c r="C131" s="97"/>
      <c r="D131" s="8"/>
    </row>
    <row r="132" spans="2:4" s="5" customFormat="1">
      <c r="B132" s="8"/>
      <c r="C132" s="97"/>
      <c r="D132" s="8"/>
    </row>
    <row r="133" spans="2:4" s="5" customFormat="1">
      <c r="B133" s="8"/>
      <c r="C133" s="97"/>
      <c r="D133" s="8"/>
    </row>
    <row r="134" spans="2:4" s="5" customFormat="1">
      <c r="B134" s="8"/>
      <c r="C134" s="97"/>
      <c r="D134" s="8"/>
    </row>
    <row r="135" spans="2:4" s="5" customFormat="1">
      <c r="B135" s="8"/>
      <c r="C135" s="97"/>
      <c r="D135" s="8"/>
    </row>
    <row r="136" spans="2:4" s="5" customFormat="1">
      <c r="B136" s="8"/>
      <c r="C136" s="97"/>
      <c r="D136" s="8"/>
    </row>
    <row r="137" spans="2:4" s="5" customFormat="1">
      <c r="B137" s="8"/>
      <c r="C137" s="97"/>
      <c r="D137" s="8"/>
    </row>
    <row r="138" spans="2:4" s="5" customFormat="1">
      <c r="B138" s="8"/>
      <c r="C138" s="97"/>
      <c r="D138" s="8"/>
    </row>
    <row r="139" spans="2:4" s="5" customFormat="1">
      <c r="B139" s="8"/>
      <c r="C139" s="97"/>
      <c r="D139" s="8"/>
    </row>
    <row r="140" spans="2:4" s="5" customFormat="1">
      <c r="B140" s="8"/>
      <c r="C140" s="97"/>
      <c r="D140" s="8"/>
    </row>
    <row r="141" spans="2:4" s="5" customFormat="1">
      <c r="B141" s="8"/>
      <c r="C141" s="97"/>
      <c r="D141" s="8"/>
    </row>
    <row r="142" spans="2:4" s="5" customFormat="1">
      <c r="B142" s="8"/>
      <c r="C142" s="97"/>
      <c r="D142" s="8"/>
    </row>
    <row r="143" spans="2:4" s="5" customFormat="1">
      <c r="B143" s="8"/>
      <c r="C143" s="97"/>
      <c r="D143" s="8"/>
    </row>
    <row r="144" spans="2:4" s="5" customFormat="1">
      <c r="B144" s="8"/>
      <c r="C144" s="97"/>
      <c r="D144" s="8"/>
    </row>
    <row r="145" spans="2:4" s="5" customFormat="1">
      <c r="B145" s="8"/>
      <c r="C145" s="97"/>
      <c r="D145" s="8"/>
    </row>
    <row r="146" spans="2:4" s="5" customFormat="1">
      <c r="B146" s="8"/>
      <c r="C146" s="97"/>
      <c r="D146" s="8"/>
    </row>
    <row r="147" spans="2:4" s="5" customFormat="1">
      <c r="B147" s="8"/>
      <c r="C147" s="97"/>
      <c r="D147" s="8"/>
    </row>
    <row r="148" spans="2:4" s="5" customFormat="1">
      <c r="B148" s="8"/>
      <c r="C148" s="97"/>
      <c r="D148" s="8"/>
    </row>
    <row r="149" spans="2:4" s="5" customFormat="1">
      <c r="B149" s="8"/>
      <c r="C149" s="97"/>
      <c r="D149" s="8"/>
    </row>
    <row r="150" spans="2:4" s="5" customFormat="1">
      <c r="B150" s="8"/>
      <c r="C150" s="97"/>
      <c r="D150" s="8"/>
    </row>
    <row r="151" spans="2:4" s="5" customFormat="1">
      <c r="B151" s="8"/>
      <c r="C151" s="97"/>
      <c r="D151" s="8"/>
    </row>
    <row r="152" spans="2:4" s="5" customFormat="1">
      <c r="B152" s="8"/>
      <c r="C152" s="97"/>
      <c r="D152" s="8"/>
    </row>
    <row r="153" spans="2:4" s="5" customFormat="1">
      <c r="B153" s="8"/>
      <c r="C153" s="97"/>
      <c r="D153" s="8"/>
    </row>
    <row r="154" spans="2:4" s="5" customFormat="1">
      <c r="B154" s="8"/>
      <c r="C154" s="97"/>
      <c r="D154" s="8"/>
    </row>
    <row r="155" spans="2:4" s="5" customFormat="1">
      <c r="B155" s="8"/>
      <c r="C155" s="97"/>
      <c r="D155" s="8"/>
    </row>
    <row r="156" spans="2:4" s="5" customFormat="1">
      <c r="B156" s="8"/>
      <c r="C156" s="97"/>
      <c r="D156" s="8"/>
    </row>
    <row r="157" spans="2:4" s="5" customFormat="1">
      <c r="B157" s="8"/>
      <c r="C157" s="97"/>
      <c r="D157" s="8"/>
    </row>
    <row r="158" spans="2:4" s="5" customFormat="1">
      <c r="B158" s="8"/>
      <c r="C158" s="97"/>
      <c r="D158" s="8"/>
    </row>
    <row r="159" spans="2:4" s="5" customFormat="1">
      <c r="B159" s="8"/>
      <c r="C159" s="97"/>
      <c r="D159" s="8"/>
    </row>
    <row r="160" spans="2:4" s="5" customFormat="1">
      <c r="B160" s="8"/>
      <c r="C160" s="97"/>
      <c r="D160" s="8"/>
    </row>
    <row r="161" spans="2:4" s="5" customFormat="1">
      <c r="B161" s="8"/>
      <c r="C161" s="97"/>
      <c r="D161" s="8"/>
    </row>
    <row r="162" spans="2:4" s="5" customFormat="1">
      <c r="B162" s="8"/>
      <c r="C162" s="97"/>
      <c r="D162" s="8"/>
    </row>
    <row r="163" spans="2:4" s="5" customFormat="1">
      <c r="B163" s="8"/>
      <c r="C163" s="97"/>
      <c r="D163" s="8"/>
    </row>
    <row r="164" spans="2:4" s="5" customFormat="1">
      <c r="B164" s="8"/>
      <c r="C164" s="97"/>
      <c r="D164" s="8"/>
    </row>
    <row r="165" spans="2:4" s="5" customFormat="1">
      <c r="B165" s="8"/>
      <c r="C165" s="97"/>
      <c r="D165" s="8"/>
    </row>
    <row r="166" spans="2:4" s="5" customFormat="1">
      <c r="B166" s="8"/>
      <c r="C166" s="97"/>
      <c r="D166" s="8"/>
    </row>
    <row r="167" spans="2:4" s="5" customFormat="1">
      <c r="B167" s="8"/>
      <c r="C167" s="97"/>
      <c r="D167" s="8"/>
    </row>
    <row r="168" spans="2:4" s="5" customFormat="1">
      <c r="B168" s="8"/>
      <c r="C168" s="97"/>
      <c r="D168" s="8"/>
    </row>
    <row r="169" spans="2:4" s="5" customFormat="1">
      <c r="B169" s="8"/>
      <c r="C169" s="97"/>
      <c r="D169" s="8"/>
    </row>
    <row r="170" spans="2:4" s="5" customFormat="1">
      <c r="B170" s="8"/>
      <c r="C170" s="97"/>
      <c r="D170" s="8"/>
    </row>
    <row r="171" spans="2:4" s="5" customFormat="1">
      <c r="B171" s="8"/>
      <c r="C171" s="97"/>
      <c r="D171" s="8"/>
    </row>
    <row r="172" spans="2:4" s="5" customFormat="1">
      <c r="B172" s="8"/>
      <c r="C172" s="97"/>
      <c r="D172" s="8"/>
    </row>
    <row r="173" spans="2:4" s="5" customFormat="1">
      <c r="B173" s="8"/>
      <c r="C173" s="97"/>
      <c r="D173" s="8"/>
    </row>
    <row r="174" spans="2:4" s="5" customFormat="1">
      <c r="B174" s="8"/>
      <c r="C174" s="97"/>
      <c r="D174" s="8"/>
    </row>
    <row r="175" spans="2:4" s="5" customFormat="1">
      <c r="B175" s="8"/>
      <c r="C175" s="97"/>
      <c r="D175" s="8"/>
    </row>
    <row r="176" spans="2:4" s="5" customFormat="1">
      <c r="B176" s="8"/>
      <c r="C176" s="97"/>
      <c r="D176" s="8"/>
    </row>
    <row r="177" spans="2:4" s="5" customFormat="1">
      <c r="B177" s="8"/>
      <c r="C177" s="97"/>
      <c r="D177" s="8"/>
    </row>
    <row r="178" spans="2:4" s="5" customFormat="1">
      <c r="B178" s="8"/>
      <c r="C178" s="97"/>
      <c r="D178" s="8"/>
    </row>
    <row r="179" spans="2:4" s="5" customFormat="1">
      <c r="B179" s="8"/>
      <c r="C179" s="97"/>
      <c r="D179" s="8"/>
    </row>
    <row r="180" spans="2:4" s="5" customFormat="1">
      <c r="B180" s="8"/>
      <c r="C180" s="97"/>
      <c r="D180" s="8"/>
    </row>
    <row r="181" spans="2:4" s="5" customFormat="1">
      <c r="B181" s="8"/>
      <c r="C181" s="97"/>
      <c r="D181" s="8"/>
    </row>
    <row r="182" spans="2:4" s="5" customFormat="1">
      <c r="B182" s="8"/>
      <c r="C182" s="97"/>
      <c r="D182" s="8"/>
    </row>
    <row r="183" spans="2:4" s="5" customFormat="1">
      <c r="B183" s="8"/>
      <c r="C183" s="97"/>
      <c r="D183" s="8"/>
    </row>
    <row r="184" spans="2:4" s="5" customFormat="1">
      <c r="B184" s="8"/>
      <c r="C184" s="97"/>
      <c r="D184" s="8"/>
    </row>
    <row r="185" spans="2:4" s="5" customFormat="1">
      <c r="B185" s="8"/>
      <c r="C185" s="97"/>
      <c r="D185" s="8"/>
    </row>
    <row r="186" spans="2:4" s="5" customFormat="1">
      <c r="B186" s="8"/>
      <c r="C186" s="97"/>
      <c r="D186" s="8"/>
    </row>
    <row r="187" spans="2:4" s="5" customFormat="1">
      <c r="B187" s="8"/>
      <c r="C187" s="97"/>
      <c r="D187" s="8"/>
    </row>
    <row r="188" spans="2:4" s="5" customFormat="1">
      <c r="B188" s="8"/>
      <c r="C188" s="97"/>
      <c r="D188" s="8"/>
    </row>
    <row r="189" spans="2:4" s="5" customFormat="1">
      <c r="B189" s="8"/>
      <c r="C189" s="97"/>
      <c r="D189" s="8"/>
    </row>
    <row r="190" spans="2:4" s="5" customFormat="1">
      <c r="B190" s="8"/>
      <c r="C190" s="97"/>
      <c r="D190" s="8"/>
    </row>
    <row r="191" spans="2:4" s="5" customFormat="1">
      <c r="B191" s="8"/>
      <c r="C191" s="97"/>
      <c r="D191" s="8"/>
    </row>
    <row r="192" spans="2:4" s="5" customFormat="1">
      <c r="B192" s="8"/>
      <c r="C192" s="97"/>
      <c r="D192" s="8"/>
    </row>
    <row r="193" spans="2:4" s="5" customFormat="1">
      <c r="B193" s="8"/>
      <c r="C193" s="97"/>
      <c r="D193" s="8"/>
    </row>
    <row r="194" spans="2:4" s="5" customFormat="1">
      <c r="B194" s="8"/>
      <c r="C194" s="97"/>
      <c r="D194" s="8"/>
    </row>
    <row r="195" spans="2:4" s="5" customFormat="1">
      <c r="B195" s="8"/>
      <c r="C195" s="97"/>
      <c r="D195" s="8"/>
    </row>
    <row r="196" spans="2:4" s="5" customFormat="1">
      <c r="B196" s="8"/>
      <c r="C196" s="97"/>
      <c r="D196" s="8"/>
    </row>
    <row r="197" spans="2:4" s="5" customFormat="1">
      <c r="B197" s="8"/>
      <c r="C197" s="97"/>
      <c r="D197" s="8"/>
    </row>
    <row r="198" spans="2:4" s="5" customFormat="1">
      <c r="B198" s="8"/>
      <c r="C198" s="97"/>
      <c r="D198" s="8"/>
    </row>
    <row r="199" spans="2:4" s="5" customFormat="1">
      <c r="B199" s="8"/>
      <c r="C199" s="97"/>
      <c r="D199" s="8"/>
    </row>
    <row r="200" spans="2:4" s="5" customFormat="1">
      <c r="B200" s="8"/>
      <c r="C200" s="97"/>
      <c r="D200" s="8"/>
    </row>
    <row r="201" spans="2:4" s="5" customFormat="1">
      <c r="B201" s="8"/>
      <c r="C201" s="97"/>
      <c r="D201" s="8"/>
    </row>
    <row r="202" spans="2:4" s="5" customFormat="1">
      <c r="B202" s="8"/>
      <c r="C202" s="97"/>
      <c r="D202" s="8"/>
    </row>
    <row r="203" spans="2:4" s="5" customFormat="1">
      <c r="B203" s="8"/>
      <c r="C203" s="97"/>
      <c r="D203" s="8"/>
    </row>
    <row r="204" spans="2:4" s="5" customFormat="1">
      <c r="B204" s="8"/>
      <c r="C204" s="97"/>
      <c r="D204" s="8"/>
    </row>
    <row r="205" spans="2:4" s="5" customFormat="1">
      <c r="B205" s="8"/>
      <c r="C205" s="97"/>
      <c r="D205" s="8"/>
    </row>
    <row r="206" spans="2:4" s="5" customFormat="1">
      <c r="B206" s="8"/>
      <c r="C206" s="97"/>
      <c r="D206" s="8"/>
    </row>
    <row r="207" spans="2:4" s="5" customFormat="1">
      <c r="B207" s="8"/>
      <c r="C207" s="97"/>
      <c r="D207" s="8"/>
    </row>
    <row r="208" spans="2:4" s="5" customFormat="1">
      <c r="B208" s="8"/>
      <c r="C208" s="97"/>
      <c r="D208" s="8"/>
    </row>
    <row r="209" spans="2:4" s="5" customFormat="1">
      <c r="B209" s="8"/>
      <c r="C209" s="97"/>
      <c r="D209" s="8"/>
    </row>
    <row r="210" spans="2:4" s="5" customFormat="1">
      <c r="B210" s="8"/>
      <c r="C210" s="97"/>
      <c r="D210" s="8"/>
    </row>
    <row r="211" spans="2:4" s="5" customFormat="1">
      <c r="B211" s="8"/>
      <c r="C211" s="97"/>
      <c r="D211" s="8"/>
    </row>
    <row r="212" spans="2:4" s="5" customFormat="1">
      <c r="B212" s="8"/>
      <c r="C212" s="97"/>
      <c r="D212" s="8"/>
    </row>
    <row r="213" spans="2:4" s="5" customFormat="1">
      <c r="B213" s="8"/>
      <c r="C213" s="97"/>
      <c r="D213" s="8"/>
    </row>
    <row r="214" spans="2:4" s="5" customFormat="1">
      <c r="B214" s="8"/>
      <c r="C214" s="97"/>
      <c r="D214" s="8"/>
    </row>
    <row r="215" spans="2:4" s="5" customFormat="1">
      <c r="B215" s="8"/>
      <c r="C215" s="97"/>
      <c r="D215" s="8"/>
    </row>
    <row r="216" spans="2:4" s="5" customFormat="1">
      <c r="B216" s="8"/>
      <c r="C216" s="97"/>
      <c r="D216" s="8"/>
    </row>
    <row r="217" spans="2:4" s="5" customFormat="1">
      <c r="B217" s="8"/>
      <c r="C217" s="97"/>
      <c r="D217" s="8"/>
    </row>
    <row r="218" spans="2:4" s="5" customFormat="1">
      <c r="B218" s="8"/>
      <c r="C218" s="97"/>
      <c r="D218" s="8"/>
    </row>
    <row r="219" spans="2:4" s="5" customFormat="1">
      <c r="B219" s="8"/>
      <c r="C219" s="97"/>
      <c r="D219" s="8"/>
    </row>
    <row r="220" spans="2:4" s="5" customFormat="1">
      <c r="B220" s="8"/>
      <c r="C220" s="97"/>
      <c r="D220" s="8"/>
    </row>
    <row r="221" spans="2:4" s="5" customFormat="1">
      <c r="B221" s="8"/>
      <c r="C221" s="97"/>
      <c r="D221" s="8"/>
    </row>
    <row r="222" spans="2:4" s="5" customFormat="1">
      <c r="B222" s="8"/>
      <c r="C222" s="97"/>
      <c r="D222" s="8"/>
    </row>
    <row r="223" spans="2:4" s="5" customFormat="1">
      <c r="B223" s="8"/>
      <c r="C223" s="97"/>
      <c r="D223" s="8"/>
    </row>
    <row r="224" spans="2:4" s="5" customFormat="1">
      <c r="B224" s="8"/>
      <c r="C224" s="97"/>
      <c r="D224" s="8"/>
    </row>
    <row r="225" spans="2:4" s="5" customFormat="1">
      <c r="B225" s="8"/>
      <c r="C225" s="97"/>
      <c r="D225" s="8"/>
    </row>
    <row r="226" spans="2:4" s="5" customFormat="1">
      <c r="B226" s="8"/>
      <c r="C226" s="97"/>
      <c r="D226" s="8"/>
    </row>
    <row r="227" spans="2:4" s="5" customFormat="1">
      <c r="B227" s="8"/>
      <c r="C227" s="97"/>
      <c r="D227" s="8"/>
    </row>
    <row r="228" spans="2:4" s="5" customFormat="1">
      <c r="B228" s="8"/>
      <c r="C228" s="97"/>
      <c r="D228" s="8"/>
    </row>
    <row r="229" spans="2:4" s="5" customFormat="1">
      <c r="B229" s="8"/>
      <c r="C229" s="97"/>
      <c r="D229" s="8"/>
    </row>
    <row r="230" spans="2:4" s="5" customFormat="1">
      <c r="B230" s="8"/>
      <c r="C230" s="97"/>
      <c r="D230" s="8"/>
    </row>
  </sheetData>
  <sheetProtection algorithmName="SHA-512" hashValue="yydAUxBJZZfS0j8XaLqXwYJ3tsXxDvXRGKfUI1QbnM3czNNjWVwo+KgaapIZuxegQtmlZpE7PzEVqCYOVidh6w==" saltValue="+AKjJm55hA0SS/s2BiuJ1Q==" spinCount="100000" sheet="1" objects="1" scenarios="1"/>
  <sortState ref="B5:D18">
    <sortCondition ref="B5:B18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D221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9" customWidth="1"/>
    <col min="3" max="3" width="22.28515625" style="95" customWidth="1"/>
    <col min="4" max="4" width="29.85546875" style="9" customWidth="1"/>
    <col min="5" max="16384" width="9.140625" style="1"/>
  </cols>
  <sheetData>
    <row r="1" spans="1:4" ht="37.5" customHeight="1">
      <c r="A1" s="14"/>
      <c r="B1" s="14"/>
      <c r="C1" s="355" t="s">
        <v>71</v>
      </c>
      <c r="D1" s="355"/>
    </row>
    <row r="2" spans="1:4" ht="14.25">
      <c r="B2" s="184" t="s">
        <v>11</v>
      </c>
      <c r="C2" s="185">
        <f>C8-C9</f>
        <v>15990</v>
      </c>
      <c r="D2" s="44"/>
    </row>
    <row r="3" spans="1:4">
      <c r="B3" s="6"/>
      <c r="C3" s="96"/>
      <c r="D3" s="8"/>
    </row>
    <row r="4" spans="1:4" s="19" customFormat="1" ht="32.25" customHeight="1">
      <c r="B4" s="241" t="s">
        <v>7</v>
      </c>
      <c r="C4" s="242" t="s">
        <v>8</v>
      </c>
      <c r="D4" s="241" t="s">
        <v>9</v>
      </c>
    </row>
    <row r="5" spans="1:4">
      <c r="B5" s="248">
        <v>42891.613043981502</v>
      </c>
      <c r="C5" s="249">
        <v>1000</v>
      </c>
      <c r="D5" s="250"/>
    </row>
    <row r="6" spans="1:4">
      <c r="B6" s="248">
        <v>42899.779618055603</v>
      </c>
      <c r="C6" s="249">
        <v>14900</v>
      </c>
      <c r="D6" s="250" t="s">
        <v>2382</v>
      </c>
    </row>
    <row r="7" spans="1:4">
      <c r="B7" s="248">
        <v>42905.651469907403</v>
      </c>
      <c r="C7" s="249">
        <v>500</v>
      </c>
      <c r="D7" s="250"/>
    </row>
    <row r="8" spans="1:4">
      <c r="B8" s="243" t="s">
        <v>6</v>
      </c>
      <c r="C8" s="244">
        <f>SUM(C5:C7)</f>
        <v>16400</v>
      </c>
      <c r="D8" s="23"/>
    </row>
    <row r="9" spans="1:4" s="21" customFormat="1">
      <c r="B9" s="245" t="s">
        <v>17</v>
      </c>
      <c r="C9" s="244">
        <f>C8*0.025</f>
        <v>410</v>
      </c>
      <c r="D9" s="70"/>
    </row>
    <row r="10" spans="1:4" s="5" customFormat="1">
      <c r="B10" s="8"/>
      <c r="C10" s="97"/>
      <c r="D10" s="8"/>
    </row>
    <row r="11" spans="1:4" s="5" customFormat="1">
      <c r="B11" s="8"/>
      <c r="C11" s="97"/>
      <c r="D11" s="8"/>
    </row>
    <row r="12" spans="1:4" s="5" customFormat="1">
      <c r="B12" s="8"/>
      <c r="C12" s="97"/>
      <c r="D12" s="8"/>
    </row>
    <row r="13" spans="1:4" s="5" customFormat="1">
      <c r="B13" s="8"/>
      <c r="C13" s="97"/>
      <c r="D13" s="8"/>
    </row>
    <row r="14" spans="1:4" s="5" customFormat="1">
      <c r="B14" s="8"/>
      <c r="C14" s="97"/>
      <c r="D14" s="8"/>
    </row>
    <row r="15" spans="1:4" s="5" customFormat="1">
      <c r="B15" s="8"/>
      <c r="C15" s="97"/>
      <c r="D15" s="8"/>
    </row>
    <row r="16" spans="1:4" s="5" customFormat="1">
      <c r="B16" s="8"/>
      <c r="C16" s="97"/>
      <c r="D16" s="8"/>
    </row>
    <row r="17" spans="2:4" s="5" customFormat="1">
      <c r="B17" s="8"/>
      <c r="C17" s="97"/>
      <c r="D17" s="8"/>
    </row>
    <row r="18" spans="2:4" s="5" customFormat="1">
      <c r="B18" s="8"/>
      <c r="C18" s="97"/>
      <c r="D18" s="8"/>
    </row>
    <row r="19" spans="2:4" s="5" customFormat="1">
      <c r="B19" s="8"/>
      <c r="C19" s="97"/>
      <c r="D19" s="8"/>
    </row>
    <row r="20" spans="2:4" s="5" customFormat="1">
      <c r="B20" s="8"/>
      <c r="C20" s="97"/>
      <c r="D20" s="8"/>
    </row>
    <row r="21" spans="2:4" s="5" customFormat="1">
      <c r="B21" s="8"/>
      <c r="C21" s="97"/>
      <c r="D21" s="8"/>
    </row>
    <row r="22" spans="2:4" s="5" customFormat="1">
      <c r="B22" s="8"/>
      <c r="C22" s="97"/>
      <c r="D22" s="8"/>
    </row>
    <row r="23" spans="2:4" s="5" customFormat="1">
      <c r="B23" s="8"/>
      <c r="C23" s="97"/>
      <c r="D23" s="8"/>
    </row>
    <row r="24" spans="2:4" s="5" customFormat="1">
      <c r="B24" s="8"/>
      <c r="C24" s="97"/>
      <c r="D24" s="8"/>
    </row>
    <row r="25" spans="2:4" s="5" customFormat="1">
      <c r="B25" s="8"/>
      <c r="C25" s="97"/>
      <c r="D25" s="8"/>
    </row>
    <row r="26" spans="2:4" s="5" customFormat="1">
      <c r="B26" s="8"/>
      <c r="C26" s="97"/>
      <c r="D26" s="8"/>
    </row>
    <row r="27" spans="2:4" s="5" customFormat="1">
      <c r="B27" s="8"/>
      <c r="C27" s="97"/>
      <c r="D27" s="8"/>
    </row>
    <row r="28" spans="2:4" s="5" customFormat="1">
      <c r="B28" s="8"/>
      <c r="C28" s="97"/>
      <c r="D28" s="8"/>
    </row>
    <row r="29" spans="2:4" s="5" customFormat="1">
      <c r="B29" s="8"/>
      <c r="C29" s="97"/>
      <c r="D29" s="8"/>
    </row>
    <row r="30" spans="2:4" s="5" customFormat="1">
      <c r="B30" s="8"/>
      <c r="C30" s="97"/>
      <c r="D30" s="8"/>
    </row>
    <row r="31" spans="2:4" s="5" customFormat="1">
      <c r="B31" s="8"/>
      <c r="C31" s="97"/>
      <c r="D31" s="8"/>
    </row>
    <row r="32" spans="2:4" s="5" customFormat="1">
      <c r="B32" s="8"/>
      <c r="C32" s="97"/>
      <c r="D32" s="8"/>
    </row>
    <row r="33" spans="2:4" s="5" customFormat="1">
      <c r="B33" s="8"/>
      <c r="C33" s="97"/>
      <c r="D33" s="8"/>
    </row>
    <row r="34" spans="2:4" s="5" customFormat="1">
      <c r="B34" s="8"/>
      <c r="C34" s="97"/>
      <c r="D34" s="8"/>
    </row>
    <row r="35" spans="2:4" s="5" customFormat="1">
      <c r="B35" s="8"/>
      <c r="C35" s="97"/>
      <c r="D35" s="8"/>
    </row>
    <row r="36" spans="2:4" s="5" customFormat="1">
      <c r="B36" s="8"/>
      <c r="C36" s="97"/>
      <c r="D36" s="8"/>
    </row>
    <row r="37" spans="2:4" s="5" customFormat="1">
      <c r="B37" s="8"/>
      <c r="C37" s="97"/>
      <c r="D37" s="8"/>
    </row>
    <row r="38" spans="2:4" s="5" customFormat="1">
      <c r="B38" s="8"/>
      <c r="C38" s="97"/>
      <c r="D38" s="8"/>
    </row>
    <row r="39" spans="2:4" s="5" customFormat="1">
      <c r="B39" s="8"/>
      <c r="C39" s="97"/>
      <c r="D39" s="8"/>
    </row>
    <row r="40" spans="2:4" s="5" customFormat="1">
      <c r="B40" s="8"/>
      <c r="C40" s="97"/>
      <c r="D40" s="8"/>
    </row>
    <row r="41" spans="2:4" s="5" customFormat="1">
      <c r="B41" s="8"/>
      <c r="C41" s="97"/>
      <c r="D41" s="8"/>
    </row>
    <row r="42" spans="2:4" s="5" customFormat="1">
      <c r="B42" s="8"/>
      <c r="C42" s="97"/>
      <c r="D42" s="8"/>
    </row>
    <row r="43" spans="2:4" s="5" customFormat="1">
      <c r="B43" s="8"/>
      <c r="C43" s="97"/>
      <c r="D43" s="8"/>
    </row>
    <row r="44" spans="2:4" s="5" customFormat="1">
      <c r="B44" s="8"/>
      <c r="C44" s="97"/>
      <c r="D44" s="8"/>
    </row>
    <row r="45" spans="2:4" s="5" customFormat="1">
      <c r="B45" s="8"/>
      <c r="C45" s="97"/>
      <c r="D45" s="8"/>
    </row>
    <row r="46" spans="2:4" s="5" customFormat="1">
      <c r="B46" s="8"/>
      <c r="C46" s="97"/>
      <c r="D46" s="8"/>
    </row>
    <row r="47" spans="2:4" s="5" customFormat="1">
      <c r="B47" s="8"/>
      <c r="C47" s="97"/>
      <c r="D47" s="8"/>
    </row>
    <row r="48" spans="2:4" s="5" customFormat="1">
      <c r="B48" s="8"/>
      <c r="C48" s="97"/>
      <c r="D48" s="8"/>
    </row>
    <row r="49" spans="2:4" s="5" customFormat="1">
      <c r="B49" s="8"/>
      <c r="C49" s="97"/>
      <c r="D49" s="8"/>
    </row>
    <row r="50" spans="2:4" s="5" customFormat="1">
      <c r="B50" s="8"/>
      <c r="C50" s="97"/>
      <c r="D50" s="8"/>
    </row>
    <row r="51" spans="2:4" s="5" customFormat="1">
      <c r="B51" s="8"/>
      <c r="C51" s="97"/>
      <c r="D51" s="8"/>
    </row>
    <row r="52" spans="2:4" s="5" customFormat="1">
      <c r="B52" s="8"/>
      <c r="C52" s="97"/>
      <c r="D52" s="8"/>
    </row>
    <row r="53" spans="2:4" s="5" customFormat="1">
      <c r="B53" s="8"/>
      <c r="C53" s="97"/>
      <c r="D53" s="8"/>
    </row>
    <row r="54" spans="2:4" s="5" customFormat="1">
      <c r="B54" s="8"/>
      <c r="C54" s="97"/>
      <c r="D54" s="8"/>
    </row>
    <row r="55" spans="2:4" s="5" customFormat="1">
      <c r="B55" s="8"/>
      <c r="C55" s="97"/>
      <c r="D55" s="8"/>
    </row>
    <row r="56" spans="2:4" s="5" customFormat="1">
      <c r="B56" s="8"/>
      <c r="C56" s="97"/>
      <c r="D56" s="8"/>
    </row>
    <row r="57" spans="2:4" s="5" customFormat="1">
      <c r="B57" s="8"/>
      <c r="C57" s="97"/>
      <c r="D57" s="8"/>
    </row>
    <row r="58" spans="2:4" s="5" customFormat="1">
      <c r="B58" s="8"/>
      <c r="C58" s="97"/>
      <c r="D58" s="8"/>
    </row>
    <row r="59" spans="2:4" s="5" customFormat="1">
      <c r="B59" s="8"/>
      <c r="C59" s="97"/>
      <c r="D59" s="8"/>
    </row>
    <row r="60" spans="2:4" s="5" customFormat="1">
      <c r="B60" s="8"/>
      <c r="C60" s="97"/>
      <c r="D60" s="8"/>
    </row>
    <row r="61" spans="2:4" s="5" customFormat="1">
      <c r="B61" s="8"/>
      <c r="C61" s="97"/>
      <c r="D61" s="8"/>
    </row>
    <row r="62" spans="2:4" s="5" customFormat="1">
      <c r="B62" s="8"/>
      <c r="C62" s="97"/>
      <c r="D62" s="8"/>
    </row>
    <row r="63" spans="2:4" s="5" customFormat="1">
      <c r="B63" s="8"/>
      <c r="C63" s="97"/>
      <c r="D63" s="8"/>
    </row>
    <row r="64" spans="2:4" s="5" customFormat="1">
      <c r="B64" s="8"/>
      <c r="C64" s="97"/>
      <c r="D64" s="8"/>
    </row>
    <row r="65" spans="2:4" s="5" customFormat="1">
      <c r="B65" s="8"/>
      <c r="C65" s="97"/>
      <c r="D65" s="8"/>
    </row>
    <row r="66" spans="2:4" s="5" customFormat="1">
      <c r="B66" s="8"/>
      <c r="C66" s="97"/>
      <c r="D66" s="8"/>
    </row>
    <row r="67" spans="2:4" s="5" customFormat="1">
      <c r="B67" s="8"/>
      <c r="C67" s="97"/>
      <c r="D67" s="8"/>
    </row>
    <row r="68" spans="2:4" s="5" customFormat="1">
      <c r="B68" s="8"/>
      <c r="C68" s="97"/>
      <c r="D68" s="8"/>
    </row>
    <row r="69" spans="2:4" s="5" customFormat="1">
      <c r="B69" s="8"/>
      <c r="C69" s="97"/>
      <c r="D69" s="8"/>
    </row>
    <row r="70" spans="2:4" s="5" customFormat="1">
      <c r="B70" s="8"/>
      <c r="C70" s="97"/>
      <c r="D70" s="8"/>
    </row>
    <row r="71" spans="2:4" s="5" customFormat="1">
      <c r="B71" s="8"/>
      <c r="C71" s="97"/>
      <c r="D71" s="8"/>
    </row>
    <row r="72" spans="2:4" s="5" customFormat="1">
      <c r="B72" s="8"/>
      <c r="C72" s="97"/>
      <c r="D72" s="8"/>
    </row>
    <row r="73" spans="2:4" s="5" customFormat="1">
      <c r="B73" s="8"/>
      <c r="C73" s="97"/>
      <c r="D73" s="8"/>
    </row>
    <row r="74" spans="2:4" s="5" customFormat="1">
      <c r="B74" s="8"/>
      <c r="C74" s="97"/>
      <c r="D74" s="8"/>
    </row>
    <row r="75" spans="2:4" s="5" customFormat="1">
      <c r="B75" s="8"/>
      <c r="C75" s="97"/>
      <c r="D75" s="8"/>
    </row>
    <row r="76" spans="2:4" s="5" customFormat="1">
      <c r="B76" s="8"/>
      <c r="C76" s="97"/>
      <c r="D76" s="8"/>
    </row>
    <row r="77" spans="2:4" s="5" customFormat="1">
      <c r="B77" s="8"/>
      <c r="C77" s="97"/>
      <c r="D77" s="8"/>
    </row>
    <row r="78" spans="2:4" s="5" customFormat="1">
      <c r="B78" s="8"/>
      <c r="C78" s="97"/>
      <c r="D78" s="8"/>
    </row>
    <row r="79" spans="2:4" s="5" customFormat="1">
      <c r="B79" s="8"/>
      <c r="C79" s="97"/>
      <c r="D79" s="8"/>
    </row>
    <row r="80" spans="2:4" s="5" customFormat="1">
      <c r="B80" s="8"/>
      <c r="C80" s="97"/>
      <c r="D80" s="8"/>
    </row>
    <row r="81" spans="2:4" s="5" customFormat="1">
      <c r="B81" s="8"/>
      <c r="C81" s="97"/>
      <c r="D81" s="8"/>
    </row>
    <row r="82" spans="2:4" s="5" customFormat="1">
      <c r="B82" s="8"/>
      <c r="C82" s="97"/>
      <c r="D82" s="8"/>
    </row>
    <row r="83" spans="2:4" s="5" customFormat="1">
      <c r="B83" s="8"/>
      <c r="C83" s="97"/>
      <c r="D83" s="8"/>
    </row>
    <row r="84" spans="2:4" s="5" customFormat="1">
      <c r="B84" s="8"/>
      <c r="C84" s="97"/>
      <c r="D84" s="8"/>
    </row>
    <row r="85" spans="2:4" s="5" customFormat="1">
      <c r="B85" s="8"/>
      <c r="C85" s="97"/>
      <c r="D85" s="8"/>
    </row>
    <row r="86" spans="2:4" s="5" customFormat="1">
      <c r="B86" s="8"/>
      <c r="C86" s="97"/>
      <c r="D86" s="8"/>
    </row>
    <row r="87" spans="2:4" s="5" customFormat="1">
      <c r="B87" s="8"/>
      <c r="C87" s="97"/>
      <c r="D87" s="8"/>
    </row>
    <row r="88" spans="2:4" s="5" customFormat="1">
      <c r="B88" s="8"/>
      <c r="C88" s="97"/>
      <c r="D88" s="8"/>
    </row>
    <row r="89" spans="2:4" s="5" customFormat="1">
      <c r="B89" s="8"/>
      <c r="C89" s="97"/>
      <c r="D89" s="8"/>
    </row>
    <row r="90" spans="2:4" s="5" customFormat="1">
      <c r="B90" s="8"/>
      <c r="C90" s="97"/>
      <c r="D90" s="8"/>
    </row>
    <row r="91" spans="2:4" s="5" customFormat="1">
      <c r="B91" s="8"/>
      <c r="C91" s="97"/>
      <c r="D91" s="8"/>
    </row>
    <row r="92" spans="2:4" s="5" customFormat="1">
      <c r="B92" s="8"/>
      <c r="C92" s="97"/>
      <c r="D92" s="8"/>
    </row>
    <row r="93" spans="2:4" s="5" customFormat="1">
      <c r="B93" s="8"/>
      <c r="C93" s="97"/>
      <c r="D93" s="8"/>
    </row>
    <row r="94" spans="2:4" s="5" customFormat="1">
      <c r="B94" s="8"/>
      <c r="C94" s="97"/>
      <c r="D94" s="8"/>
    </row>
    <row r="95" spans="2:4" s="5" customFormat="1">
      <c r="B95" s="8"/>
      <c r="C95" s="97"/>
      <c r="D95" s="8"/>
    </row>
    <row r="96" spans="2:4" s="5" customFormat="1">
      <c r="B96" s="8"/>
      <c r="C96" s="97"/>
      <c r="D96" s="8"/>
    </row>
    <row r="97" spans="2:4" s="5" customFormat="1">
      <c r="B97" s="8"/>
      <c r="C97" s="97"/>
      <c r="D97" s="8"/>
    </row>
    <row r="98" spans="2:4" s="5" customFormat="1">
      <c r="B98" s="8"/>
      <c r="C98" s="97"/>
      <c r="D98" s="8"/>
    </row>
    <row r="99" spans="2:4" s="5" customFormat="1">
      <c r="B99" s="8"/>
      <c r="C99" s="97"/>
      <c r="D99" s="8"/>
    </row>
    <row r="100" spans="2:4" s="5" customFormat="1">
      <c r="B100" s="8"/>
      <c r="C100" s="97"/>
      <c r="D100" s="8"/>
    </row>
    <row r="101" spans="2:4" s="5" customFormat="1">
      <c r="B101" s="8"/>
      <c r="C101" s="97"/>
      <c r="D101" s="8"/>
    </row>
    <row r="102" spans="2:4" s="5" customFormat="1">
      <c r="B102" s="8"/>
      <c r="C102" s="97"/>
      <c r="D102" s="8"/>
    </row>
    <row r="103" spans="2:4" s="5" customFormat="1">
      <c r="B103" s="8"/>
      <c r="C103" s="97"/>
      <c r="D103" s="8"/>
    </row>
    <row r="104" spans="2:4" s="5" customFormat="1">
      <c r="B104" s="8"/>
      <c r="C104" s="97"/>
      <c r="D104" s="8"/>
    </row>
    <row r="105" spans="2:4" s="5" customFormat="1">
      <c r="B105" s="8"/>
      <c r="C105" s="97"/>
      <c r="D105" s="8"/>
    </row>
    <row r="106" spans="2:4" s="5" customFormat="1">
      <c r="B106" s="8"/>
      <c r="C106" s="97"/>
      <c r="D106" s="8"/>
    </row>
    <row r="107" spans="2:4" s="5" customFormat="1">
      <c r="B107" s="8"/>
      <c r="C107" s="97"/>
      <c r="D107" s="8"/>
    </row>
    <row r="108" spans="2:4" s="5" customFormat="1">
      <c r="B108" s="8"/>
      <c r="C108" s="97"/>
      <c r="D108" s="8"/>
    </row>
    <row r="109" spans="2:4" s="5" customFormat="1">
      <c r="B109" s="8"/>
      <c r="C109" s="97"/>
      <c r="D109" s="8"/>
    </row>
    <row r="110" spans="2:4" s="5" customFormat="1">
      <c r="B110" s="8"/>
      <c r="C110" s="97"/>
      <c r="D110" s="8"/>
    </row>
    <row r="111" spans="2:4" s="5" customFormat="1">
      <c r="B111" s="8"/>
      <c r="C111" s="97"/>
      <c r="D111" s="8"/>
    </row>
    <row r="112" spans="2:4" s="5" customFormat="1">
      <c r="B112" s="8"/>
      <c r="C112" s="97"/>
      <c r="D112" s="8"/>
    </row>
    <row r="113" spans="2:4" s="5" customFormat="1">
      <c r="B113" s="8"/>
      <c r="C113" s="97"/>
      <c r="D113" s="8"/>
    </row>
    <row r="114" spans="2:4" s="5" customFormat="1">
      <c r="B114" s="8"/>
      <c r="C114" s="97"/>
      <c r="D114" s="8"/>
    </row>
    <row r="115" spans="2:4" s="5" customFormat="1">
      <c r="B115" s="8"/>
      <c r="C115" s="97"/>
      <c r="D115" s="8"/>
    </row>
    <row r="116" spans="2:4" s="5" customFormat="1">
      <c r="B116" s="8"/>
      <c r="C116" s="97"/>
      <c r="D116" s="8"/>
    </row>
    <row r="117" spans="2:4" s="5" customFormat="1">
      <c r="B117" s="8"/>
      <c r="C117" s="97"/>
      <c r="D117" s="8"/>
    </row>
    <row r="118" spans="2:4" s="5" customFormat="1">
      <c r="B118" s="8"/>
      <c r="C118" s="97"/>
      <c r="D118" s="8"/>
    </row>
    <row r="119" spans="2:4" s="5" customFormat="1">
      <c r="B119" s="8"/>
      <c r="C119" s="97"/>
      <c r="D119" s="8"/>
    </row>
    <row r="120" spans="2:4" s="5" customFormat="1">
      <c r="B120" s="8"/>
      <c r="C120" s="97"/>
      <c r="D120" s="8"/>
    </row>
    <row r="121" spans="2:4" s="5" customFormat="1">
      <c r="B121" s="8"/>
      <c r="C121" s="97"/>
      <c r="D121" s="8"/>
    </row>
    <row r="122" spans="2:4" s="5" customFormat="1">
      <c r="B122" s="8"/>
      <c r="C122" s="97"/>
      <c r="D122" s="8"/>
    </row>
    <row r="123" spans="2:4" s="5" customFormat="1">
      <c r="B123" s="8"/>
      <c r="C123" s="97"/>
      <c r="D123" s="8"/>
    </row>
    <row r="124" spans="2:4" s="5" customFormat="1">
      <c r="B124" s="8"/>
      <c r="C124" s="97"/>
      <c r="D124" s="8"/>
    </row>
    <row r="125" spans="2:4" s="5" customFormat="1">
      <c r="B125" s="8"/>
      <c r="C125" s="97"/>
      <c r="D125" s="8"/>
    </row>
    <row r="126" spans="2:4" s="5" customFormat="1">
      <c r="B126" s="8"/>
      <c r="C126" s="97"/>
      <c r="D126" s="8"/>
    </row>
    <row r="127" spans="2:4" s="5" customFormat="1">
      <c r="B127" s="8"/>
      <c r="C127" s="97"/>
      <c r="D127" s="8"/>
    </row>
    <row r="128" spans="2:4" s="5" customFormat="1">
      <c r="B128" s="8"/>
      <c r="C128" s="97"/>
      <c r="D128" s="8"/>
    </row>
    <row r="129" spans="2:4" s="5" customFormat="1">
      <c r="B129" s="8"/>
      <c r="C129" s="97"/>
      <c r="D129" s="8"/>
    </row>
    <row r="130" spans="2:4" s="5" customFormat="1">
      <c r="B130" s="8"/>
      <c r="C130" s="97"/>
      <c r="D130" s="8"/>
    </row>
    <row r="131" spans="2:4" s="5" customFormat="1">
      <c r="B131" s="8"/>
      <c r="C131" s="97"/>
      <c r="D131" s="8"/>
    </row>
    <row r="132" spans="2:4" s="5" customFormat="1">
      <c r="B132" s="8"/>
      <c r="C132" s="97"/>
      <c r="D132" s="8"/>
    </row>
    <row r="133" spans="2:4" s="5" customFormat="1">
      <c r="B133" s="8"/>
      <c r="C133" s="97"/>
      <c r="D133" s="8"/>
    </row>
    <row r="134" spans="2:4" s="5" customFormat="1">
      <c r="B134" s="8"/>
      <c r="C134" s="97"/>
      <c r="D134" s="8"/>
    </row>
    <row r="135" spans="2:4" s="5" customFormat="1">
      <c r="B135" s="8"/>
      <c r="C135" s="97"/>
      <c r="D135" s="8"/>
    </row>
    <row r="136" spans="2:4" s="5" customFormat="1">
      <c r="B136" s="8"/>
      <c r="C136" s="97"/>
      <c r="D136" s="8"/>
    </row>
    <row r="137" spans="2:4" s="5" customFormat="1">
      <c r="B137" s="8"/>
      <c r="C137" s="97"/>
      <c r="D137" s="8"/>
    </row>
    <row r="138" spans="2:4" s="5" customFormat="1">
      <c r="B138" s="8"/>
      <c r="C138" s="97"/>
      <c r="D138" s="8"/>
    </row>
    <row r="139" spans="2:4" s="5" customFormat="1">
      <c r="B139" s="8"/>
      <c r="C139" s="97"/>
      <c r="D139" s="8"/>
    </row>
    <row r="140" spans="2:4" s="5" customFormat="1">
      <c r="B140" s="8"/>
      <c r="C140" s="97"/>
      <c r="D140" s="8"/>
    </row>
    <row r="141" spans="2:4" s="5" customFormat="1">
      <c r="B141" s="8"/>
      <c r="C141" s="97"/>
      <c r="D141" s="8"/>
    </row>
    <row r="142" spans="2:4" s="5" customFormat="1">
      <c r="B142" s="8"/>
      <c r="C142" s="97"/>
      <c r="D142" s="8"/>
    </row>
    <row r="143" spans="2:4" s="5" customFormat="1">
      <c r="B143" s="8"/>
      <c r="C143" s="97"/>
      <c r="D143" s="8"/>
    </row>
    <row r="144" spans="2:4" s="5" customFormat="1">
      <c r="B144" s="8"/>
      <c r="C144" s="97"/>
      <c r="D144" s="8"/>
    </row>
    <row r="145" spans="2:4" s="5" customFormat="1">
      <c r="B145" s="8"/>
      <c r="C145" s="97"/>
      <c r="D145" s="8"/>
    </row>
    <row r="146" spans="2:4" s="5" customFormat="1">
      <c r="B146" s="8"/>
      <c r="C146" s="97"/>
      <c r="D146" s="8"/>
    </row>
    <row r="147" spans="2:4" s="5" customFormat="1">
      <c r="B147" s="8"/>
      <c r="C147" s="97"/>
      <c r="D147" s="8"/>
    </row>
    <row r="148" spans="2:4" s="5" customFormat="1">
      <c r="B148" s="8"/>
      <c r="C148" s="97"/>
      <c r="D148" s="8"/>
    </row>
    <row r="149" spans="2:4" s="5" customFormat="1">
      <c r="B149" s="8"/>
      <c r="C149" s="97"/>
      <c r="D149" s="8"/>
    </row>
    <row r="150" spans="2:4" s="5" customFormat="1">
      <c r="B150" s="8"/>
      <c r="C150" s="97"/>
      <c r="D150" s="8"/>
    </row>
    <row r="151" spans="2:4" s="5" customFormat="1">
      <c r="B151" s="8"/>
      <c r="C151" s="97"/>
      <c r="D151" s="8"/>
    </row>
    <row r="152" spans="2:4" s="5" customFormat="1">
      <c r="B152" s="8"/>
      <c r="C152" s="97"/>
      <c r="D152" s="8"/>
    </row>
    <row r="153" spans="2:4" s="5" customFormat="1">
      <c r="B153" s="8"/>
      <c r="C153" s="97"/>
      <c r="D153" s="8"/>
    </row>
    <row r="154" spans="2:4" s="5" customFormat="1">
      <c r="B154" s="8"/>
      <c r="C154" s="97"/>
      <c r="D154" s="8"/>
    </row>
    <row r="155" spans="2:4" s="5" customFormat="1">
      <c r="B155" s="8"/>
      <c r="C155" s="97"/>
      <c r="D155" s="8"/>
    </row>
    <row r="156" spans="2:4" s="5" customFormat="1">
      <c r="B156" s="8"/>
      <c r="C156" s="97"/>
      <c r="D156" s="8"/>
    </row>
    <row r="157" spans="2:4" s="5" customFormat="1">
      <c r="B157" s="8"/>
      <c r="C157" s="97"/>
      <c r="D157" s="8"/>
    </row>
    <row r="158" spans="2:4" s="5" customFormat="1">
      <c r="B158" s="8"/>
      <c r="C158" s="97"/>
      <c r="D158" s="8"/>
    </row>
    <row r="159" spans="2:4" s="5" customFormat="1">
      <c r="B159" s="8"/>
      <c r="C159" s="97"/>
      <c r="D159" s="8"/>
    </row>
    <row r="160" spans="2:4" s="5" customFormat="1">
      <c r="B160" s="8"/>
      <c r="C160" s="97"/>
      <c r="D160" s="8"/>
    </row>
    <row r="161" spans="2:4" s="5" customFormat="1">
      <c r="B161" s="8"/>
      <c r="C161" s="97"/>
      <c r="D161" s="8"/>
    </row>
    <row r="162" spans="2:4" s="5" customFormat="1">
      <c r="B162" s="8"/>
      <c r="C162" s="97"/>
      <c r="D162" s="8"/>
    </row>
    <row r="163" spans="2:4" s="5" customFormat="1">
      <c r="B163" s="8"/>
      <c r="C163" s="97"/>
      <c r="D163" s="8"/>
    </row>
    <row r="164" spans="2:4" s="5" customFormat="1">
      <c r="B164" s="8"/>
      <c r="C164" s="97"/>
      <c r="D164" s="8"/>
    </row>
    <row r="165" spans="2:4" s="5" customFormat="1">
      <c r="B165" s="8"/>
      <c r="C165" s="97"/>
      <c r="D165" s="8"/>
    </row>
    <row r="166" spans="2:4" s="5" customFormat="1">
      <c r="B166" s="8"/>
      <c r="C166" s="97"/>
      <c r="D166" s="8"/>
    </row>
    <row r="167" spans="2:4" s="5" customFormat="1">
      <c r="B167" s="8"/>
      <c r="C167" s="97"/>
      <c r="D167" s="8"/>
    </row>
    <row r="168" spans="2:4" s="5" customFormat="1">
      <c r="B168" s="8"/>
      <c r="C168" s="97"/>
      <c r="D168" s="8"/>
    </row>
    <row r="169" spans="2:4" s="5" customFormat="1">
      <c r="B169" s="8"/>
      <c r="C169" s="97"/>
      <c r="D169" s="8"/>
    </row>
    <row r="170" spans="2:4" s="5" customFormat="1">
      <c r="B170" s="8"/>
      <c r="C170" s="97"/>
      <c r="D170" s="8"/>
    </row>
    <row r="171" spans="2:4" s="5" customFormat="1">
      <c r="B171" s="8"/>
      <c r="C171" s="97"/>
      <c r="D171" s="8"/>
    </row>
    <row r="172" spans="2:4" s="5" customFormat="1">
      <c r="B172" s="8"/>
      <c r="C172" s="97"/>
      <c r="D172" s="8"/>
    </row>
    <row r="173" spans="2:4" s="5" customFormat="1">
      <c r="B173" s="8"/>
      <c r="C173" s="97"/>
      <c r="D173" s="8"/>
    </row>
    <row r="174" spans="2:4" s="5" customFormat="1">
      <c r="B174" s="8"/>
      <c r="C174" s="97"/>
      <c r="D174" s="8"/>
    </row>
    <row r="175" spans="2:4" s="5" customFormat="1">
      <c r="B175" s="8"/>
      <c r="C175" s="97"/>
      <c r="D175" s="8"/>
    </row>
    <row r="176" spans="2:4" s="5" customFormat="1">
      <c r="B176" s="8"/>
      <c r="C176" s="97"/>
      <c r="D176" s="8"/>
    </row>
    <row r="177" spans="2:4" s="5" customFormat="1">
      <c r="B177" s="8"/>
      <c r="C177" s="97"/>
      <c r="D177" s="8"/>
    </row>
    <row r="178" spans="2:4" s="5" customFormat="1">
      <c r="B178" s="8"/>
      <c r="C178" s="97"/>
      <c r="D178" s="8"/>
    </row>
    <row r="179" spans="2:4" s="5" customFormat="1">
      <c r="B179" s="8"/>
      <c r="C179" s="97"/>
      <c r="D179" s="8"/>
    </row>
    <row r="180" spans="2:4" s="5" customFormat="1">
      <c r="B180" s="8"/>
      <c r="C180" s="97"/>
      <c r="D180" s="8"/>
    </row>
    <row r="181" spans="2:4" s="5" customFormat="1">
      <c r="B181" s="8"/>
      <c r="C181" s="97"/>
      <c r="D181" s="8"/>
    </row>
    <row r="182" spans="2:4" s="5" customFormat="1">
      <c r="B182" s="8"/>
      <c r="C182" s="97"/>
      <c r="D182" s="8"/>
    </row>
    <row r="183" spans="2:4" s="5" customFormat="1">
      <c r="B183" s="8"/>
      <c r="C183" s="97"/>
      <c r="D183" s="8"/>
    </row>
    <row r="184" spans="2:4" s="5" customFormat="1">
      <c r="B184" s="8"/>
      <c r="C184" s="97"/>
      <c r="D184" s="8"/>
    </row>
    <row r="185" spans="2:4" s="5" customFormat="1">
      <c r="B185" s="8"/>
      <c r="C185" s="97"/>
      <c r="D185" s="8"/>
    </row>
    <row r="186" spans="2:4" s="5" customFormat="1">
      <c r="B186" s="8"/>
      <c r="C186" s="97"/>
      <c r="D186" s="8"/>
    </row>
    <row r="187" spans="2:4" s="5" customFormat="1">
      <c r="B187" s="8"/>
      <c r="C187" s="97"/>
      <c r="D187" s="8"/>
    </row>
    <row r="188" spans="2:4" s="5" customFormat="1">
      <c r="B188" s="8"/>
      <c r="C188" s="97"/>
      <c r="D188" s="8"/>
    </row>
    <row r="189" spans="2:4" s="5" customFormat="1">
      <c r="B189" s="8"/>
      <c r="C189" s="97"/>
      <c r="D189" s="8"/>
    </row>
    <row r="190" spans="2:4" s="5" customFormat="1">
      <c r="B190" s="8"/>
      <c r="C190" s="97"/>
      <c r="D190" s="8"/>
    </row>
    <row r="191" spans="2:4" s="5" customFormat="1">
      <c r="B191" s="8"/>
      <c r="C191" s="97"/>
      <c r="D191" s="8"/>
    </row>
    <row r="192" spans="2:4" s="5" customFormat="1">
      <c r="B192" s="8"/>
      <c r="C192" s="97"/>
      <c r="D192" s="8"/>
    </row>
    <row r="193" spans="2:4" s="5" customFormat="1">
      <c r="B193" s="8"/>
      <c r="C193" s="97"/>
      <c r="D193" s="8"/>
    </row>
    <row r="194" spans="2:4" s="5" customFormat="1">
      <c r="B194" s="8"/>
      <c r="C194" s="97"/>
      <c r="D194" s="8"/>
    </row>
    <row r="195" spans="2:4" s="5" customFormat="1">
      <c r="B195" s="8"/>
      <c r="C195" s="97"/>
      <c r="D195" s="8"/>
    </row>
    <row r="196" spans="2:4" s="5" customFormat="1">
      <c r="B196" s="8"/>
      <c r="C196" s="97"/>
      <c r="D196" s="8"/>
    </row>
    <row r="197" spans="2:4" s="5" customFormat="1">
      <c r="B197" s="8"/>
      <c r="C197" s="97"/>
      <c r="D197" s="8"/>
    </row>
    <row r="198" spans="2:4" s="5" customFormat="1">
      <c r="B198" s="8"/>
      <c r="C198" s="97"/>
      <c r="D198" s="8"/>
    </row>
    <row r="199" spans="2:4" s="5" customFormat="1">
      <c r="B199" s="8"/>
      <c r="C199" s="97"/>
      <c r="D199" s="8"/>
    </row>
    <row r="200" spans="2:4" s="5" customFormat="1">
      <c r="B200" s="8"/>
      <c r="C200" s="97"/>
      <c r="D200" s="8"/>
    </row>
    <row r="201" spans="2:4" s="5" customFormat="1">
      <c r="B201" s="8"/>
      <c r="C201" s="97"/>
      <c r="D201" s="8"/>
    </row>
    <row r="202" spans="2:4" s="5" customFormat="1">
      <c r="B202" s="8"/>
      <c r="C202" s="97"/>
      <c r="D202" s="8"/>
    </row>
    <row r="203" spans="2:4" s="5" customFormat="1">
      <c r="B203" s="8"/>
      <c r="C203" s="97"/>
      <c r="D203" s="8"/>
    </row>
    <row r="204" spans="2:4" s="5" customFormat="1">
      <c r="B204" s="8"/>
      <c r="C204" s="97"/>
      <c r="D204" s="8"/>
    </row>
    <row r="205" spans="2:4" s="5" customFormat="1">
      <c r="B205" s="8"/>
      <c r="C205" s="97"/>
      <c r="D205" s="8"/>
    </row>
    <row r="206" spans="2:4" s="5" customFormat="1">
      <c r="B206" s="8"/>
      <c r="C206" s="97"/>
      <c r="D206" s="8"/>
    </row>
    <row r="207" spans="2:4" s="5" customFormat="1">
      <c r="B207" s="8"/>
      <c r="C207" s="97"/>
      <c r="D207" s="8"/>
    </row>
    <row r="208" spans="2:4" s="5" customFormat="1">
      <c r="B208" s="8"/>
      <c r="C208" s="97"/>
      <c r="D208" s="8"/>
    </row>
    <row r="209" spans="2:4" s="5" customFormat="1">
      <c r="B209" s="8"/>
      <c r="C209" s="97"/>
      <c r="D209" s="8"/>
    </row>
    <row r="210" spans="2:4" s="5" customFormat="1">
      <c r="B210" s="8"/>
      <c r="C210" s="97"/>
      <c r="D210" s="8"/>
    </row>
    <row r="211" spans="2:4" s="5" customFormat="1">
      <c r="B211" s="8"/>
      <c r="C211" s="97"/>
      <c r="D211" s="8"/>
    </row>
    <row r="212" spans="2:4" s="5" customFormat="1">
      <c r="B212" s="8"/>
      <c r="C212" s="97"/>
      <c r="D212" s="8"/>
    </row>
    <row r="213" spans="2:4" s="5" customFormat="1">
      <c r="B213" s="8"/>
      <c r="C213" s="97"/>
      <c r="D213" s="8"/>
    </row>
    <row r="214" spans="2:4" s="5" customFormat="1">
      <c r="B214" s="8"/>
      <c r="C214" s="97"/>
      <c r="D214" s="8"/>
    </row>
    <row r="215" spans="2:4" s="5" customFormat="1">
      <c r="B215" s="8"/>
      <c r="C215" s="97"/>
      <c r="D215" s="8"/>
    </row>
    <row r="216" spans="2:4" s="5" customFormat="1">
      <c r="B216" s="8"/>
      <c r="C216" s="97"/>
      <c r="D216" s="8"/>
    </row>
    <row r="217" spans="2:4" s="5" customFormat="1">
      <c r="B217" s="8"/>
      <c r="C217" s="97"/>
      <c r="D217" s="8"/>
    </row>
    <row r="218" spans="2:4" s="5" customFormat="1">
      <c r="B218" s="8"/>
      <c r="C218" s="97"/>
      <c r="D218" s="8"/>
    </row>
    <row r="219" spans="2:4" s="5" customFormat="1">
      <c r="B219" s="8"/>
      <c r="C219" s="97"/>
      <c r="D219" s="8"/>
    </row>
    <row r="220" spans="2:4" s="5" customFormat="1">
      <c r="B220" s="8"/>
      <c r="C220" s="97"/>
      <c r="D220" s="8"/>
    </row>
    <row r="221" spans="2:4" s="5" customFormat="1">
      <c r="B221" s="8"/>
      <c r="C221" s="97"/>
      <c r="D221" s="8"/>
    </row>
  </sheetData>
  <sheetProtection algorithmName="SHA-512" hashValue="Qvsaiisz217hlCVL+EKXfcn081exDI3Oxnl077TxiDmP1//CnX6u/E6ZgU3DvNiab1OqSVHxhL7Io2ydUcSG4w==" saltValue="WqFqmP47+bONqBw8nd0PpQ==" spinCount="100000" sheet="1" objects="1" scenarios="1"/>
  <sortState ref="B5:D7">
    <sortCondition ref="B5:B7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K973"/>
  <sheetViews>
    <sheetView zoomScaleNormal="100" workbookViewId="0">
      <selection activeCell="C3" sqref="C3"/>
    </sheetView>
  </sheetViews>
  <sheetFormatPr defaultColWidth="9.140625" defaultRowHeight="12.75"/>
  <cols>
    <col min="1" max="1" width="7.7109375" style="1" customWidth="1"/>
    <col min="2" max="2" width="21.7109375" style="9" customWidth="1"/>
    <col min="3" max="3" width="21.7109375" style="95" customWidth="1"/>
    <col min="4" max="4" width="39.85546875" style="104" customWidth="1"/>
    <col min="5" max="5" width="9.140625" style="105"/>
    <col min="6" max="7" width="9.5703125" style="1" bestFit="1" customWidth="1"/>
    <col min="8" max="16384" width="9.140625" style="1"/>
  </cols>
  <sheetData>
    <row r="1" spans="1:9" ht="36.6" customHeight="1">
      <c r="A1" s="14"/>
      <c r="B1" s="14"/>
      <c r="C1" s="355" t="s">
        <v>72</v>
      </c>
      <c r="D1" s="355"/>
    </row>
    <row r="2" spans="1:9" ht="14.25">
      <c r="B2" s="184" t="s">
        <v>11</v>
      </c>
      <c r="C2" s="185">
        <f>(C767-C768)+(C773-C774)+(C787-C788)+(C813-C814)+(C818-C819)+(C838-C839)+(C842-C843)</f>
        <v>1005413.4199999998</v>
      </c>
      <c r="D2" s="153"/>
    </row>
    <row r="3" spans="1:9">
      <c r="B3" s="6"/>
      <c r="C3" s="154"/>
      <c r="D3" s="101"/>
    </row>
    <row r="4" spans="1:9" s="19" customFormat="1" ht="32.25" customHeight="1">
      <c r="B4" s="251" t="s">
        <v>7</v>
      </c>
      <c r="C4" s="252" t="s">
        <v>8</v>
      </c>
      <c r="D4" s="253" t="s">
        <v>13</v>
      </c>
      <c r="E4" s="129"/>
    </row>
    <row r="5" spans="1:9" ht="34.5" customHeight="1">
      <c r="B5" s="379" t="s">
        <v>28</v>
      </c>
      <c r="C5" s="380"/>
      <c r="D5" s="381"/>
      <c r="E5" s="106"/>
    </row>
    <row r="6" spans="1:9" ht="15">
      <c r="B6" s="276">
        <v>42887.288634259261</v>
      </c>
      <c r="C6" s="174">
        <v>50</v>
      </c>
      <c r="D6" s="168" t="s">
        <v>1553</v>
      </c>
      <c r="E6" s="176"/>
      <c r="F6" s="143"/>
      <c r="G6" s="143"/>
      <c r="I6" s="125"/>
    </row>
    <row r="7" spans="1:9" ht="15">
      <c r="B7" s="276">
        <v>42887.322916666664</v>
      </c>
      <c r="C7" s="174">
        <v>100</v>
      </c>
      <c r="D7" s="168" t="s">
        <v>2113</v>
      </c>
      <c r="E7" s="176"/>
      <c r="F7" s="143"/>
      <c r="G7" s="143"/>
    </row>
    <row r="8" spans="1:9" ht="15">
      <c r="B8" s="276">
        <v>42887.347245370373</v>
      </c>
      <c r="C8" s="174">
        <v>1500</v>
      </c>
      <c r="D8" s="168" t="s">
        <v>512</v>
      </c>
      <c r="E8" s="176"/>
      <c r="F8" s="143"/>
      <c r="G8" s="143"/>
    </row>
    <row r="9" spans="1:9" ht="15">
      <c r="B9" s="276">
        <v>42887.368101851855</v>
      </c>
      <c r="C9" s="174">
        <v>1000</v>
      </c>
      <c r="D9" s="168" t="s">
        <v>2112</v>
      </c>
      <c r="E9" s="176"/>
      <c r="F9" s="143"/>
      <c r="G9" s="143"/>
    </row>
    <row r="10" spans="1:9" ht="15">
      <c r="B10" s="276">
        <v>42887.39947916667</v>
      </c>
      <c r="C10" s="174">
        <v>300</v>
      </c>
      <c r="D10" s="168" t="s">
        <v>2111</v>
      </c>
      <c r="E10" s="176"/>
      <c r="F10" s="143"/>
      <c r="G10" s="143"/>
    </row>
    <row r="11" spans="1:9" ht="15">
      <c r="B11" s="276">
        <v>42887.427083333336</v>
      </c>
      <c r="C11" s="174">
        <v>1000</v>
      </c>
      <c r="D11" s="168" t="s">
        <v>2110</v>
      </c>
      <c r="E11" s="176"/>
      <c r="F11" s="143"/>
      <c r="G11" s="143"/>
    </row>
    <row r="12" spans="1:9" ht="15">
      <c r="B12" s="276">
        <v>42887.476469907408</v>
      </c>
      <c r="C12" s="174">
        <v>300</v>
      </c>
      <c r="D12" s="168" t="s">
        <v>2109</v>
      </c>
      <c r="E12" s="176"/>
      <c r="F12" s="143"/>
      <c r="G12" s="143"/>
    </row>
    <row r="13" spans="1:9" ht="15">
      <c r="B13" s="276">
        <v>42887.500150462962</v>
      </c>
      <c r="C13" s="174">
        <v>200</v>
      </c>
      <c r="D13" s="168" t="s">
        <v>1621</v>
      </c>
      <c r="E13" s="176"/>
      <c r="F13" s="143"/>
      <c r="G13" s="143"/>
    </row>
    <row r="14" spans="1:9" ht="15">
      <c r="B14" s="276">
        <v>42887.51353009259</v>
      </c>
      <c r="C14" s="174">
        <v>300</v>
      </c>
      <c r="D14" s="168" t="s">
        <v>2108</v>
      </c>
      <c r="E14" s="176"/>
      <c r="F14" s="143"/>
      <c r="G14" s="143"/>
    </row>
    <row r="15" spans="1:9" ht="15">
      <c r="B15" s="276">
        <v>42887.527233796296</v>
      </c>
      <c r="C15" s="174">
        <v>1000</v>
      </c>
      <c r="D15" s="168" t="s">
        <v>2107</v>
      </c>
      <c r="E15" s="176"/>
      <c r="F15" s="143"/>
      <c r="G15" s="143"/>
    </row>
    <row r="16" spans="1:9" ht="15">
      <c r="B16" s="276">
        <v>42887.536423611113</v>
      </c>
      <c r="C16" s="174">
        <v>250</v>
      </c>
      <c r="D16" s="168" t="s">
        <v>2106</v>
      </c>
      <c r="E16" s="176"/>
      <c r="F16" s="143"/>
      <c r="G16" s="143"/>
    </row>
    <row r="17" spans="2:7" ht="15">
      <c r="B17" s="276">
        <v>42887.538668981484</v>
      </c>
      <c r="C17" s="174">
        <v>200</v>
      </c>
      <c r="D17" s="168" t="s">
        <v>2105</v>
      </c>
      <c r="E17" s="176"/>
      <c r="F17" s="143"/>
      <c r="G17" s="143"/>
    </row>
    <row r="18" spans="2:7" ht="15">
      <c r="B18" s="276">
        <v>42887.542164351849</v>
      </c>
      <c r="C18" s="174">
        <v>300</v>
      </c>
      <c r="D18" s="168" t="s">
        <v>2104</v>
      </c>
      <c r="E18" s="176"/>
      <c r="F18" s="143"/>
      <c r="G18" s="143"/>
    </row>
    <row r="19" spans="2:7" ht="15">
      <c r="B19" s="276">
        <v>42887.545428240737</v>
      </c>
      <c r="C19" s="174">
        <v>1000</v>
      </c>
      <c r="D19" s="168" t="s">
        <v>2103</v>
      </c>
      <c r="E19" s="176"/>
      <c r="F19" s="143"/>
      <c r="G19" s="143"/>
    </row>
    <row r="20" spans="2:7" ht="15">
      <c r="B20" s="276">
        <v>42887.55232638889</v>
      </c>
      <c r="C20" s="174">
        <v>3000</v>
      </c>
      <c r="D20" s="168" t="s">
        <v>2102</v>
      </c>
      <c r="E20" s="176"/>
      <c r="F20" s="143"/>
      <c r="G20" s="143"/>
    </row>
    <row r="21" spans="2:7" ht="15">
      <c r="B21" s="276">
        <v>42887.556273148148</v>
      </c>
      <c r="C21" s="174">
        <v>300</v>
      </c>
      <c r="D21" s="168" t="s">
        <v>2101</v>
      </c>
      <c r="E21" s="176"/>
      <c r="F21" s="143"/>
      <c r="G21" s="143"/>
    </row>
    <row r="22" spans="2:7" ht="15">
      <c r="B22" s="276">
        <v>42887.56287037037</v>
      </c>
      <c r="C22" s="174">
        <v>300</v>
      </c>
      <c r="D22" s="168" t="s">
        <v>2100</v>
      </c>
      <c r="E22" s="176"/>
      <c r="F22" s="143"/>
      <c r="G22" s="143"/>
    </row>
    <row r="23" spans="2:7" ht="15">
      <c r="B23" s="276">
        <v>42887.610127314816</v>
      </c>
      <c r="C23" s="174">
        <v>1000</v>
      </c>
      <c r="D23" s="168" t="s">
        <v>2099</v>
      </c>
      <c r="E23" s="176"/>
      <c r="F23" s="143"/>
      <c r="G23" s="143"/>
    </row>
    <row r="24" spans="2:7" ht="15">
      <c r="B24" s="276">
        <v>42887.61822916667</v>
      </c>
      <c r="C24" s="174">
        <v>500</v>
      </c>
      <c r="D24" s="168" t="s">
        <v>1181</v>
      </c>
      <c r="E24" s="176"/>
      <c r="F24" s="143"/>
      <c r="G24" s="143"/>
    </row>
    <row r="25" spans="2:7" ht="15">
      <c r="B25" s="276">
        <v>42887.653333333335</v>
      </c>
      <c r="C25" s="174">
        <v>500</v>
      </c>
      <c r="D25" s="168" t="s">
        <v>1595</v>
      </c>
      <c r="E25" s="176"/>
      <c r="F25" s="143"/>
      <c r="G25" s="143"/>
    </row>
    <row r="26" spans="2:7" ht="15">
      <c r="B26" s="276">
        <v>42887.67633101852</v>
      </c>
      <c r="C26" s="174">
        <v>10</v>
      </c>
      <c r="D26" s="168" t="s">
        <v>2098</v>
      </c>
      <c r="E26" s="176"/>
      <c r="F26" s="143"/>
      <c r="G26" s="143"/>
    </row>
    <row r="27" spans="2:7" ht="15">
      <c r="B27" s="276">
        <v>42887.678912037038</v>
      </c>
      <c r="C27" s="174">
        <v>500</v>
      </c>
      <c r="D27" s="168" t="s">
        <v>1600</v>
      </c>
      <c r="E27" s="176"/>
      <c r="F27" s="143"/>
      <c r="G27" s="143"/>
    </row>
    <row r="28" spans="2:7" ht="15">
      <c r="B28" s="276">
        <v>42887.728275462963</v>
      </c>
      <c r="C28" s="174">
        <v>500</v>
      </c>
      <c r="D28" s="168" t="s">
        <v>2097</v>
      </c>
      <c r="E28" s="176"/>
      <c r="F28" s="143"/>
      <c r="G28" s="143"/>
    </row>
    <row r="29" spans="2:7" ht="15">
      <c r="B29" s="276">
        <v>42887.732037037036</v>
      </c>
      <c r="C29" s="174">
        <v>200</v>
      </c>
      <c r="D29" s="168" t="s">
        <v>2096</v>
      </c>
      <c r="E29" s="176"/>
      <c r="F29" s="143"/>
      <c r="G29" s="143"/>
    </row>
    <row r="30" spans="2:7" ht="15">
      <c r="B30" s="276">
        <v>42887.833333333336</v>
      </c>
      <c r="C30" s="174">
        <v>1000</v>
      </c>
      <c r="D30" s="168" t="s">
        <v>2095</v>
      </c>
      <c r="E30" s="176"/>
      <c r="F30" s="143"/>
      <c r="G30" s="143"/>
    </row>
    <row r="31" spans="2:7" ht="15">
      <c r="B31" s="276">
        <v>42887.87871527778</v>
      </c>
      <c r="C31" s="174">
        <v>500</v>
      </c>
      <c r="D31" s="168" t="s">
        <v>2094</v>
      </c>
      <c r="E31" s="176"/>
      <c r="F31" s="143"/>
      <c r="G31" s="143"/>
    </row>
    <row r="32" spans="2:7" ht="15">
      <c r="B32" s="276">
        <v>42887.906319444446</v>
      </c>
      <c r="C32" s="174">
        <v>1500</v>
      </c>
      <c r="D32" s="168" t="s">
        <v>2093</v>
      </c>
      <c r="E32" s="176"/>
      <c r="F32" s="143"/>
      <c r="G32" s="143"/>
    </row>
    <row r="33" spans="2:7" ht="15">
      <c r="B33" s="276">
        <v>42887.965486111112</v>
      </c>
      <c r="C33" s="174">
        <v>1000</v>
      </c>
      <c r="D33" s="168" t="s">
        <v>2091</v>
      </c>
      <c r="E33" s="176"/>
      <c r="F33" s="143"/>
      <c r="G33" s="143"/>
    </row>
    <row r="34" spans="2:7" ht="15">
      <c r="B34" s="276">
        <v>42888.04351851852</v>
      </c>
      <c r="C34" s="174">
        <v>2000</v>
      </c>
      <c r="D34" s="168" t="s">
        <v>2092</v>
      </c>
      <c r="E34" s="176"/>
      <c r="F34" s="143"/>
      <c r="G34" s="143"/>
    </row>
    <row r="35" spans="2:7" ht="15">
      <c r="B35" s="276">
        <v>42888.319872685184</v>
      </c>
      <c r="C35" s="174">
        <v>1000</v>
      </c>
      <c r="D35" s="168" t="s">
        <v>769</v>
      </c>
      <c r="E35" s="176"/>
      <c r="F35" s="143"/>
      <c r="G35" s="143"/>
    </row>
    <row r="36" spans="2:7" ht="15">
      <c r="B36" s="276">
        <v>42888.326423611114</v>
      </c>
      <c r="C36" s="174">
        <v>500</v>
      </c>
      <c r="D36" s="168" t="s">
        <v>2091</v>
      </c>
      <c r="E36" s="176"/>
      <c r="F36" s="143"/>
      <c r="G36" s="143"/>
    </row>
    <row r="37" spans="2:7" ht="15">
      <c r="B37" s="276">
        <v>42888.329861111109</v>
      </c>
      <c r="C37" s="174">
        <v>300</v>
      </c>
      <c r="D37" s="168" t="s">
        <v>2090</v>
      </c>
      <c r="E37" s="176"/>
      <c r="F37" s="143"/>
      <c r="G37" s="143"/>
    </row>
    <row r="38" spans="2:7" ht="15">
      <c r="B38" s="276">
        <v>42888.365393518521</v>
      </c>
      <c r="C38" s="174">
        <v>2000</v>
      </c>
      <c r="D38" s="168" t="s">
        <v>2089</v>
      </c>
      <c r="E38" s="176"/>
      <c r="F38" s="143"/>
      <c r="G38" s="143"/>
    </row>
    <row r="39" spans="2:7" ht="15">
      <c r="B39" s="276">
        <v>42888.368055555555</v>
      </c>
      <c r="C39" s="174">
        <v>500</v>
      </c>
      <c r="D39" s="168" t="s">
        <v>2088</v>
      </c>
      <c r="E39" s="176"/>
      <c r="F39" s="143"/>
      <c r="G39" s="143"/>
    </row>
    <row r="40" spans="2:7" ht="15">
      <c r="B40" s="276">
        <v>42888.378634259258</v>
      </c>
      <c r="C40" s="174">
        <v>1000</v>
      </c>
      <c r="D40" s="168" t="s">
        <v>1913</v>
      </c>
      <c r="E40" s="176"/>
      <c r="F40" s="143"/>
      <c r="G40" s="143"/>
    </row>
    <row r="41" spans="2:7" ht="15">
      <c r="B41" s="276">
        <v>42888.399328703701</v>
      </c>
      <c r="C41" s="174">
        <v>300</v>
      </c>
      <c r="D41" s="168" t="s">
        <v>2087</v>
      </c>
      <c r="E41" s="176"/>
      <c r="F41" s="143"/>
      <c r="G41" s="143"/>
    </row>
    <row r="42" spans="2:7" ht="15">
      <c r="B42" s="276">
        <v>42888.458483796298</v>
      </c>
      <c r="C42" s="174">
        <v>300</v>
      </c>
      <c r="D42" s="168" t="s">
        <v>175</v>
      </c>
      <c r="E42" s="176"/>
      <c r="F42" s="143"/>
      <c r="G42" s="143"/>
    </row>
    <row r="43" spans="2:7" ht="15">
      <c r="B43" s="276">
        <v>42888.476817129631</v>
      </c>
      <c r="C43" s="174">
        <v>300</v>
      </c>
      <c r="D43" s="168" t="s">
        <v>642</v>
      </c>
      <c r="E43" s="176"/>
      <c r="F43" s="143"/>
      <c r="G43" s="143"/>
    </row>
    <row r="44" spans="2:7" ht="15">
      <c r="B44" s="276">
        <v>42888.519131944442</v>
      </c>
      <c r="C44" s="174">
        <v>3000</v>
      </c>
      <c r="D44" s="168" t="s">
        <v>2086</v>
      </c>
      <c r="E44" s="176"/>
      <c r="F44" s="143"/>
      <c r="G44" s="143"/>
    </row>
    <row r="45" spans="2:7" ht="15">
      <c r="B45" s="276">
        <v>42888.528622685182</v>
      </c>
      <c r="C45" s="174">
        <v>3000</v>
      </c>
      <c r="D45" s="168" t="s">
        <v>2085</v>
      </c>
      <c r="E45" s="176"/>
      <c r="F45" s="143"/>
      <c r="G45" s="143"/>
    </row>
    <row r="46" spans="2:7" ht="15">
      <c r="B46" s="276">
        <v>42888.545439814814</v>
      </c>
      <c r="C46" s="174">
        <v>3000</v>
      </c>
      <c r="D46" s="168" t="s">
        <v>2084</v>
      </c>
      <c r="E46" s="176"/>
      <c r="F46" s="143"/>
      <c r="G46" s="143"/>
    </row>
    <row r="47" spans="2:7" ht="15">
      <c r="B47" s="276">
        <v>42888.559502314813</v>
      </c>
      <c r="C47" s="174">
        <v>500</v>
      </c>
      <c r="D47" s="168" t="s">
        <v>2083</v>
      </c>
      <c r="E47" s="176"/>
      <c r="F47" s="143"/>
      <c r="G47" s="143"/>
    </row>
    <row r="48" spans="2:7" ht="15">
      <c r="B48" s="276">
        <v>42888.560555555552</v>
      </c>
      <c r="C48" s="174">
        <v>100</v>
      </c>
      <c r="D48" s="168" t="s">
        <v>1611</v>
      </c>
      <c r="E48" s="176"/>
      <c r="F48" s="143"/>
      <c r="G48" s="143"/>
    </row>
    <row r="49" spans="2:7" ht="15">
      <c r="B49" s="276">
        <v>42888.576273148145</v>
      </c>
      <c r="C49" s="174">
        <v>300</v>
      </c>
      <c r="D49" s="168" t="s">
        <v>1604</v>
      </c>
      <c r="E49" s="176"/>
      <c r="F49" s="143"/>
      <c r="G49" s="143"/>
    </row>
    <row r="50" spans="2:7" ht="15">
      <c r="B50" s="276">
        <v>42888.614652777775</v>
      </c>
      <c r="C50" s="174">
        <v>100</v>
      </c>
      <c r="D50" s="168" t="s">
        <v>2082</v>
      </c>
      <c r="E50" s="176"/>
      <c r="F50" s="143"/>
      <c r="G50" s="143"/>
    </row>
    <row r="51" spans="2:7" ht="15">
      <c r="B51" s="276">
        <v>42888.667048611111</v>
      </c>
      <c r="C51" s="174">
        <v>300</v>
      </c>
      <c r="D51" s="168" t="s">
        <v>2081</v>
      </c>
      <c r="E51" s="176"/>
      <c r="F51" s="143"/>
      <c r="G51" s="143"/>
    </row>
    <row r="52" spans="2:7" ht="15">
      <c r="B52" s="276">
        <v>42888.694189814814</v>
      </c>
      <c r="C52" s="174">
        <v>1000</v>
      </c>
      <c r="D52" s="168" t="s">
        <v>2080</v>
      </c>
      <c r="E52" s="176"/>
      <c r="F52" s="143"/>
      <c r="G52" s="143"/>
    </row>
    <row r="53" spans="2:7" ht="15">
      <c r="B53" s="276">
        <v>42888.695914351854</v>
      </c>
      <c r="C53" s="174">
        <v>1000</v>
      </c>
      <c r="D53" s="168" t="s">
        <v>2079</v>
      </c>
      <c r="E53" s="176"/>
      <c r="F53" s="143"/>
      <c r="G53" s="143"/>
    </row>
    <row r="54" spans="2:7" ht="15">
      <c r="B54" s="276">
        <v>42888.704571759263</v>
      </c>
      <c r="C54" s="174">
        <v>500</v>
      </c>
      <c r="D54" s="168" t="s">
        <v>1783</v>
      </c>
      <c r="E54" s="176"/>
      <c r="F54" s="143"/>
      <c r="G54" s="143"/>
    </row>
    <row r="55" spans="2:7" ht="15">
      <c r="B55" s="276">
        <v>42888.72415509259</v>
      </c>
      <c r="C55" s="174">
        <v>3000</v>
      </c>
      <c r="D55" s="168" t="s">
        <v>2078</v>
      </c>
      <c r="E55" s="176"/>
      <c r="F55" s="143"/>
      <c r="G55" s="143"/>
    </row>
    <row r="56" spans="2:7" ht="15">
      <c r="B56" s="276">
        <v>42888.767604166664</v>
      </c>
      <c r="C56" s="174">
        <v>100</v>
      </c>
      <c r="D56" s="168" t="s">
        <v>2077</v>
      </c>
      <c r="E56" s="176"/>
      <c r="F56" s="143"/>
      <c r="G56" s="143"/>
    </row>
    <row r="57" spans="2:7" ht="15">
      <c r="B57" s="276">
        <v>42888.788518518515</v>
      </c>
      <c r="C57" s="174">
        <v>650</v>
      </c>
      <c r="D57" s="168" t="s">
        <v>1177</v>
      </c>
      <c r="E57" s="176"/>
      <c r="F57" s="143"/>
      <c r="G57" s="143"/>
    </row>
    <row r="58" spans="2:7" ht="15">
      <c r="B58" s="276">
        <v>42888.79582175926</v>
      </c>
      <c r="C58" s="174">
        <v>300</v>
      </c>
      <c r="D58" s="168" t="s">
        <v>1177</v>
      </c>
      <c r="E58" s="176"/>
      <c r="F58" s="143"/>
      <c r="G58" s="143"/>
    </row>
    <row r="59" spans="2:7" ht="15">
      <c r="B59" s="276">
        <v>42888.822743055556</v>
      </c>
      <c r="C59" s="174">
        <v>300</v>
      </c>
      <c r="D59" s="168" t="s">
        <v>1809</v>
      </c>
      <c r="E59" s="176"/>
      <c r="F59" s="143"/>
      <c r="G59" s="143"/>
    </row>
    <row r="60" spans="2:7" ht="15">
      <c r="B60" s="276">
        <v>42888.895925925928</v>
      </c>
      <c r="C60" s="174">
        <v>200</v>
      </c>
      <c r="D60" s="168" t="s">
        <v>2076</v>
      </c>
      <c r="E60" s="176"/>
      <c r="F60" s="143"/>
      <c r="G60" s="143"/>
    </row>
    <row r="61" spans="2:7" ht="15">
      <c r="B61" s="276">
        <v>42888.89644675926</v>
      </c>
      <c r="C61" s="174">
        <v>2800</v>
      </c>
      <c r="D61" s="168" t="s">
        <v>1544</v>
      </c>
      <c r="E61" s="176"/>
      <c r="F61" s="143"/>
      <c r="G61" s="143"/>
    </row>
    <row r="62" spans="2:7" ht="15">
      <c r="B62" s="276">
        <v>42888.907766203702</v>
      </c>
      <c r="C62" s="174">
        <v>3000</v>
      </c>
      <c r="D62" s="168" t="s">
        <v>2075</v>
      </c>
      <c r="E62" s="176"/>
      <c r="F62" s="143"/>
      <c r="G62" s="143"/>
    </row>
    <row r="63" spans="2:7" ht="15">
      <c r="B63" s="276">
        <v>42888.918321759258</v>
      </c>
      <c r="C63" s="174">
        <v>300</v>
      </c>
      <c r="D63" s="168" t="s">
        <v>1177</v>
      </c>
      <c r="E63" s="176"/>
      <c r="F63" s="143"/>
      <c r="G63" s="143"/>
    </row>
    <row r="64" spans="2:7" ht="15">
      <c r="B64" s="276">
        <v>42888.920925925922</v>
      </c>
      <c r="C64" s="174">
        <v>200</v>
      </c>
      <c r="D64" s="168" t="s">
        <v>1897</v>
      </c>
      <c r="E64" s="176"/>
      <c r="F64" s="143"/>
      <c r="G64" s="143"/>
    </row>
    <row r="65" spans="2:7" ht="15">
      <c r="B65" s="276">
        <v>42888.927314814813</v>
      </c>
      <c r="C65" s="174">
        <v>500</v>
      </c>
      <c r="D65" s="168" t="s">
        <v>2074</v>
      </c>
      <c r="E65" s="176"/>
      <c r="F65" s="143"/>
      <c r="G65" s="143"/>
    </row>
    <row r="66" spans="2:7" ht="15">
      <c r="B66" s="276">
        <v>42888.975891203707</v>
      </c>
      <c r="C66" s="174">
        <v>300</v>
      </c>
      <c r="D66" s="168" t="s">
        <v>2073</v>
      </c>
      <c r="E66" s="176"/>
      <c r="F66" s="143"/>
      <c r="G66" s="143"/>
    </row>
    <row r="67" spans="2:7" ht="15">
      <c r="B67" s="276">
        <v>42889.027777777781</v>
      </c>
      <c r="C67" s="174">
        <v>150</v>
      </c>
      <c r="D67" s="168" t="s">
        <v>2072</v>
      </c>
      <c r="E67" s="176"/>
      <c r="F67" s="143"/>
      <c r="G67" s="143"/>
    </row>
    <row r="68" spans="2:7" ht="15">
      <c r="B68" s="276">
        <v>42889.062592592592</v>
      </c>
      <c r="C68" s="174">
        <v>100</v>
      </c>
      <c r="D68" s="168" t="s">
        <v>2071</v>
      </c>
      <c r="E68" s="176"/>
      <c r="F68" s="143"/>
      <c r="G68" s="143"/>
    </row>
    <row r="69" spans="2:7" ht="15">
      <c r="B69" s="276">
        <v>42889.114652777775</v>
      </c>
      <c r="C69" s="174">
        <v>300</v>
      </c>
      <c r="D69" s="168" t="s">
        <v>2070</v>
      </c>
      <c r="E69" s="176"/>
      <c r="F69" s="143"/>
      <c r="G69" s="143"/>
    </row>
    <row r="70" spans="2:7" ht="15">
      <c r="B70" s="276">
        <v>42889.245717592596</v>
      </c>
      <c r="C70" s="174">
        <v>5000</v>
      </c>
      <c r="D70" s="168" t="s">
        <v>2069</v>
      </c>
      <c r="E70" s="176"/>
      <c r="F70" s="143"/>
      <c r="G70" s="143"/>
    </row>
    <row r="71" spans="2:7" ht="15">
      <c r="B71" s="276">
        <v>42889.276388888888</v>
      </c>
      <c r="C71" s="174">
        <v>1000</v>
      </c>
      <c r="D71" s="168" t="s">
        <v>1738</v>
      </c>
      <c r="E71" s="176"/>
      <c r="F71" s="143"/>
      <c r="G71" s="143"/>
    </row>
    <row r="72" spans="2:7" ht="15">
      <c r="B72" s="276">
        <v>42889.359317129631</v>
      </c>
      <c r="C72" s="174">
        <v>1000</v>
      </c>
      <c r="D72" s="168" t="s">
        <v>2068</v>
      </c>
      <c r="E72" s="176"/>
      <c r="F72" s="143"/>
      <c r="G72" s="143"/>
    </row>
    <row r="73" spans="2:7" ht="15">
      <c r="B73" s="276">
        <v>42889.384351851855</v>
      </c>
      <c r="C73" s="174">
        <v>1000</v>
      </c>
      <c r="D73" s="168" t="s">
        <v>2067</v>
      </c>
      <c r="E73" s="176"/>
      <c r="F73" s="143"/>
      <c r="G73" s="143"/>
    </row>
    <row r="74" spans="2:7" ht="15">
      <c r="B74" s="276">
        <v>42889.437777777777</v>
      </c>
      <c r="C74" s="174">
        <v>150</v>
      </c>
      <c r="D74" s="168" t="s">
        <v>1779</v>
      </c>
      <c r="E74" s="176"/>
      <c r="F74" s="143"/>
      <c r="G74" s="143"/>
    </row>
    <row r="75" spans="2:7" ht="15">
      <c r="B75" s="276">
        <v>42889.514050925929</v>
      </c>
      <c r="C75" s="174">
        <v>300</v>
      </c>
      <c r="D75" s="168" t="s">
        <v>2066</v>
      </c>
      <c r="E75" s="176"/>
      <c r="F75" s="143"/>
      <c r="G75" s="143"/>
    </row>
    <row r="76" spans="2:7" ht="15">
      <c r="B76" s="276">
        <v>42889.524386574078</v>
      </c>
      <c r="C76" s="174">
        <v>50</v>
      </c>
      <c r="D76" s="168" t="s">
        <v>771</v>
      </c>
      <c r="E76" s="176"/>
      <c r="F76" s="143"/>
      <c r="G76" s="143"/>
    </row>
    <row r="77" spans="2:7" ht="15">
      <c r="B77" s="276">
        <v>42889.558749999997</v>
      </c>
      <c r="C77" s="174">
        <v>300</v>
      </c>
      <c r="D77" s="168" t="s">
        <v>2065</v>
      </c>
      <c r="E77" s="176"/>
      <c r="F77" s="143"/>
      <c r="G77" s="143"/>
    </row>
    <row r="78" spans="2:7" ht="15">
      <c r="B78" s="276">
        <v>42889.642789351848</v>
      </c>
      <c r="C78" s="174">
        <v>300</v>
      </c>
      <c r="D78" s="168" t="s">
        <v>2064</v>
      </c>
      <c r="E78" s="176"/>
      <c r="F78" s="143"/>
      <c r="G78" s="143"/>
    </row>
    <row r="79" spans="2:7" ht="15">
      <c r="B79" s="276">
        <v>42889.722430555557</v>
      </c>
      <c r="C79" s="174">
        <v>5000</v>
      </c>
      <c r="D79" s="168" t="s">
        <v>2063</v>
      </c>
      <c r="E79" s="176"/>
      <c r="F79" s="143"/>
      <c r="G79" s="143"/>
    </row>
    <row r="80" spans="2:7" ht="15">
      <c r="B80" s="276">
        <v>42889.816099537034</v>
      </c>
      <c r="C80" s="174">
        <v>3500</v>
      </c>
      <c r="D80" s="168" t="s">
        <v>2062</v>
      </c>
      <c r="E80" s="176"/>
      <c r="F80" s="143"/>
      <c r="G80" s="143"/>
    </row>
    <row r="81" spans="2:7" ht="15">
      <c r="B81" s="276">
        <v>42889.99664351852</v>
      </c>
      <c r="C81" s="174">
        <v>3000</v>
      </c>
      <c r="D81" s="168" t="s">
        <v>2061</v>
      </c>
      <c r="E81" s="176"/>
      <c r="F81" s="143"/>
      <c r="G81" s="143"/>
    </row>
    <row r="82" spans="2:7" ht="15">
      <c r="B82" s="276">
        <v>42890.027812499997</v>
      </c>
      <c r="C82" s="174">
        <v>300</v>
      </c>
      <c r="D82" s="168" t="s">
        <v>2060</v>
      </c>
      <c r="E82" s="176"/>
      <c r="F82" s="143"/>
      <c r="G82" s="143"/>
    </row>
    <row r="83" spans="2:7" ht="15">
      <c r="B83" s="276">
        <v>42890.10083333333</v>
      </c>
      <c r="C83" s="174">
        <v>100</v>
      </c>
      <c r="D83" s="168" t="s">
        <v>2059</v>
      </c>
      <c r="E83" s="176"/>
      <c r="F83" s="143"/>
      <c r="G83" s="143"/>
    </row>
    <row r="84" spans="2:7" ht="15">
      <c r="B84" s="276">
        <v>42890.107789351852</v>
      </c>
      <c r="C84" s="174">
        <v>3000</v>
      </c>
      <c r="D84" s="168" t="s">
        <v>2058</v>
      </c>
      <c r="E84" s="176"/>
      <c r="F84" s="143"/>
      <c r="G84" s="143"/>
    </row>
    <row r="85" spans="2:7" ht="15">
      <c r="B85" s="276">
        <v>42890.410416666666</v>
      </c>
      <c r="C85" s="174">
        <v>500</v>
      </c>
      <c r="D85" s="168" t="s">
        <v>2057</v>
      </c>
      <c r="E85" s="176"/>
      <c r="F85" s="143"/>
      <c r="G85" s="143"/>
    </row>
    <row r="86" spans="2:7" ht="15">
      <c r="B86" s="276">
        <v>42890.416226851848</v>
      </c>
      <c r="C86" s="174">
        <v>1500</v>
      </c>
      <c r="D86" s="168" t="s">
        <v>2056</v>
      </c>
      <c r="E86" s="176"/>
      <c r="F86" s="143"/>
      <c r="G86" s="143"/>
    </row>
    <row r="87" spans="2:7" ht="15">
      <c r="B87" s="276">
        <v>42890.437581018516</v>
      </c>
      <c r="C87" s="174">
        <v>1</v>
      </c>
      <c r="D87" s="168" t="s">
        <v>1939</v>
      </c>
      <c r="E87" s="176"/>
      <c r="F87" s="143"/>
      <c r="G87" s="143"/>
    </row>
    <row r="88" spans="2:7" ht="15">
      <c r="B88" s="276">
        <v>42890.437615740739</v>
      </c>
      <c r="C88" s="174">
        <v>1</v>
      </c>
      <c r="D88" s="168" t="s">
        <v>1924</v>
      </c>
      <c r="E88" s="176"/>
      <c r="F88" s="143"/>
      <c r="G88" s="143"/>
    </row>
    <row r="89" spans="2:7" ht="15">
      <c r="B89" s="276">
        <v>42890.441087962965</v>
      </c>
      <c r="C89" s="174">
        <v>1</v>
      </c>
      <c r="D89" s="168" t="s">
        <v>2055</v>
      </c>
      <c r="E89" s="176"/>
      <c r="F89" s="143"/>
      <c r="G89" s="143"/>
    </row>
    <row r="90" spans="2:7" ht="15">
      <c r="B90" s="276">
        <v>42890.441134259258</v>
      </c>
      <c r="C90" s="174">
        <v>1</v>
      </c>
      <c r="D90" s="168" t="s">
        <v>1956</v>
      </c>
      <c r="E90" s="176"/>
      <c r="F90" s="143"/>
      <c r="G90" s="143"/>
    </row>
    <row r="91" spans="2:7" ht="15">
      <c r="B91" s="276">
        <v>42890.441145833334</v>
      </c>
      <c r="C91" s="174">
        <v>1</v>
      </c>
      <c r="D91" s="168" t="s">
        <v>2054</v>
      </c>
      <c r="E91" s="176"/>
      <c r="F91" s="143"/>
      <c r="G91" s="143"/>
    </row>
    <row r="92" spans="2:7" ht="15">
      <c r="B92" s="276">
        <v>42890.448310185187</v>
      </c>
      <c r="C92" s="174">
        <v>500</v>
      </c>
      <c r="D92" s="168" t="s">
        <v>2053</v>
      </c>
      <c r="E92" s="176"/>
      <c r="F92" s="143"/>
      <c r="G92" s="143"/>
    </row>
    <row r="93" spans="2:7" ht="15">
      <c r="B93" s="276">
        <v>42890.470578703702</v>
      </c>
      <c r="C93" s="174">
        <v>500</v>
      </c>
      <c r="D93" s="168" t="s">
        <v>964</v>
      </c>
      <c r="E93" s="176"/>
      <c r="F93" s="143"/>
      <c r="G93" s="143"/>
    </row>
    <row r="94" spans="2:7" ht="15">
      <c r="B94" s="276">
        <v>42890.535034722219</v>
      </c>
      <c r="C94" s="174">
        <v>1</v>
      </c>
      <c r="D94" s="168" t="s">
        <v>1955</v>
      </c>
      <c r="E94" s="176"/>
      <c r="F94" s="143"/>
      <c r="G94" s="143"/>
    </row>
    <row r="95" spans="2:7" ht="15">
      <c r="B95" s="276">
        <v>42890.569444444445</v>
      </c>
      <c r="C95" s="174">
        <v>100</v>
      </c>
      <c r="D95" s="168" t="s">
        <v>2052</v>
      </c>
      <c r="E95" s="176"/>
      <c r="F95" s="143"/>
      <c r="G95" s="143"/>
    </row>
    <row r="96" spans="2:7" ht="15">
      <c r="B96" s="276">
        <v>42890.586087962962</v>
      </c>
      <c r="C96" s="174">
        <v>100</v>
      </c>
      <c r="D96" s="168" t="s">
        <v>2051</v>
      </c>
      <c r="E96" s="176"/>
      <c r="F96" s="143"/>
      <c r="G96" s="143"/>
    </row>
    <row r="97" spans="2:7" ht="15">
      <c r="B97" s="276">
        <v>42890.646180555559</v>
      </c>
      <c r="C97" s="174">
        <v>500</v>
      </c>
      <c r="D97" s="168" t="s">
        <v>2050</v>
      </c>
      <c r="E97" s="176"/>
      <c r="F97" s="143"/>
      <c r="G97" s="143"/>
    </row>
    <row r="98" spans="2:7" ht="15">
      <c r="B98" s="276">
        <v>42890.687916666669</v>
      </c>
      <c r="C98" s="174">
        <v>1000</v>
      </c>
      <c r="D98" s="168" t="s">
        <v>2049</v>
      </c>
      <c r="E98" s="176"/>
      <c r="F98" s="143"/>
      <c r="G98" s="143"/>
    </row>
    <row r="99" spans="2:7" ht="15">
      <c r="B99" s="276">
        <v>42890.764004629629</v>
      </c>
      <c r="C99" s="174">
        <v>100</v>
      </c>
      <c r="D99" s="168" t="s">
        <v>1737</v>
      </c>
      <c r="E99" s="176"/>
      <c r="F99" s="143"/>
      <c r="G99" s="143"/>
    </row>
    <row r="100" spans="2:7" ht="15">
      <c r="B100" s="276">
        <v>42890.805613425924</v>
      </c>
      <c r="C100" s="174">
        <v>500</v>
      </c>
      <c r="D100" s="168" t="s">
        <v>2048</v>
      </c>
      <c r="E100" s="176"/>
      <c r="F100" s="143"/>
      <c r="G100" s="143"/>
    </row>
    <row r="101" spans="2:7" ht="15">
      <c r="B101" s="276">
        <v>42890.81962962963</v>
      </c>
      <c r="C101" s="174">
        <v>100</v>
      </c>
      <c r="D101" s="168" t="s">
        <v>2047</v>
      </c>
      <c r="E101" s="176"/>
      <c r="F101" s="143"/>
      <c r="G101" s="143"/>
    </row>
    <row r="102" spans="2:7" ht="15">
      <c r="B102" s="276">
        <v>42890.87327546296</v>
      </c>
      <c r="C102" s="174">
        <v>200</v>
      </c>
      <c r="D102" s="168" t="s">
        <v>2046</v>
      </c>
      <c r="E102" s="176"/>
      <c r="F102" s="143"/>
      <c r="G102" s="143"/>
    </row>
    <row r="103" spans="2:7" ht="15">
      <c r="B103" s="276">
        <v>42890.885567129626</v>
      </c>
      <c r="C103" s="174">
        <v>5000</v>
      </c>
      <c r="D103" s="168" t="s">
        <v>2045</v>
      </c>
      <c r="E103" s="176"/>
      <c r="F103" s="143"/>
      <c r="G103" s="143"/>
    </row>
    <row r="104" spans="2:7" ht="15">
      <c r="B104" s="276">
        <v>42890.889097222222</v>
      </c>
      <c r="C104" s="174">
        <v>250</v>
      </c>
      <c r="D104" s="168" t="s">
        <v>1976</v>
      </c>
      <c r="E104" s="176"/>
      <c r="F104" s="143"/>
      <c r="G104" s="143"/>
    </row>
    <row r="105" spans="2:7" ht="15">
      <c r="B105" s="276">
        <v>42890.895879629628</v>
      </c>
      <c r="C105" s="174">
        <v>300</v>
      </c>
      <c r="D105" s="168" t="s">
        <v>2044</v>
      </c>
      <c r="E105" s="176"/>
      <c r="F105" s="143"/>
      <c r="G105" s="143"/>
    </row>
    <row r="106" spans="2:7" ht="15">
      <c r="B106" s="276">
        <v>42890.937696759262</v>
      </c>
      <c r="C106" s="174">
        <v>1000</v>
      </c>
      <c r="D106" s="168" t="s">
        <v>2043</v>
      </c>
      <c r="E106" s="176"/>
      <c r="F106" s="143"/>
      <c r="G106" s="143"/>
    </row>
    <row r="107" spans="2:7" ht="15">
      <c r="B107" s="276">
        <v>42890.962060185186</v>
      </c>
      <c r="C107" s="174">
        <v>500</v>
      </c>
      <c r="D107" s="168" t="s">
        <v>2042</v>
      </c>
      <c r="E107" s="176"/>
      <c r="F107" s="143"/>
      <c r="G107" s="143"/>
    </row>
    <row r="108" spans="2:7" ht="15">
      <c r="B108" s="276">
        <v>42891.131944444445</v>
      </c>
      <c r="C108" s="174">
        <v>300</v>
      </c>
      <c r="D108" s="168" t="s">
        <v>2041</v>
      </c>
      <c r="E108" s="176"/>
      <c r="F108" s="143"/>
      <c r="G108" s="143"/>
    </row>
    <row r="109" spans="2:7" ht="15">
      <c r="B109" s="276">
        <v>42891.360254629632</v>
      </c>
      <c r="C109" s="174">
        <v>100</v>
      </c>
      <c r="D109" s="168" t="s">
        <v>1704</v>
      </c>
      <c r="E109" s="176"/>
      <c r="F109" s="143"/>
      <c r="G109" s="143"/>
    </row>
    <row r="110" spans="2:7" ht="15">
      <c r="B110" s="276">
        <v>42891.430798611109</v>
      </c>
      <c r="C110" s="174">
        <v>500</v>
      </c>
      <c r="D110" s="168" t="s">
        <v>2040</v>
      </c>
      <c r="E110" s="176"/>
      <c r="F110" s="143"/>
      <c r="G110" s="143"/>
    </row>
    <row r="111" spans="2:7" ht="15">
      <c r="B111" s="276">
        <v>42891.48265046296</v>
      </c>
      <c r="C111" s="174">
        <v>100</v>
      </c>
      <c r="D111" s="168" t="s">
        <v>2039</v>
      </c>
      <c r="E111" s="176"/>
      <c r="F111" s="143"/>
      <c r="G111" s="143"/>
    </row>
    <row r="112" spans="2:7" ht="15">
      <c r="B112" s="276">
        <v>42891.486145833333</v>
      </c>
      <c r="C112" s="174">
        <v>1000</v>
      </c>
      <c r="D112" s="168" t="s">
        <v>2038</v>
      </c>
      <c r="E112" s="176"/>
      <c r="F112" s="143"/>
      <c r="G112" s="143"/>
    </row>
    <row r="113" spans="2:7" ht="15">
      <c r="B113" s="276">
        <v>42891.488958333335</v>
      </c>
      <c r="C113" s="174">
        <v>1000</v>
      </c>
      <c r="D113" s="168" t="s">
        <v>2037</v>
      </c>
      <c r="E113" s="176"/>
      <c r="F113" s="143"/>
      <c r="G113" s="143"/>
    </row>
    <row r="114" spans="2:7" ht="15">
      <c r="B114" s="276">
        <v>42891.498495370368</v>
      </c>
      <c r="C114" s="174">
        <v>1000</v>
      </c>
      <c r="D114" s="168" t="s">
        <v>1808</v>
      </c>
      <c r="E114" s="176"/>
      <c r="F114" s="143"/>
      <c r="G114" s="143"/>
    </row>
    <row r="115" spans="2:7" ht="15">
      <c r="B115" s="276">
        <v>42891.572800925926</v>
      </c>
      <c r="C115" s="174">
        <v>3000</v>
      </c>
      <c r="D115" s="168" t="s">
        <v>1722</v>
      </c>
      <c r="E115" s="176"/>
      <c r="F115" s="143"/>
      <c r="G115" s="143"/>
    </row>
    <row r="116" spans="2:7" ht="15">
      <c r="B116" s="276">
        <v>42891.580312500002</v>
      </c>
      <c r="C116" s="174">
        <v>1000</v>
      </c>
      <c r="D116" s="168" t="s">
        <v>2036</v>
      </c>
      <c r="E116" s="176"/>
      <c r="F116" s="143"/>
      <c r="G116" s="143"/>
    </row>
    <row r="117" spans="2:7" ht="15">
      <c r="B117" s="276">
        <v>42891.611226851855</v>
      </c>
      <c r="C117" s="174">
        <v>200</v>
      </c>
      <c r="D117" s="168" t="s">
        <v>2035</v>
      </c>
      <c r="E117" s="176"/>
      <c r="F117" s="143"/>
      <c r="G117" s="143"/>
    </row>
    <row r="118" spans="2:7" ht="15">
      <c r="B118" s="276">
        <v>42891.638715277775</v>
      </c>
      <c r="C118" s="174">
        <v>250</v>
      </c>
      <c r="D118" s="168" t="s">
        <v>1111</v>
      </c>
      <c r="E118" s="176"/>
      <c r="F118" s="143"/>
      <c r="G118" s="143"/>
    </row>
    <row r="119" spans="2:7" ht="15">
      <c r="B119" s="276">
        <v>42891.642407407409</v>
      </c>
      <c r="C119" s="174">
        <v>100</v>
      </c>
      <c r="D119" s="168" t="s">
        <v>2034</v>
      </c>
      <c r="E119" s="176"/>
      <c r="F119" s="143"/>
      <c r="G119" s="143"/>
    </row>
    <row r="120" spans="2:7" ht="15">
      <c r="B120" s="276">
        <v>42891.670370370368</v>
      </c>
      <c r="C120" s="174">
        <v>300</v>
      </c>
      <c r="D120" s="168" t="s">
        <v>2033</v>
      </c>
      <c r="E120" s="176"/>
      <c r="F120" s="143"/>
      <c r="G120" s="143"/>
    </row>
    <row r="121" spans="2:7" ht="15">
      <c r="B121" s="276">
        <v>42891.684351851851</v>
      </c>
      <c r="C121" s="174">
        <v>300</v>
      </c>
      <c r="D121" s="168" t="s">
        <v>2032</v>
      </c>
      <c r="E121" s="176"/>
      <c r="F121" s="143"/>
      <c r="G121" s="143"/>
    </row>
    <row r="122" spans="2:7" ht="15">
      <c r="B122" s="276">
        <v>42891.705231481479</v>
      </c>
      <c r="C122" s="174">
        <v>100</v>
      </c>
      <c r="D122" s="168" t="s">
        <v>2031</v>
      </c>
      <c r="E122" s="176"/>
      <c r="F122" s="143"/>
      <c r="G122" s="143"/>
    </row>
    <row r="123" spans="2:7" ht="15">
      <c r="B123" s="276">
        <v>42891.766030092593</v>
      </c>
      <c r="C123" s="174">
        <v>300</v>
      </c>
      <c r="D123" s="168" t="s">
        <v>2030</v>
      </c>
      <c r="E123" s="176"/>
      <c r="F123" s="143"/>
      <c r="G123" s="143"/>
    </row>
    <row r="124" spans="2:7" ht="15">
      <c r="B124" s="276">
        <v>42891.787152777775</v>
      </c>
      <c r="C124" s="174">
        <v>1000</v>
      </c>
      <c r="D124" s="168" t="s">
        <v>2029</v>
      </c>
      <c r="E124" s="176"/>
      <c r="F124" s="143"/>
      <c r="G124" s="143"/>
    </row>
    <row r="125" spans="2:7" ht="15">
      <c r="B125" s="276">
        <v>42891.85359953704</v>
      </c>
      <c r="C125" s="174">
        <v>300</v>
      </c>
      <c r="D125" s="168" t="s">
        <v>2028</v>
      </c>
      <c r="E125" s="176"/>
      <c r="F125" s="143"/>
      <c r="G125" s="143"/>
    </row>
    <row r="126" spans="2:7" ht="15">
      <c r="B126" s="276">
        <v>42891.85665509259</v>
      </c>
      <c r="C126" s="174">
        <v>500</v>
      </c>
      <c r="D126" s="168" t="s">
        <v>2027</v>
      </c>
      <c r="E126" s="176"/>
      <c r="F126" s="143"/>
      <c r="G126" s="143"/>
    </row>
    <row r="127" spans="2:7" ht="15">
      <c r="B127" s="276">
        <v>42891.875</v>
      </c>
      <c r="C127" s="174">
        <v>3000</v>
      </c>
      <c r="D127" s="168" t="s">
        <v>611</v>
      </c>
      <c r="E127" s="176"/>
      <c r="F127" s="143"/>
      <c r="G127" s="143"/>
    </row>
    <row r="128" spans="2:7" ht="15">
      <c r="B128" s="276">
        <v>42891.881967592592</v>
      </c>
      <c r="C128" s="174">
        <v>200</v>
      </c>
      <c r="D128" s="168" t="s">
        <v>2026</v>
      </c>
      <c r="E128" s="176"/>
      <c r="F128" s="143"/>
      <c r="G128" s="143"/>
    </row>
    <row r="129" spans="2:7" ht="15">
      <c r="B129" s="276">
        <v>42891.909733796296</v>
      </c>
      <c r="C129" s="174">
        <v>300</v>
      </c>
      <c r="D129" s="168" t="s">
        <v>2025</v>
      </c>
      <c r="E129" s="176"/>
      <c r="F129" s="143"/>
      <c r="G129" s="143"/>
    </row>
    <row r="130" spans="2:7" ht="15">
      <c r="B130" s="276">
        <v>42891.944490740738</v>
      </c>
      <c r="C130" s="174">
        <v>200</v>
      </c>
      <c r="D130" s="168" t="s">
        <v>2024</v>
      </c>
      <c r="E130" s="176"/>
      <c r="F130" s="143"/>
      <c r="G130" s="143"/>
    </row>
    <row r="131" spans="2:7" ht="15">
      <c r="B131" s="276">
        <v>42891.972222222219</v>
      </c>
      <c r="C131" s="174">
        <v>2000</v>
      </c>
      <c r="D131" s="168" t="s">
        <v>2023</v>
      </c>
      <c r="E131" s="176"/>
      <c r="F131" s="143"/>
      <c r="G131" s="143"/>
    </row>
    <row r="132" spans="2:7" ht="15">
      <c r="B132" s="276">
        <v>42891.996550925927</v>
      </c>
      <c r="C132" s="174">
        <v>100</v>
      </c>
      <c r="D132" s="168" t="s">
        <v>2022</v>
      </c>
      <c r="E132" s="176"/>
      <c r="F132" s="143"/>
      <c r="G132" s="143"/>
    </row>
    <row r="133" spans="2:7" ht="15">
      <c r="B133" s="276">
        <v>42892.01048611111</v>
      </c>
      <c r="C133" s="174">
        <v>300</v>
      </c>
      <c r="D133" s="168" t="s">
        <v>2021</v>
      </c>
      <c r="E133" s="176"/>
      <c r="F133" s="143"/>
      <c r="G133" s="143"/>
    </row>
    <row r="134" spans="2:7" ht="15">
      <c r="B134" s="276">
        <v>42892.0625</v>
      </c>
      <c r="C134" s="174">
        <v>400</v>
      </c>
      <c r="D134" s="168" t="s">
        <v>484</v>
      </c>
      <c r="E134" s="176"/>
      <c r="F134" s="143"/>
      <c r="G134" s="143"/>
    </row>
    <row r="135" spans="2:7" ht="15">
      <c r="B135" s="276">
        <v>42892.073020833333</v>
      </c>
      <c r="C135" s="174">
        <v>1500</v>
      </c>
      <c r="D135" s="168" t="s">
        <v>2020</v>
      </c>
      <c r="E135" s="176"/>
      <c r="F135" s="143"/>
      <c r="G135" s="143"/>
    </row>
    <row r="136" spans="2:7" ht="15">
      <c r="B136" s="276">
        <v>42892.347430555557</v>
      </c>
      <c r="C136" s="174">
        <v>300</v>
      </c>
      <c r="D136" s="168" t="s">
        <v>2019</v>
      </c>
      <c r="E136" s="176"/>
      <c r="F136" s="143"/>
      <c r="G136" s="143"/>
    </row>
    <row r="137" spans="2:7" ht="15">
      <c r="B137" s="276">
        <v>42892.40289351852</v>
      </c>
      <c r="C137" s="174">
        <v>300</v>
      </c>
      <c r="D137" s="168" t="s">
        <v>2018</v>
      </c>
      <c r="E137" s="176"/>
      <c r="F137" s="143"/>
      <c r="G137" s="143"/>
    </row>
    <row r="138" spans="2:7" ht="15">
      <c r="B138" s="276">
        <v>42892.409780092596</v>
      </c>
      <c r="C138" s="174">
        <v>3000</v>
      </c>
      <c r="D138" s="168" t="s">
        <v>2017</v>
      </c>
      <c r="E138" s="176"/>
      <c r="F138" s="143"/>
      <c r="G138" s="143"/>
    </row>
    <row r="139" spans="2:7" ht="15">
      <c r="B139" s="276">
        <v>42892.440995370373</v>
      </c>
      <c r="C139" s="174">
        <v>500</v>
      </c>
      <c r="D139" s="168" t="s">
        <v>2016</v>
      </c>
      <c r="E139" s="176"/>
      <c r="F139" s="143"/>
      <c r="G139" s="143"/>
    </row>
    <row r="140" spans="2:7" ht="15">
      <c r="B140" s="276">
        <v>42892.486342592594</v>
      </c>
      <c r="C140" s="174">
        <v>600</v>
      </c>
      <c r="D140" s="168" t="s">
        <v>1169</v>
      </c>
      <c r="E140" s="176"/>
      <c r="F140" s="143"/>
      <c r="G140" s="143"/>
    </row>
    <row r="141" spans="2:7" ht="15">
      <c r="B141" s="276">
        <v>42892.493078703701</v>
      </c>
      <c r="C141" s="174">
        <v>250</v>
      </c>
      <c r="D141" s="168" t="s">
        <v>1976</v>
      </c>
      <c r="E141" s="176"/>
      <c r="F141" s="143"/>
      <c r="G141" s="143"/>
    </row>
    <row r="142" spans="2:7" ht="15">
      <c r="B142" s="276">
        <v>42892.500185185185</v>
      </c>
      <c r="C142" s="174">
        <v>1000</v>
      </c>
      <c r="D142" s="168" t="s">
        <v>2015</v>
      </c>
      <c r="E142" s="176"/>
      <c r="F142" s="143"/>
      <c r="G142" s="143"/>
    </row>
    <row r="143" spans="2:7" ht="15">
      <c r="B143" s="276">
        <v>42892.511296296296</v>
      </c>
      <c r="C143" s="174">
        <v>300</v>
      </c>
      <c r="D143" s="168" t="s">
        <v>1735</v>
      </c>
      <c r="E143" s="176"/>
      <c r="F143" s="143"/>
      <c r="G143" s="143"/>
    </row>
    <row r="144" spans="2:7" ht="15">
      <c r="B144" s="276">
        <v>42892.513472222221</v>
      </c>
      <c r="C144" s="174">
        <v>1</v>
      </c>
      <c r="D144" s="168" t="s">
        <v>2014</v>
      </c>
      <c r="E144" s="176"/>
      <c r="F144" s="143"/>
      <c r="G144" s="143"/>
    </row>
    <row r="145" spans="2:7" ht="15">
      <c r="B145" s="276">
        <v>42892.513923611114</v>
      </c>
      <c r="C145" s="174">
        <v>1</v>
      </c>
      <c r="D145" s="168" t="s">
        <v>1538</v>
      </c>
      <c r="E145" s="176"/>
      <c r="F145" s="143"/>
      <c r="G145" s="143"/>
    </row>
    <row r="146" spans="2:7" ht="15">
      <c r="B146" s="276">
        <v>42892.528055555558</v>
      </c>
      <c r="C146" s="174">
        <v>100</v>
      </c>
      <c r="D146" s="168" t="s">
        <v>2013</v>
      </c>
      <c r="E146" s="176"/>
      <c r="F146" s="143"/>
      <c r="G146" s="143"/>
    </row>
    <row r="147" spans="2:7" ht="15">
      <c r="B147" s="276">
        <v>42892.531377314815</v>
      </c>
      <c r="C147" s="174">
        <v>300</v>
      </c>
      <c r="D147" s="168" t="s">
        <v>1686</v>
      </c>
      <c r="E147" s="176"/>
      <c r="F147" s="143"/>
      <c r="G147" s="143"/>
    </row>
    <row r="148" spans="2:7" ht="15">
      <c r="B148" s="276">
        <v>42892.562673611108</v>
      </c>
      <c r="C148" s="174">
        <v>1500</v>
      </c>
      <c r="D148" s="168" t="s">
        <v>1093</v>
      </c>
      <c r="E148" s="176"/>
      <c r="F148" s="143"/>
      <c r="G148" s="143"/>
    </row>
    <row r="149" spans="2:7" ht="15">
      <c r="B149" s="276">
        <v>42892.600960648146</v>
      </c>
      <c r="C149" s="174">
        <v>1000</v>
      </c>
      <c r="D149" s="168" t="s">
        <v>2012</v>
      </c>
      <c r="E149" s="176"/>
      <c r="F149" s="143"/>
      <c r="G149" s="143"/>
    </row>
    <row r="150" spans="2:7" ht="15">
      <c r="B150" s="276">
        <v>42892.632025462961</v>
      </c>
      <c r="C150" s="174">
        <v>150</v>
      </c>
      <c r="D150" s="168" t="s">
        <v>936</v>
      </c>
      <c r="E150" s="176"/>
      <c r="F150" s="143"/>
      <c r="G150" s="143"/>
    </row>
    <row r="151" spans="2:7" ht="15">
      <c r="B151" s="276">
        <v>42892.641898148147</v>
      </c>
      <c r="C151" s="174">
        <v>1</v>
      </c>
      <c r="D151" s="168" t="s">
        <v>2011</v>
      </c>
      <c r="E151" s="176"/>
      <c r="F151" s="143"/>
      <c r="G151" s="143"/>
    </row>
    <row r="152" spans="2:7" ht="15">
      <c r="B152" s="276">
        <v>42892.645567129628</v>
      </c>
      <c r="C152" s="174">
        <v>1</v>
      </c>
      <c r="D152" s="168" t="s">
        <v>2010</v>
      </c>
      <c r="E152" s="176"/>
      <c r="F152" s="143"/>
      <c r="G152" s="143"/>
    </row>
    <row r="153" spans="2:7" ht="15">
      <c r="B153" s="276">
        <v>42892.648935185185</v>
      </c>
      <c r="C153" s="174">
        <v>1</v>
      </c>
      <c r="D153" s="168" t="s">
        <v>2009</v>
      </c>
      <c r="E153" s="176"/>
      <c r="F153" s="143"/>
      <c r="G153" s="143"/>
    </row>
    <row r="154" spans="2:7" ht="15">
      <c r="B154" s="276">
        <v>42892.649305555555</v>
      </c>
      <c r="C154" s="174">
        <v>500</v>
      </c>
      <c r="D154" s="168" t="s">
        <v>2008</v>
      </c>
      <c r="E154" s="176"/>
      <c r="F154" s="143"/>
      <c r="G154" s="143"/>
    </row>
    <row r="155" spans="2:7" ht="15">
      <c r="B155" s="276">
        <v>42892.700243055559</v>
      </c>
      <c r="C155" s="174">
        <v>1000</v>
      </c>
      <c r="D155" s="168" t="s">
        <v>2007</v>
      </c>
      <c r="E155" s="176"/>
      <c r="F155" s="143"/>
      <c r="G155" s="143"/>
    </row>
    <row r="156" spans="2:7" ht="15">
      <c r="B156" s="276">
        <v>42892.708726851852</v>
      </c>
      <c r="C156" s="174">
        <v>150</v>
      </c>
      <c r="D156" s="168" t="s">
        <v>2006</v>
      </c>
      <c r="E156" s="176"/>
      <c r="F156" s="143"/>
      <c r="G156" s="143"/>
    </row>
    <row r="157" spans="2:7" ht="15">
      <c r="B157" s="276">
        <v>42892.736250000002</v>
      </c>
      <c r="C157" s="174">
        <v>500</v>
      </c>
      <c r="D157" s="168" t="s">
        <v>2005</v>
      </c>
      <c r="E157" s="176"/>
      <c r="F157" s="143"/>
      <c r="G157" s="143"/>
    </row>
    <row r="158" spans="2:7" ht="15">
      <c r="B158" s="276">
        <v>42892.756435185183</v>
      </c>
      <c r="C158" s="174">
        <v>500</v>
      </c>
      <c r="D158" s="168" t="s">
        <v>2004</v>
      </c>
      <c r="E158" s="176"/>
      <c r="F158" s="143"/>
      <c r="G158" s="143"/>
    </row>
    <row r="159" spans="2:7" ht="15">
      <c r="B159" s="276">
        <v>42892.759502314817</v>
      </c>
      <c r="C159" s="174">
        <v>24000</v>
      </c>
      <c r="D159" s="168" t="s">
        <v>1850</v>
      </c>
      <c r="E159" s="176"/>
      <c r="F159" s="143"/>
      <c r="G159" s="143"/>
    </row>
    <row r="160" spans="2:7" ht="15">
      <c r="B160" s="276">
        <v>42892.764675925922</v>
      </c>
      <c r="C160" s="174">
        <v>5000</v>
      </c>
      <c r="D160" s="168" t="s">
        <v>1248</v>
      </c>
      <c r="E160" s="176"/>
      <c r="F160" s="143"/>
      <c r="G160" s="143"/>
    </row>
    <row r="161" spans="2:7" ht="15">
      <c r="B161" s="276">
        <v>42892.764791666668</v>
      </c>
      <c r="C161" s="174">
        <v>460</v>
      </c>
      <c r="D161" s="168" t="s">
        <v>1850</v>
      </c>
      <c r="E161" s="176"/>
      <c r="F161" s="143"/>
      <c r="G161" s="143"/>
    </row>
    <row r="162" spans="2:7" ht="15">
      <c r="B162" s="276">
        <v>42892.791724537034</v>
      </c>
      <c r="C162" s="174">
        <v>300</v>
      </c>
      <c r="D162" s="168" t="s">
        <v>2003</v>
      </c>
      <c r="E162" s="176"/>
      <c r="F162" s="143"/>
      <c r="G162" s="143"/>
    </row>
    <row r="163" spans="2:7" ht="15">
      <c r="B163" s="276">
        <v>42892.828206018516</v>
      </c>
      <c r="C163" s="174">
        <v>1000</v>
      </c>
      <c r="D163" s="168" t="s">
        <v>2002</v>
      </c>
      <c r="E163" s="176"/>
      <c r="F163" s="143"/>
      <c r="G163" s="143"/>
    </row>
    <row r="164" spans="2:7" ht="15">
      <c r="B164" s="276">
        <v>42892.854178240741</v>
      </c>
      <c r="C164" s="174">
        <v>300</v>
      </c>
      <c r="D164" s="168" t="s">
        <v>2001</v>
      </c>
      <c r="E164" s="176"/>
      <c r="F164" s="143"/>
      <c r="G164" s="143"/>
    </row>
    <row r="165" spans="2:7" ht="15">
      <c r="B165" s="276">
        <v>42892.85769675926</v>
      </c>
      <c r="C165" s="174">
        <v>1000</v>
      </c>
      <c r="D165" s="168" t="s">
        <v>2000</v>
      </c>
      <c r="E165" s="176"/>
      <c r="F165" s="143"/>
      <c r="G165" s="143"/>
    </row>
    <row r="166" spans="2:7" ht="15">
      <c r="B166" s="276">
        <v>42892.861111111109</v>
      </c>
      <c r="C166" s="174">
        <v>100</v>
      </c>
      <c r="D166" s="168" t="s">
        <v>1999</v>
      </c>
      <c r="E166" s="176"/>
      <c r="F166" s="143"/>
      <c r="G166" s="143"/>
    </row>
    <row r="167" spans="2:7" ht="15">
      <c r="B167" s="276">
        <v>42892.889374999999</v>
      </c>
      <c r="C167" s="174">
        <v>1</v>
      </c>
      <c r="D167" s="168" t="s">
        <v>1998</v>
      </c>
      <c r="E167" s="176"/>
      <c r="F167" s="143"/>
      <c r="G167" s="143"/>
    </row>
    <row r="168" spans="2:7" ht="15">
      <c r="B168" s="276">
        <v>42892.896307870367</v>
      </c>
      <c r="C168" s="174">
        <v>500</v>
      </c>
      <c r="D168" s="168" t="s">
        <v>1997</v>
      </c>
      <c r="E168" s="176"/>
      <c r="F168" s="143"/>
      <c r="G168" s="143"/>
    </row>
    <row r="169" spans="2:7" ht="15">
      <c r="B169" s="276">
        <v>42893.006851851853</v>
      </c>
      <c r="C169" s="174">
        <v>1000</v>
      </c>
      <c r="D169" s="168" t="s">
        <v>1996</v>
      </c>
      <c r="E169" s="176"/>
      <c r="F169" s="143"/>
      <c r="G169" s="143"/>
    </row>
    <row r="170" spans="2:7" ht="15">
      <c r="B170" s="276">
        <v>42893.050347222219</v>
      </c>
      <c r="C170" s="174">
        <v>2000</v>
      </c>
      <c r="D170" s="168" t="s">
        <v>1995</v>
      </c>
      <c r="E170" s="176"/>
      <c r="F170" s="143"/>
      <c r="G170" s="143"/>
    </row>
    <row r="171" spans="2:7" ht="15">
      <c r="B171" s="276">
        <v>42893.227048611108</v>
      </c>
      <c r="C171" s="174">
        <v>1000</v>
      </c>
      <c r="D171" s="168" t="s">
        <v>781</v>
      </c>
      <c r="E171" s="176"/>
      <c r="F171" s="143"/>
      <c r="G171" s="143"/>
    </row>
    <row r="172" spans="2:7" ht="15">
      <c r="B172" s="276">
        <v>42893.388888888891</v>
      </c>
      <c r="C172" s="174">
        <v>300</v>
      </c>
      <c r="D172" s="168" t="s">
        <v>1778</v>
      </c>
      <c r="E172" s="176"/>
      <c r="F172" s="143"/>
      <c r="G172" s="143"/>
    </row>
    <row r="173" spans="2:7" ht="15">
      <c r="B173" s="276">
        <v>42893.475960648146</v>
      </c>
      <c r="C173" s="174">
        <v>150</v>
      </c>
      <c r="D173" s="168" t="s">
        <v>1994</v>
      </c>
      <c r="E173" s="176"/>
      <c r="F173" s="143"/>
      <c r="G173" s="143"/>
    </row>
    <row r="174" spans="2:7" ht="15">
      <c r="B174" s="276">
        <v>42893.486215277779</v>
      </c>
      <c r="C174" s="174">
        <v>300</v>
      </c>
      <c r="D174" s="168" t="s">
        <v>507</v>
      </c>
      <c r="E174" s="176"/>
      <c r="F174" s="143"/>
      <c r="G174" s="143"/>
    </row>
    <row r="175" spans="2:7" ht="15">
      <c r="B175" s="276">
        <v>42893.576643518521</v>
      </c>
      <c r="C175" s="174">
        <v>500</v>
      </c>
      <c r="D175" s="168" t="s">
        <v>209</v>
      </c>
      <c r="E175" s="176"/>
      <c r="F175" s="143"/>
      <c r="G175" s="143"/>
    </row>
    <row r="176" spans="2:7" ht="13.5" customHeight="1">
      <c r="B176" s="276">
        <v>42893.586805555555</v>
      </c>
      <c r="C176" s="174">
        <v>300</v>
      </c>
      <c r="D176" s="168" t="s">
        <v>1993</v>
      </c>
      <c r="E176" s="176"/>
      <c r="F176" s="143"/>
      <c r="G176" s="143"/>
    </row>
    <row r="177" spans="2:7" ht="15">
      <c r="B177" s="276">
        <v>42893.602986111109</v>
      </c>
      <c r="C177" s="174">
        <v>2000</v>
      </c>
      <c r="D177" s="168" t="s">
        <v>1992</v>
      </c>
      <c r="E177" s="176"/>
      <c r="F177" s="143"/>
      <c r="G177" s="143"/>
    </row>
    <row r="178" spans="2:7" ht="15">
      <c r="B178" s="276">
        <v>42893.61451388889</v>
      </c>
      <c r="C178" s="174">
        <v>100</v>
      </c>
      <c r="D178" s="168" t="s">
        <v>525</v>
      </c>
      <c r="E178" s="176"/>
      <c r="F178" s="143"/>
      <c r="G178" s="143"/>
    </row>
    <row r="179" spans="2:7" ht="15">
      <c r="B179" s="276">
        <v>42893.642361111109</v>
      </c>
      <c r="C179" s="174">
        <v>100</v>
      </c>
      <c r="D179" s="168" t="s">
        <v>1991</v>
      </c>
      <c r="E179" s="176"/>
      <c r="F179" s="143"/>
      <c r="G179" s="143"/>
    </row>
    <row r="180" spans="2:7" ht="15">
      <c r="B180" s="276">
        <v>42893.717962962961</v>
      </c>
      <c r="C180" s="174">
        <v>5700</v>
      </c>
      <c r="D180" s="168" t="s">
        <v>1656</v>
      </c>
      <c r="E180" s="176"/>
      <c r="F180" s="143"/>
      <c r="G180" s="143"/>
    </row>
    <row r="181" spans="2:7" ht="15">
      <c r="B181" s="276">
        <v>42893.739583333336</v>
      </c>
      <c r="C181" s="174">
        <v>10000</v>
      </c>
      <c r="D181" s="168" t="s">
        <v>1990</v>
      </c>
      <c r="E181" s="176"/>
      <c r="F181" s="143"/>
      <c r="G181" s="143"/>
    </row>
    <row r="182" spans="2:7" ht="15">
      <c r="B182" s="276">
        <v>42893.753541666665</v>
      </c>
      <c r="C182" s="174">
        <v>500</v>
      </c>
      <c r="D182" s="168" t="s">
        <v>1989</v>
      </c>
      <c r="E182" s="176"/>
      <c r="F182" s="143"/>
      <c r="G182" s="143"/>
    </row>
    <row r="183" spans="2:7" ht="15">
      <c r="B183" s="276">
        <v>42893.818229166667</v>
      </c>
      <c r="C183" s="174">
        <v>500</v>
      </c>
      <c r="D183" s="168" t="s">
        <v>1988</v>
      </c>
      <c r="E183" s="176"/>
      <c r="F183" s="143"/>
      <c r="G183" s="143"/>
    </row>
    <row r="184" spans="2:7" ht="15">
      <c r="B184" s="276">
        <v>42893.830011574071</v>
      </c>
      <c r="C184" s="174">
        <v>100</v>
      </c>
      <c r="D184" s="168" t="s">
        <v>1033</v>
      </c>
      <c r="E184" s="176"/>
      <c r="F184" s="143"/>
      <c r="G184" s="143"/>
    </row>
    <row r="185" spans="2:7" ht="15">
      <c r="B185" s="276">
        <v>42893.886342592596</v>
      </c>
      <c r="C185" s="174">
        <v>300</v>
      </c>
      <c r="D185" s="168" t="s">
        <v>1987</v>
      </c>
      <c r="E185" s="176"/>
      <c r="F185" s="143"/>
      <c r="G185" s="143"/>
    </row>
    <row r="186" spans="2:7" ht="15.75" customHeight="1">
      <c r="B186" s="276">
        <v>42893.891701388886</v>
      </c>
      <c r="C186" s="174">
        <v>1000</v>
      </c>
      <c r="D186" s="168" t="s">
        <v>471</v>
      </c>
      <c r="E186" s="176"/>
      <c r="F186" s="143"/>
      <c r="G186" s="143"/>
    </row>
    <row r="187" spans="2:7" ht="15">
      <c r="B187" s="276">
        <v>42893.927094907405</v>
      </c>
      <c r="C187" s="174">
        <v>3000</v>
      </c>
      <c r="D187" s="168" t="s">
        <v>1020</v>
      </c>
      <c r="E187" s="176"/>
      <c r="F187" s="143"/>
      <c r="G187" s="143"/>
    </row>
    <row r="188" spans="2:7" ht="15">
      <c r="B188" s="276">
        <v>42893.931261574071</v>
      </c>
      <c r="C188" s="174">
        <v>550</v>
      </c>
      <c r="D188" s="168" t="s">
        <v>1850</v>
      </c>
      <c r="E188" s="176"/>
      <c r="F188" s="143"/>
      <c r="G188" s="143"/>
    </row>
    <row r="189" spans="2:7" ht="15">
      <c r="B189" s="276">
        <v>42893.982673611114</v>
      </c>
      <c r="C189" s="174">
        <v>100</v>
      </c>
      <c r="D189" s="168" t="s">
        <v>1986</v>
      </c>
      <c r="E189" s="176"/>
      <c r="F189" s="143"/>
      <c r="G189" s="143"/>
    </row>
    <row r="190" spans="2:7" ht="15">
      <c r="B190" s="276">
        <v>42894.004259259258</v>
      </c>
      <c r="C190" s="174">
        <v>500</v>
      </c>
      <c r="D190" s="168" t="s">
        <v>1985</v>
      </c>
      <c r="E190" s="176"/>
      <c r="F190" s="143"/>
      <c r="G190" s="143"/>
    </row>
    <row r="191" spans="2:7" ht="15">
      <c r="B191" s="276">
        <v>42894.03361111111</v>
      </c>
      <c r="C191" s="174">
        <v>2000</v>
      </c>
      <c r="D191" s="168" t="s">
        <v>1984</v>
      </c>
      <c r="E191" s="176"/>
      <c r="F191" s="143"/>
      <c r="G191" s="143"/>
    </row>
    <row r="192" spans="2:7" ht="15">
      <c r="B192" s="276">
        <v>42894.445937500001</v>
      </c>
      <c r="C192" s="174">
        <v>1000</v>
      </c>
      <c r="D192" s="168" t="s">
        <v>706</v>
      </c>
      <c r="E192" s="176"/>
      <c r="F192" s="143"/>
      <c r="G192" s="143"/>
    </row>
    <row r="193" spans="2:7" ht="15">
      <c r="B193" s="276">
        <v>42894.450983796298</v>
      </c>
      <c r="C193" s="174">
        <v>1000</v>
      </c>
      <c r="D193" s="168" t="s">
        <v>706</v>
      </c>
      <c r="E193" s="176"/>
      <c r="F193" s="143"/>
      <c r="G193" s="143"/>
    </row>
    <row r="194" spans="2:7" ht="15">
      <c r="B194" s="276">
        <v>42894.467835648145</v>
      </c>
      <c r="C194" s="174">
        <v>1000</v>
      </c>
      <c r="D194" s="168" t="s">
        <v>669</v>
      </c>
      <c r="E194" s="176"/>
      <c r="F194" s="143"/>
      <c r="G194" s="143"/>
    </row>
    <row r="195" spans="2:7" ht="15">
      <c r="B195" s="276">
        <v>42894.484293981484</v>
      </c>
      <c r="C195" s="174">
        <v>300</v>
      </c>
      <c r="D195" s="168" t="s">
        <v>1983</v>
      </c>
      <c r="E195" s="176"/>
      <c r="F195" s="143"/>
      <c r="G195" s="143"/>
    </row>
    <row r="196" spans="2:7" ht="15">
      <c r="B196" s="276">
        <v>42894.541666666664</v>
      </c>
      <c r="C196" s="174">
        <v>300</v>
      </c>
      <c r="D196" s="168" t="s">
        <v>1982</v>
      </c>
      <c r="E196" s="176"/>
      <c r="F196" s="143"/>
      <c r="G196" s="143"/>
    </row>
    <row r="197" spans="2:7" ht="15">
      <c r="B197" s="276">
        <v>42894.554849537039</v>
      </c>
      <c r="C197" s="174">
        <v>5000</v>
      </c>
      <c r="D197" s="168" t="s">
        <v>1981</v>
      </c>
      <c r="E197" s="176"/>
      <c r="F197" s="143"/>
      <c r="G197" s="143"/>
    </row>
    <row r="198" spans="2:7" ht="15">
      <c r="B198" s="276">
        <v>42894.560162037036</v>
      </c>
      <c r="C198" s="174">
        <v>1000</v>
      </c>
      <c r="D198" s="168" t="s">
        <v>611</v>
      </c>
      <c r="E198" s="176"/>
      <c r="F198" s="143"/>
      <c r="G198" s="143"/>
    </row>
    <row r="199" spans="2:7" ht="15">
      <c r="B199" s="276">
        <v>42894.612013888887</v>
      </c>
      <c r="C199" s="174">
        <v>300</v>
      </c>
      <c r="D199" s="168" t="s">
        <v>1980</v>
      </c>
      <c r="E199" s="176"/>
      <c r="F199" s="143"/>
      <c r="G199" s="143"/>
    </row>
    <row r="200" spans="2:7" ht="15">
      <c r="B200" s="276">
        <v>42894.617210648146</v>
      </c>
      <c r="C200" s="174">
        <v>5000</v>
      </c>
      <c r="D200" s="168" t="s">
        <v>1544</v>
      </c>
      <c r="E200" s="176"/>
      <c r="F200" s="143"/>
      <c r="G200" s="143"/>
    </row>
    <row r="201" spans="2:7" ht="15">
      <c r="B201" s="276">
        <v>42894.626597222225</v>
      </c>
      <c r="C201" s="174">
        <v>100</v>
      </c>
      <c r="D201" s="168" t="s">
        <v>1979</v>
      </c>
      <c r="E201" s="176"/>
      <c r="F201" s="143"/>
      <c r="G201" s="143"/>
    </row>
    <row r="202" spans="2:7" ht="15">
      <c r="B202" s="276">
        <v>42894.638981481483</v>
      </c>
      <c r="C202" s="174">
        <v>300</v>
      </c>
      <c r="D202" s="168" t="s">
        <v>1978</v>
      </c>
      <c r="E202" s="176"/>
      <c r="F202" s="143"/>
      <c r="G202" s="143"/>
    </row>
    <row r="203" spans="2:7" ht="15">
      <c r="B203" s="276">
        <v>42894.695011574076</v>
      </c>
      <c r="C203" s="174">
        <v>100</v>
      </c>
      <c r="D203" s="168" t="s">
        <v>1611</v>
      </c>
      <c r="E203" s="176"/>
      <c r="F203" s="143"/>
      <c r="G203" s="143"/>
    </row>
    <row r="204" spans="2:7" ht="15">
      <c r="B204" s="276">
        <v>42894.698125000003</v>
      </c>
      <c r="C204" s="174">
        <v>1000</v>
      </c>
      <c r="D204" s="168" t="s">
        <v>1977</v>
      </c>
      <c r="E204" s="176"/>
      <c r="F204" s="143"/>
      <c r="G204" s="143"/>
    </row>
    <row r="205" spans="2:7" ht="15">
      <c r="B205" s="276">
        <v>42894.704699074071</v>
      </c>
      <c r="C205" s="174">
        <v>2500</v>
      </c>
      <c r="D205" s="168" t="s">
        <v>1174</v>
      </c>
      <c r="E205" s="176"/>
      <c r="F205" s="143"/>
      <c r="G205" s="143"/>
    </row>
    <row r="206" spans="2:7" ht="15">
      <c r="B206" s="276">
        <v>42894.708333333336</v>
      </c>
      <c r="C206" s="174">
        <v>250</v>
      </c>
      <c r="D206" s="168" t="s">
        <v>1976</v>
      </c>
      <c r="E206" s="176"/>
      <c r="F206" s="143"/>
      <c r="G206" s="143"/>
    </row>
    <row r="207" spans="2:7" ht="15">
      <c r="B207" s="276">
        <v>42894.715312499997</v>
      </c>
      <c r="C207" s="174">
        <v>500</v>
      </c>
      <c r="D207" s="168" t="s">
        <v>774</v>
      </c>
      <c r="E207" s="176"/>
      <c r="F207" s="143"/>
      <c r="G207" s="143"/>
    </row>
    <row r="208" spans="2:7" ht="14.25" customHeight="1">
      <c r="B208" s="276">
        <v>42894.743564814817</v>
      </c>
      <c r="C208" s="174">
        <v>1000</v>
      </c>
      <c r="D208" s="168" t="s">
        <v>1975</v>
      </c>
      <c r="E208" s="176"/>
      <c r="F208" s="143"/>
      <c r="G208" s="143"/>
    </row>
    <row r="209" spans="2:7" ht="15">
      <c r="B209" s="276">
        <v>42894.779826388891</v>
      </c>
      <c r="C209" s="174">
        <v>300</v>
      </c>
      <c r="D209" s="168" t="s">
        <v>1951</v>
      </c>
      <c r="E209" s="176"/>
      <c r="F209" s="143"/>
      <c r="G209" s="143"/>
    </row>
    <row r="210" spans="2:7" ht="15">
      <c r="B210" s="276">
        <v>42894.816192129627</v>
      </c>
      <c r="C210" s="174">
        <v>1000</v>
      </c>
      <c r="D210" s="168" t="s">
        <v>1974</v>
      </c>
      <c r="E210" s="176"/>
      <c r="F210" s="143"/>
      <c r="G210" s="143"/>
    </row>
    <row r="211" spans="2:7" ht="15">
      <c r="B211" s="276">
        <v>42894.871574074074</v>
      </c>
      <c r="C211" s="174">
        <v>300</v>
      </c>
      <c r="D211" s="168" t="s">
        <v>1973</v>
      </c>
      <c r="E211" s="176"/>
      <c r="F211" s="143"/>
      <c r="G211" s="143"/>
    </row>
    <row r="212" spans="2:7" ht="15">
      <c r="B212" s="276">
        <v>42894.93891203704</v>
      </c>
      <c r="C212" s="174">
        <v>300</v>
      </c>
      <c r="D212" s="168" t="s">
        <v>1972</v>
      </c>
      <c r="E212" s="176"/>
      <c r="F212" s="143"/>
      <c r="G212" s="143"/>
    </row>
    <row r="213" spans="2:7" ht="15">
      <c r="B213" s="276">
        <v>42894.96199074074</v>
      </c>
      <c r="C213" s="174">
        <v>200</v>
      </c>
      <c r="D213" s="168" t="s">
        <v>1356</v>
      </c>
      <c r="E213" s="176"/>
      <c r="F213" s="143"/>
      <c r="G213" s="143"/>
    </row>
    <row r="214" spans="2:7" ht="15">
      <c r="B214" s="276">
        <v>42894.968761574077</v>
      </c>
      <c r="C214" s="174">
        <v>300</v>
      </c>
      <c r="D214" s="168" t="s">
        <v>1971</v>
      </c>
      <c r="E214" s="176"/>
      <c r="F214" s="143"/>
      <c r="G214" s="143"/>
    </row>
    <row r="215" spans="2:7" ht="15">
      <c r="B215" s="276">
        <v>42895.011932870373</v>
      </c>
      <c r="C215" s="174">
        <v>2000</v>
      </c>
      <c r="D215" s="168" t="s">
        <v>1887</v>
      </c>
      <c r="E215" s="176"/>
      <c r="F215" s="143"/>
      <c r="G215" s="143"/>
    </row>
    <row r="216" spans="2:7" ht="15">
      <c r="B216" s="276">
        <v>42895.027789351851</v>
      </c>
      <c r="C216" s="174">
        <v>2000</v>
      </c>
      <c r="D216" s="168" t="s">
        <v>1970</v>
      </c>
      <c r="E216" s="176"/>
      <c r="F216" s="143"/>
      <c r="G216" s="143"/>
    </row>
    <row r="217" spans="2:7" ht="15">
      <c r="B217" s="276">
        <v>42895.196631944447</v>
      </c>
      <c r="C217" s="174">
        <v>5000</v>
      </c>
      <c r="D217" s="168" t="s">
        <v>1839</v>
      </c>
      <c r="E217" s="176"/>
      <c r="F217" s="143"/>
      <c r="G217" s="143"/>
    </row>
    <row r="218" spans="2:7" ht="15">
      <c r="B218" s="276">
        <v>42895.225694444445</v>
      </c>
      <c r="C218" s="174">
        <v>1000</v>
      </c>
      <c r="D218" s="168" t="s">
        <v>1969</v>
      </c>
      <c r="E218" s="176"/>
      <c r="F218" s="143"/>
      <c r="G218" s="143"/>
    </row>
    <row r="219" spans="2:7" ht="15">
      <c r="B219" s="276">
        <v>42895.333333333336</v>
      </c>
      <c r="C219" s="174">
        <v>1000</v>
      </c>
      <c r="D219" s="168" t="s">
        <v>1968</v>
      </c>
      <c r="E219" s="176"/>
      <c r="F219" s="143"/>
      <c r="G219" s="143"/>
    </row>
    <row r="220" spans="2:7" ht="15">
      <c r="B220" s="276">
        <v>42895.412442129629</v>
      </c>
      <c r="C220" s="174">
        <v>700</v>
      </c>
      <c r="D220" s="168" t="s">
        <v>1967</v>
      </c>
      <c r="E220" s="176"/>
      <c r="F220" s="143"/>
      <c r="G220" s="143"/>
    </row>
    <row r="221" spans="2:7" ht="15">
      <c r="B221" s="276">
        <v>42895.430775462963</v>
      </c>
      <c r="C221" s="174">
        <v>1000</v>
      </c>
      <c r="D221" s="168" t="s">
        <v>1966</v>
      </c>
      <c r="E221" s="176"/>
      <c r="F221" s="143"/>
      <c r="G221" s="143"/>
    </row>
    <row r="222" spans="2:7" ht="15">
      <c r="B222" s="276">
        <v>42895.431701388887</v>
      </c>
      <c r="C222" s="174">
        <v>1250</v>
      </c>
      <c r="D222" s="168" t="s">
        <v>1965</v>
      </c>
      <c r="E222" s="176"/>
      <c r="F222" s="143"/>
      <c r="G222" s="143"/>
    </row>
    <row r="223" spans="2:7" ht="15">
      <c r="B223" s="276">
        <v>42895.451388888891</v>
      </c>
      <c r="C223" s="174">
        <v>500</v>
      </c>
      <c r="D223" s="168" t="s">
        <v>1964</v>
      </c>
      <c r="E223" s="176"/>
      <c r="F223" s="143"/>
      <c r="G223" s="143"/>
    </row>
    <row r="224" spans="2:7" ht="15">
      <c r="B224" s="276">
        <v>42895.46912037037</v>
      </c>
      <c r="C224" s="174">
        <v>5000</v>
      </c>
      <c r="D224" s="168" t="s">
        <v>1963</v>
      </c>
      <c r="E224" s="176"/>
      <c r="F224" s="143"/>
      <c r="G224" s="143"/>
    </row>
    <row r="225" spans="2:7" ht="15">
      <c r="B225" s="276">
        <v>42895.469895833332</v>
      </c>
      <c r="C225" s="174">
        <v>1</v>
      </c>
      <c r="D225" s="168" t="s">
        <v>1962</v>
      </c>
      <c r="E225" s="176"/>
      <c r="F225" s="143"/>
      <c r="G225" s="143"/>
    </row>
    <row r="226" spans="2:7" ht="15">
      <c r="B226" s="276">
        <v>42895.4919212963</v>
      </c>
      <c r="C226" s="174">
        <v>300</v>
      </c>
      <c r="D226" s="168" t="s">
        <v>1961</v>
      </c>
      <c r="E226" s="176"/>
      <c r="F226" s="143"/>
      <c r="G226" s="143"/>
    </row>
    <row r="227" spans="2:7" ht="15">
      <c r="B227" s="276">
        <v>42895.519421296296</v>
      </c>
      <c r="C227" s="174">
        <v>300</v>
      </c>
      <c r="D227" s="168" t="s">
        <v>1960</v>
      </c>
      <c r="E227" s="176"/>
      <c r="F227" s="143"/>
      <c r="G227" s="143"/>
    </row>
    <row r="228" spans="2:7" ht="15">
      <c r="B228" s="276">
        <v>42895.555555555555</v>
      </c>
      <c r="C228" s="174">
        <v>500</v>
      </c>
      <c r="D228" s="168" t="s">
        <v>615</v>
      </c>
      <c r="E228" s="176"/>
      <c r="F228" s="143"/>
      <c r="G228" s="143"/>
    </row>
    <row r="229" spans="2:7" ht="15">
      <c r="B229" s="276">
        <v>42895.583379629628</v>
      </c>
      <c r="C229" s="174">
        <v>500</v>
      </c>
      <c r="D229" s="168" t="s">
        <v>362</v>
      </c>
      <c r="E229" s="176"/>
      <c r="F229" s="143"/>
      <c r="G229" s="143"/>
    </row>
    <row r="230" spans="2:7" ht="15">
      <c r="B230" s="276">
        <v>42895.585138888891</v>
      </c>
      <c r="C230" s="174">
        <v>3000</v>
      </c>
      <c r="D230" s="168" t="s">
        <v>1959</v>
      </c>
      <c r="E230" s="176"/>
      <c r="F230" s="143"/>
      <c r="G230" s="143"/>
    </row>
    <row r="231" spans="2:7" ht="15">
      <c r="B231" s="276">
        <v>42895.625034722223</v>
      </c>
      <c r="C231" s="174">
        <v>500</v>
      </c>
      <c r="D231" s="168" t="s">
        <v>1958</v>
      </c>
      <c r="E231" s="176"/>
      <c r="F231" s="143"/>
      <c r="G231" s="143"/>
    </row>
    <row r="232" spans="2:7" ht="15">
      <c r="B232" s="276">
        <v>42895.736307870371</v>
      </c>
      <c r="C232" s="174">
        <v>200</v>
      </c>
      <c r="D232" s="168" t="s">
        <v>1957</v>
      </c>
      <c r="E232" s="176"/>
      <c r="F232" s="143"/>
      <c r="G232" s="143"/>
    </row>
    <row r="233" spans="2:7" ht="15">
      <c r="B233" s="276">
        <v>42895.7500462963</v>
      </c>
      <c r="C233" s="174">
        <v>2000</v>
      </c>
      <c r="D233" s="168" t="s">
        <v>820</v>
      </c>
      <c r="E233" s="176"/>
      <c r="F233" s="143"/>
      <c r="G233" s="143"/>
    </row>
    <row r="234" spans="2:7" ht="15">
      <c r="B234" s="276">
        <v>42895.767407407409</v>
      </c>
      <c r="C234" s="174">
        <v>1</v>
      </c>
      <c r="D234" s="168" t="s">
        <v>1666</v>
      </c>
      <c r="E234" s="176"/>
      <c r="F234" s="143"/>
      <c r="G234" s="143"/>
    </row>
    <row r="235" spans="2:7" ht="15">
      <c r="B235" s="276">
        <v>42895.769293981481</v>
      </c>
      <c r="C235" s="174">
        <v>100</v>
      </c>
      <c r="D235" s="168" t="s">
        <v>1704</v>
      </c>
      <c r="E235" s="176"/>
      <c r="F235" s="143"/>
      <c r="G235" s="143"/>
    </row>
    <row r="236" spans="2:7" ht="15">
      <c r="B236" s="276">
        <v>42895.770995370367</v>
      </c>
      <c r="C236" s="174">
        <v>1</v>
      </c>
      <c r="D236" s="168" t="s">
        <v>1956</v>
      </c>
      <c r="E236" s="176"/>
      <c r="F236" s="143"/>
      <c r="G236" s="143"/>
    </row>
    <row r="237" spans="2:7" ht="15">
      <c r="B237" s="276">
        <v>42895.774398148147</v>
      </c>
      <c r="C237" s="174">
        <v>1</v>
      </c>
      <c r="D237" s="168" t="s">
        <v>1955</v>
      </c>
      <c r="E237" s="176"/>
      <c r="F237" s="143"/>
      <c r="G237" s="143"/>
    </row>
    <row r="238" spans="2:7" ht="15">
      <c r="B238" s="276">
        <v>42895.798750000002</v>
      </c>
      <c r="C238" s="174">
        <v>700</v>
      </c>
      <c r="D238" s="168" t="s">
        <v>1954</v>
      </c>
      <c r="E238" s="176"/>
      <c r="F238" s="143"/>
      <c r="G238" s="143"/>
    </row>
    <row r="239" spans="2:7" ht="15">
      <c r="B239" s="276">
        <v>42895.878518518519</v>
      </c>
      <c r="C239" s="174">
        <v>5000</v>
      </c>
      <c r="D239" s="168" t="s">
        <v>100</v>
      </c>
      <c r="E239" s="176"/>
      <c r="F239" s="143"/>
      <c r="G239" s="143"/>
    </row>
    <row r="240" spans="2:7" ht="14.25" customHeight="1">
      <c r="B240" s="276">
        <v>42895.898101851853</v>
      </c>
      <c r="C240" s="174">
        <v>3000</v>
      </c>
      <c r="D240" s="168" t="s">
        <v>1953</v>
      </c>
      <c r="E240" s="176"/>
      <c r="F240" s="143"/>
      <c r="G240" s="143"/>
    </row>
    <row r="241" spans="2:7" ht="15">
      <c r="B241" s="276">
        <v>42895.909849537034</v>
      </c>
      <c r="C241" s="174">
        <v>100</v>
      </c>
      <c r="D241" s="168" t="s">
        <v>1952</v>
      </c>
      <c r="E241" s="176"/>
      <c r="F241" s="143"/>
      <c r="G241" s="143"/>
    </row>
    <row r="242" spans="2:7" ht="15">
      <c r="B242" s="276">
        <v>42895.930555555555</v>
      </c>
      <c r="C242" s="174">
        <v>300</v>
      </c>
      <c r="D242" s="168" t="s">
        <v>1951</v>
      </c>
      <c r="E242" s="176"/>
      <c r="F242" s="143"/>
      <c r="G242" s="143"/>
    </row>
    <row r="243" spans="2:7" ht="15">
      <c r="B243" s="276">
        <v>42895.972488425927</v>
      </c>
      <c r="C243" s="174">
        <v>2000</v>
      </c>
      <c r="D243" s="168" t="s">
        <v>843</v>
      </c>
      <c r="E243" s="176"/>
      <c r="F243" s="143"/>
      <c r="G243" s="143"/>
    </row>
    <row r="244" spans="2:7" ht="15">
      <c r="B244" s="276">
        <v>42896.019120370373</v>
      </c>
      <c r="C244" s="174">
        <v>1000</v>
      </c>
      <c r="D244" s="168" t="s">
        <v>1546</v>
      </c>
      <c r="E244" s="176"/>
      <c r="F244" s="143"/>
      <c r="G244" s="143"/>
    </row>
    <row r="245" spans="2:7" ht="15">
      <c r="B245" s="276">
        <v>42896.343773148146</v>
      </c>
      <c r="C245" s="174">
        <v>1000</v>
      </c>
      <c r="D245" s="168" t="s">
        <v>1950</v>
      </c>
      <c r="E245" s="176"/>
      <c r="F245" s="143"/>
      <c r="G245" s="143"/>
    </row>
    <row r="246" spans="2:7" ht="15">
      <c r="B246" s="276">
        <v>42896.350914351853</v>
      </c>
      <c r="C246" s="174">
        <v>300</v>
      </c>
      <c r="D246" s="168" t="s">
        <v>1949</v>
      </c>
      <c r="E246" s="176"/>
      <c r="F246" s="143"/>
      <c r="G246" s="143"/>
    </row>
    <row r="247" spans="2:7" ht="15">
      <c r="B247" s="276">
        <v>42896.413275462961</v>
      </c>
      <c r="C247" s="174">
        <v>1000</v>
      </c>
      <c r="D247" s="168" t="s">
        <v>968</v>
      </c>
      <c r="E247" s="176"/>
      <c r="F247" s="143"/>
      <c r="G247" s="143"/>
    </row>
    <row r="248" spans="2:7" ht="15">
      <c r="B248" s="276">
        <v>42896.423645833333</v>
      </c>
      <c r="C248" s="174">
        <v>200</v>
      </c>
      <c r="D248" s="168" t="s">
        <v>1617</v>
      </c>
      <c r="E248" s="176"/>
      <c r="F248" s="143"/>
      <c r="G248" s="143"/>
    </row>
    <row r="249" spans="2:7" ht="15">
      <c r="B249" s="276">
        <v>42896.496793981481</v>
      </c>
      <c r="C249" s="174">
        <v>300</v>
      </c>
      <c r="D249" s="168" t="s">
        <v>1948</v>
      </c>
      <c r="E249" s="176"/>
      <c r="F249" s="143"/>
      <c r="G249" s="143"/>
    </row>
    <row r="250" spans="2:7" ht="15">
      <c r="B250" s="276">
        <v>42896.507164351853</v>
      </c>
      <c r="C250" s="174">
        <v>300</v>
      </c>
      <c r="D250" s="168" t="s">
        <v>1947</v>
      </c>
      <c r="E250" s="176"/>
      <c r="F250" s="143"/>
      <c r="G250" s="143"/>
    </row>
    <row r="251" spans="2:7" ht="15">
      <c r="B251" s="276">
        <v>42896.511018518519</v>
      </c>
      <c r="C251" s="174">
        <v>1000</v>
      </c>
      <c r="D251" s="168" t="s">
        <v>1946</v>
      </c>
      <c r="E251" s="176"/>
      <c r="F251" s="143"/>
      <c r="G251" s="143"/>
    </row>
    <row r="252" spans="2:7" ht="15">
      <c r="B252" s="276">
        <v>42896.531435185185</v>
      </c>
      <c r="C252" s="174">
        <v>1000</v>
      </c>
      <c r="D252" s="168" t="s">
        <v>1945</v>
      </c>
      <c r="E252" s="176"/>
      <c r="F252" s="143"/>
      <c r="G252" s="143"/>
    </row>
    <row r="253" spans="2:7" ht="15">
      <c r="B253" s="276">
        <v>42896.541250000002</v>
      </c>
      <c r="C253" s="174">
        <v>500</v>
      </c>
      <c r="D253" s="168" t="s">
        <v>1944</v>
      </c>
      <c r="E253" s="176"/>
      <c r="F253" s="143"/>
      <c r="G253" s="143"/>
    </row>
    <row r="254" spans="2:7" ht="15">
      <c r="B254" s="276">
        <v>42896.583495370367</v>
      </c>
      <c r="C254" s="174">
        <v>2000</v>
      </c>
      <c r="D254" s="168" t="s">
        <v>1652</v>
      </c>
      <c r="E254" s="176"/>
      <c r="F254" s="143"/>
      <c r="G254" s="143"/>
    </row>
    <row r="255" spans="2:7" ht="15">
      <c r="B255" s="276">
        <v>42896.590300925927</v>
      </c>
      <c r="C255" s="174">
        <v>1000</v>
      </c>
      <c r="D255" s="168" t="s">
        <v>1943</v>
      </c>
      <c r="E255" s="176"/>
      <c r="F255" s="143"/>
      <c r="G255" s="143"/>
    </row>
    <row r="256" spans="2:7" ht="15">
      <c r="B256" s="276">
        <v>42896.656377314815</v>
      </c>
      <c r="C256" s="174">
        <v>300</v>
      </c>
      <c r="D256" s="168" t="s">
        <v>1942</v>
      </c>
      <c r="E256" s="176"/>
      <c r="F256" s="143"/>
      <c r="G256" s="143"/>
    </row>
    <row r="257" spans="2:7" ht="15">
      <c r="B257" s="276">
        <v>42896.656400462962</v>
      </c>
      <c r="C257" s="174">
        <v>10000</v>
      </c>
      <c r="D257" s="168" t="s">
        <v>1181</v>
      </c>
      <c r="E257" s="176"/>
      <c r="F257" s="143"/>
      <c r="G257" s="143"/>
    </row>
    <row r="258" spans="2:7" ht="15">
      <c r="B258" s="276">
        <v>42896.709004629629</v>
      </c>
      <c r="C258" s="174">
        <v>100</v>
      </c>
      <c r="D258" s="168" t="s">
        <v>1941</v>
      </c>
      <c r="E258" s="176"/>
      <c r="F258" s="143"/>
      <c r="G258" s="143"/>
    </row>
    <row r="259" spans="2:7" ht="15">
      <c r="B259" s="276">
        <v>42896.764027777775</v>
      </c>
      <c r="C259" s="174">
        <v>1000</v>
      </c>
      <c r="D259" s="168" t="s">
        <v>1940</v>
      </c>
      <c r="E259" s="176"/>
      <c r="F259" s="143"/>
      <c r="G259" s="143"/>
    </row>
    <row r="260" spans="2:7" ht="15">
      <c r="B260" s="276">
        <v>42896.774351851855</v>
      </c>
      <c r="C260" s="174">
        <v>1</v>
      </c>
      <c r="D260" s="168" t="s">
        <v>1939</v>
      </c>
      <c r="E260" s="176"/>
      <c r="F260" s="143"/>
      <c r="G260" s="143"/>
    </row>
    <row r="261" spans="2:7" ht="15">
      <c r="B261" s="276">
        <v>42896.857916666668</v>
      </c>
      <c r="C261" s="174">
        <v>1</v>
      </c>
      <c r="D261" s="168" t="s">
        <v>1938</v>
      </c>
      <c r="E261" s="176"/>
      <c r="F261" s="143"/>
      <c r="G261" s="143"/>
    </row>
    <row r="262" spans="2:7" ht="15">
      <c r="B262" s="276">
        <v>42896.857951388891</v>
      </c>
      <c r="C262" s="174">
        <v>1</v>
      </c>
      <c r="D262" s="168" t="s">
        <v>1667</v>
      </c>
      <c r="E262" s="176"/>
      <c r="F262" s="143"/>
      <c r="G262" s="143"/>
    </row>
    <row r="263" spans="2:7" ht="15">
      <c r="B263" s="276">
        <v>42896.85796296296</v>
      </c>
      <c r="C263" s="174">
        <v>1</v>
      </c>
      <c r="D263" s="168" t="s">
        <v>1937</v>
      </c>
      <c r="E263" s="176"/>
      <c r="F263" s="143"/>
      <c r="G263" s="143"/>
    </row>
    <row r="264" spans="2:7" ht="15">
      <c r="B264" s="276">
        <v>42896.861111111109</v>
      </c>
      <c r="C264" s="174">
        <v>1</v>
      </c>
      <c r="D264" s="168" t="s">
        <v>1666</v>
      </c>
      <c r="E264" s="176"/>
      <c r="F264" s="143"/>
      <c r="G264" s="143"/>
    </row>
    <row r="265" spans="2:7" ht="15">
      <c r="B265" s="276">
        <v>42896.903946759259</v>
      </c>
      <c r="C265" s="174">
        <v>450</v>
      </c>
      <c r="D265" s="168" t="s">
        <v>1936</v>
      </c>
      <c r="E265" s="176"/>
      <c r="F265" s="143"/>
      <c r="G265" s="143"/>
    </row>
    <row r="266" spans="2:7" ht="15">
      <c r="B266" s="276">
        <v>42897.006967592592</v>
      </c>
      <c r="C266" s="174">
        <v>10000</v>
      </c>
      <c r="D266" s="168" t="s">
        <v>1935</v>
      </c>
      <c r="E266" s="176"/>
      <c r="F266" s="143"/>
      <c r="G266" s="143"/>
    </row>
    <row r="267" spans="2:7" ht="15">
      <c r="B267" s="276">
        <v>42897.40625</v>
      </c>
      <c r="C267" s="174">
        <v>1000</v>
      </c>
      <c r="D267" s="168" t="s">
        <v>1934</v>
      </c>
      <c r="E267" s="176"/>
      <c r="F267" s="143"/>
      <c r="G267" s="143"/>
    </row>
    <row r="268" spans="2:7" ht="15">
      <c r="B268" s="276">
        <v>42897.448020833333</v>
      </c>
      <c r="C268" s="174">
        <v>100</v>
      </c>
      <c r="D268" s="168" t="s">
        <v>1933</v>
      </c>
      <c r="E268" s="176"/>
      <c r="F268" s="143"/>
      <c r="G268" s="143"/>
    </row>
    <row r="269" spans="2:7" ht="15">
      <c r="B269" s="276">
        <v>42897.503761574073</v>
      </c>
      <c r="C269" s="174">
        <v>300</v>
      </c>
      <c r="D269" s="168" t="s">
        <v>1932</v>
      </c>
      <c r="E269" s="176"/>
      <c r="F269" s="143"/>
      <c r="G269" s="143"/>
    </row>
    <row r="270" spans="2:7" ht="15">
      <c r="B270" s="276">
        <v>42897.503854166665</v>
      </c>
      <c r="C270" s="174">
        <v>500</v>
      </c>
      <c r="D270" s="168" t="s">
        <v>1931</v>
      </c>
      <c r="E270" s="176"/>
      <c r="F270" s="143"/>
      <c r="G270" s="143"/>
    </row>
    <row r="271" spans="2:7" ht="15">
      <c r="B271" s="276">
        <v>42897.521087962959</v>
      </c>
      <c r="C271" s="174">
        <v>500</v>
      </c>
      <c r="D271" s="168" t="s">
        <v>1930</v>
      </c>
      <c r="E271" s="176"/>
      <c r="F271" s="143"/>
      <c r="G271" s="143"/>
    </row>
    <row r="272" spans="2:7" ht="15">
      <c r="B272" s="276">
        <v>42897.576574074075</v>
      </c>
      <c r="C272" s="174">
        <v>300</v>
      </c>
      <c r="D272" s="168" t="s">
        <v>1929</v>
      </c>
      <c r="E272" s="176"/>
      <c r="F272" s="143"/>
      <c r="G272" s="143"/>
    </row>
    <row r="273" spans="2:7" ht="15">
      <c r="B273" s="276">
        <v>42897.607685185183</v>
      </c>
      <c r="C273" s="174">
        <v>1000</v>
      </c>
      <c r="D273" s="168" t="s">
        <v>1928</v>
      </c>
      <c r="E273" s="176"/>
      <c r="F273" s="143"/>
      <c r="G273" s="143"/>
    </row>
    <row r="274" spans="2:7" ht="15">
      <c r="B274" s="276">
        <v>42897.670266203706</v>
      </c>
      <c r="C274" s="174">
        <v>7000</v>
      </c>
      <c r="D274" s="168" t="s">
        <v>1927</v>
      </c>
      <c r="E274" s="176"/>
      <c r="F274" s="143"/>
      <c r="G274" s="143"/>
    </row>
    <row r="275" spans="2:7" ht="15">
      <c r="B275" s="276">
        <v>42897.690196759257</v>
      </c>
      <c r="C275" s="174">
        <v>1</v>
      </c>
      <c r="D275" s="168" t="s">
        <v>1926</v>
      </c>
      <c r="E275" s="176"/>
      <c r="F275" s="143"/>
      <c r="G275" s="143"/>
    </row>
    <row r="276" spans="2:7" ht="15">
      <c r="B276" s="276">
        <v>42897.701435185183</v>
      </c>
      <c r="C276" s="174">
        <v>300</v>
      </c>
      <c r="D276" s="168" t="s">
        <v>1925</v>
      </c>
      <c r="E276" s="176"/>
      <c r="F276" s="143"/>
      <c r="G276" s="143"/>
    </row>
    <row r="277" spans="2:7" ht="15">
      <c r="B277" s="276">
        <v>42897.777789351851</v>
      </c>
      <c r="C277" s="174">
        <v>1</v>
      </c>
      <c r="D277" s="168" t="s">
        <v>1924</v>
      </c>
      <c r="E277" s="176"/>
      <c r="F277" s="143"/>
      <c r="G277" s="143"/>
    </row>
    <row r="278" spans="2:7" ht="15">
      <c r="B278" s="276">
        <v>42897.861111111109</v>
      </c>
      <c r="C278" s="174">
        <v>1</v>
      </c>
      <c r="D278" s="168" t="s">
        <v>1923</v>
      </c>
      <c r="E278" s="176"/>
      <c r="F278" s="143"/>
      <c r="G278" s="143"/>
    </row>
    <row r="279" spans="2:7" ht="15">
      <c r="B279" s="276">
        <v>42897.902812499997</v>
      </c>
      <c r="C279" s="174">
        <v>300</v>
      </c>
      <c r="D279" s="168" t="s">
        <v>1922</v>
      </c>
      <c r="E279" s="176"/>
      <c r="F279" s="143"/>
      <c r="G279" s="143"/>
    </row>
    <row r="280" spans="2:7" ht="15">
      <c r="B280" s="276">
        <v>42898.319479166668</v>
      </c>
      <c r="C280" s="174">
        <v>300</v>
      </c>
      <c r="D280" s="168" t="s">
        <v>1339</v>
      </c>
      <c r="E280" s="176"/>
      <c r="F280" s="143"/>
      <c r="G280" s="143"/>
    </row>
    <row r="281" spans="2:7" ht="15">
      <c r="B281" s="276">
        <v>42898.319502314815</v>
      </c>
      <c r="C281" s="174">
        <v>300</v>
      </c>
      <c r="D281" s="168" t="s">
        <v>1921</v>
      </c>
      <c r="E281" s="176"/>
      <c r="F281" s="143"/>
      <c r="G281" s="143"/>
    </row>
    <row r="282" spans="2:7" ht="15">
      <c r="B282" s="276">
        <v>42898.319513888891</v>
      </c>
      <c r="C282" s="174">
        <v>1000</v>
      </c>
      <c r="D282" s="168" t="s">
        <v>1920</v>
      </c>
      <c r="E282" s="176"/>
      <c r="F282" s="143"/>
      <c r="G282" s="143"/>
    </row>
    <row r="283" spans="2:7" ht="15">
      <c r="B283" s="276">
        <v>42898.403124999997</v>
      </c>
      <c r="C283" s="174">
        <v>500</v>
      </c>
      <c r="D283" s="168" t="s">
        <v>1919</v>
      </c>
      <c r="E283" s="176"/>
      <c r="F283" s="143"/>
      <c r="G283" s="143"/>
    </row>
    <row r="284" spans="2:7" ht="15">
      <c r="B284" s="276">
        <v>42898.420243055552</v>
      </c>
      <c r="C284" s="174">
        <v>300</v>
      </c>
      <c r="D284" s="168" t="s">
        <v>1918</v>
      </c>
      <c r="E284" s="176"/>
      <c r="F284" s="143"/>
      <c r="G284" s="143"/>
    </row>
    <row r="285" spans="2:7" ht="15">
      <c r="B285" s="276">
        <v>42898.454305555555</v>
      </c>
      <c r="C285" s="174">
        <v>1700</v>
      </c>
      <c r="D285" s="168" t="s">
        <v>1850</v>
      </c>
      <c r="E285" s="176"/>
      <c r="F285" s="143"/>
      <c r="G285" s="143"/>
    </row>
    <row r="286" spans="2:7" ht="15">
      <c r="B286" s="276">
        <v>42898.457696759258</v>
      </c>
      <c r="C286" s="174">
        <v>570</v>
      </c>
      <c r="D286" s="168" t="s">
        <v>1850</v>
      </c>
      <c r="E286" s="176"/>
      <c r="F286" s="143"/>
      <c r="G286" s="143"/>
    </row>
    <row r="287" spans="2:7" ht="15">
      <c r="B287" s="276">
        <v>42898.465451388889</v>
      </c>
      <c r="C287" s="174">
        <v>100</v>
      </c>
      <c r="D287" s="168" t="s">
        <v>1917</v>
      </c>
      <c r="E287" s="176"/>
      <c r="F287" s="143"/>
      <c r="G287" s="143"/>
    </row>
    <row r="288" spans="2:7" ht="15">
      <c r="B288" s="276">
        <v>42898.468877314815</v>
      </c>
      <c r="C288" s="174">
        <v>1000</v>
      </c>
      <c r="D288" s="168" t="s">
        <v>1916</v>
      </c>
      <c r="E288" s="176"/>
      <c r="F288" s="143"/>
      <c r="G288" s="143"/>
    </row>
    <row r="289" spans="2:7" ht="15">
      <c r="B289" s="276">
        <v>42898.473634259259</v>
      </c>
      <c r="C289" s="174">
        <v>1000</v>
      </c>
      <c r="D289" s="168" t="s">
        <v>1915</v>
      </c>
      <c r="E289" s="176"/>
      <c r="F289" s="143"/>
      <c r="G289" s="143"/>
    </row>
    <row r="290" spans="2:7" ht="15">
      <c r="B290" s="276">
        <v>42898.486157407409</v>
      </c>
      <c r="C290" s="174">
        <v>2000</v>
      </c>
      <c r="D290" s="168" t="s">
        <v>1862</v>
      </c>
      <c r="E290" s="176"/>
      <c r="F290" s="143"/>
      <c r="G290" s="143"/>
    </row>
    <row r="291" spans="2:7" ht="15">
      <c r="B291" s="276">
        <v>42898.580150462964</v>
      </c>
      <c r="C291" s="174">
        <v>1000</v>
      </c>
      <c r="D291" s="168" t="s">
        <v>1914</v>
      </c>
      <c r="E291" s="176"/>
      <c r="F291" s="143"/>
      <c r="G291" s="143"/>
    </row>
    <row r="292" spans="2:7" ht="15">
      <c r="B292" s="276">
        <v>42898.597025462965</v>
      </c>
      <c r="C292" s="174">
        <v>1000</v>
      </c>
      <c r="D292" s="168" t="s">
        <v>978</v>
      </c>
      <c r="E292" s="176"/>
      <c r="F292" s="143"/>
      <c r="G292" s="143"/>
    </row>
    <row r="293" spans="2:7" ht="15">
      <c r="B293" s="276">
        <v>42898.600694444445</v>
      </c>
      <c r="C293" s="174">
        <v>500</v>
      </c>
      <c r="D293" s="168" t="s">
        <v>1913</v>
      </c>
      <c r="E293" s="176"/>
      <c r="F293" s="143"/>
      <c r="G293" s="143"/>
    </row>
    <row r="294" spans="2:7" ht="15">
      <c r="B294" s="276">
        <v>42898.611111111109</v>
      </c>
      <c r="C294" s="174">
        <v>1000</v>
      </c>
      <c r="D294" s="168" t="s">
        <v>1912</v>
      </c>
      <c r="E294" s="176"/>
      <c r="F294" s="143"/>
      <c r="G294" s="143"/>
    </row>
    <row r="295" spans="2:7" ht="15">
      <c r="B295" s="276">
        <v>42898.638923611114</v>
      </c>
      <c r="C295" s="174">
        <v>100</v>
      </c>
      <c r="D295" s="168" t="s">
        <v>1260</v>
      </c>
      <c r="E295" s="176"/>
      <c r="F295" s="143"/>
      <c r="G295" s="143"/>
    </row>
    <row r="296" spans="2:7" ht="15">
      <c r="B296" s="276">
        <v>42898.663194444445</v>
      </c>
      <c r="C296" s="174">
        <v>100</v>
      </c>
      <c r="D296" s="168" t="s">
        <v>1911</v>
      </c>
      <c r="E296" s="176"/>
      <c r="F296" s="143"/>
      <c r="G296" s="143"/>
    </row>
    <row r="297" spans="2:7" ht="15">
      <c r="B297" s="276">
        <v>42898.673611111109</v>
      </c>
      <c r="C297" s="174">
        <v>100</v>
      </c>
      <c r="D297" s="168" t="s">
        <v>1910</v>
      </c>
      <c r="E297" s="176"/>
      <c r="F297" s="143"/>
      <c r="G297" s="143"/>
    </row>
    <row r="298" spans="2:7" ht="15">
      <c r="B298" s="276">
        <v>42898.691087962965</v>
      </c>
      <c r="C298" s="174">
        <v>300</v>
      </c>
      <c r="D298" s="168" t="s">
        <v>1909</v>
      </c>
      <c r="E298" s="176"/>
      <c r="F298" s="143"/>
      <c r="G298" s="143"/>
    </row>
    <row r="299" spans="2:7" ht="15">
      <c r="B299" s="276">
        <v>42898.722280092596</v>
      </c>
      <c r="C299" s="174">
        <v>1000</v>
      </c>
      <c r="D299" s="168" t="s">
        <v>1908</v>
      </c>
      <c r="E299" s="176"/>
      <c r="F299" s="143"/>
      <c r="G299" s="143"/>
    </row>
    <row r="300" spans="2:7" ht="15">
      <c r="B300" s="276">
        <v>42898.781284722223</v>
      </c>
      <c r="C300" s="174">
        <v>100</v>
      </c>
      <c r="D300" s="168" t="s">
        <v>1907</v>
      </c>
      <c r="E300" s="176"/>
      <c r="F300" s="143"/>
      <c r="G300" s="143"/>
    </row>
    <row r="301" spans="2:7" ht="15">
      <c r="B301" s="276">
        <v>42898.83</v>
      </c>
      <c r="C301" s="174">
        <v>100</v>
      </c>
      <c r="D301" s="168" t="s">
        <v>603</v>
      </c>
      <c r="E301" s="176"/>
      <c r="F301" s="143"/>
      <c r="G301" s="143"/>
    </row>
    <row r="302" spans="2:7" ht="15">
      <c r="B302" s="276">
        <v>42898.888923611114</v>
      </c>
      <c r="C302" s="174">
        <v>400</v>
      </c>
      <c r="D302" s="168" t="s">
        <v>1686</v>
      </c>
      <c r="E302" s="176"/>
      <c r="F302" s="143"/>
      <c r="G302" s="143"/>
    </row>
    <row r="303" spans="2:7" ht="15">
      <c r="B303" s="276">
        <v>42898.944652777776</v>
      </c>
      <c r="C303" s="174">
        <v>100</v>
      </c>
      <c r="D303" s="168" t="s">
        <v>1906</v>
      </c>
      <c r="E303" s="176"/>
      <c r="F303" s="143"/>
      <c r="G303" s="143"/>
    </row>
    <row r="304" spans="2:7" ht="15">
      <c r="B304" s="276">
        <v>42899.253194444442</v>
      </c>
      <c r="C304" s="174">
        <v>500</v>
      </c>
      <c r="D304" s="168" t="s">
        <v>1905</v>
      </c>
      <c r="E304" s="176"/>
      <c r="F304" s="143"/>
      <c r="G304" s="143"/>
    </row>
    <row r="305" spans="2:7" ht="15">
      <c r="B305" s="276">
        <v>42899.309027777781</v>
      </c>
      <c r="C305" s="174">
        <v>300</v>
      </c>
      <c r="D305" s="168" t="s">
        <v>1904</v>
      </c>
      <c r="E305" s="176"/>
      <c r="F305" s="143"/>
      <c r="G305" s="143"/>
    </row>
    <row r="306" spans="2:7" ht="15">
      <c r="B306" s="276">
        <v>42899.42465277778</v>
      </c>
      <c r="C306" s="174">
        <v>100</v>
      </c>
      <c r="D306" s="168" t="s">
        <v>1704</v>
      </c>
      <c r="E306" s="176"/>
      <c r="F306" s="143"/>
      <c r="G306" s="143"/>
    </row>
    <row r="307" spans="2:7" ht="15">
      <c r="B307" s="276">
        <v>42899.430694444447</v>
      </c>
      <c r="C307" s="174">
        <v>100</v>
      </c>
      <c r="D307" s="168" t="s">
        <v>1903</v>
      </c>
      <c r="E307" s="176"/>
      <c r="F307" s="143"/>
      <c r="G307" s="143"/>
    </row>
    <row r="308" spans="2:7" ht="15">
      <c r="B308" s="276">
        <v>42899.444594907407</v>
      </c>
      <c r="C308" s="174">
        <v>100</v>
      </c>
      <c r="D308" s="168" t="s">
        <v>1902</v>
      </c>
      <c r="E308" s="176"/>
      <c r="F308" s="143"/>
      <c r="G308" s="143"/>
    </row>
    <row r="309" spans="2:7" ht="15">
      <c r="B309" s="276">
        <v>42899.474444444444</v>
      </c>
      <c r="C309" s="174">
        <v>300</v>
      </c>
      <c r="D309" s="168" t="s">
        <v>1901</v>
      </c>
      <c r="E309" s="176"/>
      <c r="F309" s="143"/>
      <c r="G309" s="143"/>
    </row>
    <row r="310" spans="2:7" ht="15">
      <c r="B310" s="276">
        <v>42899.524305555555</v>
      </c>
      <c r="C310" s="174">
        <v>100</v>
      </c>
      <c r="D310" s="168" t="s">
        <v>1900</v>
      </c>
      <c r="E310" s="176"/>
      <c r="F310" s="143"/>
      <c r="G310" s="143"/>
    </row>
    <row r="311" spans="2:7" ht="15">
      <c r="B311" s="276">
        <v>42899.538229166668</v>
      </c>
      <c r="C311" s="174">
        <v>100</v>
      </c>
      <c r="D311" s="168" t="s">
        <v>1899</v>
      </c>
      <c r="E311" s="176"/>
      <c r="F311" s="143"/>
      <c r="G311" s="143"/>
    </row>
    <row r="312" spans="2:7" ht="15">
      <c r="B312" s="276">
        <v>42899.538252314815</v>
      </c>
      <c r="C312" s="174">
        <v>200</v>
      </c>
      <c r="D312" s="168" t="s">
        <v>1824</v>
      </c>
      <c r="E312" s="176"/>
      <c r="F312" s="143"/>
      <c r="G312" s="143"/>
    </row>
    <row r="313" spans="2:7" ht="15">
      <c r="B313" s="276">
        <v>42899.541747685187</v>
      </c>
      <c r="C313" s="174">
        <v>300</v>
      </c>
      <c r="D313" s="168" t="s">
        <v>1898</v>
      </c>
      <c r="E313" s="176"/>
      <c r="F313" s="143"/>
      <c r="G313" s="143"/>
    </row>
    <row r="314" spans="2:7" ht="15">
      <c r="B314" s="276">
        <v>42899.545486111114</v>
      </c>
      <c r="C314" s="174">
        <v>200</v>
      </c>
      <c r="D314" s="168" t="s">
        <v>1897</v>
      </c>
      <c r="E314" s="176"/>
      <c r="F314" s="143"/>
      <c r="G314" s="143"/>
    </row>
    <row r="315" spans="2:7" ht="15">
      <c r="B315" s="276">
        <v>42899.548703703702</v>
      </c>
      <c r="C315" s="174">
        <v>300</v>
      </c>
      <c r="D315" s="168" t="s">
        <v>1896</v>
      </c>
      <c r="E315" s="176"/>
      <c r="F315" s="143"/>
      <c r="G315" s="143"/>
    </row>
    <row r="316" spans="2:7" ht="15">
      <c r="B316" s="276">
        <v>42899.576874999999</v>
      </c>
      <c r="C316" s="174">
        <v>300</v>
      </c>
      <c r="D316" s="168" t="s">
        <v>1895</v>
      </c>
      <c r="E316" s="176"/>
      <c r="F316" s="143"/>
      <c r="G316" s="143"/>
    </row>
    <row r="317" spans="2:7" ht="15">
      <c r="B317" s="276">
        <v>42899.578449074077</v>
      </c>
      <c r="C317" s="174">
        <v>1000</v>
      </c>
      <c r="D317" s="168" t="s">
        <v>1894</v>
      </c>
      <c r="E317" s="176"/>
      <c r="F317" s="143"/>
      <c r="G317" s="143"/>
    </row>
    <row r="318" spans="2:7" ht="15">
      <c r="B318" s="276">
        <v>42899.597326388888</v>
      </c>
      <c r="C318" s="174">
        <v>1000</v>
      </c>
      <c r="D318" s="168" t="s">
        <v>965</v>
      </c>
      <c r="E318" s="176"/>
      <c r="F318" s="143"/>
      <c r="G318" s="143"/>
    </row>
    <row r="319" spans="2:7" ht="15">
      <c r="B319" s="276">
        <v>42899.599166666667</v>
      </c>
      <c r="C319" s="174">
        <v>200</v>
      </c>
      <c r="D319" s="168" t="s">
        <v>1287</v>
      </c>
      <c r="E319" s="176"/>
      <c r="F319" s="143"/>
      <c r="G319" s="143"/>
    </row>
    <row r="320" spans="2:7" ht="15">
      <c r="B320" s="276">
        <v>42899.601076388892</v>
      </c>
      <c r="C320" s="174">
        <v>300</v>
      </c>
      <c r="D320" s="168" t="s">
        <v>1893</v>
      </c>
      <c r="E320" s="176"/>
      <c r="F320" s="143"/>
      <c r="G320" s="143"/>
    </row>
    <row r="321" spans="2:7" ht="15">
      <c r="B321" s="276">
        <v>42899.611111111109</v>
      </c>
      <c r="C321" s="174">
        <v>250</v>
      </c>
      <c r="D321" s="168" t="s">
        <v>1892</v>
      </c>
      <c r="E321" s="176"/>
      <c r="F321" s="143"/>
      <c r="G321" s="143"/>
    </row>
    <row r="322" spans="2:7" ht="15">
      <c r="B322" s="276">
        <v>42899.628472222219</v>
      </c>
      <c r="C322" s="174">
        <v>100</v>
      </c>
      <c r="D322" s="168" t="s">
        <v>428</v>
      </c>
      <c r="E322" s="176"/>
      <c r="F322" s="143"/>
      <c r="G322" s="143"/>
    </row>
    <row r="323" spans="2:7" ht="15">
      <c r="B323" s="276">
        <v>42899.684236111112</v>
      </c>
      <c r="C323" s="174">
        <v>300</v>
      </c>
      <c r="D323" s="168" t="s">
        <v>1891</v>
      </c>
      <c r="E323" s="176"/>
      <c r="F323" s="143"/>
      <c r="G323" s="143"/>
    </row>
    <row r="324" spans="2:7" ht="15">
      <c r="B324" s="276">
        <v>42899.704895833333</v>
      </c>
      <c r="C324" s="174">
        <v>500</v>
      </c>
      <c r="D324" s="168" t="s">
        <v>1890</v>
      </c>
      <c r="E324" s="176"/>
      <c r="F324" s="143"/>
      <c r="G324" s="143"/>
    </row>
    <row r="325" spans="2:7" ht="15">
      <c r="B325" s="276">
        <v>42899.708449074074</v>
      </c>
      <c r="C325" s="174">
        <v>300</v>
      </c>
      <c r="D325" s="168" t="s">
        <v>1791</v>
      </c>
      <c r="E325" s="176"/>
      <c r="F325" s="143"/>
      <c r="G325" s="143"/>
    </row>
    <row r="326" spans="2:7" ht="15">
      <c r="B326" s="276">
        <v>42899.725787037038</v>
      </c>
      <c r="C326" s="174">
        <v>300</v>
      </c>
      <c r="D326" s="168" t="s">
        <v>1562</v>
      </c>
      <c r="E326" s="176"/>
      <c r="F326" s="143"/>
      <c r="G326" s="143"/>
    </row>
    <row r="327" spans="2:7" ht="15">
      <c r="B327" s="276">
        <v>42899.725798611114</v>
      </c>
      <c r="C327" s="174">
        <v>200</v>
      </c>
      <c r="D327" s="168" t="s">
        <v>1889</v>
      </c>
      <c r="E327" s="176"/>
      <c r="F327" s="143"/>
      <c r="G327" s="143"/>
    </row>
    <row r="328" spans="2:7" ht="15">
      <c r="B328" s="276">
        <v>42899.857673611114</v>
      </c>
      <c r="C328" s="174">
        <v>1000</v>
      </c>
      <c r="D328" s="168" t="s">
        <v>1888</v>
      </c>
      <c r="E328" s="176"/>
      <c r="F328" s="143"/>
      <c r="G328" s="143"/>
    </row>
    <row r="329" spans="2:7" ht="15">
      <c r="B329" s="276">
        <v>42899.906377314815</v>
      </c>
      <c r="C329" s="174">
        <v>500</v>
      </c>
      <c r="D329" s="168" t="s">
        <v>1887</v>
      </c>
      <c r="E329" s="176"/>
      <c r="F329" s="143"/>
      <c r="G329" s="143"/>
    </row>
    <row r="330" spans="2:7" ht="15">
      <c r="B330" s="276">
        <v>42899.920254629629</v>
      </c>
      <c r="C330" s="174">
        <v>5000</v>
      </c>
      <c r="D330" s="168" t="s">
        <v>1886</v>
      </c>
      <c r="E330" s="176"/>
      <c r="F330" s="143"/>
      <c r="G330" s="143"/>
    </row>
    <row r="331" spans="2:7" ht="15">
      <c r="B331" s="276">
        <v>42899.944525462961</v>
      </c>
      <c r="C331" s="174">
        <v>1000</v>
      </c>
      <c r="D331" s="168" t="s">
        <v>1885</v>
      </c>
      <c r="E331" s="176"/>
      <c r="F331" s="143"/>
      <c r="G331" s="143"/>
    </row>
    <row r="332" spans="2:7" ht="15">
      <c r="B332" s="276">
        <v>42899.996574074074</v>
      </c>
      <c r="C332" s="174">
        <v>300</v>
      </c>
      <c r="D332" s="168" t="s">
        <v>1884</v>
      </c>
      <c r="E332" s="176"/>
      <c r="F332" s="143"/>
      <c r="G332" s="143"/>
    </row>
    <row r="333" spans="2:7" ht="15">
      <c r="B333" s="276">
        <v>42900.039236111108</v>
      </c>
      <c r="C333" s="174">
        <v>500</v>
      </c>
      <c r="D333" s="168" t="s">
        <v>1562</v>
      </c>
      <c r="E333" s="176"/>
      <c r="F333" s="143"/>
      <c r="G333" s="143"/>
    </row>
    <row r="334" spans="2:7" ht="15">
      <c r="B334" s="276">
        <v>42900.208356481482</v>
      </c>
      <c r="C334" s="174">
        <v>300</v>
      </c>
      <c r="D334" s="168" t="s">
        <v>1883</v>
      </c>
      <c r="E334" s="176"/>
      <c r="F334" s="143"/>
      <c r="G334" s="143"/>
    </row>
    <row r="335" spans="2:7" ht="15">
      <c r="B335" s="276">
        <v>42900.307245370372</v>
      </c>
      <c r="C335" s="174">
        <v>300</v>
      </c>
      <c r="D335" s="168" t="s">
        <v>1882</v>
      </c>
      <c r="E335" s="176"/>
      <c r="F335" s="143"/>
      <c r="G335" s="143"/>
    </row>
    <row r="336" spans="2:7" ht="15">
      <c r="B336" s="276">
        <v>42900.379884259259</v>
      </c>
      <c r="C336" s="174">
        <v>5000</v>
      </c>
      <c r="D336" s="168" t="s">
        <v>1881</v>
      </c>
      <c r="E336" s="176"/>
      <c r="F336" s="143"/>
      <c r="G336" s="143"/>
    </row>
    <row r="337" spans="2:7" ht="15">
      <c r="B337" s="276">
        <v>42900.434293981481</v>
      </c>
      <c r="C337" s="174">
        <v>1000</v>
      </c>
      <c r="D337" s="168" t="s">
        <v>1880</v>
      </c>
      <c r="E337" s="176"/>
      <c r="F337" s="143"/>
      <c r="G337" s="143"/>
    </row>
    <row r="338" spans="2:7" ht="15">
      <c r="B338" s="276">
        <v>42900.465277777781</v>
      </c>
      <c r="C338" s="174">
        <v>100</v>
      </c>
      <c r="D338" s="168" t="s">
        <v>1879</v>
      </c>
      <c r="E338" s="176"/>
      <c r="F338" s="143"/>
      <c r="G338" s="143"/>
    </row>
    <row r="339" spans="2:7" ht="15">
      <c r="B339" s="276">
        <v>42900.472708333335</v>
      </c>
      <c r="C339" s="174">
        <v>5000</v>
      </c>
      <c r="D339" s="168" t="s">
        <v>1878</v>
      </c>
      <c r="E339" s="176"/>
      <c r="F339" s="143"/>
      <c r="G339" s="143"/>
    </row>
    <row r="340" spans="2:7" ht="15">
      <c r="B340" s="276">
        <v>42900.476793981485</v>
      </c>
      <c r="C340" s="174">
        <v>1000</v>
      </c>
      <c r="D340" s="168" t="s">
        <v>1877</v>
      </c>
      <c r="E340" s="176"/>
      <c r="F340" s="143"/>
      <c r="G340" s="143"/>
    </row>
    <row r="341" spans="2:7" ht="15">
      <c r="B341" s="276">
        <v>42900.481898148151</v>
      </c>
      <c r="C341" s="174">
        <v>5000</v>
      </c>
      <c r="D341" s="168" t="s">
        <v>1876</v>
      </c>
      <c r="E341" s="176"/>
      <c r="F341" s="143"/>
      <c r="G341" s="143"/>
    </row>
    <row r="342" spans="2:7" ht="15">
      <c r="B342" s="276">
        <v>42900.52103009259</v>
      </c>
      <c r="C342" s="174">
        <v>1000</v>
      </c>
      <c r="D342" s="168" t="s">
        <v>1875</v>
      </c>
      <c r="E342" s="176"/>
      <c r="F342" s="143"/>
      <c r="G342" s="143"/>
    </row>
    <row r="343" spans="2:7" ht="15">
      <c r="B343" s="276">
        <v>42900.522152777776</v>
      </c>
      <c r="C343" s="174">
        <v>100</v>
      </c>
      <c r="D343" s="168" t="s">
        <v>1704</v>
      </c>
      <c r="E343" s="176"/>
      <c r="F343" s="143"/>
      <c r="G343" s="143"/>
    </row>
    <row r="344" spans="2:7" ht="15">
      <c r="B344" s="276">
        <v>42900.548680555556</v>
      </c>
      <c r="C344" s="174">
        <v>500</v>
      </c>
      <c r="D344" s="168" t="s">
        <v>1874</v>
      </c>
      <c r="E344" s="176"/>
      <c r="F344" s="143"/>
      <c r="G344" s="143"/>
    </row>
    <row r="345" spans="2:7" ht="15">
      <c r="B345" s="276">
        <v>42900.566238425927</v>
      </c>
      <c r="C345" s="174">
        <v>300</v>
      </c>
      <c r="D345" s="168" t="s">
        <v>1873</v>
      </c>
      <c r="E345" s="176"/>
      <c r="F345" s="143"/>
      <c r="G345" s="143"/>
    </row>
    <row r="346" spans="2:7" ht="15">
      <c r="B346" s="276">
        <v>42900.578935185185</v>
      </c>
      <c r="C346" s="174">
        <v>300</v>
      </c>
      <c r="D346" s="168" t="s">
        <v>1872</v>
      </c>
      <c r="E346" s="176"/>
      <c r="F346" s="143"/>
      <c r="G346" s="143"/>
    </row>
    <row r="347" spans="2:7" ht="15">
      <c r="B347" s="276">
        <v>42900.610185185185</v>
      </c>
      <c r="C347" s="174">
        <v>2000</v>
      </c>
      <c r="D347" s="168" t="s">
        <v>1871</v>
      </c>
      <c r="E347" s="176"/>
      <c r="F347" s="143"/>
      <c r="G347" s="143"/>
    </row>
    <row r="348" spans="2:7" ht="15">
      <c r="B348" s="276">
        <v>42900.628495370373</v>
      </c>
      <c r="C348" s="174">
        <v>300</v>
      </c>
      <c r="D348" s="168" t="s">
        <v>371</v>
      </c>
      <c r="E348" s="176"/>
      <c r="F348" s="143"/>
      <c r="G348" s="143"/>
    </row>
    <row r="349" spans="2:7" ht="15">
      <c r="B349" s="276">
        <v>42900.630277777775</v>
      </c>
      <c r="C349" s="174">
        <v>500</v>
      </c>
      <c r="D349" s="168" t="s">
        <v>1870</v>
      </c>
      <c r="E349" s="176"/>
      <c r="F349" s="143"/>
      <c r="G349" s="143"/>
    </row>
    <row r="350" spans="2:7" ht="15">
      <c r="B350" s="276">
        <v>42900.694525462961</v>
      </c>
      <c r="C350" s="174">
        <v>1000</v>
      </c>
      <c r="D350" s="168" t="s">
        <v>1869</v>
      </c>
      <c r="E350" s="176"/>
      <c r="F350" s="143"/>
      <c r="G350" s="143"/>
    </row>
    <row r="351" spans="2:7" ht="15">
      <c r="B351" s="276">
        <v>42900.861250000002</v>
      </c>
      <c r="C351" s="174">
        <v>300</v>
      </c>
      <c r="D351" s="168" t="s">
        <v>1868</v>
      </c>
      <c r="E351" s="176"/>
      <c r="F351" s="143"/>
      <c r="G351" s="143"/>
    </row>
    <row r="352" spans="2:7" ht="15">
      <c r="B352" s="276">
        <v>42900.864606481482</v>
      </c>
      <c r="C352" s="174">
        <v>1000</v>
      </c>
      <c r="D352" s="168" t="s">
        <v>1867</v>
      </c>
      <c r="E352" s="176"/>
      <c r="F352" s="143"/>
      <c r="G352" s="143"/>
    </row>
    <row r="353" spans="2:7" ht="15">
      <c r="B353" s="276">
        <v>42900.877997685187</v>
      </c>
      <c r="C353" s="174">
        <v>500</v>
      </c>
      <c r="D353" s="168" t="s">
        <v>1866</v>
      </c>
      <c r="E353" s="176"/>
      <c r="F353" s="143"/>
      <c r="G353" s="143"/>
    </row>
    <row r="354" spans="2:7" ht="15">
      <c r="B354" s="276">
        <v>42900.882060185184</v>
      </c>
      <c r="C354" s="174">
        <v>1000</v>
      </c>
      <c r="D354" s="168" t="s">
        <v>1865</v>
      </c>
      <c r="E354" s="176"/>
      <c r="F354" s="143"/>
      <c r="G354" s="143"/>
    </row>
    <row r="355" spans="2:7" ht="15">
      <c r="B355" s="276">
        <v>42900.9062962963</v>
      </c>
      <c r="C355" s="174">
        <v>1000</v>
      </c>
      <c r="D355" s="168" t="s">
        <v>1864</v>
      </c>
      <c r="E355" s="176"/>
      <c r="F355" s="143"/>
      <c r="G355" s="143"/>
    </row>
    <row r="356" spans="2:7" ht="15">
      <c r="B356" s="276">
        <v>42900.920231481483</v>
      </c>
      <c r="C356" s="174">
        <v>200</v>
      </c>
      <c r="D356" s="168" t="s">
        <v>306</v>
      </c>
      <c r="E356" s="176"/>
      <c r="F356" s="143"/>
      <c r="G356" s="143"/>
    </row>
    <row r="357" spans="2:7" ht="15">
      <c r="B357" s="276">
        <v>42900.944837962961</v>
      </c>
      <c r="C357" s="174">
        <v>500</v>
      </c>
      <c r="D357" s="168" t="s">
        <v>758</v>
      </c>
      <c r="E357" s="176"/>
      <c r="F357" s="143"/>
      <c r="G357" s="143"/>
    </row>
    <row r="358" spans="2:7" ht="15">
      <c r="B358" s="276">
        <v>42900.958634259259</v>
      </c>
      <c r="C358" s="174">
        <v>300</v>
      </c>
      <c r="D358" s="168" t="s">
        <v>1863</v>
      </c>
      <c r="E358" s="176"/>
      <c r="F358" s="143"/>
      <c r="G358" s="143"/>
    </row>
    <row r="359" spans="2:7" ht="15">
      <c r="B359" s="276">
        <v>42901.010416666664</v>
      </c>
      <c r="C359" s="174">
        <v>3000</v>
      </c>
      <c r="D359" s="168" t="s">
        <v>1862</v>
      </c>
      <c r="E359" s="176"/>
      <c r="F359" s="143"/>
      <c r="G359" s="143"/>
    </row>
    <row r="360" spans="2:7" ht="15">
      <c r="B360" s="276">
        <v>42901.020891203705</v>
      </c>
      <c r="C360" s="174">
        <v>1000</v>
      </c>
      <c r="D360" s="168" t="s">
        <v>1861</v>
      </c>
      <c r="E360" s="176"/>
      <c r="F360" s="143"/>
      <c r="G360" s="143"/>
    </row>
    <row r="361" spans="2:7" ht="15">
      <c r="B361" s="276">
        <v>42901.040729166663</v>
      </c>
      <c r="C361" s="174">
        <v>400</v>
      </c>
      <c r="D361" s="168" t="s">
        <v>1562</v>
      </c>
      <c r="E361" s="176"/>
      <c r="F361" s="143"/>
      <c r="G361" s="143"/>
    </row>
    <row r="362" spans="2:7" ht="15">
      <c r="B362" s="276">
        <v>42901.319548611114</v>
      </c>
      <c r="C362" s="174">
        <v>300</v>
      </c>
      <c r="D362" s="168" t="s">
        <v>1860</v>
      </c>
      <c r="E362" s="176"/>
      <c r="F362" s="143"/>
      <c r="G362" s="143"/>
    </row>
    <row r="363" spans="2:7" ht="15">
      <c r="B363" s="276">
        <v>42901.399317129632</v>
      </c>
      <c r="C363" s="174">
        <v>100</v>
      </c>
      <c r="D363" s="168" t="s">
        <v>1859</v>
      </c>
      <c r="E363" s="176"/>
      <c r="F363" s="143"/>
      <c r="G363" s="143"/>
    </row>
    <row r="364" spans="2:7" ht="15">
      <c r="B364" s="276">
        <v>42901.447615740741</v>
      </c>
      <c r="C364" s="174">
        <v>1500</v>
      </c>
      <c r="D364" s="168" t="s">
        <v>1858</v>
      </c>
      <c r="E364" s="176"/>
      <c r="F364" s="143"/>
      <c r="G364" s="143"/>
    </row>
    <row r="365" spans="2:7" ht="15">
      <c r="B365" s="276">
        <v>42901.447928240741</v>
      </c>
      <c r="C365" s="174">
        <v>500</v>
      </c>
      <c r="D365" s="168" t="s">
        <v>1857</v>
      </c>
      <c r="E365" s="176"/>
      <c r="F365" s="143"/>
      <c r="G365" s="143"/>
    </row>
    <row r="366" spans="2:7" ht="15">
      <c r="B366" s="276">
        <v>42901.482638888891</v>
      </c>
      <c r="C366" s="174">
        <v>300</v>
      </c>
      <c r="D366" s="168" t="s">
        <v>1856</v>
      </c>
      <c r="E366" s="176"/>
      <c r="F366" s="143"/>
      <c r="G366" s="143"/>
    </row>
    <row r="367" spans="2:7" ht="15">
      <c r="B367" s="276">
        <v>42901.531527777777</v>
      </c>
      <c r="C367" s="174">
        <v>1000</v>
      </c>
      <c r="D367" s="168" t="s">
        <v>1855</v>
      </c>
      <c r="E367" s="176"/>
      <c r="F367" s="143"/>
      <c r="G367" s="143"/>
    </row>
    <row r="368" spans="2:7" ht="15">
      <c r="B368" s="276">
        <v>42901.542800925927</v>
      </c>
      <c r="C368" s="174">
        <v>300</v>
      </c>
      <c r="D368" s="168" t="s">
        <v>1854</v>
      </c>
      <c r="E368" s="176"/>
      <c r="F368" s="143"/>
      <c r="G368" s="143"/>
    </row>
    <row r="369" spans="2:7" ht="15">
      <c r="B369" s="276">
        <v>42901.55568287037</v>
      </c>
      <c r="C369" s="174">
        <v>300</v>
      </c>
      <c r="D369" s="168" t="s">
        <v>1853</v>
      </c>
      <c r="E369" s="176"/>
      <c r="F369" s="143"/>
      <c r="G369" s="143"/>
    </row>
    <row r="370" spans="2:7" ht="15">
      <c r="B370" s="276">
        <v>42901.616851851853</v>
      </c>
      <c r="C370" s="174">
        <v>100</v>
      </c>
      <c r="D370" s="168" t="s">
        <v>1611</v>
      </c>
      <c r="E370" s="176"/>
      <c r="F370" s="143"/>
      <c r="G370" s="143"/>
    </row>
    <row r="371" spans="2:7" ht="15">
      <c r="B371" s="276">
        <v>42901.643449074072</v>
      </c>
      <c r="C371" s="174">
        <v>300</v>
      </c>
      <c r="D371" s="168" t="s">
        <v>1852</v>
      </c>
      <c r="E371" s="176"/>
      <c r="F371" s="143"/>
      <c r="G371" s="143"/>
    </row>
    <row r="372" spans="2:7" ht="15">
      <c r="B372" s="276">
        <v>42901.656458333331</v>
      </c>
      <c r="C372" s="174">
        <v>500</v>
      </c>
      <c r="D372" s="168" t="s">
        <v>1851</v>
      </c>
      <c r="E372" s="176"/>
      <c r="F372" s="143"/>
      <c r="G372" s="143"/>
    </row>
    <row r="373" spans="2:7" ht="15">
      <c r="B373" s="276">
        <v>42901.675324074073</v>
      </c>
      <c r="C373" s="174">
        <v>17270</v>
      </c>
      <c r="D373" s="168" t="s">
        <v>1850</v>
      </c>
      <c r="E373" s="176"/>
      <c r="F373" s="143"/>
      <c r="G373" s="143"/>
    </row>
    <row r="374" spans="2:7" ht="15">
      <c r="B374" s="276">
        <v>42901.684872685182</v>
      </c>
      <c r="C374" s="174">
        <v>500</v>
      </c>
      <c r="D374" s="168" t="s">
        <v>1849</v>
      </c>
      <c r="E374" s="176"/>
      <c r="F374" s="143"/>
      <c r="G374" s="143"/>
    </row>
    <row r="375" spans="2:7" ht="15">
      <c r="B375" s="276">
        <v>42901.694490740738</v>
      </c>
      <c r="C375" s="174">
        <v>100</v>
      </c>
      <c r="D375" s="168" t="s">
        <v>1848</v>
      </c>
      <c r="E375" s="176"/>
      <c r="F375" s="143"/>
      <c r="G375" s="143"/>
    </row>
    <row r="376" spans="2:7" ht="15">
      <c r="B376" s="276">
        <v>42901.760520833333</v>
      </c>
      <c r="C376" s="174">
        <v>100</v>
      </c>
      <c r="D376" s="168" t="s">
        <v>1742</v>
      </c>
      <c r="E376" s="176"/>
      <c r="F376" s="143"/>
      <c r="G376" s="143"/>
    </row>
    <row r="377" spans="2:7" ht="15">
      <c r="B377" s="276">
        <v>42901.765625</v>
      </c>
      <c r="C377" s="174">
        <v>200</v>
      </c>
      <c r="D377" s="168" t="s">
        <v>1847</v>
      </c>
      <c r="E377" s="176"/>
      <c r="F377" s="143"/>
      <c r="G377" s="143"/>
    </row>
    <row r="378" spans="2:7" ht="15">
      <c r="B378" s="276">
        <v>42901.827835648146</v>
      </c>
      <c r="C378" s="174">
        <v>300</v>
      </c>
      <c r="D378" s="168" t="s">
        <v>1846</v>
      </c>
      <c r="E378" s="176"/>
      <c r="F378" s="143"/>
      <c r="G378" s="143"/>
    </row>
    <row r="379" spans="2:7" ht="15">
      <c r="B379" s="276">
        <v>42901.941053240742</v>
      </c>
      <c r="C379" s="174">
        <v>300</v>
      </c>
      <c r="D379" s="168" t="s">
        <v>1845</v>
      </c>
      <c r="E379" s="176"/>
      <c r="F379" s="143"/>
      <c r="G379" s="143"/>
    </row>
    <row r="380" spans="2:7" ht="15">
      <c r="B380" s="276">
        <v>42901.972222222219</v>
      </c>
      <c r="C380" s="174">
        <v>100</v>
      </c>
      <c r="D380" s="168" t="s">
        <v>1844</v>
      </c>
      <c r="E380" s="176"/>
      <c r="F380" s="143"/>
      <c r="G380" s="143"/>
    </row>
    <row r="381" spans="2:7" ht="15">
      <c r="B381" s="276">
        <v>42901.980520833335</v>
      </c>
      <c r="C381" s="174">
        <v>5000</v>
      </c>
      <c r="D381" s="168" t="s">
        <v>1843</v>
      </c>
      <c r="E381" s="176"/>
      <c r="F381" s="143"/>
      <c r="G381" s="143"/>
    </row>
    <row r="382" spans="2:7" ht="15">
      <c r="B382" s="276">
        <v>42901.986435185187</v>
      </c>
      <c r="C382" s="174">
        <v>300</v>
      </c>
      <c r="D382" s="168" t="s">
        <v>1842</v>
      </c>
      <c r="E382" s="176"/>
      <c r="F382" s="143"/>
      <c r="G382" s="143"/>
    </row>
    <row r="383" spans="2:7" ht="15">
      <c r="B383" s="276">
        <v>42902.010729166665</v>
      </c>
      <c r="C383" s="174">
        <v>300</v>
      </c>
      <c r="D383" s="168" t="s">
        <v>1841</v>
      </c>
      <c r="E383" s="176"/>
      <c r="F383" s="143"/>
      <c r="G383" s="143"/>
    </row>
    <row r="384" spans="2:7" ht="15">
      <c r="B384" s="276">
        <v>42902.279872685183</v>
      </c>
      <c r="C384" s="174">
        <v>1250</v>
      </c>
      <c r="D384" s="168" t="s">
        <v>1840</v>
      </c>
      <c r="E384" s="176"/>
      <c r="F384" s="143"/>
      <c r="G384" s="143"/>
    </row>
    <row r="385" spans="2:7" ht="15">
      <c r="B385" s="276">
        <v>42902.336840277778</v>
      </c>
      <c r="C385" s="174">
        <v>5000</v>
      </c>
      <c r="D385" s="168" t="s">
        <v>1839</v>
      </c>
      <c r="E385" s="176"/>
      <c r="F385" s="143"/>
      <c r="G385" s="143"/>
    </row>
    <row r="386" spans="2:7" ht="15">
      <c r="B386" s="276">
        <v>42902.364768518521</v>
      </c>
      <c r="C386" s="174">
        <v>50</v>
      </c>
      <c r="D386" s="168" t="s">
        <v>1450</v>
      </c>
      <c r="E386" s="176"/>
      <c r="F386" s="143"/>
      <c r="G386" s="143"/>
    </row>
    <row r="387" spans="2:7" ht="15">
      <c r="B387" s="276">
        <v>42902.396377314813</v>
      </c>
      <c r="C387" s="174">
        <v>10</v>
      </c>
      <c r="D387" s="168" t="s">
        <v>1838</v>
      </c>
      <c r="E387" s="176"/>
      <c r="F387" s="143"/>
      <c r="G387" s="143"/>
    </row>
    <row r="388" spans="2:7" ht="15">
      <c r="B388" s="276">
        <v>42902.406307870369</v>
      </c>
      <c r="C388" s="174">
        <v>30</v>
      </c>
      <c r="D388" s="168" t="s">
        <v>1837</v>
      </c>
      <c r="E388" s="176"/>
      <c r="F388" s="143"/>
      <c r="G388" s="143"/>
    </row>
    <row r="389" spans="2:7" ht="15">
      <c r="B389" s="276">
        <v>42902.455069444448</v>
      </c>
      <c r="C389" s="174">
        <v>100</v>
      </c>
      <c r="D389" s="168" t="s">
        <v>1836</v>
      </c>
      <c r="E389" s="176"/>
      <c r="F389" s="143"/>
      <c r="G389" s="143"/>
    </row>
    <row r="390" spans="2:7" ht="15">
      <c r="B390" s="276">
        <v>42902.470879629633</v>
      </c>
      <c r="C390" s="174">
        <v>1000</v>
      </c>
      <c r="D390" s="168" t="s">
        <v>1835</v>
      </c>
      <c r="E390" s="176"/>
      <c r="F390" s="143"/>
      <c r="G390" s="143"/>
    </row>
    <row r="391" spans="2:7" ht="15">
      <c r="B391" s="276">
        <v>42902.473576388889</v>
      </c>
      <c r="C391" s="174">
        <v>1000</v>
      </c>
      <c r="D391" s="168" t="s">
        <v>1835</v>
      </c>
      <c r="E391" s="176"/>
      <c r="F391" s="143"/>
      <c r="G391" s="143"/>
    </row>
    <row r="392" spans="2:7" ht="15">
      <c r="B392" s="276">
        <v>42902.492650462962</v>
      </c>
      <c r="C392" s="174">
        <v>1000</v>
      </c>
      <c r="D392" s="168" t="s">
        <v>1834</v>
      </c>
      <c r="E392" s="176"/>
      <c r="F392" s="143"/>
      <c r="G392" s="143"/>
    </row>
    <row r="393" spans="2:7" ht="15">
      <c r="B393" s="276">
        <v>42902.538368055553</v>
      </c>
      <c r="C393" s="174">
        <v>2000</v>
      </c>
      <c r="D393" s="168" t="s">
        <v>1833</v>
      </c>
      <c r="E393" s="176"/>
      <c r="F393" s="143"/>
      <c r="G393" s="143"/>
    </row>
    <row r="394" spans="2:7" ht="15">
      <c r="B394" s="276">
        <v>42902.572916666664</v>
      </c>
      <c r="C394" s="174">
        <v>300</v>
      </c>
      <c r="D394" s="168" t="s">
        <v>1832</v>
      </c>
      <c r="E394" s="176"/>
      <c r="F394" s="143"/>
      <c r="G394" s="143"/>
    </row>
    <row r="395" spans="2:7" ht="15">
      <c r="B395" s="276">
        <v>42902.606400462966</v>
      </c>
      <c r="C395" s="174">
        <v>10000</v>
      </c>
      <c r="D395" s="168" t="s">
        <v>1831</v>
      </c>
      <c r="E395" s="176"/>
      <c r="F395" s="143"/>
      <c r="G395" s="143"/>
    </row>
    <row r="396" spans="2:7" ht="15">
      <c r="B396" s="276">
        <v>42902.642002314817</v>
      </c>
      <c r="C396" s="174">
        <v>200</v>
      </c>
      <c r="D396" s="168" t="s">
        <v>1830</v>
      </c>
      <c r="E396" s="176"/>
      <c r="F396" s="143"/>
      <c r="G396" s="143"/>
    </row>
    <row r="397" spans="2:7" ht="15">
      <c r="B397" s="276">
        <v>42902.645937499998</v>
      </c>
      <c r="C397" s="174">
        <v>300</v>
      </c>
      <c r="D397" s="168" t="s">
        <v>1829</v>
      </c>
      <c r="E397" s="176"/>
      <c r="F397" s="143"/>
      <c r="G397" s="143"/>
    </row>
    <row r="398" spans="2:7" ht="15">
      <c r="B398" s="276">
        <v>42902.666701388887</v>
      </c>
      <c r="C398" s="174">
        <v>300</v>
      </c>
      <c r="D398" s="168" t="s">
        <v>1828</v>
      </c>
      <c r="E398" s="176"/>
      <c r="F398" s="143"/>
      <c r="G398" s="143"/>
    </row>
    <row r="399" spans="2:7" ht="15">
      <c r="B399" s="276">
        <v>42902.708935185183</v>
      </c>
      <c r="C399" s="174">
        <v>500</v>
      </c>
      <c r="D399" s="168" t="s">
        <v>1827</v>
      </c>
      <c r="E399" s="176"/>
      <c r="F399" s="143"/>
      <c r="G399" s="143"/>
    </row>
    <row r="400" spans="2:7" ht="15">
      <c r="B400" s="276">
        <v>42902.724895833337</v>
      </c>
      <c r="C400" s="174">
        <v>25000</v>
      </c>
      <c r="D400" s="168" t="s">
        <v>1826</v>
      </c>
      <c r="E400" s="176"/>
      <c r="F400" s="143"/>
      <c r="G400" s="143"/>
    </row>
    <row r="401" spans="2:7" ht="15">
      <c r="B401" s="276">
        <v>42902.736516203702</v>
      </c>
      <c r="C401" s="174">
        <v>2000</v>
      </c>
      <c r="D401" s="168" t="s">
        <v>289</v>
      </c>
      <c r="E401" s="176"/>
      <c r="F401" s="143"/>
      <c r="G401" s="143"/>
    </row>
    <row r="402" spans="2:7" ht="15">
      <c r="B402" s="276">
        <v>42902.850798611114</v>
      </c>
      <c r="C402" s="174">
        <v>100</v>
      </c>
      <c r="D402" s="168" t="s">
        <v>1825</v>
      </c>
      <c r="E402" s="176"/>
      <c r="F402" s="143"/>
      <c r="G402" s="143"/>
    </row>
    <row r="403" spans="2:7" ht="15">
      <c r="B403" s="276">
        <v>42902.874062499999</v>
      </c>
      <c r="C403" s="174">
        <v>300</v>
      </c>
      <c r="D403" s="168" t="s">
        <v>1177</v>
      </c>
      <c r="E403" s="176"/>
      <c r="F403" s="143"/>
      <c r="G403" s="143"/>
    </row>
    <row r="404" spans="2:7" ht="15">
      <c r="B404" s="276">
        <v>42902.89398148148</v>
      </c>
      <c r="C404" s="174">
        <v>500</v>
      </c>
      <c r="D404" s="168" t="s">
        <v>1824</v>
      </c>
      <c r="E404" s="176"/>
      <c r="F404" s="143"/>
      <c r="G404" s="143"/>
    </row>
    <row r="405" spans="2:7" ht="15">
      <c r="B405" s="276">
        <v>42902.927083333336</v>
      </c>
      <c r="C405" s="174">
        <v>300</v>
      </c>
      <c r="D405" s="168" t="s">
        <v>1823</v>
      </c>
      <c r="E405" s="176"/>
      <c r="F405" s="143"/>
      <c r="G405" s="143"/>
    </row>
    <row r="406" spans="2:7" ht="15">
      <c r="B406" s="276">
        <v>42902.948530092595</v>
      </c>
      <c r="C406" s="174">
        <v>30000</v>
      </c>
      <c r="D406" s="168" t="s">
        <v>1822</v>
      </c>
      <c r="E406" s="176"/>
      <c r="F406" s="143"/>
      <c r="G406" s="143"/>
    </row>
    <row r="407" spans="2:7" ht="15">
      <c r="B407" s="276">
        <v>42902.975752314815</v>
      </c>
      <c r="C407" s="174">
        <v>300</v>
      </c>
      <c r="D407" s="168" t="s">
        <v>1821</v>
      </c>
      <c r="E407" s="176"/>
      <c r="F407" s="143"/>
      <c r="G407" s="143"/>
    </row>
    <row r="408" spans="2:7" ht="15">
      <c r="B408" s="276">
        <v>42902.977337962962</v>
      </c>
      <c r="C408" s="174">
        <v>300</v>
      </c>
      <c r="D408" s="168" t="s">
        <v>1820</v>
      </c>
      <c r="E408" s="176"/>
      <c r="F408" s="143"/>
      <c r="G408" s="143"/>
    </row>
    <row r="409" spans="2:7" ht="15">
      <c r="B409" s="276">
        <v>42903.343773148146</v>
      </c>
      <c r="C409" s="174">
        <v>300</v>
      </c>
      <c r="D409" s="168" t="s">
        <v>1819</v>
      </c>
      <c r="E409" s="176"/>
      <c r="F409" s="143"/>
      <c r="G409" s="143"/>
    </row>
    <row r="410" spans="2:7" ht="15">
      <c r="B410" s="276">
        <v>42903.416412037041</v>
      </c>
      <c r="C410" s="174">
        <v>3000</v>
      </c>
      <c r="D410" s="168" t="s">
        <v>1818</v>
      </c>
      <c r="E410" s="176"/>
      <c r="F410" s="143"/>
      <c r="G410" s="143"/>
    </row>
    <row r="411" spans="2:7" ht="15">
      <c r="B411" s="276">
        <v>42903.434201388889</v>
      </c>
      <c r="C411" s="174">
        <v>100</v>
      </c>
      <c r="D411" s="168" t="s">
        <v>1817</v>
      </c>
      <c r="E411" s="176"/>
      <c r="F411" s="143"/>
      <c r="G411" s="143"/>
    </row>
    <row r="412" spans="2:7" ht="15">
      <c r="B412" s="276">
        <v>42903.454861111109</v>
      </c>
      <c r="C412" s="174">
        <v>2000</v>
      </c>
      <c r="D412" s="168" t="s">
        <v>522</v>
      </c>
      <c r="E412" s="176"/>
      <c r="F412" s="143"/>
      <c r="G412" s="143"/>
    </row>
    <row r="413" spans="2:7" ht="15">
      <c r="B413" s="276">
        <v>42903.45516203704</v>
      </c>
      <c r="C413" s="174">
        <v>2000</v>
      </c>
      <c r="D413" s="168" t="s">
        <v>1816</v>
      </c>
      <c r="E413" s="176"/>
      <c r="F413" s="143"/>
      <c r="G413" s="143"/>
    </row>
    <row r="414" spans="2:7" ht="15">
      <c r="B414" s="276">
        <v>42903.493090277778</v>
      </c>
      <c r="C414" s="174">
        <v>100</v>
      </c>
      <c r="D414" s="168" t="s">
        <v>1815</v>
      </c>
      <c r="E414" s="176"/>
      <c r="F414" s="143"/>
      <c r="G414" s="143"/>
    </row>
    <row r="415" spans="2:7" ht="15">
      <c r="B415" s="276">
        <v>42903.541967592595</v>
      </c>
      <c r="C415" s="174">
        <v>500</v>
      </c>
      <c r="D415" s="168" t="s">
        <v>1814</v>
      </c>
      <c r="E415" s="176"/>
      <c r="F415" s="143"/>
      <c r="G415" s="143"/>
    </row>
    <row r="416" spans="2:7" ht="15">
      <c r="B416" s="276">
        <v>42903.566111111111</v>
      </c>
      <c r="C416" s="174">
        <v>500</v>
      </c>
      <c r="D416" s="168" t="s">
        <v>725</v>
      </c>
      <c r="E416" s="176"/>
      <c r="F416" s="143"/>
      <c r="G416" s="143"/>
    </row>
    <row r="417" spans="2:7" ht="15">
      <c r="B417" s="276">
        <v>42903.757060185184</v>
      </c>
      <c r="C417" s="174">
        <v>50</v>
      </c>
      <c r="D417" s="168" t="s">
        <v>1813</v>
      </c>
      <c r="E417" s="176"/>
      <c r="F417" s="143"/>
      <c r="G417" s="143"/>
    </row>
    <row r="418" spans="2:7" ht="15">
      <c r="B418" s="276">
        <v>42903.774467592593</v>
      </c>
      <c r="C418" s="174">
        <v>1000</v>
      </c>
      <c r="D418" s="168" t="s">
        <v>1812</v>
      </c>
      <c r="E418" s="176"/>
      <c r="F418" s="143"/>
      <c r="G418" s="143"/>
    </row>
    <row r="419" spans="2:7" ht="15">
      <c r="B419" s="276">
        <v>42903.829027777778</v>
      </c>
      <c r="C419" s="174">
        <v>200</v>
      </c>
      <c r="D419" s="168" t="s">
        <v>1065</v>
      </c>
      <c r="E419" s="176"/>
      <c r="F419" s="143"/>
      <c r="G419" s="143"/>
    </row>
    <row r="420" spans="2:7" ht="15">
      <c r="B420" s="276">
        <v>42903.913194444445</v>
      </c>
      <c r="C420" s="174">
        <v>100</v>
      </c>
      <c r="D420" s="168" t="s">
        <v>1811</v>
      </c>
      <c r="E420" s="176"/>
      <c r="F420" s="143"/>
      <c r="G420" s="143"/>
    </row>
    <row r="421" spans="2:7" ht="15">
      <c r="B421" s="276">
        <v>42903.968761574077</v>
      </c>
      <c r="C421" s="174">
        <v>300</v>
      </c>
      <c r="D421" s="168" t="s">
        <v>1810</v>
      </c>
      <c r="E421" s="176"/>
      <c r="F421" s="143"/>
      <c r="G421" s="143"/>
    </row>
    <row r="422" spans="2:7" ht="15">
      <c r="B422" s="276">
        <v>42903.970555555556</v>
      </c>
      <c r="C422" s="174">
        <v>100</v>
      </c>
      <c r="D422" s="168" t="s">
        <v>1809</v>
      </c>
      <c r="E422" s="176"/>
      <c r="F422" s="143"/>
      <c r="G422" s="143"/>
    </row>
    <row r="423" spans="2:7" ht="15">
      <c r="B423" s="276">
        <v>42904.020879629628</v>
      </c>
      <c r="C423" s="174">
        <v>150</v>
      </c>
      <c r="D423" s="168" t="s">
        <v>1808</v>
      </c>
      <c r="E423" s="176"/>
      <c r="F423" s="143"/>
      <c r="G423" s="143"/>
    </row>
    <row r="424" spans="2:7" ht="15">
      <c r="B424" s="276">
        <v>42904.277777777781</v>
      </c>
      <c r="C424" s="174">
        <v>100</v>
      </c>
      <c r="D424" s="168" t="s">
        <v>1807</v>
      </c>
      <c r="E424" s="176"/>
      <c r="F424" s="143"/>
      <c r="G424" s="143"/>
    </row>
    <row r="425" spans="2:7" ht="15">
      <c r="B425" s="276">
        <v>42904.423611111109</v>
      </c>
      <c r="C425" s="174">
        <v>2000</v>
      </c>
      <c r="D425" s="168" t="s">
        <v>1806</v>
      </c>
      <c r="E425" s="176"/>
      <c r="F425" s="143"/>
      <c r="G425" s="143"/>
    </row>
    <row r="426" spans="2:7" ht="15">
      <c r="B426" s="276">
        <v>42904.43072916667</v>
      </c>
      <c r="C426" s="174">
        <v>500</v>
      </c>
      <c r="D426" s="168" t="s">
        <v>1805</v>
      </c>
      <c r="E426" s="176"/>
      <c r="F426" s="143"/>
      <c r="G426" s="143"/>
    </row>
    <row r="427" spans="2:7" ht="15">
      <c r="B427" s="276">
        <v>42904.479178240741</v>
      </c>
      <c r="C427" s="174">
        <v>1000</v>
      </c>
      <c r="D427" s="168" t="s">
        <v>1804</v>
      </c>
      <c r="E427" s="176"/>
      <c r="F427" s="143"/>
      <c r="G427" s="143"/>
    </row>
    <row r="428" spans="2:7" ht="15">
      <c r="B428" s="276">
        <v>42904.496620370373</v>
      </c>
      <c r="C428" s="174">
        <v>300</v>
      </c>
      <c r="D428" s="168" t="s">
        <v>1803</v>
      </c>
      <c r="E428" s="176"/>
      <c r="F428" s="143"/>
      <c r="G428" s="143"/>
    </row>
    <row r="429" spans="2:7" ht="15">
      <c r="B429" s="276">
        <v>42904.576388888891</v>
      </c>
      <c r="C429" s="174">
        <v>1000</v>
      </c>
      <c r="D429" s="168" t="s">
        <v>1802</v>
      </c>
      <c r="E429" s="176"/>
      <c r="F429" s="143"/>
      <c r="G429" s="143"/>
    </row>
    <row r="430" spans="2:7" ht="15">
      <c r="B430" s="276">
        <v>42904.59107638889</v>
      </c>
      <c r="C430" s="174">
        <v>300</v>
      </c>
      <c r="D430" s="168" t="s">
        <v>1801</v>
      </c>
      <c r="E430" s="176"/>
      <c r="F430" s="143"/>
      <c r="G430" s="143"/>
    </row>
    <row r="431" spans="2:7" ht="15">
      <c r="B431" s="276">
        <v>42904.63554398148</v>
      </c>
      <c r="C431" s="174">
        <v>250</v>
      </c>
      <c r="D431" s="168" t="s">
        <v>1800</v>
      </c>
      <c r="E431" s="176"/>
      <c r="F431" s="143"/>
      <c r="G431" s="143"/>
    </row>
    <row r="432" spans="2:7" ht="15">
      <c r="B432" s="276">
        <v>42904.637465277781</v>
      </c>
      <c r="C432" s="174">
        <v>100</v>
      </c>
      <c r="D432" s="168" t="s">
        <v>1611</v>
      </c>
      <c r="E432" s="176"/>
      <c r="F432" s="143"/>
      <c r="G432" s="143"/>
    </row>
    <row r="433" spans="2:7" ht="15">
      <c r="B433" s="276">
        <v>42904.650381944448</v>
      </c>
      <c r="C433" s="174">
        <v>9000</v>
      </c>
      <c r="D433" s="168" t="s">
        <v>1799</v>
      </c>
      <c r="E433" s="176"/>
      <c r="F433" s="143"/>
      <c r="G433" s="143"/>
    </row>
    <row r="434" spans="2:7" ht="15">
      <c r="B434" s="276">
        <v>42904.732187499998</v>
      </c>
      <c r="C434" s="174">
        <v>500</v>
      </c>
      <c r="D434" s="168" t="s">
        <v>1798</v>
      </c>
      <c r="E434" s="176"/>
      <c r="F434" s="143"/>
      <c r="G434" s="143"/>
    </row>
    <row r="435" spans="2:7" ht="15">
      <c r="B435" s="276">
        <v>42904.736562500002</v>
      </c>
      <c r="C435" s="174">
        <v>100</v>
      </c>
      <c r="D435" s="168" t="s">
        <v>1797</v>
      </c>
      <c r="E435" s="176"/>
      <c r="F435" s="143"/>
      <c r="G435" s="143"/>
    </row>
    <row r="436" spans="2:7" ht="15">
      <c r="B436" s="276">
        <v>42904.781354166669</v>
      </c>
      <c r="C436" s="174">
        <v>1000</v>
      </c>
      <c r="D436" s="168" t="s">
        <v>1796</v>
      </c>
      <c r="E436" s="176"/>
      <c r="F436" s="143"/>
      <c r="G436" s="143"/>
    </row>
    <row r="437" spans="2:7" ht="15">
      <c r="B437" s="276">
        <v>42904.857638888891</v>
      </c>
      <c r="C437" s="174">
        <v>300</v>
      </c>
      <c r="D437" s="168" t="s">
        <v>1795</v>
      </c>
      <c r="E437" s="176"/>
      <c r="F437" s="143"/>
      <c r="G437" s="143"/>
    </row>
    <row r="438" spans="2:7" ht="15">
      <c r="B438" s="276">
        <v>42904.870208333334</v>
      </c>
      <c r="C438" s="174">
        <v>370</v>
      </c>
      <c r="D438" s="168" t="s">
        <v>1794</v>
      </c>
      <c r="E438" s="176"/>
      <c r="F438" s="143"/>
      <c r="G438" s="143"/>
    </row>
    <row r="439" spans="2:7" ht="15">
      <c r="B439" s="276">
        <v>42904.979201388887</v>
      </c>
      <c r="C439" s="174">
        <v>500</v>
      </c>
      <c r="D439" s="168" t="s">
        <v>1793</v>
      </c>
      <c r="E439" s="176"/>
      <c r="F439" s="143"/>
      <c r="G439" s="143"/>
    </row>
    <row r="440" spans="2:7" ht="15">
      <c r="B440" s="276">
        <v>42905.1875</v>
      </c>
      <c r="C440" s="174">
        <v>1000</v>
      </c>
      <c r="D440" s="168" t="s">
        <v>1792</v>
      </c>
      <c r="E440" s="176"/>
      <c r="F440" s="143"/>
      <c r="G440" s="143"/>
    </row>
    <row r="441" spans="2:7" ht="15">
      <c r="B441" s="276">
        <v>42905.236319444448</v>
      </c>
      <c r="C441" s="174">
        <v>500</v>
      </c>
      <c r="D441" s="168" t="s">
        <v>1791</v>
      </c>
      <c r="E441" s="176"/>
      <c r="F441" s="143"/>
      <c r="G441" s="143"/>
    </row>
    <row r="442" spans="2:7" ht="15">
      <c r="B442" s="276">
        <v>42905.362916666665</v>
      </c>
      <c r="C442" s="174">
        <v>300</v>
      </c>
      <c r="D442" s="168" t="s">
        <v>1790</v>
      </c>
      <c r="E442" s="176"/>
      <c r="F442" s="143"/>
      <c r="G442" s="143"/>
    </row>
    <row r="443" spans="2:7" ht="15">
      <c r="B443" s="276">
        <v>42905.417453703703</v>
      </c>
      <c r="C443" s="174">
        <v>10000</v>
      </c>
      <c r="D443" s="168" t="s">
        <v>1789</v>
      </c>
      <c r="E443" s="176"/>
      <c r="F443" s="143"/>
      <c r="G443" s="143"/>
    </row>
    <row r="444" spans="2:7" ht="15">
      <c r="B444" s="276">
        <v>42905.426840277774</v>
      </c>
      <c r="C444" s="174">
        <v>500</v>
      </c>
      <c r="D444" s="168" t="s">
        <v>964</v>
      </c>
      <c r="E444" s="176"/>
      <c r="F444" s="143"/>
      <c r="G444" s="143"/>
    </row>
    <row r="445" spans="2:7" ht="15">
      <c r="B445" s="276">
        <v>42905.475763888891</v>
      </c>
      <c r="C445" s="174">
        <v>250</v>
      </c>
      <c r="D445" s="168" t="s">
        <v>1788</v>
      </c>
      <c r="E445" s="176"/>
      <c r="F445" s="143"/>
      <c r="G445" s="143"/>
    </row>
    <row r="446" spans="2:7" ht="15">
      <c r="B446" s="276">
        <v>42905.479166666664</v>
      </c>
      <c r="C446" s="174">
        <v>300</v>
      </c>
      <c r="D446" s="168" t="s">
        <v>866</v>
      </c>
      <c r="E446" s="176"/>
      <c r="F446" s="143"/>
      <c r="G446" s="143"/>
    </row>
    <row r="447" spans="2:7" ht="15">
      <c r="B447" s="276">
        <v>42905.511608796296</v>
      </c>
      <c r="C447" s="174">
        <v>300</v>
      </c>
      <c r="D447" s="168" t="s">
        <v>1177</v>
      </c>
      <c r="E447" s="176"/>
      <c r="F447" s="143"/>
      <c r="G447" s="143"/>
    </row>
    <row r="448" spans="2:7" ht="15">
      <c r="B448" s="276">
        <v>42905.512789351851</v>
      </c>
      <c r="C448" s="174">
        <v>300</v>
      </c>
      <c r="D448" s="168" t="s">
        <v>1177</v>
      </c>
      <c r="E448" s="176"/>
      <c r="F448" s="143"/>
      <c r="G448" s="143"/>
    </row>
    <row r="449" spans="2:7" ht="15">
      <c r="B449" s="276">
        <v>42905.545428240737</v>
      </c>
      <c r="C449" s="174">
        <v>300</v>
      </c>
      <c r="D449" s="168" t="s">
        <v>1787</v>
      </c>
      <c r="E449" s="176"/>
      <c r="F449" s="143"/>
      <c r="G449" s="143"/>
    </row>
    <row r="450" spans="2:7" ht="15">
      <c r="B450" s="276">
        <v>42905.552199074074</v>
      </c>
      <c r="C450" s="174">
        <v>1000</v>
      </c>
      <c r="D450" s="168" t="s">
        <v>1786</v>
      </c>
      <c r="E450" s="176"/>
      <c r="F450" s="143"/>
      <c r="G450" s="143"/>
    </row>
    <row r="451" spans="2:7" ht="15">
      <c r="B451" s="276">
        <v>42905.555949074071</v>
      </c>
      <c r="C451" s="174">
        <v>1000</v>
      </c>
      <c r="D451" s="168" t="s">
        <v>1694</v>
      </c>
      <c r="E451" s="176"/>
      <c r="F451" s="143"/>
      <c r="G451" s="143"/>
    </row>
    <row r="452" spans="2:7" ht="15">
      <c r="B452" s="276">
        <v>42905.569560185184</v>
      </c>
      <c r="C452" s="174">
        <v>10</v>
      </c>
      <c r="D452" s="168" t="s">
        <v>1785</v>
      </c>
      <c r="E452" s="176"/>
      <c r="F452" s="143"/>
      <c r="G452" s="143"/>
    </row>
    <row r="453" spans="2:7" ht="15">
      <c r="B453" s="276">
        <v>42905.607719907406</v>
      </c>
      <c r="C453" s="174">
        <v>500</v>
      </c>
      <c r="D453" s="168" t="s">
        <v>1784</v>
      </c>
      <c r="E453" s="176"/>
      <c r="F453" s="143"/>
      <c r="G453" s="143"/>
    </row>
    <row r="454" spans="2:7" ht="15">
      <c r="B454" s="276">
        <v>42905.659953703704</v>
      </c>
      <c r="C454" s="174">
        <v>1000</v>
      </c>
      <c r="D454" s="168" t="s">
        <v>1092</v>
      </c>
      <c r="E454" s="176"/>
      <c r="F454" s="143"/>
      <c r="G454" s="143"/>
    </row>
    <row r="455" spans="2:7" ht="15">
      <c r="B455" s="276">
        <v>42905.668564814812</v>
      </c>
      <c r="C455" s="174">
        <v>500</v>
      </c>
      <c r="D455" s="168" t="s">
        <v>1783</v>
      </c>
      <c r="E455" s="176"/>
      <c r="F455" s="143"/>
      <c r="G455" s="143"/>
    </row>
    <row r="456" spans="2:7" ht="15">
      <c r="B456" s="276">
        <v>42905.697962962964</v>
      </c>
      <c r="C456" s="174">
        <v>300</v>
      </c>
      <c r="D456" s="168" t="s">
        <v>1782</v>
      </c>
      <c r="E456" s="176"/>
      <c r="F456" s="143"/>
      <c r="G456" s="143"/>
    </row>
    <row r="457" spans="2:7" ht="15">
      <c r="B457" s="276">
        <v>42905.722187500003</v>
      </c>
      <c r="C457" s="174">
        <v>1000</v>
      </c>
      <c r="D457" s="168" t="s">
        <v>859</v>
      </c>
      <c r="E457" s="176"/>
      <c r="F457" s="143"/>
      <c r="G457" s="143"/>
    </row>
    <row r="458" spans="2:7" ht="15">
      <c r="B458" s="276">
        <v>42905.725775462961</v>
      </c>
      <c r="C458" s="174">
        <v>3000</v>
      </c>
      <c r="D458" s="168" t="s">
        <v>1781</v>
      </c>
      <c r="E458" s="176"/>
      <c r="F458" s="143"/>
      <c r="G458" s="143"/>
    </row>
    <row r="459" spans="2:7" ht="15">
      <c r="B459" s="276">
        <v>42905.72929398148</v>
      </c>
      <c r="C459" s="174">
        <v>3000</v>
      </c>
      <c r="D459" s="168" t="s">
        <v>1780</v>
      </c>
      <c r="E459" s="176"/>
      <c r="F459" s="143"/>
      <c r="G459" s="143"/>
    </row>
    <row r="460" spans="2:7" ht="15">
      <c r="B460" s="276">
        <v>42905.784756944442</v>
      </c>
      <c r="C460" s="174">
        <v>100</v>
      </c>
      <c r="D460" s="168" t="s">
        <v>1779</v>
      </c>
      <c r="E460" s="176"/>
      <c r="F460" s="143"/>
      <c r="G460" s="143"/>
    </row>
    <row r="461" spans="2:7" ht="15">
      <c r="B461" s="276">
        <v>42905.80228009259</v>
      </c>
      <c r="C461" s="174">
        <v>300</v>
      </c>
      <c r="D461" s="168" t="s">
        <v>1778</v>
      </c>
      <c r="E461" s="176"/>
      <c r="F461" s="143"/>
      <c r="G461" s="143"/>
    </row>
    <row r="462" spans="2:7" ht="15">
      <c r="B462" s="276">
        <v>42905.826550925929</v>
      </c>
      <c r="C462" s="174">
        <v>100</v>
      </c>
      <c r="D462" s="168" t="s">
        <v>1777</v>
      </c>
      <c r="E462" s="176"/>
      <c r="F462" s="143"/>
      <c r="G462" s="143"/>
    </row>
    <row r="463" spans="2:7" ht="15">
      <c r="B463" s="276">
        <v>42905.944733796299</v>
      </c>
      <c r="C463" s="174">
        <v>1000</v>
      </c>
      <c r="D463" s="168" t="s">
        <v>1776</v>
      </c>
      <c r="E463" s="176"/>
      <c r="F463" s="143"/>
      <c r="G463" s="143"/>
    </row>
    <row r="464" spans="2:7" ht="15">
      <c r="B464" s="276">
        <v>42905.95103009259</v>
      </c>
      <c r="C464" s="174">
        <v>500</v>
      </c>
      <c r="D464" s="168" t="s">
        <v>1775</v>
      </c>
      <c r="E464" s="176"/>
      <c r="F464" s="143"/>
      <c r="G464" s="143"/>
    </row>
    <row r="465" spans="2:7" ht="15">
      <c r="B465" s="276">
        <v>42906.034722222219</v>
      </c>
      <c r="C465" s="174">
        <v>15000</v>
      </c>
      <c r="D465" s="168" t="s">
        <v>1774</v>
      </c>
      <c r="E465" s="176"/>
      <c r="F465" s="143"/>
      <c r="G465" s="143"/>
    </row>
    <row r="466" spans="2:7" ht="15">
      <c r="B466" s="276">
        <v>42906.060428240744</v>
      </c>
      <c r="C466" s="174">
        <v>50</v>
      </c>
      <c r="D466" s="168" t="s">
        <v>1773</v>
      </c>
      <c r="E466" s="176"/>
      <c r="F466" s="143"/>
      <c r="G466" s="143"/>
    </row>
    <row r="467" spans="2:7" ht="15">
      <c r="B467" s="276">
        <v>42906.347280092596</v>
      </c>
      <c r="C467" s="174">
        <v>200</v>
      </c>
      <c r="D467" s="168" t="s">
        <v>1773</v>
      </c>
      <c r="E467" s="176"/>
      <c r="F467" s="143"/>
      <c r="G467" s="143"/>
    </row>
    <row r="468" spans="2:7" ht="15">
      <c r="B468" s="276">
        <v>42906.385474537034</v>
      </c>
      <c r="C468" s="174">
        <v>10000</v>
      </c>
      <c r="D468" s="168" t="s">
        <v>1772</v>
      </c>
      <c r="E468" s="176"/>
      <c r="F468" s="143"/>
      <c r="G468" s="143"/>
    </row>
    <row r="469" spans="2:7" ht="15">
      <c r="B469" s="276">
        <v>42906.453402777777</v>
      </c>
      <c r="C469" s="174">
        <v>400</v>
      </c>
      <c r="D469" s="168" t="s">
        <v>1373</v>
      </c>
      <c r="E469" s="176"/>
      <c r="F469" s="143"/>
      <c r="G469" s="143"/>
    </row>
    <row r="470" spans="2:7" ht="15">
      <c r="B470" s="276">
        <v>42906.454247685186</v>
      </c>
      <c r="C470" s="174">
        <v>1500</v>
      </c>
      <c r="D470" s="168" t="s">
        <v>525</v>
      </c>
      <c r="E470" s="176"/>
      <c r="F470" s="143"/>
      <c r="G470" s="143"/>
    </row>
    <row r="471" spans="2:7" ht="15">
      <c r="B471" s="276">
        <v>42906.469131944446</v>
      </c>
      <c r="C471" s="174">
        <v>2000</v>
      </c>
      <c r="D471" s="168" t="s">
        <v>1771</v>
      </c>
      <c r="E471" s="176"/>
      <c r="F471" s="143"/>
      <c r="G471" s="143"/>
    </row>
    <row r="472" spans="2:7" ht="15">
      <c r="B472" s="276">
        <v>42906.479189814818</v>
      </c>
      <c r="C472" s="174">
        <v>300</v>
      </c>
      <c r="D472" s="168" t="s">
        <v>1770</v>
      </c>
      <c r="E472" s="176"/>
      <c r="F472" s="143"/>
      <c r="G472" s="143"/>
    </row>
    <row r="473" spans="2:7" ht="15">
      <c r="B473" s="276">
        <v>42906.498113425929</v>
      </c>
      <c r="C473" s="174">
        <v>1000</v>
      </c>
      <c r="D473" s="168" t="s">
        <v>1769</v>
      </c>
      <c r="E473" s="176"/>
      <c r="F473" s="143"/>
      <c r="G473" s="143"/>
    </row>
    <row r="474" spans="2:7" ht="15">
      <c r="B474" s="276">
        <v>42906.566030092596</v>
      </c>
      <c r="C474" s="174">
        <v>1000</v>
      </c>
      <c r="D474" s="168" t="s">
        <v>1768</v>
      </c>
      <c r="E474" s="176"/>
      <c r="F474" s="143"/>
      <c r="G474" s="143"/>
    </row>
    <row r="475" spans="2:7" ht="15">
      <c r="B475" s="276">
        <v>42906.566423611112</v>
      </c>
      <c r="C475" s="174">
        <v>1600</v>
      </c>
      <c r="D475" s="168" t="s">
        <v>1013</v>
      </c>
      <c r="E475" s="176"/>
      <c r="F475" s="143"/>
      <c r="G475" s="143"/>
    </row>
    <row r="476" spans="2:7" ht="15">
      <c r="B476" s="276">
        <v>42906.569479166668</v>
      </c>
      <c r="C476" s="174">
        <v>700</v>
      </c>
      <c r="D476" s="168" t="s">
        <v>1767</v>
      </c>
      <c r="E476" s="176"/>
      <c r="F476" s="143"/>
      <c r="G476" s="143"/>
    </row>
    <row r="477" spans="2:7" ht="15">
      <c r="B477" s="276">
        <v>42906.608067129629</v>
      </c>
      <c r="C477" s="174">
        <v>50000</v>
      </c>
      <c r="D477" s="168" t="s">
        <v>1766</v>
      </c>
      <c r="E477" s="176"/>
      <c r="F477" s="143"/>
      <c r="G477" s="143"/>
    </row>
    <row r="478" spans="2:7" ht="15">
      <c r="B478" s="276">
        <v>42906.635613425926</v>
      </c>
      <c r="C478" s="174">
        <v>300</v>
      </c>
      <c r="D478" s="168" t="s">
        <v>1765</v>
      </c>
      <c r="E478" s="176"/>
      <c r="F478" s="143"/>
      <c r="G478" s="143"/>
    </row>
    <row r="479" spans="2:7" ht="15">
      <c r="B479" s="276">
        <v>42906.65625</v>
      </c>
      <c r="C479" s="174">
        <v>500</v>
      </c>
      <c r="D479" s="168" t="s">
        <v>1764</v>
      </c>
      <c r="E479" s="176"/>
      <c r="F479" s="143"/>
      <c r="G479" s="143"/>
    </row>
    <row r="480" spans="2:7" ht="15">
      <c r="B480" s="276">
        <v>42906.661643518521</v>
      </c>
      <c r="C480" s="174">
        <v>300</v>
      </c>
      <c r="D480" s="168" t="s">
        <v>1763</v>
      </c>
      <c r="E480" s="176"/>
      <c r="F480" s="143"/>
      <c r="G480" s="143"/>
    </row>
    <row r="481" spans="2:7" ht="15">
      <c r="B481" s="276">
        <v>42906.673750000002</v>
      </c>
      <c r="C481" s="174">
        <v>500</v>
      </c>
      <c r="D481" s="168" t="s">
        <v>1762</v>
      </c>
      <c r="E481" s="176"/>
      <c r="F481" s="143"/>
      <c r="G481" s="143"/>
    </row>
    <row r="482" spans="2:7" ht="15">
      <c r="B482" s="276">
        <v>42906.691354166665</v>
      </c>
      <c r="C482" s="174">
        <v>100</v>
      </c>
      <c r="D482" s="168" t="s">
        <v>1761</v>
      </c>
      <c r="E482" s="176"/>
      <c r="F482" s="143"/>
      <c r="G482" s="143"/>
    </row>
    <row r="483" spans="2:7" ht="15">
      <c r="B483" s="276">
        <v>42906.729212962964</v>
      </c>
      <c r="C483" s="174">
        <v>100</v>
      </c>
      <c r="D483" s="168" t="s">
        <v>1760</v>
      </c>
      <c r="E483" s="176"/>
      <c r="F483" s="143"/>
      <c r="G483" s="143"/>
    </row>
    <row r="484" spans="2:7" ht="15">
      <c r="B484" s="276">
        <v>42906.738194444442</v>
      </c>
      <c r="C484" s="174">
        <v>100</v>
      </c>
      <c r="D484" s="168" t="s">
        <v>1759</v>
      </c>
      <c r="E484" s="176"/>
      <c r="F484" s="143"/>
      <c r="G484" s="143"/>
    </row>
    <row r="485" spans="2:7" ht="15">
      <c r="B485" s="276">
        <v>42906.746550925927</v>
      </c>
      <c r="C485" s="174">
        <v>300</v>
      </c>
      <c r="D485" s="168" t="s">
        <v>1758</v>
      </c>
      <c r="E485" s="176"/>
      <c r="F485" s="143"/>
      <c r="G485" s="143"/>
    </row>
    <row r="486" spans="2:7" ht="15">
      <c r="B486" s="276">
        <v>42906.765381944446</v>
      </c>
      <c r="C486" s="174">
        <v>3000</v>
      </c>
      <c r="D486" s="168" t="s">
        <v>1540</v>
      </c>
      <c r="E486" s="176"/>
      <c r="F486" s="143"/>
      <c r="G486" s="143"/>
    </row>
    <row r="487" spans="2:7" ht="15">
      <c r="B487" s="276">
        <v>42906.78125</v>
      </c>
      <c r="C487" s="174">
        <v>300</v>
      </c>
      <c r="D487" s="168" t="s">
        <v>223</v>
      </c>
      <c r="E487" s="176"/>
      <c r="F487" s="143"/>
      <c r="G487" s="143"/>
    </row>
    <row r="488" spans="2:7" ht="15">
      <c r="B488" s="276">
        <v>42906.788194444445</v>
      </c>
      <c r="C488" s="174">
        <v>1000</v>
      </c>
      <c r="D488" s="168" t="s">
        <v>1359</v>
      </c>
      <c r="E488" s="176"/>
      <c r="F488" s="143"/>
      <c r="G488" s="143"/>
    </row>
    <row r="489" spans="2:7" ht="15">
      <c r="B489" s="276">
        <v>42906.812604166669</v>
      </c>
      <c r="C489" s="174">
        <v>300</v>
      </c>
      <c r="D489" s="168" t="s">
        <v>1757</v>
      </c>
      <c r="E489" s="176"/>
      <c r="F489" s="143"/>
      <c r="G489" s="143"/>
    </row>
    <row r="490" spans="2:7" ht="15">
      <c r="B490" s="276">
        <v>42906.825578703705</v>
      </c>
      <c r="C490" s="174">
        <v>10</v>
      </c>
      <c r="D490" s="168" t="s">
        <v>1756</v>
      </c>
      <c r="E490" s="176"/>
      <c r="F490" s="143"/>
      <c r="G490" s="143"/>
    </row>
    <row r="491" spans="2:7" ht="15">
      <c r="B491" s="276">
        <v>42906.82644675926</v>
      </c>
      <c r="C491" s="174">
        <v>1000</v>
      </c>
      <c r="D491" s="168" t="s">
        <v>1755</v>
      </c>
      <c r="E491" s="176"/>
      <c r="F491" s="143"/>
      <c r="G491" s="143"/>
    </row>
    <row r="492" spans="2:7" ht="15">
      <c r="B492" s="276">
        <v>42906.847384259258</v>
      </c>
      <c r="C492" s="174">
        <v>200</v>
      </c>
      <c r="D492" s="168" t="s">
        <v>1401</v>
      </c>
      <c r="E492" s="176"/>
      <c r="F492" s="143"/>
      <c r="G492" s="143"/>
    </row>
    <row r="493" spans="2:7" ht="15">
      <c r="B493" s="276">
        <v>42906.848263888889</v>
      </c>
      <c r="C493" s="174">
        <v>50</v>
      </c>
      <c r="D493" s="168" t="s">
        <v>1754</v>
      </c>
      <c r="E493" s="176"/>
      <c r="F493" s="143"/>
      <c r="G493" s="143"/>
    </row>
    <row r="494" spans="2:7" ht="15">
      <c r="B494" s="276">
        <v>42906.972233796296</v>
      </c>
      <c r="C494" s="174">
        <v>300</v>
      </c>
      <c r="D494" s="168" t="s">
        <v>1753</v>
      </c>
      <c r="E494" s="176"/>
      <c r="F494" s="143"/>
      <c r="G494" s="143"/>
    </row>
    <row r="495" spans="2:7" ht="15">
      <c r="B495" s="276">
        <v>42907.048634259256</v>
      </c>
      <c r="C495" s="174">
        <v>10000</v>
      </c>
      <c r="D495" s="168" t="s">
        <v>208</v>
      </c>
      <c r="E495" s="176"/>
      <c r="F495" s="143"/>
      <c r="G495" s="143"/>
    </row>
    <row r="496" spans="2:7" ht="15">
      <c r="B496" s="276">
        <v>42907.0625</v>
      </c>
      <c r="C496" s="174">
        <v>500</v>
      </c>
      <c r="D496" s="168" t="s">
        <v>1752</v>
      </c>
      <c r="E496" s="176"/>
      <c r="F496" s="143"/>
      <c r="G496" s="143"/>
    </row>
    <row r="497" spans="2:7" ht="15">
      <c r="B497" s="276">
        <v>42907.072916666664</v>
      </c>
      <c r="C497" s="174">
        <v>500</v>
      </c>
      <c r="D497" s="168" t="s">
        <v>1751</v>
      </c>
      <c r="E497" s="176"/>
      <c r="F497" s="143"/>
      <c r="G497" s="143"/>
    </row>
    <row r="498" spans="2:7" ht="15">
      <c r="B498" s="276">
        <v>42907.192303240743</v>
      </c>
      <c r="C498" s="174">
        <v>1000</v>
      </c>
      <c r="D498" s="168" t="s">
        <v>1750</v>
      </c>
      <c r="E498" s="176"/>
      <c r="F498" s="143"/>
      <c r="G498" s="143"/>
    </row>
    <row r="499" spans="2:7" ht="15">
      <c r="B499" s="276">
        <v>42907.388888888891</v>
      </c>
      <c r="C499" s="174">
        <v>1000</v>
      </c>
      <c r="D499" s="168" t="s">
        <v>1137</v>
      </c>
      <c r="E499" s="176"/>
      <c r="F499" s="143"/>
      <c r="G499" s="143"/>
    </row>
    <row r="500" spans="2:7" ht="15">
      <c r="B500" s="276">
        <v>42907.427175925928</v>
      </c>
      <c r="C500" s="174">
        <v>100</v>
      </c>
      <c r="D500" s="168" t="s">
        <v>1749</v>
      </c>
      <c r="E500" s="176"/>
      <c r="F500" s="143"/>
      <c r="G500" s="143"/>
    </row>
    <row r="501" spans="2:7" ht="15">
      <c r="B501" s="276">
        <v>42907.448067129626</v>
      </c>
      <c r="C501" s="174">
        <v>500</v>
      </c>
      <c r="D501" s="168" t="s">
        <v>1748</v>
      </c>
      <c r="E501" s="176"/>
      <c r="F501" s="143"/>
      <c r="G501" s="143"/>
    </row>
    <row r="502" spans="2:7" ht="15">
      <c r="B502" s="276">
        <v>42907.462199074071</v>
      </c>
      <c r="C502" s="174">
        <v>700</v>
      </c>
      <c r="D502" s="168" t="s">
        <v>1747</v>
      </c>
      <c r="E502" s="176"/>
      <c r="F502" s="143"/>
      <c r="G502" s="143"/>
    </row>
    <row r="503" spans="2:7" ht="15">
      <c r="B503" s="276">
        <v>42907.486215277779</v>
      </c>
      <c r="C503" s="174">
        <v>500</v>
      </c>
      <c r="D503" s="168" t="s">
        <v>1746</v>
      </c>
      <c r="E503" s="176"/>
      <c r="F503" s="143"/>
      <c r="G503" s="143"/>
    </row>
    <row r="504" spans="2:7" ht="15">
      <c r="B504" s="276">
        <v>42907.48636574074</v>
      </c>
      <c r="C504" s="174">
        <v>500</v>
      </c>
      <c r="D504" s="168" t="s">
        <v>1441</v>
      </c>
      <c r="E504" s="176"/>
      <c r="F504" s="143"/>
      <c r="G504" s="143"/>
    </row>
    <row r="505" spans="2:7" ht="15">
      <c r="B505" s="276">
        <v>42907.560381944444</v>
      </c>
      <c r="C505" s="174">
        <v>10000</v>
      </c>
      <c r="D505" s="168" t="s">
        <v>1745</v>
      </c>
      <c r="E505" s="176"/>
      <c r="F505" s="143"/>
      <c r="G505" s="143"/>
    </row>
    <row r="506" spans="2:7" ht="15">
      <c r="B506" s="276">
        <v>42907.5625</v>
      </c>
      <c r="C506" s="174">
        <v>300</v>
      </c>
      <c r="D506" s="168" t="s">
        <v>1744</v>
      </c>
      <c r="E506" s="176"/>
      <c r="F506" s="143"/>
      <c r="G506" s="143"/>
    </row>
    <row r="507" spans="2:7" ht="15">
      <c r="B507" s="276">
        <v>42907.573171296295</v>
      </c>
      <c r="C507" s="174">
        <v>100</v>
      </c>
      <c r="D507" s="168" t="s">
        <v>1743</v>
      </c>
      <c r="E507" s="176"/>
      <c r="F507" s="143"/>
      <c r="G507" s="143"/>
    </row>
    <row r="508" spans="2:7" ht="15">
      <c r="B508" s="276">
        <v>42907.579861111109</v>
      </c>
      <c r="C508" s="174">
        <v>2000</v>
      </c>
      <c r="D508" s="168" t="s">
        <v>1742</v>
      </c>
      <c r="E508" s="176"/>
      <c r="F508" s="143"/>
      <c r="G508" s="143"/>
    </row>
    <row r="509" spans="2:7" ht="15">
      <c r="B509" s="276">
        <v>42907.614525462966</v>
      </c>
      <c r="C509" s="174">
        <v>333</v>
      </c>
      <c r="D509" s="168" t="s">
        <v>1741</v>
      </c>
      <c r="E509" s="176"/>
      <c r="F509" s="143"/>
      <c r="G509" s="143"/>
    </row>
    <row r="510" spans="2:7" ht="15">
      <c r="B510" s="276">
        <v>42907.620335648149</v>
      </c>
      <c r="C510" s="174">
        <v>100</v>
      </c>
      <c r="D510" s="168" t="s">
        <v>658</v>
      </c>
      <c r="E510" s="176"/>
      <c r="F510" s="143"/>
      <c r="G510" s="143"/>
    </row>
    <row r="511" spans="2:7" ht="15">
      <c r="B511" s="276">
        <v>42907.670405092591</v>
      </c>
      <c r="C511" s="174">
        <v>2000</v>
      </c>
      <c r="D511" s="168" t="s">
        <v>1740</v>
      </c>
      <c r="E511" s="176"/>
      <c r="F511" s="143"/>
      <c r="G511" s="143"/>
    </row>
    <row r="512" spans="2:7" ht="15">
      <c r="B512" s="276">
        <v>42907.705810185187</v>
      </c>
      <c r="C512" s="174">
        <v>300</v>
      </c>
      <c r="D512" s="168" t="s">
        <v>1739</v>
      </c>
      <c r="E512" s="176"/>
      <c r="F512" s="143"/>
      <c r="G512" s="143"/>
    </row>
    <row r="513" spans="2:7" ht="15">
      <c r="B513" s="276">
        <v>42907.789490740739</v>
      </c>
      <c r="C513" s="174">
        <v>1000</v>
      </c>
      <c r="D513" s="168" t="s">
        <v>1738</v>
      </c>
      <c r="E513" s="176"/>
      <c r="F513" s="143"/>
      <c r="G513" s="143"/>
    </row>
    <row r="514" spans="2:7" ht="15">
      <c r="B514" s="276">
        <v>42907.798611111109</v>
      </c>
      <c r="C514" s="174">
        <v>100</v>
      </c>
      <c r="D514" s="168" t="s">
        <v>1737</v>
      </c>
      <c r="E514" s="176"/>
      <c r="F514" s="143"/>
      <c r="G514" s="143"/>
    </row>
    <row r="515" spans="2:7" ht="15">
      <c r="B515" s="276">
        <v>42907.844710648147</v>
      </c>
      <c r="C515" s="174">
        <v>500</v>
      </c>
      <c r="D515" s="168" t="s">
        <v>1541</v>
      </c>
      <c r="E515" s="176"/>
      <c r="F515" s="143"/>
      <c r="G515" s="143"/>
    </row>
    <row r="516" spans="2:7" ht="15">
      <c r="B516" s="276">
        <v>42907.881944444445</v>
      </c>
      <c r="C516" s="174">
        <v>300</v>
      </c>
      <c r="D516" s="168" t="s">
        <v>1736</v>
      </c>
      <c r="E516" s="176"/>
      <c r="F516" s="143"/>
      <c r="G516" s="143"/>
    </row>
    <row r="517" spans="2:7" ht="15">
      <c r="B517" s="276">
        <v>42907.939305555556</v>
      </c>
      <c r="C517" s="174">
        <v>500</v>
      </c>
      <c r="D517" s="168" t="s">
        <v>1735</v>
      </c>
      <c r="E517" s="176"/>
      <c r="F517" s="143"/>
      <c r="G517" s="143"/>
    </row>
    <row r="518" spans="2:7" ht="15">
      <c r="B518" s="276">
        <v>42907.954861111109</v>
      </c>
      <c r="C518" s="174">
        <v>100</v>
      </c>
      <c r="D518" s="168" t="s">
        <v>1181</v>
      </c>
      <c r="E518" s="176"/>
      <c r="F518" s="143"/>
      <c r="G518" s="143"/>
    </row>
    <row r="519" spans="2:7" ht="15">
      <c r="B519" s="276">
        <v>42907.958124999997</v>
      </c>
      <c r="C519" s="174">
        <v>300</v>
      </c>
      <c r="D519" s="168" t="s">
        <v>1734</v>
      </c>
      <c r="E519" s="176"/>
      <c r="F519" s="143"/>
      <c r="G519" s="143"/>
    </row>
    <row r="520" spans="2:7" ht="15">
      <c r="B520" s="276">
        <v>42908.035138888888</v>
      </c>
      <c r="C520" s="174">
        <v>1000</v>
      </c>
      <c r="D520" s="168" t="s">
        <v>1260</v>
      </c>
      <c r="E520" s="176"/>
      <c r="F520" s="143"/>
      <c r="G520" s="143"/>
    </row>
    <row r="521" spans="2:7" ht="15">
      <c r="B521" s="276">
        <v>42908.038344907407</v>
      </c>
      <c r="C521" s="174">
        <v>3000</v>
      </c>
      <c r="D521" s="168" t="s">
        <v>1733</v>
      </c>
      <c r="E521" s="176"/>
      <c r="F521" s="143"/>
      <c r="G521" s="143"/>
    </row>
    <row r="522" spans="2:7" ht="15">
      <c r="B522" s="276">
        <v>42908.060810185183</v>
      </c>
      <c r="C522" s="174">
        <v>20000</v>
      </c>
      <c r="D522" s="168" t="s">
        <v>1732</v>
      </c>
      <c r="E522" s="176"/>
      <c r="F522" s="143"/>
      <c r="G522" s="143"/>
    </row>
    <row r="523" spans="2:7" ht="15">
      <c r="B523" s="276">
        <v>42908.403981481482</v>
      </c>
      <c r="C523" s="174">
        <v>7777</v>
      </c>
      <c r="D523" s="168" t="s">
        <v>1731</v>
      </c>
      <c r="E523" s="176"/>
      <c r="F523" s="143"/>
      <c r="G523" s="143"/>
    </row>
    <row r="524" spans="2:7" ht="15">
      <c r="B524" s="276">
        <v>42908.406608796293</v>
      </c>
      <c r="C524" s="174">
        <v>500</v>
      </c>
      <c r="D524" s="168" t="s">
        <v>1730</v>
      </c>
      <c r="E524" s="176"/>
      <c r="F524" s="143"/>
      <c r="G524" s="143"/>
    </row>
    <row r="525" spans="2:7" ht="15">
      <c r="B525" s="276">
        <v>42908.41679398148</v>
      </c>
      <c r="C525" s="174">
        <v>150</v>
      </c>
      <c r="D525" s="168" t="s">
        <v>1729</v>
      </c>
      <c r="E525" s="176"/>
      <c r="F525" s="143"/>
      <c r="G525" s="143"/>
    </row>
    <row r="526" spans="2:7" ht="15">
      <c r="B526" s="276">
        <v>42908.461817129632</v>
      </c>
      <c r="C526" s="174">
        <v>750</v>
      </c>
      <c r="D526" s="168" t="s">
        <v>900</v>
      </c>
      <c r="E526" s="176"/>
      <c r="F526" s="143"/>
      <c r="G526" s="143"/>
    </row>
    <row r="527" spans="2:7" ht="15">
      <c r="B527" s="276">
        <v>42908.510509259257</v>
      </c>
      <c r="C527" s="174">
        <v>500</v>
      </c>
      <c r="D527" s="168" t="s">
        <v>494</v>
      </c>
      <c r="E527" s="176"/>
      <c r="F527" s="143"/>
      <c r="G527" s="143"/>
    </row>
    <row r="528" spans="2:7" ht="15">
      <c r="B528" s="276">
        <v>42908.522858796299</v>
      </c>
      <c r="C528" s="174">
        <v>1000</v>
      </c>
      <c r="D528" s="168" t="s">
        <v>1728</v>
      </c>
      <c r="E528" s="176"/>
      <c r="F528" s="143"/>
      <c r="G528" s="143"/>
    </row>
    <row r="529" spans="2:7" ht="15">
      <c r="B529" s="276">
        <v>42908.533472222225</v>
      </c>
      <c r="C529" s="174">
        <v>250</v>
      </c>
      <c r="D529" s="168" t="s">
        <v>1727</v>
      </c>
      <c r="E529" s="176"/>
      <c r="F529" s="143"/>
      <c r="G529" s="143"/>
    </row>
    <row r="530" spans="2:7" ht="15">
      <c r="B530" s="276">
        <v>42908.534918981481</v>
      </c>
      <c r="C530" s="174">
        <v>500</v>
      </c>
      <c r="D530" s="168" t="s">
        <v>1726</v>
      </c>
      <c r="E530" s="176"/>
      <c r="F530" s="143"/>
      <c r="G530" s="143"/>
    </row>
    <row r="531" spans="2:7" ht="15">
      <c r="B531" s="276">
        <v>42908.539583333331</v>
      </c>
      <c r="C531" s="174">
        <v>100</v>
      </c>
      <c r="D531" s="168" t="s">
        <v>1725</v>
      </c>
      <c r="E531" s="176"/>
      <c r="F531" s="143"/>
      <c r="G531" s="143"/>
    </row>
    <row r="532" spans="2:7" ht="15">
      <c r="B532" s="276">
        <v>42908.607685185183</v>
      </c>
      <c r="C532" s="174">
        <v>300</v>
      </c>
      <c r="D532" s="168" t="s">
        <v>1724</v>
      </c>
      <c r="E532" s="176"/>
      <c r="F532" s="143"/>
      <c r="G532" s="143"/>
    </row>
    <row r="533" spans="2:7" ht="15">
      <c r="B533" s="276">
        <v>42908.633587962962</v>
      </c>
      <c r="C533" s="174">
        <v>3000</v>
      </c>
      <c r="D533" s="168" t="s">
        <v>1723</v>
      </c>
      <c r="E533" s="176"/>
      <c r="F533" s="143"/>
      <c r="G533" s="143"/>
    </row>
    <row r="534" spans="2:7" ht="15">
      <c r="B534" s="276">
        <v>42908.66946759259</v>
      </c>
      <c r="C534" s="174">
        <v>500</v>
      </c>
      <c r="D534" s="168" t="s">
        <v>396</v>
      </c>
      <c r="E534" s="176"/>
      <c r="F534" s="143"/>
      <c r="G534" s="143"/>
    </row>
    <row r="535" spans="2:7" ht="15">
      <c r="B535" s="276">
        <v>42908.680752314816</v>
      </c>
      <c r="C535" s="174">
        <v>2000</v>
      </c>
      <c r="D535" s="168" t="s">
        <v>1722</v>
      </c>
      <c r="E535" s="176"/>
      <c r="F535" s="143"/>
      <c r="G535" s="143"/>
    </row>
    <row r="536" spans="2:7" ht="15">
      <c r="B536" s="276">
        <v>42908.684282407405</v>
      </c>
      <c r="C536" s="174">
        <v>200</v>
      </c>
      <c r="D536" s="168" t="s">
        <v>1721</v>
      </c>
      <c r="E536" s="176"/>
      <c r="F536" s="143"/>
      <c r="G536" s="143"/>
    </row>
    <row r="537" spans="2:7" ht="15">
      <c r="B537" s="276">
        <v>42908.690972222219</v>
      </c>
      <c r="C537" s="174">
        <v>1000</v>
      </c>
      <c r="D537" s="168" t="s">
        <v>1720</v>
      </c>
      <c r="E537" s="176"/>
      <c r="F537" s="143"/>
      <c r="G537" s="143"/>
    </row>
    <row r="538" spans="2:7" ht="15">
      <c r="B538" s="276">
        <v>42908.789513888885</v>
      </c>
      <c r="C538" s="174">
        <v>500</v>
      </c>
      <c r="D538" s="168" t="s">
        <v>1719</v>
      </c>
      <c r="E538" s="176"/>
      <c r="F538" s="143"/>
      <c r="G538" s="143"/>
    </row>
    <row r="539" spans="2:7" ht="15">
      <c r="B539" s="276">
        <v>42908.807812500003</v>
      </c>
      <c r="C539" s="174">
        <v>300</v>
      </c>
      <c r="D539" s="168" t="s">
        <v>1718</v>
      </c>
      <c r="E539" s="176"/>
      <c r="F539" s="143"/>
      <c r="G539" s="143"/>
    </row>
    <row r="540" spans="2:7" ht="15">
      <c r="B540" s="276">
        <v>42908.809351851851</v>
      </c>
      <c r="C540" s="174">
        <v>100</v>
      </c>
      <c r="D540" s="168" t="s">
        <v>1717</v>
      </c>
      <c r="E540" s="176"/>
      <c r="F540" s="143"/>
      <c r="G540" s="143"/>
    </row>
    <row r="541" spans="2:7" ht="15">
      <c r="B541" s="276">
        <v>42908.863981481481</v>
      </c>
      <c r="C541" s="174">
        <v>500</v>
      </c>
      <c r="D541" s="168" t="s">
        <v>1607</v>
      </c>
      <c r="E541" s="176"/>
      <c r="F541" s="143"/>
      <c r="G541" s="143"/>
    </row>
    <row r="542" spans="2:7" ht="15">
      <c r="B542" s="276">
        <v>42908.868055555555</v>
      </c>
      <c r="C542" s="174">
        <v>300</v>
      </c>
      <c r="D542" s="168" t="s">
        <v>1716</v>
      </c>
      <c r="E542" s="176"/>
      <c r="F542" s="143"/>
      <c r="G542" s="143"/>
    </row>
    <row r="543" spans="2:7" ht="15">
      <c r="B543" s="276">
        <v>42908.878553240742</v>
      </c>
      <c r="C543" s="174">
        <v>300</v>
      </c>
      <c r="D543" s="168" t="s">
        <v>1715</v>
      </c>
      <c r="E543" s="176"/>
      <c r="F543" s="143"/>
      <c r="G543" s="143"/>
    </row>
    <row r="544" spans="2:7" ht="15">
      <c r="B544" s="276">
        <v>42908.892418981479</v>
      </c>
      <c r="C544" s="174">
        <v>100</v>
      </c>
      <c r="D544" s="168" t="s">
        <v>1714</v>
      </c>
      <c r="E544" s="176"/>
      <c r="F544" s="143"/>
      <c r="G544" s="143"/>
    </row>
    <row r="545" spans="2:7" ht="15">
      <c r="B545" s="276">
        <v>42908.922638888886</v>
      </c>
      <c r="C545" s="174">
        <v>500</v>
      </c>
      <c r="D545" s="168" t="s">
        <v>1713</v>
      </c>
      <c r="E545" s="176"/>
      <c r="F545" s="143"/>
      <c r="G545" s="143"/>
    </row>
    <row r="546" spans="2:7" ht="15">
      <c r="B546" s="276">
        <v>42908.968969907408</v>
      </c>
      <c r="C546" s="174">
        <v>2000</v>
      </c>
      <c r="D546" s="168" t="s">
        <v>1712</v>
      </c>
      <c r="E546" s="176"/>
      <c r="F546" s="143"/>
      <c r="G546" s="143"/>
    </row>
    <row r="547" spans="2:7" ht="15">
      <c r="B547" s="276">
        <v>42908.980474537035</v>
      </c>
      <c r="C547" s="174">
        <v>300</v>
      </c>
      <c r="D547" s="168" t="s">
        <v>1711</v>
      </c>
      <c r="E547" s="176"/>
      <c r="F547" s="143"/>
      <c r="G547" s="143"/>
    </row>
    <row r="548" spans="2:7" ht="15">
      <c r="B548" s="276">
        <v>42909</v>
      </c>
      <c r="C548" s="174">
        <v>500</v>
      </c>
      <c r="D548" s="168" t="s">
        <v>1710</v>
      </c>
      <c r="E548" s="176"/>
      <c r="F548" s="143"/>
      <c r="G548" s="143"/>
    </row>
    <row r="549" spans="2:7" ht="15">
      <c r="B549" s="276">
        <v>42909.118078703701</v>
      </c>
      <c r="C549" s="174">
        <v>500</v>
      </c>
      <c r="D549" s="168" t="s">
        <v>1709</v>
      </c>
      <c r="E549" s="176"/>
      <c r="F549" s="143"/>
      <c r="G549" s="143"/>
    </row>
    <row r="550" spans="2:7" ht="15">
      <c r="B550" s="276">
        <v>42909.142361111109</v>
      </c>
      <c r="C550" s="174">
        <v>1000</v>
      </c>
      <c r="D550" s="168" t="s">
        <v>331</v>
      </c>
      <c r="E550" s="176"/>
      <c r="F550" s="143"/>
      <c r="G550" s="143"/>
    </row>
    <row r="551" spans="2:7" ht="15">
      <c r="B551" s="276">
        <v>42909.350717592592</v>
      </c>
      <c r="C551" s="174">
        <v>300</v>
      </c>
      <c r="D551" s="168" t="s">
        <v>1000</v>
      </c>
      <c r="E551" s="176"/>
      <c r="F551" s="143"/>
      <c r="G551" s="143"/>
    </row>
    <row r="552" spans="2:7" ht="15">
      <c r="B552" s="276">
        <v>42909.368078703701</v>
      </c>
      <c r="C552" s="174">
        <v>5000</v>
      </c>
      <c r="D552" s="168" t="s">
        <v>1708</v>
      </c>
      <c r="E552" s="176"/>
      <c r="F552" s="143"/>
      <c r="G552" s="143"/>
    </row>
    <row r="553" spans="2:7" ht="15">
      <c r="B553" s="276">
        <v>42909.376956018517</v>
      </c>
      <c r="C553" s="174">
        <v>500</v>
      </c>
      <c r="D553" s="168" t="s">
        <v>1707</v>
      </c>
      <c r="E553" s="176"/>
      <c r="F553" s="143"/>
      <c r="G553" s="143"/>
    </row>
    <row r="554" spans="2:7" ht="15">
      <c r="B554" s="276">
        <v>42909.409745370373</v>
      </c>
      <c r="C554" s="174">
        <v>2000</v>
      </c>
      <c r="D554" s="168" t="s">
        <v>1706</v>
      </c>
      <c r="E554" s="176"/>
      <c r="F554" s="143"/>
      <c r="G554" s="143"/>
    </row>
    <row r="555" spans="2:7" ht="15">
      <c r="B555" s="276">
        <v>42909.461886574078</v>
      </c>
      <c r="C555" s="174">
        <v>2000</v>
      </c>
      <c r="D555" s="168" t="s">
        <v>1705</v>
      </c>
      <c r="E555" s="176"/>
      <c r="F555" s="143"/>
      <c r="G555" s="143"/>
    </row>
    <row r="556" spans="2:7" ht="15">
      <c r="B556" s="276">
        <v>42909.467465277776</v>
      </c>
      <c r="C556" s="174">
        <v>150</v>
      </c>
      <c r="D556" s="168" t="s">
        <v>1704</v>
      </c>
      <c r="E556" s="176"/>
      <c r="F556" s="143"/>
      <c r="G556" s="143"/>
    </row>
    <row r="557" spans="2:7" ht="15">
      <c r="B557" s="276">
        <v>42909.485578703701</v>
      </c>
      <c r="C557" s="174">
        <v>1000</v>
      </c>
      <c r="D557" s="168" t="s">
        <v>1703</v>
      </c>
      <c r="E557" s="176"/>
      <c r="F557" s="143"/>
      <c r="G557" s="143"/>
    </row>
    <row r="558" spans="2:7" ht="15">
      <c r="B558" s="276">
        <v>42909.496527777781</v>
      </c>
      <c r="C558" s="174">
        <v>300</v>
      </c>
      <c r="D558" s="168" t="s">
        <v>1702</v>
      </c>
      <c r="E558" s="176"/>
      <c r="F558" s="143"/>
      <c r="G558" s="143"/>
    </row>
    <row r="559" spans="2:7" ht="15">
      <c r="B559" s="276">
        <v>42909.520879629628</v>
      </c>
      <c r="C559" s="174">
        <v>150</v>
      </c>
      <c r="D559" s="168" t="s">
        <v>93</v>
      </c>
      <c r="E559" s="176"/>
      <c r="F559" s="143"/>
      <c r="G559" s="143"/>
    </row>
    <row r="560" spans="2:7" ht="15">
      <c r="B560" s="276">
        <v>42909.52715277778</v>
      </c>
      <c r="C560" s="174">
        <v>2000</v>
      </c>
      <c r="D560" s="168" t="s">
        <v>1422</v>
      </c>
      <c r="E560" s="176"/>
      <c r="F560" s="143"/>
      <c r="G560" s="143"/>
    </row>
    <row r="561" spans="2:7" ht="15">
      <c r="B561" s="276">
        <v>42909.549143518518</v>
      </c>
      <c r="C561" s="174">
        <v>250</v>
      </c>
      <c r="D561" s="168" t="s">
        <v>1562</v>
      </c>
      <c r="E561" s="176"/>
      <c r="F561" s="143"/>
      <c r="G561" s="143"/>
    </row>
    <row r="562" spans="2:7" ht="15">
      <c r="B562" s="276">
        <v>42909.555590277778</v>
      </c>
      <c r="C562" s="174">
        <v>300</v>
      </c>
      <c r="D562" s="168" t="s">
        <v>1701</v>
      </c>
      <c r="E562" s="176"/>
      <c r="F562" s="143"/>
      <c r="G562" s="143"/>
    </row>
    <row r="563" spans="2:7" ht="15">
      <c r="B563" s="276">
        <v>42909.584293981483</v>
      </c>
      <c r="C563" s="174">
        <v>1000</v>
      </c>
      <c r="D563" s="168" t="s">
        <v>1700</v>
      </c>
      <c r="E563" s="176"/>
      <c r="F563" s="143"/>
      <c r="G563" s="143"/>
    </row>
    <row r="564" spans="2:7" ht="15">
      <c r="B564" s="276">
        <v>42909.599062499998</v>
      </c>
      <c r="C564" s="174">
        <v>5000</v>
      </c>
      <c r="D564" s="168" t="s">
        <v>440</v>
      </c>
      <c r="E564" s="176"/>
      <c r="F564" s="143"/>
      <c r="G564" s="143"/>
    </row>
    <row r="565" spans="2:7" ht="15">
      <c r="B565" s="276">
        <v>42909.618067129632</v>
      </c>
      <c r="C565" s="174">
        <v>100</v>
      </c>
      <c r="D565" s="168" t="s">
        <v>1699</v>
      </c>
      <c r="E565" s="176"/>
      <c r="F565" s="143"/>
      <c r="G565" s="143"/>
    </row>
    <row r="566" spans="2:7" ht="15">
      <c r="B566" s="276">
        <v>42909.660717592589</v>
      </c>
      <c r="C566" s="174">
        <v>100</v>
      </c>
      <c r="D566" s="168" t="s">
        <v>1611</v>
      </c>
      <c r="E566" s="176"/>
      <c r="F566" s="143"/>
      <c r="G566" s="143"/>
    </row>
    <row r="567" spans="2:7" ht="15">
      <c r="B567" s="276">
        <v>42909.662326388891</v>
      </c>
      <c r="C567" s="174">
        <v>100</v>
      </c>
      <c r="D567" s="168" t="s">
        <v>1698</v>
      </c>
      <c r="E567" s="176"/>
      <c r="F567" s="143"/>
      <c r="G567" s="143"/>
    </row>
    <row r="568" spans="2:7" ht="15">
      <c r="B568" s="276">
        <v>42909.677719907406</v>
      </c>
      <c r="C568" s="174">
        <v>300</v>
      </c>
      <c r="D568" s="168" t="s">
        <v>1697</v>
      </c>
      <c r="E568" s="176"/>
      <c r="F568" s="143"/>
      <c r="G568" s="143"/>
    </row>
    <row r="569" spans="2:7" ht="15">
      <c r="B569" s="276">
        <v>42909.709490740737</v>
      </c>
      <c r="C569" s="174">
        <v>500</v>
      </c>
      <c r="D569" s="168" t="s">
        <v>1696</v>
      </c>
      <c r="E569" s="176"/>
      <c r="F569" s="143"/>
      <c r="G569" s="143"/>
    </row>
    <row r="570" spans="2:7" ht="15">
      <c r="B570" s="276">
        <v>42909.750104166669</v>
      </c>
      <c r="C570" s="174">
        <v>1000</v>
      </c>
      <c r="D570" s="168" t="s">
        <v>967</v>
      </c>
      <c r="E570" s="176"/>
      <c r="F570" s="143"/>
      <c r="G570" s="143"/>
    </row>
    <row r="571" spans="2:7" ht="15">
      <c r="B571" s="276">
        <v>42909.767384259256</v>
      </c>
      <c r="C571" s="174">
        <v>121</v>
      </c>
      <c r="D571" s="168" t="s">
        <v>1695</v>
      </c>
      <c r="E571" s="176"/>
      <c r="F571" s="143"/>
      <c r="G571" s="143"/>
    </row>
    <row r="572" spans="2:7" ht="15">
      <c r="B572" s="276">
        <v>42909.805497685185</v>
      </c>
      <c r="C572" s="174">
        <v>3000</v>
      </c>
      <c r="D572" s="168" t="s">
        <v>1694</v>
      </c>
      <c r="E572" s="176"/>
      <c r="F572" s="143"/>
      <c r="G572" s="143"/>
    </row>
    <row r="573" spans="2:7" ht="15">
      <c r="B573" s="276">
        <v>42909.826412037037</v>
      </c>
      <c r="C573" s="174">
        <v>150</v>
      </c>
      <c r="D573" s="168" t="s">
        <v>1693</v>
      </c>
      <c r="E573" s="176"/>
      <c r="F573" s="143"/>
      <c r="G573" s="143"/>
    </row>
    <row r="574" spans="2:7" ht="15">
      <c r="B574" s="276">
        <v>42909.875092592592</v>
      </c>
      <c r="C574" s="174">
        <v>500</v>
      </c>
      <c r="D574" s="168" t="s">
        <v>1692</v>
      </c>
      <c r="E574" s="176"/>
      <c r="F574" s="143"/>
      <c r="G574" s="143"/>
    </row>
    <row r="575" spans="2:7" ht="15">
      <c r="B575" s="276">
        <v>42909.88045138889</v>
      </c>
      <c r="C575" s="174">
        <v>10000</v>
      </c>
      <c r="D575" s="168" t="s">
        <v>1691</v>
      </c>
      <c r="E575" s="176"/>
      <c r="F575" s="143"/>
      <c r="G575" s="143"/>
    </row>
    <row r="576" spans="2:7" ht="15">
      <c r="B576" s="276">
        <v>42909.908530092594</v>
      </c>
      <c r="C576" s="174">
        <v>100</v>
      </c>
      <c r="D576" s="168" t="s">
        <v>1690</v>
      </c>
      <c r="E576" s="176"/>
      <c r="F576" s="143"/>
      <c r="G576" s="143"/>
    </row>
    <row r="577" spans="2:7" ht="15">
      <c r="B577" s="276">
        <v>42909.923645833333</v>
      </c>
      <c r="C577" s="174">
        <v>500</v>
      </c>
      <c r="D577" s="168" t="s">
        <v>1689</v>
      </c>
      <c r="E577" s="176"/>
      <c r="F577" s="143"/>
      <c r="G577" s="143"/>
    </row>
    <row r="578" spans="2:7" ht="15">
      <c r="B578" s="276">
        <v>42909.923715277779</v>
      </c>
      <c r="C578" s="174">
        <v>500</v>
      </c>
      <c r="D578" s="168" t="s">
        <v>84</v>
      </c>
      <c r="E578" s="176"/>
      <c r="F578" s="143"/>
      <c r="G578" s="143"/>
    </row>
    <row r="579" spans="2:7" ht="15">
      <c r="B579" s="276">
        <v>42909.923726851855</v>
      </c>
      <c r="C579" s="174">
        <v>500</v>
      </c>
      <c r="D579" s="168" t="s">
        <v>1688</v>
      </c>
      <c r="E579" s="176"/>
      <c r="F579" s="143"/>
      <c r="G579" s="143"/>
    </row>
    <row r="580" spans="2:7" ht="15">
      <c r="B580" s="276">
        <v>42909.927118055559</v>
      </c>
      <c r="C580" s="174">
        <v>500</v>
      </c>
      <c r="D580" s="168" t="s">
        <v>1687</v>
      </c>
      <c r="E580" s="176"/>
      <c r="F580" s="143"/>
      <c r="G580" s="143"/>
    </row>
    <row r="581" spans="2:7" ht="15">
      <c r="B581" s="276">
        <v>42909.927118055559</v>
      </c>
      <c r="C581" s="174">
        <v>5000</v>
      </c>
      <c r="D581" s="168" t="s">
        <v>270</v>
      </c>
      <c r="E581" s="176"/>
      <c r="F581" s="143"/>
      <c r="G581" s="143"/>
    </row>
    <row r="582" spans="2:7" ht="15">
      <c r="B582" s="276">
        <v>42909.930694444447</v>
      </c>
      <c r="C582" s="174">
        <v>300</v>
      </c>
      <c r="D582" s="168" t="s">
        <v>1686</v>
      </c>
      <c r="E582" s="176"/>
      <c r="F582" s="143"/>
      <c r="G582" s="143"/>
    </row>
    <row r="583" spans="2:7" ht="15">
      <c r="B583" s="276">
        <v>42909.937696759262</v>
      </c>
      <c r="C583" s="174">
        <v>200</v>
      </c>
      <c r="D583" s="168" t="s">
        <v>1685</v>
      </c>
      <c r="E583" s="176"/>
      <c r="F583" s="143"/>
      <c r="G583" s="143"/>
    </row>
    <row r="584" spans="2:7" ht="15">
      <c r="B584" s="276">
        <v>42909.94803240741</v>
      </c>
      <c r="C584" s="174">
        <v>200</v>
      </c>
      <c r="D584" s="168" t="s">
        <v>1684</v>
      </c>
      <c r="E584" s="176"/>
      <c r="F584" s="143"/>
      <c r="G584" s="143"/>
    </row>
    <row r="585" spans="2:7" ht="15">
      <c r="B585" s="276">
        <v>42909.968773148146</v>
      </c>
      <c r="C585" s="174">
        <v>300</v>
      </c>
      <c r="D585" s="168" t="s">
        <v>1683</v>
      </c>
      <c r="E585" s="176"/>
      <c r="F585" s="143"/>
      <c r="G585" s="143"/>
    </row>
    <row r="586" spans="2:7" ht="15">
      <c r="B586" s="276">
        <v>42909.989594907405</v>
      </c>
      <c r="C586" s="174">
        <v>300</v>
      </c>
      <c r="D586" s="168" t="s">
        <v>1682</v>
      </c>
      <c r="E586" s="176"/>
      <c r="F586" s="143"/>
      <c r="G586" s="143"/>
    </row>
    <row r="587" spans="2:7" ht="15">
      <c r="B587" s="276">
        <v>42910.313472222224</v>
      </c>
      <c r="C587" s="174">
        <v>400</v>
      </c>
      <c r="D587" s="168" t="s">
        <v>1600</v>
      </c>
      <c r="E587" s="176"/>
      <c r="F587" s="143"/>
      <c r="G587" s="143"/>
    </row>
    <row r="588" spans="2:7" ht="15">
      <c r="B588" s="276">
        <v>42910.333703703705</v>
      </c>
      <c r="C588" s="174">
        <v>300</v>
      </c>
      <c r="D588" s="168" t="s">
        <v>733</v>
      </c>
      <c r="E588" s="176"/>
      <c r="F588" s="143"/>
      <c r="G588" s="143"/>
    </row>
    <row r="589" spans="2:7" ht="15">
      <c r="B589" s="276">
        <v>42910.381655092591</v>
      </c>
      <c r="C589" s="174">
        <v>500</v>
      </c>
      <c r="D589" s="168" t="s">
        <v>1681</v>
      </c>
      <c r="E589" s="176"/>
      <c r="F589" s="143"/>
      <c r="G589" s="143"/>
    </row>
    <row r="590" spans="2:7" ht="15">
      <c r="B590" s="276">
        <v>42910.476851851854</v>
      </c>
      <c r="C590" s="174">
        <v>100</v>
      </c>
      <c r="D590" s="168" t="s">
        <v>1680</v>
      </c>
      <c r="E590" s="176"/>
      <c r="F590" s="143"/>
      <c r="G590" s="143"/>
    </row>
    <row r="591" spans="2:7" ht="15">
      <c r="B591" s="276">
        <v>42910.514745370368</v>
      </c>
      <c r="C591" s="174">
        <v>500</v>
      </c>
      <c r="D591" s="168" t="s">
        <v>1679</v>
      </c>
      <c r="E591" s="176"/>
      <c r="F591" s="143"/>
      <c r="G591" s="143"/>
    </row>
    <row r="592" spans="2:7" ht="15">
      <c r="B592" s="276">
        <v>42910.538206018522</v>
      </c>
      <c r="C592" s="174">
        <v>500</v>
      </c>
      <c r="D592" s="168" t="s">
        <v>1678</v>
      </c>
      <c r="E592" s="176"/>
      <c r="F592" s="143"/>
      <c r="G592" s="143"/>
    </row>
    <row r="593" spans="2:7" ht="15">
      <c r="B593" s="276">
        <v>42910.547523148147</v>
      </c>
      <c r="C593" s="174">
        <v>300</v>
      </c>
      <c r="D593" s="168" t="s">
        <v>1677</v>
      </c>
      <c r="E593" s="176"/>
      <c r="F593" s="143"/>
      <c r="G593" s="143"/>
    </row>
    <row r="594" spans="2:7" ht="15">
      <c r="B594" s="276">
        <v>42910.569525462961</v>
      </c>
      <c r="C594" s="174">
        <v>300</v>
      </c>
      <c r="D594" s="168" t="s">
        <v>1631</v>
      </c>
      <c r="E594" s="176"/>
      <c r="F594" s="143"/>
      <c r="G594" s="143"/>
    </row>
    <row r="595" spans="2:7" ht="15">
      <c r="B595" s="276">
        <v>42910.571956018517</v>
      </c>
      <c r="C595" s="174">
        <v>250</v>
      </c>
      <c r="D595" s="168" t="s">
        <v>1478</v>
      </c>
      <c r="E595" s="176"/>
      <c r="F595" s="143"/>
      <c r="G595" s="143"/>
    </row>
    <row r="596" spans="2:7" ht="15">
      <c r="B596" s="276">
        <v>42910.576388888891</v>
      </c>
      <c r="C596" s="174">
        <v>300</v>
      </c>
      <c r="D596" s="168" t="s">
        <v>1676</v>
      </c>
      <c r="E596" s="176"/>
      <c r="F596" s="143"/>
      <c r="G596" s="143"/>
    </row>
    <row r="597" spans="2:7" ht="15">
      <c r="B597" s="276">
        <v>42910.580428240741</v>
      </c>
      <c r="C597" s="174">
        <v>300</v>
      </c>
      <c r="D597" s="168" t="s">
        <v>1675</v>
      </c>
      <c r="E597" s="176"/>
      <c r="F597" s="143"/>
      <c r="G597" s="143"/>
    </row>
    <row r="598" spans="2:7" ht="15">
      <c r="B598" s="276">
        <v>42910.600694444445</v>
      </c>
      <c r="C598" s="174">
        <v>5000</v>
      </c>
      <c r="D598" s="168" t="s">
        <v>1674</v>
      </c>
      <c r="E598" s="176"/>
      <c r="F598" s="143"/>
      <c r="G598" s="143"/>
    </row>
    <row r="599" spans="2:7" ht="15">
      <c r="B599" s="276">
        <v>42910.673217592594</v>
      </c>
      <c r="C599" s="174">
        <v>50</v>
      </c>
      <c r="D599" s="168" t="s">
        <v>1673</v>
      </c>
      <c r="E599" s="176"/>
      <c r="F599" s="143"/>
      <c r="G599" s="143"/>
    </row>
    <row r="600" spans="2:7" ht="15">
      <c r="B600" s="276">
        <v>42910.692881944444</v>
      </c>
      <c r="C600" s="174">
        <v>1000</v>
      </c>
      <c r="D600" s="168" t="s">
        <v>1604</v>
      </c>
      <c r="E600" s="176"/>
      <c r="F600" s="143"/>
      <c r="G600" s="143"/>
    </row>
    <row r="601" spans="2:7" ht="15">
      <c r="B601" s="276">
        <v>42910.704895833333</v>
      </c>
      <c r="C601" s="174">
        <v>300</v>
      </c>
      <c r="D601" s="168" t="s">
        <v>1672</v>
      </c>
      <c r="E601" s="176"/>
      <c r="F601" s="143"/>
      <c r="G601" s="143"/>
    </row>
    <row r="602" spans="2:7" ht="15">
      <c r="B602" s="276">
        <v>42910.798564814817</v>
      </c>
      <c r="C602" s="174">
        <v>2000</v>
      </c>
      <c r="D602" s="168" t="s">
        <v>1671</v>
      </c>
      <c r="E602" s="176"/>
      <c r="F602" s="143"/>
      <c r="G602" s="143"/>
    </row>
    <row r="603" spans="2:7" ht="15">
      <c r="B603" s="276">
        <v>42910.830648148149</v>
      </c>
      <c r="C603" s="174">
        <v>300</v>
      </c>
      <c r="D603" s="168" t="s">
        <v>1670</v>
      </c>
      <c r="E603" s="176"/>
      <c r="F603" s="143"/>
      <c r="G603" s="143"/>
    </row>
    <row r="604" spans="2:7" ht="15">
      <c r="B604" s="276">
        <v>42910.864606481482</v>
      </c>
      <c r="C604" s="174">
        <v>1</v>
      </c>
      <c r="D604" s="168" t="s">
        <v>1669</v>
      </c>
      <c r="E604" s="176"/>
      <c r="F604" s="143"/>
      <c r="G604" s="143"/>
    </row>
    <row r="605" spans="2:7" ht="15">
      <c r="B605" s="276">
        <v>42910.868055555555</v>
      </c>
      <c r="C605" s="174">
        <v>1</v>
      </c>
      <c r="D605" s="168" t="s">
        <v>1668</v>
      </c>
      <c r="E605" s="176"/>
      <c r="F605" s="143"/>
      <c r="G605" s="143"/>
    </row>
    <row r="606" spans="2:7" ht="15">
      <c r="B606" s="276">
        <v>42910.868067129632</v>
      </c>
      <c r="C606" s="174">
        <v>1</v>
      </c>
      <c r="D606" s="168" t="s">
        <v>1667</v>
      </c>
      <c r="E606" s="176"/>
      <c r="F606" s="143"/>
      <c r="G606" s="143"/>
    </row>
    <row r="607" spans="2:7" ht="15">
      <c r="B607" s="276">
        <v>42910.868090277778</v>
      </c>
      <c r="C607" s="174">
        <v>1</v>
      </c>
      <c r="D607" s="168" t="s">
        <v>1666</v>
      </c>
      <c r="E607" s="176"/>
      <c r="F607" s="143"/>
      <c r="G607" s="143"/>
    </row>
    <row r="608" spans="2:7" ht="15">
      <c r="B608" s="276">
        <v>42910.868159722224</v>
      </c>
      <c r="C608" s="174">
        <v>1</v>
      </c>
      <c r="D608" s="168" t="s">
        <v>1665</v>
      </c>
      <c r="E608" s="176"/>
      <c r="F608" s="143"/>
      <c r="G608" s="143"/>
    </row>
    <row r="609" spans="2:7" ht="15">
      <c r="B609" s="276">
        <v>42910.881493055553</v>
      </c>
      <c r="C609" s="174">
        <v>2000</v>
      </c>
      <c r="D609" s="168" t="s">
        <v>1664</v>
      </c>
      <c r="E609" s="176"/>
      <c r="F609" s="143"/>
      <c r="G609" s="143"/>
    </row>
    <row r="610" spans="2:7" ht="15">
      <c r="B610" s="276">
        <v>42910.930601851855</v>
      </c>
      <c r="C610" s="174">
        <v>100</v>
      </c>
      <c r="D610" s="168" t="s">
        <v>505</v>
      </c>
      <c r="E610" s="176"/>
      <c r="F610" s="143"/>
      <c r="G610" s="143"/>
    </row>
    <row r="611" spans="2:7" ht="15">
      <c r="B611" s="276">
        <v>42910.951388888891</v>
      </c>
      <c r="C611" s="174">
        <v>200</v>
      </c>
      <c r="D611" s="168" t="s">
        <v>1663</v>
      </c>
      <c r="E611" s="176"/>
      <c r="F611" s="143"/>
      <c r="G611" s="143"/>
    </row>
    <row r="612" spans="2:7" ht="15">
      <c r="B612" s="276">
        <v>42911.003483796296</v>
      </c>
      <c r="C612" s="174">
        <v>200</v>
      </c>
      <c r="D612" s="168" t="s">
        <v>1248</v>
      </c>
      <c r="E612" s="176"/>
      <c r="F612" s="143"/>
      <c r="G612" s="143"/>
    </row>
    <row r="613" spans="2:7" ht="15">
      <c r="B613" s="276">
        <v>42911.027777777781</v>
      </c>
      <c r="C613" s="174">
        <v>500</v>
      </c>
      <c r="D613" s="168" t="s">
        <v>1662</v>
      </c>
      <c r="E613" s="176"/>
      <c r="F613" s="143"/>
      <c r="G613" s="143"/>
    </row>
    <row r="614" spans="2:7" ht="15">
      <c r="B614" s="276">
        <v>42911.133125</v>
      </c>
      <c r="C614" s="174">
        <v>100</v>
      </c>
      <c r="D614" s="168" t="s">
        <v>1661</v>
      </c>
      <c r="E614" s="176"/>
      <c r="F614" s="143"/>
      <c r="G614" s="143"/>
    </row>
    <row r="615" spans="2:7" ht="15">
      <c r="B615" s="276">
        <v>42911.138888888891</v>
      </c>
      <c r="C615" s="174">
        <v>300</v>
      </c>
      <c r="D615" s="168" t="s">
        <v>1660</v>
      </c>
      <c r="E615" s="176"/>
      <c r="F615" s="143"/>
      <c r="G615" s="143"/>
    </row>
    <row r="616" spans="2:7" ht="15">
      <c r="B616" s="276">
        <v>42911.180555555555</v>
      </c>
      <c r="C616" s="174">
        <v>300</v>
      </c>
      <c r="D616" s="168" t="s">
        <v>1659</v>
      </c>
      <c r="E616" s="176"/>
      <c r="F616" s="143"/>
      <c r="G616" s="143"/>
    </row>
    <row r="617" spans="2:7" ht="15">
      <c r="B617" s="276">
        <v>42911.215277777781</v>
      </c>
      <c r="C617" s="174">
        <v>3500</v>
      </c>
      <c r="D617" s="168" t="s">
        <v>1658</v>
      </c>
      <c r="E617" s="176"/>
      <c r="F617" s="143"/>
      <c r="G617" s="143"/>
    </row>
    <row r="618" spans="2:7" ht="15">
      <c r="B618" s="276">
        <v>42911.265914351854</v>
      </c>
      <c r="C618" s="174">
        <v>1000</v>
      </c>
      <c r="D618" s="168" t="s">
        <v>1657</v>
      </c>
      <c r="E618" s="176"/>
      <c r="F618" s="143"/>
      <c r="G618" s="143"/>
    </row>
    <row r="619" spans="2:7" ht="15">
      <c r="B619" s="276">
        <v>42911.359432870369</v>
      </c>
      <c r="C619" s="174">
        <v>6300</v>
      </c>
      <c r="D619" s="168" t="s">
        <v>1656</v>
      </c>
      <c r="E619" s="176"/>
      <c r="F619" s="143"/>
      <c r="G619" s="143"/>
    </row>
    <row r="620" spans="2:7" ht="15">
      <c r="B620" s="276">
        <v>42911.434027777781</v>
      </c>
      <c r="C620" s="174">
        <v>600</v>
      </c>
      <c r="D620" s="168" t="s">
        <v>1655</v>
      </c>
      <c r="E620" s="176"/>
      <c r="F620" s="143"/>
      <c r="G620" s="143"/>
    </row>
    <row r="621" spans="2:7" ht="15">
      <c r="B621" s="276">
        <v>42911.489652777775</v>
      </c>
      <c r="C621" s="174">
        <v>300</v>
      </c>
      <c r="D621" s="168" t="s">
        <v>1654</v>
      </c>
      <c r="E621" s="176"/>
      <c r="F621" s="143"/>
      <c r="G621" s="143"/>
    </row>
    <row r="622" spans="2:7" ht="15">
      <c r="B622" s="276">
        <v>42911.500196759262</v>
      </c>
      <c r="C622" s="174">
        <v>500</v>
      </c>
      <c r="D622" s="168" t="s">
        <v>1654</v>
      </c>
      <c r="E622" s="176"/>
      <c r="F622" s="143"/>
      <c r="G622" s="143"/>
    </row>
    <row r="623" spans="2:7" ht="15">
      <c r="B623" s="276">
        <v>42911.500208333331</v>
      </c>
      <c r="C623" s="174">
        <v>300</v>
      </c>
      <c r="D623" s="168" t="s">
        <v>1653</v>
      </c>
      <c r="E623" s="176"/>
      <c r="F623" s="143"/>
      <c r="G623" s="143"/>
    </row>
    <row r="624" spans="2:7" ht="15">
      <c r="B624" s="276">
        <v>42911.505891203706</v>
      </c>
      <c r="C624" s="174">
        <v>350</v>
      </c>
      <c r="D624" s="168" t="s">
        <v>1562</v>
      </c>
      <c r="E624" s="176"/>
      <c r="F624" s="143"/>
      <c r="G624" s="143"/>
    </row>
    <row r="625" spans="2:7" ht="15">
      <c r="B625" s="276">
        <v>42911.517361111109</v>
      </c>
      <c r="C625" s="174">
        <v>300</v>
      </c>
      <c r="D625" s="168" t="s">
        <v>1652</v>
      </c>
      <c r="E625" s="176"/>
      <c r="F625" s="143"/>
      <c r="G625" s="143"/>
    </row>
    <row r="626" spans="2:7" ht="15">
      <c r="B626" s="276">
        <v>42911.534722222219</v>
      </c>
      <c r="C626" s="174">
        <v>500</v>
      </c>
      <c r="D626" s="168" t="s">
        <v>705</v>
      </c>
      <c r="E626" s="176"/>
      <c r="F626" s="143"/>
      <c r="G626" s="143"/>
    </row>
    <row r="627" spans="2:7" ht="15">
      <c r="B627" s="276">
        <v>42911.565972222219</v>
      </c>
      <c r="C627" s="174">
        <v>500</v>
      </c>
      <c r="D627" s="168" t="s">
        <v>1651</v>
      </c>
      <c r="E627" s="176"/>
      <c r="F627" s="143"/>
      <c r="G627" s="143"/>
    </row>
    <row r="628" spans="2:7" ht="15">
      <c r="B628" s="276">
        <v>42911.569548611114</v>
      </c>
      <c r="C628" s="174">
        <v>500</v>
      </c>
      <c r="D628" s="168" t="s">
        <v>486</v>
      </c>
      <c r="E628" s="176"/>
      <c r="F628" s="143"/>
      <c r="G628" s="143"/>
    </row>
    <row r="629" spans="2:7" ht="15">
      <c r="B629" s="276">
        <v>42911.590289351851</v>
      </c>
      <c r="C629" s="174">
        <v>100</v>
      </c>
      <c r="D629" s="168" t="s">
        <v>1650</v>
      </c>
      <c r="E629" s="176"/>
      <c r="F629" s="143"/>
      <c r="G629" s="143"/>
    </row>
    <row r="630" spans="2:7" ht="15">
      <c r="B630" s="276">
        <v>42911.593807870369</v>
      </c>
      <c r="C630" s="174">
        <v>100</v>
      </c>
      <c r="D630" s="168" t="s">
        <v>1649</v>
      </c>
      <c r="E630" s="176"/>
      <c r="F630" s="143"/>
      <c r="G630" s="143"/>
    </row>
    <row r="631" spans="2:7" ht="15">
      <c r="B631" s="276">
        <v>42911.631944444445</v>
      </c>
      <c r="C631" s="174">
        <v>2000</v>
      </c>
      <c r="D631" s="168" t="s">
        <v>1648</v>
      </c>
      <c r="E631" s="176"/>
      <c r="F631" s="143"/>
      <c r="G631" s="143"/>
    </row>
    <row r="632" spans="2:7" ht="15">
      <c r="B632" s="276">
        <v>42911.654965277776</v>
      </c>
      <c r="C632" s="174">
        <v>300</v>
      </c>
      <c r="D632" s="168" t="s">
        <v>1647</v>
      </c>
      <c r="E632" s="176"/>
      <c r="F632" s="143"/>
      <c r="G632" s="143"/>
    </row>
    <row r="633" spans="2:7" ht="15">
      <c r="B633" s="276">
        <v>42911.719282407408</v>
      </c>
      <c r="C633" s="174">
        <v>5000</v>
      </c>
      <c r="D633" s="168" t="s">
        <v>1646</v>
      </c>
      <c r="E633" s="176"/>
      <c r="F633" s="143"/>
      <c r="G633" s="143"/>
    </row>
    <row r="634" spans="2:7" ht="15">
      <c r="B634" s="276">
        <v>42911.739641203705</v>
      </c>
      <c r="C634" s="174">
        <v>500</v>
      </c>
      <c r="D634" s="168" t="s">
        <v>1645</v>
      </c>
      <c r="E634" s="176"/>
      <c r="G634" s="143"/>
    </row>
    <row r="635" spans="2:7" s="21" customFormat="1" ht="15">
      <c r="B635" s="276">
        <v>42911.777789351851</v>
      </c>
      <c r="C635" s="174">
        <v>2000</v>
      </c>
      <c r="D635" s="168" t="s">
        <v>1644</v>
      </c>
      <c r="E635" s="176"/>
      <c r="G635" s="143"/>
    </row>
    <row r="636" spans="2:7" ht="15">
      <c r="B636" s="276">
        <v>42911.812256944446</v>
      </c>
      <c r="C636" s="174">
        <v>3000</v>
      </c>
      <c r="D636" s="168" t="s">
        <v>1643</v>
      </c>
      <c r="E636" s="176"/>
      <c r="G636" s="143"/>
    </row>
    <row r="637" spans="2:7" ht="15">
      <c r="B637" s="276">
        <v>42911.857048611113</v>
      </c>
      <c r="C637" s="174">
        <v>300</v>
      </c>
      <c r="D637" s="168" t="s">
        <v>1642</v>
      </c>
      <c r="E637" s="176"/>
      <c r="G637" s="143"/>
    </row>
    <row r="638" spans="2:7" ht="15">
      <c r="B638" s="276">
        <v>42911.861435185187</v>
      </c>
      <c r="C638" s="174">
        <v>1000</v>
      </c>
      <c r="D638" s="168" t="s">
        <v>1641</v>
      </c>
      <c r="E638" s="176"/>
      <c r="G638" s="143"/>
    </row>
    <row r="639" spans="2:7" ht="15">
      <c r="B639" s="276">
        <v>42911.868113425924</v>
      </c>
      <c r="C639" s="174">
        <v>500</v>
      </c>
      <c r="D639" s="168" t="s">
        <v>1640</v>
      </c>
      <c r="E639" s="176"/>
      <c r="G639" s="143"/>
    </row>
    <row r="640" spans="2:7" ht="15">
      <c r="B640" s="276">
        <v>42911.878506944442</v>
      </c>
      <c r="C640" s="174">
        <v>150</v>
      </c>
      <c r="D640" s="168" t="s">
        <v>1639</v>
      </c>
      <c r="E640" s="176"/>
      <c r="G640" s="143"/>
    </row>
    <row r="641" spans="2:7" ht="15">
      <c r="B641" s="276">
        <v>42911.900127314817</v>
      </c>
      <c r="C641" s="174">
        <v>2000</v>
      </c>
      <c r="D641" s="168" t="s">
        <v>1638</v>
      </c>
      <c r="E641" s="176"/>
      <c r="G641" s="143"/>
    </row>
    <row r="642" spans="2:7" s="21" customFormat="1" ht="15">
      <c r="B642" s="276">
        <v>42911.98636574074</v>
      </c>
      <c r="C642" s="174">
        <v>500</v>
      </c>
      <c r="D642" s="168" t="s">
        <v>1637</v>
      </c>
      <c r="E642" s="176"/>
      <c r="G642" s="143"/>
    </row>
    <row r="643" spans="2:7" s="5" customFormat="1" ht="15">
      <c r="B643" s="276">
        <v>42912.0000462963</v>
      </c>
      <c r="C643" s="174">
        <v>100</v>
      </c>
      <c r="D643" s="168" t="s">
        <v>352</v>
      </c>
      <c r="E643" s="176"/>
      <c r="G643" s="143"/>
    </row>
    <row r="644" spans="2:7" s="5" customFormat="1" ht="15">
      <c r="B644" s="276">
        <v>42912.062523148146</v>
      </c>
      <c r="C644" s="174">
        <v>300</v>
      </c>
      <c r="D644" s="168" t="s">
        <v>1636</v>
      </c>
      <c r="E644" s="176"/>
      <c r="G644" s="143"/>
    </row>
    <row r="645" spans="2:7" s="5" customFormat="1" ht="15">
      <c r="B645" s="276">
        <v>42912.065972222219</v>
      </c>
      <c r="C645" s="174">
        <v>300</v>
      </c>
      <c r="D645" s="168" t="s">
        <v>1636</v>
      </c>
      <c r="E645" s="176"/>
      <c r="G645" s="143"/>
    </row>
    <row r="646" spans="2:7" s="5" customFormat="1" ht="15">
      <c r="B646" s="276">
        <v>42912.288194444445</v>
      </c>
      <c r="C646" s="174">
        <v>300</v>
      </c>
      <c r="D646" s="168" t="s">
        <v>1635</v>
      </c>
      <c r="E646" s="176"/>
      <c r="G646" s="143"/>
    </row>
    <row r="647" spans="2:7" s="5" customFormat="1" ht="15">
      <c r="B647" s="276">
        <v>42912.398865740739</v>
      </c>
      <c r="C647" s="174">
        <v>5000</v>
      </c>
      <c r="D647" s="168" t="s">
        <v>1634</v>
      </c>
      <c r="E647" s="176"/>
      <c r="G647" s="143"/>
    </row>
    <row r="648" spans="2:7" s="5" customFormat="1" ht="15">
      <c r="B648" s="276">
        <v>42912.423773148148</v>
      </c>
      <c r="C648" s="174">
        <v>1000</v>
      </c>
      <c r="D648" s="168" t="s">
        <v>1633</v>
      </c>
      <c r="E648" s="176"/>
      <c r="G648" s="143"/>
    </row>
    <row r="649" spans="2:7" s="5" customFormat="1" ht="15">
      <c r="B649" s="276">
        <v>42912.440972222219</v>
      </c>
      <c r="C649" s="174">
        <v>150</v>
      </c>
      <c r="D649" s="168" t="s">
        <v>1632</v>
      </c>
      <c r="E649" s="176"/>
      <c r="G649" s="143"/>
    </row>
    <row r="650" spans="2:7" s="5" customFormat="1" ht="15">
      <c r="B650" s="276">
        <v>42912.534930555557</v>
      </c>
      <c r="C650" s="174">
        <v>300</v>
      </c>
      <c r="D650" s="168" t="s">
        <v>1631</v>
      </c>
      <c r="E650" s="176"/>
      <c r="G650" s="143"/>
    </row>
    <row r="651" spans="2:7" s="5" customFormat="1" ht="15">
      <c r="B651" s="276">
        <v>42912.562581018516</v>
      </c>
      <c r="C651" s="174">
        <v>500</v>
      </c>
      <c r="D651" s="168" t="s">
        <v>1630</v>
      </c>
      <c r="E651" s="176"/>
      <c r="G651" s="143"/>
    </row>
    <row r="652" spans="2:7" s="5" customFormat="1" ht="15">
      <c r="B652" s="276">
        <v>42912.583333333336</v>
      </c>
      <c r="C652" s="174">
        <v>500</v>
      </c>
      <c r="D652" s="168" t="s">
        <v>284</v>
      </c>
      <c r="E652" s="176"/>
      <c r="G652" s="143"/>
    </row>
    <row r="653" spans="2:7" s="5" customFormat="1" ht="15">
      <c r="B653" s="276">
        <v>42912.616585648146</v>
      </c>
      <c r="C653" s="174">
        <v>1000</v>
      </c>
      <c r="D653" s="168" t="s">
        <v>1629</v>
      </c>
      <c r="E653" s="176"/>
      <c r="G653" s="143"/>
    </row>
    <row r="654" spans="2:7" s="5" customFormat="1" ht="15">
      <c r="B654" s="276">
        <v>42912.635451388887</v>
      </c>
      <c r="C654" s="174">
        <v>300</v>
      </c>
      <c r="D654" s="168" t="s">
        <v>487</v>
      </c>
      <c r="E654" s="176"/>
      <c r="G654" s="143"/>
    </row>
    <row r="655" spans="2:7" s="5" customFormat="1" ht="15">
      <c r="B655" s="276">
        <v>42912.697928240741</v>
      </c>
      <c r="C655" s="174">
        <v>50</v>
      </c>
      <c r="D655" s="168" t="s">
        <v>1628</v>
      </c>
      <c r="E655" s="176"/>
      <c r="G655" s="143"/>
    </row>
    <row r="656" spans="2:7" s="5" customFormat="1" ht="15">
      <c r="B656" s="276">
        <v>42912.760428240741</v>
      </c>
      <c r="C656" s="174">
        <v>100</v>
      </c>
      <c r="D656" s="168" t="s">
        <v>1627</v>
      </c>
      <c r="E656" s="176"/>
      <c r="G656" s="143"/>
    </row>
    <row r="657" spans="2:7" s="5" customFormat="1" ht="15">
      <c r="B657" s="276">
        <v>42912.781307870369</v>
      </c>
      <c r="C657" s="174">
        <v>30</v>
      </c>
      <c r="D657" s="168" t="s">
        <v>1626</v>
      </c>
      <c r="E657" s="176"/>
      <c r="G657" s="143"/>
    </row>
    <row r="658" spans="2:7" s="5" customFormat="1" ht="15">
      <c r="B658" s="276">
        <v>42912.794942129629</v>
      </c>
      <c r="C658" s="174">
        <v>2000</v>
      </c>
      <c r="D658" s="168" t="s">
        <v>1625</v>
      </c>
      <c r="E658" s="176"/>
      <c r="G658" s="143"/>
    </row>
    <row r="659" spans="2:7" s="5" customFormat="1" ht="15">
      <c r="B659" s="276">
        <v>42912.809189814812</v>
      </c>
      <c r="C659" s="174">
        <v>12000</v>
      </c>
      <c r="D659" s="168" t="s">
        <v>1624</v>
      </c>
      <c r="E659" s="176"/>
      <c r="G659" s="143"/>
    </row>
    <row r="660" spans="2:7" s="5" customFormat="1" ht="15">
      <c r="B660" s="276">
        <v>42912.820370370369</v>
      </c>
      <c r="C660" s="174">
        <v>300</v>
      </c>
      <c r="D660" s="168" t="s">
        <v>1623</v>
      </c>
      <c r="E660" s="176"/>
      <c r="G660" s="143"/>
    </row>
    <row r="661" spans="2:7" s="5" customFormat="1" ht="15">
      <c r="B661" s="276">
        <v>42912.930555555555</v>
      </c>
      <c r="C661" s="174">
        <v>300</v>
      </c>
      <c r="D661" s="168" t="s">
        <v>1622</v>
      </c>
      <c r="E661" s="176"/>
      <c r="G661" s="143"/>
    </row>
    <row r="662" spans="2:7" s="5" customFormat="1" ht="15">
      <c r="B662" s="276">
        <v>42912.956678240742</v>
      </c>
      <c r="C662" s="174">
        <v>1000</v>
      </c>
      <c r="D662" s="168" t="s">
        <v>1621</v>
      </c>
      <c r="E662" s="176"/>
      <c r="G662" s="143"/>
    </row>
    <row r="663" spans="2:7" s="5" customFormat="1" ht="15">
      <c r="B663" s="276">
        <v>42913.000034722223</v>
      </c>
      <c r="C663" s="174">
        <v>100</v>
      </c>
      <c r="D663" s="168" t="s">
        <v>1620</v>
      </c>
      <c r="E663" s="176"/>
      <c r="G663" s="143"/>
    </row>
    <row r="664" spans="2:7" s="5" customFormat="1" ht="15">
      <c r="B664" s="276">
        <v>42913.079861111109</v>
      </c>
      <c r="C664" s="174">
        <v>300</v>
      </c>
      <c r="D664" s="168" t="s">
        <v>494</v>
      </c>
      <c r="E664" s="176"/>
      <c r="G664" s="143"/>
    </row>
    <row r="665" spans="2:7" s="5" customFormat="1" ht="15">
      <c r="B665" s="276">
        <v>42913.317708333336</v>
      </c>
      <c r="C665" s="174">
        <v>100</v>
      </c>
      <c r="D665" s="168" t="s">
        <v>1619</v>
      </c>
      <c r="E665" s="176"/>
      <c r="G665" s="143"/>
    </row>
    <row r="666" spans="2:7" s="5" customFormat="1" ht="15">
      <c r="B666" s="276">
        <v>42913.319884259261</v>
      </c>
      <c r="C666" s="174">
        <v>300</v>
      </c>
      <c r="D666" s="168" t="s">
        <v>1619</v>
      </c>
      <c r="E666" s="176"/>
      <c r="G666" s="143"/>
    </row>
    <row r="667" spans="2:7" s="5" customFormat="1" ht="15">
      <c r="B667" s="276">
        <v>42913.463935185187</v>
      </c>
      <c r="C667" s="174">
        <v>300</v>
      </c>
      <c r="D667" s="168" t="s">
        <v>1618</v>
      </c>
      <c r="E667" s="176"/>
      <c r="G667" s="143"/>
    </row>
    <row r="668" spans="2:7" s="5" customFormat="1" ht="15">
      <c r="B668" s="276">
        <v>42913.47420138889</v>
      </c>
      <c r="C668" s="174">
        <v>1000</v>
      </c>
      <c r="D668" s="168" t="s">
        <v>1617</v>
      </c>
      <c r="E668" s="176"/>
      <c r="G668" s="143"/>
    </row>
    <row r="669" spans="2:7" s="5" customFormat="1" ht="15">
      <c r="B669" s="276">
        <v>42913.475844907407</v>
      </c>
      <c r="C669" s="174">
        <v>300</v>
      </c>
      <c r="D669" s="168" t="s">
        <v>841</v>
      </c>
      <c r="E669" s="176"/>
      <c r="G669" s="143"/>
    </row>
    <row r="670" spans="2:7" s="5" customFormat="1" ht="15">
      <c r="B670" s="276">
        <v>42913.493055555555</v>
      </c>
      <c r="C670" s="174">
        <v>500</v>
      </c>
      <c r="D670" s="168" t="s">
        <v>1616</v>
      </c>
      <c r="E670" s="176"/>
      <c r="G670" s="143"/>
    </row>
    <row r="671" spans="2:7" s="5" customFormat="1" ht="15">
      <c r="B671" s="276">
        <v>42913.514050925929</v>
      </c>
      <c r="C671" s="174">
        <v>100</v>
      </c>
      <c r="D671" s="168" t="s">
        <v>1615</v>
      </c>
      <c r="E671" s="176"/>
      <c r="G671" s="143"/>
    </row>
    <row r="672" spans="2:7" s="5" customFormat="1" ht="15">
      <c r="B672" s="276">
        <v>42913.524375000001</v>
      </c>
      <c r="C672" s="174">
        <v>500</v>
      </c>
      <c r="D672" s="168" t="s">
        <v>1576</v>
      </c>
      <c r="E672" s="176"/>
      <c r="G672" s="143"/>
    </row>
    <row r="673" spans="2:7" s="5" customFormat="1" ht="15">
      <c r="B673" s="276">
        <v>42913.529537037037</v>
      </c>
      <c r="C673" s="174">
        <v>1000</v>
      </c>
      <c r="D673" s="168" t="s">
        <v>1614</v>
      </c>
      <c r="E673" s="176"/>
      <c r="G673" s="143"/>
    </row>
    <row r="674" spans="2:7" s="5" customFormat="1" ht="15">
      <c r="B674" s="276">
        <v>42913.57644675926</v>
      </c>
      <c r="C674" s="174">
        <v>600</v>
      </c>
      <c r="D674" s="168" t="s">
        <v>1613</v>
      </c>
      <c r="E674" s="176"/>
      <c r="G674" s="143"/>
    </row>
    <row r="675" spans="2:7" s="5" customFormat="1" ht="15">
      <c r="B675" s="276">
        <v>42913.607638888891</v>
      </c>
      <c r="C675" s="174">
        <v>500</v>
      </c>
      <c r="D675" s="168" t="s">
        <v>1612</v>
      </c>
      <c r="E675" s="176"/>
      <c r="G675" s="143"/>
    </row>
    <row r="676" spans="2:7" s="5" customFormat="1" ht="15">
      <c r="B676" s="276">
        <v>42913.68986111111</v>
      </c>
      <c r="C676" s="174">
        <v>100</v>
      </c>
      <c r="D676" s="168" t="s">
        <v>1611</v>
      </c>
      <c r="E676" s="176"/>
      <c r="G676" s="143"/>
    </row>
    <row r="677" spans="2:7" s="5" customFormat="1" ht="15">
      <c r="B677" s="276">
        <v>42913.750034722223</v>
      </c>
      <c r="C677" s="174">
        <v>1000</v>
      </c>
      <c r="D677" s="168" t="s">
        <v>1610</v>
      </c>
      <c r="E677" s="176"/>
      <c r="G677" s="143"/>
    </row>
    <row r="678" spans="2:7" s="5" customFormat="1" ht="15">
      <c r="B678" s="276">
        <v>42913.797812500001</v>
      </c>
      <c r="C678" s="174">
        <v>1000</v>
      </c>
      <c r="D678" s="168" t="s">
        <v>1541</v>
      </c>
      <c r="E678" s="176"/>
      <c r="G678" s="143"/>
    </row>
    <row r="679" spans="2:7" s="5" customFormat="1" ht="15">
      <c r="B679" s="276">
        <v>42913.812511574077</v>
      </c>
      <c r="C679" s="174">
        <v>100</v>
      </c>
      <c r="D679" s="168" t="s">
        <v>1609</v>
      </c>
      <c r="E679" s="176"/>
      <c r="G679" s="143"/>
    </row>
    <row r="680" spans="2:7" s="5" customFormat="1" ht="15">
      <c r="B680" s="276">
        <v>42913.875115740739</v>
      </c>
      <c r="C680" s="174">
        <v>1000</v>
      </c>
      <c r="D680" s="168" t="s">
        <v>1608</v>
      </c>
      <c r="E680" s="176"/>
      <c r="G680" s="143"/>
    </row>
    <row r="681" spans="2:7" s="5" customFormat="1" ht="15">
      <c r="B681" s="276">
        <v>42913.90351851852</v>
      </c>
      <c r="C681" s="174">
        <v>500</v>
      </c>
      <c r="D681" s="168" t="s">
        <v>1607</v>
      </c>
      <c r="E681" s="176"/>
      <c r="G681" s="143"/>
    </row>
    <row r="682" spans="2:7" s="5" customFormat="1" ht="15">
      <c r="B682" s="276">
        <v>42913.932488425926</v>
      </c>
      <c r="C682" s="174">
        <v>10000</v>
      </c>
      <c r="D682" s="168" t="s">
        <v>1606</v>
      </c>
      <c r="E682" s="176"/>
      <c r="G682" s="143"/>
    </row>
    <row r="683" spans="2:7" s="5" customFormat="1" ht="15">
      <c r="B683" s="276">
        <v>42913.951249999998</v>
      </c>
      <c r="C683" s="174">
        <v>10000</v>
      </c>
      <c r="D683" s="168" t="s">
        <v>1605</v>
      </c>
      <c r="E683" s="176"/>
      <c r="G683" s="143"/>
    </row>
    <row r="684" spans="2:7" s="5" customFormat="1" ht="15">
      <c r="B684" s="276">
        <v>42914.017523148148</v>
      </c>
      <c r="C684" s="174">
        <v>300</v>
      </c>
      <c r="D684" s="168" t="s">
        <v>1604</v>
      </c>
      <c r="E684" s="176"/>
      <c r="G684" s="143"/>
    </row>
    <row r="685" spans="2:7" s="5" customFormat="1" ht="15">
      <c r="B685" s="276">
        <v>42914.166689814818</v>
      </c>
      <c r="C685" s="174">
        <v>500</v>
      </c>
      <c r="D685" s="168" t="s">
        <v>1603</v>
      </c>
      <c r="E685" s="176"/>
      <c r="G685" s="143"/>
    </row>
    <row r="686" spans="2:7" s="5" customFormat="1" ht="15">
      <c r="B686" s="276">
        <v>42914.232743055552</v>
      </c>
      <c r="C686" s="174">
        <v>3000</v>
      </c>
      <c r="D686" s="168" t="s">
        <v>1602</v>
      </c>
      <c r="E686" s="176"/>
      <c r="G686" s="143"/>
    </row>
    <row r="687" spans="2:7" s="5" customFormat="1" ht="15">
      <c r="B687" s="276">
        <v>42914.396412037036</v>
      </c>
      <c r="C687" s="174">
        <v>700</v>
      </c>
      <c r="D687" s="168" t="s">
        <v>1601</v>
      </c>
      <c r="E687" s="176"/>
      <c r="G687" s="143"/>
    </row>
    <row r="688" spans="2:7" s="5" customFormat="1" ht="15">
      <c r="B688" s="276">
        <v>42914.451481481483</v>
      </c>
      <c r="C688" s="174">
        <v>500</v>
      </c>
      <c r="D688" s="168" t="s">
        <v>1554</v>
      </c>
      <c r="E688" s="176"/>
      <c r="G688" s="143"/>
    </row>
    <row r="689" spans="2:7" s="5" customFormat="1" ht="15">
      <c r="B689" s="276">
        <v>42914.47928240741</v>
      </c>
      <c r="C689" s="174">
        <v>300</v>
      </c>
      <c r="D689" s="168" t="s">
        <v>1124</v>
      </c>
      <c r="E689" s="176"/>
      <c r="G689" s="143"/>
    </row>
    <row r="690" spans="2:7" s="5" customFormat="1" ht="15">
      <c r="B690" s="276">
        <v>42914.486145833333</v>
      </c>
      <c r="C690" s="174">
        <v>300</v>
      </c>
      <c r="D690" s="168" t="s">
        <v>1600</v>
      </c>
      <c r="E690" s="176"/>
      <c r="G690" s="143"/>
    </row>
    <row r="691" spans="2:7" s="5" customFormat="1" ht="15">
      <c r="B691" s="276">
        <v>42914.555555555555</v>
      </c>
      <c r="C691" s="174">
        <v>300</v>
      </c>
      <c r="D691" s="168" t="s">
        <v>1599</v>
      </c>
      <c r="E691" s="176"/>
      <c r="G691" s="143"/>
    </row>
    <row r="692" spans="2:7" s="5" customFormat="1" ht="15">
      <c r="B692" s="276">
        <v>42914.576527777775</v>
      </c>
      <c r="C692" s="174">
        <v>1000</v>
      </c>
      <c r="D692" s="168" t="s">
        <v>1598</v>
      </c>
      <c r="E692" s="176"/>
      <c r="G692" s="143"/>
    </row>
    <row r="693" spans="2:7" s="5" customFormat="1" ht="15">
      <c r="B693" s="276">
        <v>42914.599212962959</v>
      </c>
      <c r="C693" s="174">
        <v>5000</v>
      </c>
      <c r="D693" s="168" t="s">
        <v>1597</v>
      </c>
      <c r="E693" s="176"/>
      <c r="G693" s="143"/>
    </row>
    <row r="694" spans="2:7" s="5" customFormat="1" ht="15">
      <c r="B694" s="276">
        <v>42914.600787037038</v>
      </c>
      <c r="C694" s="174">
        <v>500</v>
      </c>
      <c r="D694" s="168" t="s">
        <v>1596</v>
      </c>
      <c r="E694" s="176"/>
      <c r="G694" s="143"/>
    </row>
    <row r="695" spans="2:7" s="5" customFormat="1" ht="15">
      <c r="B695" s="276">
        <v>42914.604166666664</v>
      </c>
      <c r="C695" s="174">
        <v>200</v>
      </c>
      <c r="D695" s="168" t="s">
        <v>1595</v>
      </c>
      <c r="E695" s="176"/>
      <c r="G695" s="143"/>
    </row>
    <row r="696" spans="2:7" s="5" customFormat="1" ht="15">
      <c r="B696" s="276">
        <v>42914.610636574071</v>
      </c>
      <c r="C696" s="174">
        <v>500</v>
      </c>
      <c r="D696" s="168" t="s">
        <v>1594</v>
      </c>
      <c r="E696" s="176"/>
      <c r="G696" s="143"/>
    </row>
    <row r="697" spans="2:7" s="5" customFormat="1" ht="15">
      <c r="B697" s="276">
        <v>42914.618055555555</v>
      </c>
      <c r="C697" s="174">
        <v>150</v>
      </c>
      <c r="D697" s="168" t="s">
        <v>1593</v>
      </c>
      <c r="E697" s="176"/>
      <c r="G697" s="143"/>
    </row>
    <row r="698" spans="2:7" s="5" customFormat="1" ht="15">
      <c r="B698" s="276">
        <v>42914.635439814818</v>
      </c>
      <c r="C698" s="174">
        <v>500</v>
      </c>
      <c r="D698" s="168" t="s">
        <v>1236</v>
      </c>
      <c r="E698" s="176"/>
      <c r="G698" s="143"/>
    </row>
    <row r="699" spans="2:7" s="5" customFormat="1" ht="15">
      <c r="B699" s="276">
        <v>42914.656273148146</v>
      </c>
      <c r="C699" s="174">
        <v>300</v>
      </c>
      <c r="D699" s="168" t="s">
        <v>1592</v>
      </c>
      <c r="E699" s="176"/>
      <c r="G699" s="143"/>
    </row>
    <row r="700" spans="2:7" s="5" customFormat="1" ht="15">
      <c r="B700" s="276">
        <v>42914.662673611114</v>
      </c>
      <c r="C700" s="174">
        <v>1000</v>
      </c>
      <c r="D700" s="168" t="s">
        <v>1591</v>
      </c>
      <c r="E700" s="176"/>
      <c r="G700" s="143"/>
    </row>
    <row r="701" spans="2:7" s="5" customFormat="1" ht="15">
      <c r="B701" s="276">
        <v>42914.709108796298</v>
      </c>
      <c r="C701" s="174">
        <v>300</v>
      </c>
      <c r="D701" s="168" t="s">
        <v>1590</v>
      </c>
      <c r="E701" s="176"/>
      <c r="G701" s="143"/>
    </row>
    <row r="702" spans="2:7" s="5" customFormat="1" ht="15">
      <c r="B702" s="276">
        <v>42914.713090277779</v>
      </c>
      <c r="C702" s="174">
        <v>100</v>
      </c>
      <c r="D702" s="168" t="s">
        <v>1589</v>
      </c>
      <c r="E702" s="176"/>
      <c r="G702" s="143"/>
    </row>
    <row r="703" spans="2:7" s="5" customFormat="1" ht="15">
      <c r="B703" s="276">
        <v>42914.739745370367</v>
      </c>
      <c r="C703" s="174">
        <v>100</v>
      </c>
      <c r="D703" s="168" t="s">
        <v>1588</v>
      </c>
      <c r="E703" s="176"/>
      <c r="G703" s="143"/>
    </row>
    <row r="704" spans="2:7" s="5" customFormat="1" ht="15">
      <c r="B704" s="276">
        <v>42914.763912037037</v>
      </c>
      <c r="C704" s="174">
        <v>500</v>
      </c>
      <c r="D704" s="168" t="s">
        <v>1587</v>
      </c>
      <c r="E704" s="176"/>
      <c r="G704" s="143"/>
    </row>
    <row r="705" spans="2:7" s="5" customFormat="1" ht="15">
      <c r="B705" s="276">
        <v>42914.777951388889</v>
      </c>
      <c r="C705" s="174">
        <v>100</v>
      </c>
      <c r="D705" s="168" t="s">
        <v>1586</v>
      </c>
      <c r="E705" s="176"/>
      <c r="G705" s="143"/>
    </row>
    <row r="706" spans="2:7" s="5" customFormat="1" ht="15">
      <c r="B706" s="276">
        <v>42914.79515046296</v>
      </c>
      <c r="C706" s="174">
        <v>1000</v>
      </c>
      <c r="D706" s="168" t="s">
        <v>1585</v>
      </c>
      <c r="E706" s="176"/>
      <c r="G706" s="143"/>
    </row>
    <row r="707" spans="2:7" s="5" customFormat="1" ht="15">
      <c r="B707" s="276">
        <v>42914.805590277778</v>
      </c>
      <c r="C707" s="174">
        <v>300</v>
      </c>
      <c r="D707" s="168" t="s">
        <v>1584</v>
      </c>
      <c r="E707" s="176"/>
      <c r="G707" s="143"/>
    </row>
    <row r="708" spans="2:7" s="5" customFormat="1" ht="15">
      <c r="B708" s="276">
        <v>42914.84679398148</v>
      </c>
      <c r="C708" s="174">
        <v>1000</v>
      </c>
      <c r="D708" s="168" t="s">
        <v>1541</v>
      </c>
      <c r="E708" s="176"/>
      <c r="G708" s="143"/>
    </row>
    <row r="709" spans="2:7" s="5" customFormat="1" ht="15">
      <c r="B709" s="276">
        <v>42914.927222222221</v>
      </c>
      <c r="C709" s="174">
        <v>300</v>
      </c>
      <c r="D709" s="168" t="s">
        <v>1583</v>
      </c>
      <c r="E709" s="176"/>
      <c r="G709" s="143"/>
    </row>
    <row r="710" spans="2:7" s="5" customFormat="1" ht="15">
      <c r="B710" s="276">
        <v>42914.958333333336</v>
      </c>
      <c r="C710" s="174">
        <v>1000</v>
      </c>
      <c r="D710" s="168" t="s">
        <v>1582</v>
      </c>
      <c r="E710" s="176"/>
      <c r="G710" s="143"/>
    </row>
    <row r="711" spans="2:7" s="5" customFormat="1" ht="15">
      <c r="B711" s="276">
        <v>42915.017361111109</v>
      </c>
      <c r="C711" s="174">
        <v>300</v>
      </c>
      <c r="D711" s="168" t="s">
        <v>126</v>
      </c>
      <c r="E711" s="176"/>
      <c r="G711" s="143"/>
    </row>
    <row r="712" spans="2:7" s="5" customFormat="1" ht="15">
      <c r="B712" s="276">
        <v>42915.0937962963</v>
      </c>
      <c r="C712" s="174">
        <v>500</v>
      </c>
      <c r="D712" s="168" t="s">
        <v>1581</v>
      </c>
      <c r="E712" s="176"/>
      <c r="G712" s="143"/>
    </row>
    <row r="713" spans="2:7" s="5" customFormat="1" ht="15">
      <c r="B713" s="276">
        <v>42915.350694444445</v>
      </c>
      <c r="C713" s="174">
        <v>300</v>
      </c>
      <c r="D713" s="168" t="s">
        <v>1580</v>
      </c>
      <c r="E713" s="176"/>
      <c r="G713" s="143"/>
    </row>
    <row r="714" spans="2:7" s="5" customFormat="1" ht="15">
      <c r="B714" s="276">
        <v>42915.392361111109</v>
      </c>
      <c r="C714" s="174">
        <v>100</v>
      </c>
      <c r="D714" s="168" t="s">
        <v>1294</v>
      </c>
      <c r="E714" s="176"/>
      <c r="G714" s="143"/>
    </row>
    <row r="715" spans="2:7" s="5" customFormat="1" ht="15">
      <c r="B715" s="276">
        <v>42915.406782407408</v>
      </c>
      <c r="C715" s="174">
        <v>1000</v>
      </c>
      <c r="D715" s="168" t="s">
        <v>1579</v>
      </c>
      <c r="E715" s="176"/>
      <c r="G715" s="143"/>
    </row>
    <row r="716" spans="2:7" s="5" customFormat="1" ht="15">
      <c r="B716" s="276">
        <v>42915.451527777775</v>
      </c>
      <c r="C716" s="174">
        <v>300</v>
      </c>
      <c r="D716" s="168" t="s">
        <v>323</v>
      </c>
      <c r="E716" s="176"/>
      <c r="G716" s="143"/>
    </row>
    <row r="717" spans="2:7" s="5" customFormat="1" ht="15">
      <c r="B717" s="276">
        <v>42915.451562499999</v>
      </c>
      <c r="C717" s="174">
        <v>500</v>
      </c>
      <c r="D717" s="168" t="s">
        <v>227</v>
      </c>
      <c r="E717" s="176"/>
      <c r="G717" s="143"/>
    </row>
    <row r="718" spans="2:7" s="5" customFormat="1" ht="15">
      <c r="B718" s="276">
        <v>42915.503182870372</v>
      </c>
      <c r="C718" s="174">
        <v>1000</v>
      </c>
      <c r="D718" s="168" t="s">
        <v>1578</v>
      </c>
      <c r="E718" s="176"/>
      <c r="G718" s="143"/>
    </row>
    <row r="719" spans="2:7" s="5" customFormat="1" ht="15">
      <c r="B719" s="276">
        <v>42915.548611111109</v>
      </c>
      <c r="C719" s="174">
        <v>500</v>
      </c>
      <c r="D719" s="168" t="s">
        <v>474</v>
      </c>
      <c r="E719" s="176"/>
      <c r="G719" s="143"/>
    </row>
    <row r="720" spans="2:7" s="5" customFormat="1" ht="15">
      <c r="B720" s="276">
        <v>42915.661053240743</v>
      </c>
      <c r="C720" s="174">
        <v>500</v>
      </c>
      <c r="D720" s="168" t="s">
        <v>1577</v>
      </c>
      <c r="E720" s="176"/>
      <c r="G720" s="143"/>
    </row>
    <row r="721" spans="2:7" s="5" customFormat="1" ht="15">
      <c r="B721" s="276">
        <v>42915.718819444446</v>
      </c>
      <c r="C721" s="174">
        <v>300</v>
      </c>
      <c r="D721" s="168" t="s">
        <v>1576</v>
      </c>
      <c r="E721" s="176"/>
      <c r="G721" s="143"/>
    </row>
    <row r="722" spans="2:7" s="5" customFormat="1" ht="15">
      <c r="B722" s="276">
        <v>42915.718831018516</v>
      </c>
      <c r="C722" s="174">
        <v>300</v>
      </c>
      <c r="D722" s="168" t="s">
        <v>332</v>
      </c>
      <c r="E722" s="176"/>
      <c r="G722" s="143"/>
    </row>
    <row r="723" spans="2:7" s="5" customFormat="1" ht="15">
      <c r="B723" s="276">
        <v>42915.733553240738</v>
      </c>
      <c r="C723" s="174">
        <v>1000</v>
      </c>
      <c r="D723" s="168" t="s">
        <v>144</v>
      </c>
      <c r="E723" s="176"/>
      <c r="G723" s="143"/>
    </row>
    <row r="724" spans="2:7" s="5" customFormat="1" ht="15">
      <c r="B724" s="276">
        <v>42915.759502314817</v>
      </c>
      <c r="C724" s="174">
        <v>500</v>
      </c>
      <c r="D724" s="168" t="s">
        <v>1506</v>
      </c>
      <c r="E724" s="176"/>
      <c r="G724" s="143"/>
    </row>
    <row r="725" spans="2:7" s="5" customFormat="1" ht="15">
      <c r="B725" s="276">
        <v>42915.781354166669</v>
      </c>
      <c r="C725" s="174">
        <v>500</v>
      </c>
      <c r="D725" s="168" t="s">
        <v>1575</v>
      </c>
      <c r="E725" s="176"/>
      <c r="G725" s="143"/>
    </row>
    <row r="726" spans="2:7" s="5" customFormat="1" ht="15">
      <c r="B726" s="276">
        <v>42915.788298611114</v>
      </c>
      <c r="C726" s="174">
        <v>1000</v>
      </c>
      <c r="D726" s="168" t="s">
        <v>1574</v>
      </c>
      <c r="E726" s="176"/>
      <c r="G726" s="143"/>
    </row>
    <row r="727" spans="2:7" s="5" customFormat="1" ht="15">
      <c r="B727" s="276">
        <v>42915.809039351851</v>
      </c>
      <c r="C727" s="174">
        <v>500</v>
      </c>
      <c r="D727" s="168" t="s">
        <v>1573</v>
      </c>
      <c r="E727" s="176"/>
      <c r="G727" s="143"/>
    </row>
    <row r="728" spans="2:7" s="5" customFormat="1" ht="15">
      <c r="B728" s="276">
        <v>42915.828344907408</v>
      </c>
      <c r="C728" s="174">
        <v>300</v>
      </c>
      <c r="D728" s="168" t="s">
        <v>1572</v>
      </c>
      <c r="E728" s="176"/>
      <c r="G728" s="143"/>
    </row>
    <row r="729" spans="2:7" s="5" customFormat="1" ht="15">
      <c r="B729" s="276">
        <v>42915.871550925927</v>
      </c>
      <c r="C729" s="174">
        <v>200</v>
      </c>
      <c r="D729" s="168" t="s">
        <v>1571</v>
      </c>
      <c r="E729" s="176"/>
      <c r="G729" s="143"/>
    </row>
    <row r="730" spans="2:7" s="5" customFormat="1" ht="15">
      <c r="B730" s="276">
        <v>42915.906284722223</v>
      </c>
      <c r="C730" s="174">
        <v>400</v>
      </c>
      <c r="D730" s="168" t="s">
        <v>1570</v>
      </c>
      <c r="E730" s="176"/>
      <c r="G730" s="143"/>
    </row>
    <row r="731" spans="2:7" s="5" customFormat="1" ht="15">
      <c r="B731" s="276">
        <v>42915.909884259258</v>
      </c>
      <c r="C731" s="174">
        <v>500</v>
      </c>
      <c r="D731" s="168" t="s">
        <v>1570</v>
      </c>
      <c r="E731" s="176"/>
      <c r="G731" s="143"/>
    </row>
    <row r="732" spans="2:7" s="5" customFormat="1" ht="15">
      <c r="B732" s="276">
        <v>42915.913194444445</v>
      </c>
      <c r="C732" s="174">
        <v>500</v>
      </c>
      <c r="D732" s="168" t="s">
        <v>1569</v>
      </c>
      <c r="E732" s="176"/>
      <c r="G732" s="143"/>
    </row>
    <row r="733" spans="2:7" s="5" customFormat="1" ht="15">
      <c r="B733" s="276">
        <v>42915.982222222221</v>
      </c>
      <c r="C733" s="174">
        <v>500</v>
      </c>
      <c r="D733" s="168" t="s">
        <v>1541</v>
      </c>
      <c r="E733" s="176"/>
      <c r="G733" s="143"/>
    </row>
    <row r="734" spans="2:7" s="5" customFormat="1" ht="15">
      <c r="B734" s="276">
        <v>42916.02925925926</v>
      </c>
      <c r="C734" s="174">
        <v>100</v>
      </c>
      <c r="D734" s="168" t="s">
        <v>1568</v>
      </c>
      <c r="E734" s="176"/>
      <c r="G734" s="143"/>
    </row>
    <row r="735" spans="2:7" s="5" customFormat="1" ht="15">
      <c r="B735" s="276">
        <v>42916.052083333336</v>
      </c>
      <c r="C735" s="174">
        <v>100</v>
      </c>
      <c r="D735" s="168" t="s">
        <v>1567</v>
      </c>
      <c r="E735" s="176"/>
      <c r="G735" s="143"/>
    </row>
    <row r="736" spans="2:7" s="5" customFormat="1" ht="15">
      <c r="B736" s="276">
        <v>42916.059027777781</v>
      </c>
      <c r="C736" s="174">
        <v>300</v>
      </c>
      <c r="D736" s="168" t="s">
        <v>1566</v>
      </c>
      <c r="E736" s="176"/>
      <c r="G736" s="143"/>
    </row>
    <row r="737" spans="2:7" s="5" customFormat="1" ht="15">
      <c r="B737" s="276">
        <v>42916.343761574077</v>
      </c>
      <c r="C737" s="174">
        <v>500</v>
      </c>
      <c r="D737" s="168" t="s">
        <v>1565</v>
      </c>
      <c r="E737" s="176"/>
      <c r="G737" s="143"/>
    </row>
    <row r="738" spans="2:7" s="5" customFormat="1" ht="15">
      <c r="B738" s="276">
        <v>42916.350694444445</v>
      </c>
      <c r="C738" s="174">
        <v>500</v>
      </c>
      <c r="D738" s="168" t="s">
        <v>1564</v>
      </c>
      <c r="E738" s="176"/>
      <c r="G738" s="143"/>
    </row>
    <row r="739" spans="2:7" s="5" customFormat="1" ht="15">
      <c r="B739" s="276">
        <v>42916.351805555554</v>
      </c>
      <c r="C739" s="174">
        <v>300</v>
      </c>
      <c r="D739" s="168" t="s">
        <v>1563</v>
      </c>
      <c r="E739" s="176"/>
      <c r="G739" s="143"/>
    </row>
    <row r="740" spans="2:7" s="5" customFormat="1" ht="15">
      <c r="B740" s="276">
        <v>42916.370578703703</v>
      </c>
      <c r="C740" s="174">
        <v>250</v>
      </c>
      <c r="D740" s="168" t="s">
        <v>1562</v>
      </c>
      <c r="E740" s="176"/>
      <c r="G740" s="143"/>
    </row>
    <row r="741" spans="2:7" s="5" customFormat="1" ht="15">
      <c r="B741" s="276">
        <v>42916.382048611114</v>
      </c>
      <c r="C741" s="174">
        <v>1000</v>
      </c>
      <c r="D741" s="168" t="s">
        <v>1561</v>
      </c>
      <c r="E741" s="176"/>
      <c r="G741" s="143"/>
    </row>
    <row r="742" spans="2:7" s="5" customFormat="1" ht="15">
      <c r="B742" s="276">
        <v>42916.395844907405</v>
      </c>
      <c r="C742" s="174">
        <v>2000</v>
      </c>
      <c r="D742" s="168" t="s">
        <v>1560</v>
      </c>
      <c r="E742" s="176"/>
      <c r="G742" s="143"/>
    </row>
    <row r="743" spans="2:7" s="5" customFormat="1" ht="15">
      <c r="B743" s="276">
        <v>42916.416666666664</v>
      </c>
      <c r="C743" s="174">
        <v>500</v>
      </c>
      <c r="D743" s="168" t="s">
        <v>1559</v>
      </c>
      <c r="E743" s="176"/>
      <c r="G743" s="143"/>
    </row>
    <row r="744" spans="2:7" s="5" customFormat="1" ht="15">
      <c r="B744" s="276">
        <v>42916.434027777781</v>
      </c>
      <c r="C744" s="174">
        <v>100</v>
      </c>
      <c r="D744" s="168" t="s">
        <v>528</v>
      </c>
      <c r="E744" s="176"/>
      <c r="G744" s="143"/>
    </row>
    <row r="745" spans="2:7" s="5" customFormat="1" ht="15">
      <c r="B745" s="276">
        <v>42916.454861111109</v>
      </c>
      <c r="C745" s="174">
        <v>300</v>
      </c>
      <c r="D745" s="168" t="s">
        <v>1558</v>
      </c>
      <c r="E745" s="176"/>
      <c r="G745" s="143"/>
    </row>
    <row r="746" spans="2:7" s="5" customFormat="1" ht="15">
      <c r="B746" s="276">
        <v>42916.458333333336</v>
      </c>
      <c r="C746" s="174">
        <v>300</v>
      </c>
      <c r="D746" s="168" t="s">
        <v>1557</v>
      </c>
      <c r="E746" s="176"/>
      <c r="G746" s="143"/>
    </row>
    <row r="747" spans="2:7" s="5" customFormat="1" ht="15">
      <c r="B747" s="276">
        <v>42916.458506944444</v>
      </c>
      <c r="C747" s="174">
        <v>200</v>
      </c>
      <c r="D747" s="168" t="s">
        <v>1556</v>
      </c>
      <c r="E747" s="176"/>
      <c r="G747" s="143"/>
    </row>
    <row r="748" spans="2:7" s="5" customFormat="1" ht="15">
      <c r="B748" s="276">
        <v>42916.521006944444</v>
      </c>
      <c r="C748" s="174">
        <v>1000</v>
      </c>
      <c r="D748" s="168" t="s">
        <v>1555</v>
      </c>
      <c r="E748" s="176"/>
      <c r="G748" s="143"/>
    </row>
    <row r="749" spans="2:7" s="5" customFormat="1" ht="15">
      <c r="B749" s="276">
        <v>42916.524305555555</v>
      </c>
      <c r="C749" s="174">
        <v>500</v>
      </c>
      <c r="D749" s="168" t="s">
        <v>1554</v>
      </c>
      <c r="E749" s="176"/>
      <c r="G749" s="143"/>
    </row>
    <row r="750" spans="2:7" s="5" customFormat="1" ht="15">
      <c r="B750" s="276">
        <v>42916.576493055552</v>
      </c>
      <c r="C750" s="174">
        <v>200</v>
      </c>
      <c r="D750" s="168" t="s">
        <v>1553</v>
      </c>
      <c r="E750" s="176"/>
      <c r="G750" s="143"/>
    </row>
    <row r="751" spans="2:7" s="5" customFormat="1" ht="15">
      <c r="B751" s="276">
        <v>42916.607638888891</v>
      </c>
      <c r="C751" s="174">
        <v>1000</v>
      </c>
      <c r="D751" s="168" t="s">
        <v>1552</v>
      </c>
      <c r="E751" s="176"/>
      <c r="G751" s="143"/>
    </row>
    <row r="752" spans="2:7" s="5" customFormat="1" ht="15">
      <c r="B752" s="276">
        <v>42916.611226851855</v>
      </c>
      <c r="C752" s="174">
        <v>100</v>
      </c>
      <c r="D752" s="168" t="s">
        <v>1551</v>
      </c>
      <c r="E752" s="176"/>
      <c r="G752" s="143"/>
    </row>
    <row r="753" spans="2:7" s="5" customFormat="1" ht="15">
      <c r="B753" s="276">
        <v>42916.614629629628</v>
      </c>
      <c r="C753" s="174">
        <v>500</v>
      </c>
      <c r="D753" s="168" t="s">
        <v>1181</v>
      </c>
      <c r="E753" s="176"/>
      <c r="G753" s="143"/>
    </row>
    <row r="754" spans="2:7" s="5" customFormat="1" ht="15">
      <c r="B754" s="276">
        <v>42916.61613425926</v>
      </c>
      <c r="C754" s="174">
        <v>500</v>
      </c>
      <c r="D754" s="168" t="s">
        <v>669</v>
      </c>
      <c r="E754" s="176"/>
      <c r="G754" s="143"/>
    </row>
    <row r="755" spans="2:7" s="5" customFormat="1" ht="15">
      <c r="B755" s="276">
        <v>42916.62054398148</v>
      </c>
      <c r="C755" s="174">
        <v>10000</v>
      </c>
      <c r="D755" s="168" t="s">
        <v>1550</v>
      </c>
      <c r="E755" s="176"/>
      <c r="G755" s="143"/>
    </row>
    <row r="756" spans="2:7" s="5" customFormat="1" ht="15">
      <c r="B756" s="276">
        <v>42916.680578703701</v>
      </c>
      <c r="C756" s="174">
        <v>300</v>
      </c>
      <c r="D756" s="168" t="s">
        <v>1549</v>
      </c>
      <c r="E756" s="176"/>
      <c r="G756" s="143"/>
    </row>
    <row r="757" spans="2:7" s="5" customFormat="1" ht="15">
      <c r="B757" s="276">
        <v>42916.685856481483</v>
      </c>
      <c r="C757" s="174">
        <v>5000</v>
      </c>
      <c r="D757" s="168" t="s">
        <v>1548</v>
      </c>
      <c r="E757" s="176"/>
      <c r="G757" s="143"/>
    </row>
    <row r="758" spans="2:7" s="5" customFormat="1" ht="15">
      <c r="B758" s="276">
        <v>42916.703530092593</v>
      </c>
      <c r="C758" s="174">
        <v>300</v>
      </c>
      <c r="D758" s="168" t="s">
        <v>419</v>
      </c>
      <c r="E758" s="176"/>
      <c r="G758" s="143"/>
    </row>
    <row r="759" spans="2:7" s="5" customFormat="1" ht="15">
      <c r="B759" s="276">
        <v>42916.732638888891</v>
      </c>
      <c r="C759" s="174">
        <v>1000</v>
      </c>
      <c r="D759" s="168" t="s">
        <v>1547</v>
      </c>
      <c r="E759" s="176"/>
      <c r="G759" s="143"/>
    </row>
    <row r="760" spans="2:7" s="5" customFormat="1" ht="15">
      <c r="B760" s="276">
        <v>42916.815254629626</v>
      </c>
      <c r="C760" s="174">
        <v>1000</v>
      </c>
      <c r="D760" s="168" t="s">
        <v>1546</v>
      </c>
      <c r="E760" s="176"/>
      <c r="G760" s="143"/>
    </row>
    <row r="761" spans="2:7" s="5" customFormat="1" ht="15">
      <c r="B761" s="276">
        <v>42916.847326388888</v>
      </c>
      <c r="C761" s="174">
        <v>1000</v>
      </c>
      <c r="D761" s="168" t="s">
        <v>1545</v>
      </c>
      <c r="E761" s="176"/>
      <c r="G761" s="143"/>
    </row>
    <row r="762" spans="2:7" s="5" customFormat="1" ht="15">
      <c r="B762" s="276">
        <v>42916.869039351855</v>
      </c>
      <c r="C762" s="174">
        <v>2700</v>
      </c>
      <c r="D762" s="168" t="s">
        <v>1544</v>
      </c>
      <c r="E762" s="176"/>
      <c r="G762" s="143"/>
    </row>
    <row r="763" spans="2:7" s="5" customFormat="1" ht="15">
      <c r="B763" s="276">
        <v>42916.881956018522</v>
      </c>
      <c r="C763" s="174">
        <v>200</v>
      </c>
      <c r="D763" s="168" t="s">
        <v>1543</v>
      </c>
      <c r="E763" s="176"/>
      <c r="G763" s="143"/>
    </row>
    <row r="764" spans="2:7" s="5" customFormat="1" ht="15">
      <c r="B764" s="276">
        <v>42916.892407407409</v>
      </c>
      <c r="C764" s="174">
        <v>300</v>
      </c>
      <c r="D764" s="168" t="s">
        <v>1542</v>
      </c>
      <c r="E764" s="176"/>
      <c r="G764" s="143"/>
    </row>
    <row r="765" spans="2:7" s="5" customFormat="1" ht="15">
      <c r="B765" s="276">
        <v>42916.892835648148</v>
      </c>
      <c r="C765" s="174">
        <v>500</v>
      </c>
      <c r="D765" s="168" t="s">
        <v>1541</v>
      </c>
      <c r="E765" s="176"/>
      <c r="G765" s="143"/>
    </row>
    <row r="766" spans="2:7" s="5" customFormat="1" ht="15">
      <c r="B766" s="276">
        <v>42916.893055555556</v>
      </c>
      <c r="C766" s="174">
        <v>50</v>
      </c>
      <c r="D766" s="168" t="s">
        <v>1540</v>
      </c>
      <c r="E766" s="176"/>
      <c r="G766" s="143"/>
    </row>
    <row r="767" spans="2:7" s="5" customFormat="1">
      <c r="B767" s="155" t="s">
        <v>21</v>
      </c>
      <c r="C767" s="156">
        <f>SUM(C6:C766)</f>
        <v>903180</v>
      </c>
      <c r="D767" s="102"/>
      <c r="E767" s="130"/>
      <c r="G767" s="143"/>
    </row>
    <row r="768" spans="2:7" s="5" customFormat="1">
      <c r="B768" s="157" t="s">
        <v>22</v>
      </c>
      <c r="C768" s="158">
        <f>C767*0.021</f>
        <v>18966.780000000002</v>
      </c>
      <c r="D768" s="103"/>
      <c r="E768" s="130"/>
      <c r="G768" s="143"/>
    </row>
    <row r="769" spans="2:7" s="5" customFormat="1" ht="14.25">
      <c r="B769" s="379" t="s">
        <v>23</v>
      </c>
      <c r="C769" s="380"/>
      <c r="D769" s="381"/>
      <c r="E769" s="130"/>
      <c r="G769" s="143"/>
    </row>
    <row r="770" spans="2:7" s="5" customFormat="1" ht="15">
      <c r="B770" s="276">
        <v>42890.052268518521</v>
      </c>
      <c r="C770" s="174">
        <v>300</v>
      </c>
      <c r="D770" s="168" t="s">
        <v>1539</v>
      </c>
      <c r="E770" s="176"/>
      <c r="G770" s="143"/>
    </row>
    <row r="771" spans="2:7" s="5" customFormat="1" ht="15">
      <c r="B771" s="276">
        <v>42913.434166666666</v>
      </c>
      <c r="C771" s="174">
        <v>3000</v>
      </c>
      <c r="D771" s="168" t="s">
        <v>1538</v>
      </c>
      <c r="E771" s="176"/>
      <c r="G771" s="143"/>
    </row>
    <row r="772" spans="2:7" s="5" customFormat="1" ht="15">
      <c r="B772" s="276">
        <v>42915.434027777781</v>
      </c>
      <c r="C772" s="174">
        <v>500</v>
      </c>
      <c r="D772" s="168" t="s">
        <v>1537</v>
      </c>
      <c r="E772" s="176"/>
      <c r="G772" s="143"/>
    </row>
    <row r="773" spans="2:7" s="5" customFormat="1">
      <c r="B773" s="254" t="s">
        <v>21</v>
      </c>
      <c r="C773" s="257">
        <f>SUM(C770:C772)</f>
        <v>3800</v>
      </c>
      <c r="D773" s="102"/>
      <c r="E773" s="130"/>
      <c r="G773" s="143"/>
    </row>
    <row r="774" spans="2:7" s="5" customFormat="1">
      <c r="B774" s="255" t="s">
        <v>22</v>
      </c>
      <c r="C774" s="259">
        <f>C773*0.021</f>
        <v>79.800000000000011</v>
      </c>
      <c r="D774" s="103"/>
      <c r="E774" s="130"/>
      <c r="G774" s="143"/>
    </row>
    <row r="775" spans="2:7" s="5" customFormat="1" ht="14.25">
      <c r="B775" s="379" t="s">
        <v>32</v>
      </c>
      <c r="C775" s="380"/>
      <c r="D775" s="381"/>
      <c r="E775" s="130"/>
      <c r="G775" s="143"/>
    </row>
    <row r="776" spans="2:7" s="5" customFormat="1">
      <c r="B776" s="276">
        <v>42893.71634259259</v>
      </c>
      <c r="C776" s="174">
        <v>1000</v>
      </c>
      <c r="D776" s="168" t="s">
        <v>2123</v>
      </c>
      <c r="E776" s="130"/>
      <c r="G776" s="143"/>
    </row>
    <row r="777" spans="2:7" s="5" customFormat="1">
      <c r="B777" s="276">
        <v>42893.818298611113</v>
      </c>
      <c r="C777" s="174">
        <v>200</v>
      </c>
      <c r="D777" s="168" t="s">
        <v>2122</v>
      </c>
      <c r="E777" s="130"/>
      <c r="G777" s="143"/>
    </row>
    <row r="778" spans="2:7" s="5" customFormat="1">
      <c r="B778" s="276">
        <v>42898.343634259261</v>
      </c>
      <c r="C778" s="174">
        <v>50</v>
      </c>
      <c r="D778" s="168" t="s">
        <v>2121</v>
      </c>
      <c r="E778" s="130"/>
      <c r="G778" s="143"/>
    </row>
    <row r="779" spans="2:7" s="5" customFormat="1">
      <c r="B779" s="276">
        <v>42899.643657407411</v>
      </c>
      <c r="C779" s="174">
        <v>100</v>
      </c>
      <c r="D779" s="168" t="s">
        <v>2120</v>
      </c>
      <c r="E779" s="130"/>
      <c r="G779" s="143"/>
    </row>
    <row r="780" spans="2:7" s="5" customFormat="1">
      <c r="B780" s="276">
        <v>42904.747858796298</v>
      </c>
      <c r="C780" s="174">
        <v>1000</v>
      </c>
      <c r="D780" s="168" t="s">
        <v>2119</v>
      </c>
      <c r="E780" s="130"/>
      <c r="G780" s="143"/>
    </row>
    <row r="781" spans="2:7" s="5" customFormat="1">
      <c r="B781" s="276">
        <v>42906.446006944447</v>
      </c>
      <c r="C781" s="174">
        <v>100</v>
      </c>
      <c r="D781" s="168" t="s">
        <v>2118</v>
      </c>
      <c r="E781" s="130"/>
      <c r="G781" s="143"/>
    </row>
    <row r="782" spans="2:7" s="5" customFormat="1">
      <c r="B782" s="276">
        <v>42906.630810185183</v>
      </c>
      <c r="C782" s="174">
        <v>100</v>
      </c>
      <c r="D782" s="168" t="s">
        <v>2117</v>
      </c>
      <c r="E782" s="130"/>
      <c r="G782" s="143"/>
    </row>
    <row r="783" spans="2:7" s="5" customFormat="1">
      <c r="B783" s="276">
        <v>42906.786666666667</v>
      </c>
      <c r="C783" s="174">
        <v>500</v>
      </c>
      <c r="D783" s="168" t="s">
        <v>2116</v>
      </c>
      <c r="E783" s="130"/>
      <c r="G783" s="143"/>
    </row>
    <row r="784" spans="2:7" s="5" customFormat="1">
      <c r="B784" s="276">
        <v>42909.9378125</v>
      </c>
      <c r="C784" s="174">
        <v>200</v>
      </c>
      <c r="D784" s="168" t="s">
        <v>2115</v>
      </c>
      <c r="E784" s="130"/>
      <c r="G784" s="143"/>
    </row>
    <row r="785" spans="2:7" s="5" customFormat="1">
      <c r="B785" s="276">
        <v>42914.541076388887</v>
      </c>
      <c r="C785" s="174">
        <v>200</v>
      </c>
      <c r="D785" s="168" t="s">
        <v>2091</v>
      </c>
      <c r="E785" s="130"/>
      <c r="G785" s="143"/>
    </row>
    <row r="786" spans="2:7" s="5" customFormat="1">
      <c r="B786" s="276">
        <v>42915.430243055554</v>
      </c>
      <c r="C786" s="174">
        <v>100</v>
      </c>
      <c r="D786" s="168" t="s">
        <v>2114</v>
      </c>
      <c r="E786" s="130"/>
      <c r="G786" s="143"/>
    </row>
    <row r="787" spans="2:7" s="5" customFormat="1">
      <c r="B787" s="254" t="s">
        <v>21</v>
      </c>
      <c r="C787" s="257">
        <f>SUM(C776:C786)</f>
        <v>3550</v>
      </c>
      <c r="D787" s="102" t="s">
        <v>18</v>
      </c>
      <c r="E787" s="130"/>
      <c r="G787" s="143"/>
    </row>
    <row r="788" spans="2:7" s="5" customFormat="1">
      <c r="B788" s="256" t="s">
        <v>22</v>
      </c>
      <c r="C788" s="258">
        <f>C787*0.021</f>
        <v>74.550000000000011</v>
      </c>
      <c r="D788" s="103" t="s">
        <v>18</v>
      </c>
      <c r="E788" s="130"/>
      <c r="G788" s="143"/>
    </row>
    <row r="789" spans="2:7" s="5" customFormat="1" ht="14.25">
      <c r="B789" s="379" t="s">
        <v>24</v>
      </c>
      <c r="C789" s="380"/>
      <c r="D789" s="381"/>
      <c r="E789" s="130"/>
      <c r="G789" s="143"/>
    </row>
    <row r="790" spans="2:7" s="5" customFormat="1" ht="15">
      <c r="B790" s="276">
        <v>42888.495856481481</v>
      </c>
      <c r="C790" s="174">
        <v>5500</v>
      </c>
      <c r="D790" s="168" t="s">
        <v>2142</v>
      </c>
      <c r="E790" s="176"/>
      <c r="G790" s="143"/>
    </row>
    <row r="791" spans="2:7" s="5" customFormat="1" ht="15">
      <c r="B791" s="276">
        <v>42888.85769675926</v>
      </c>
      <c r="C791" s="174">
        <v>100</v>
      </c>
      <c r="D791" s="168" t="s">
        <v>2141</v>
      </c>
      <c r="E791" s="176"/>
      <c r="G791" s="143"/>
    </row>
    <row r="792" spans="2:7" s="5" customFormat="1" ht="15">
      <c r="B792" s="276">
        <v>42897.458587962959</v>
      </c>
      <c r="C792" s="174">
        <v>200</v>
      </c>
      <c r="D792" s="168" t="s">
        <v>2140</v>
      </c>
      <c r="E792" s="176"/>
      <c r="G792" s="143"/>
    </row>
    <row r="793" spans="2:7" s="5" customFormat="1" ht="15">
      <c r="B793" s="276">
        <v>42897.597384259258</v>
      </c>
      <c r="C793" s="174">
        <v>500</v>
      </c>
      <c r="D793" s="168" t="s">
        <v>2139</v>
      </c>
      <c r="E793" s="176"/>
      <c r="G793" s="143"/>
    </row>
    <row r="794" spans="2:7" s="5" customFormat="1" ht="15">
      <c r="B794" s="276">
        <v>42897.621620370373</v>
      </c>
      <c r="C794" s="174">
        <v>1000</v>
      </c>
      <c r="D794" s="168" t="s">
        <v>657</v>
      </c>
      <c r="E794" s="176"/>
      <c r="G794" s="143"/>
    </row>
    <row r="795" spans="2:7" s="5" customFormat="1" ht="15">
      <c r="B795" s="276">
        <v>42897.708935185183</v>
      </c>
      <c r="C795" s="174">
        <v>300</v>
      </c>
      <c r="D795" s="168" t="s">
        <v>2138</v>
      </c>
      <c r="E795" s="176"/>
      <c r="G795" s="143"/>
    </row>
    <row r="796" spans="2:7" s="5" customFormat="1" ht="15">
      <c r="B796" s="276">
        <v>42897.788287037038</v>
      </c>
      <c r="C796" s="174">
        <v>300</v>
      </c>
      <c r="D796" s="168" t="s">
        <v>2137</v>
      </c>
      <c r="E796" s="176"/>
      <c r="G796" s="143"/>
    </row>
    <row r="797" spans="2:7" s="5" customFormat="1" ht="15">
      <c r="B797" s="276">
        <v>42897.788310185184</v>
      </c>
      <c r="C797" s="174">
        <v>300</v>
      </c>
      <c r="D797" s="168" t="s">
        <v>835</v>
      </c>
      <c r="E797" s="176"/>
      <c r="G797" s="143"/>
    </row>
    <row r="798" spans="2:7" s="5" customFormat="1" ht="15">
      <c r="B798" s="276">
        <v>42897.791701388887</v>
      </c>
      <c r="C798" s="174">
        <v>5000</v>
      </c>
      <c r="D798" s="168" t="s">
        <v>2136</v>
      </c>
      <c r="E798" s="176"/>
      <c r="G798" s="143"/>
    </row>
    <row r="799" spans="2:7" s="5" customFormat="1" ht="15">
      <c r="B799" s="276">
        <v>42897.906412037039</v>
      </c>
      <c r="C799" s="174">
        <v>100</v>
      </c>
      <c r="D799" s="168" t="s">
        <v>2135</v>
      </c>
      <c r="E799" s="176"/>
      <c r="G799" s="143"/>
    </row>
    <row r="800" spans="2:7" s="5" customFormat="1" ht="15">
      <c r="B800" s="276">
        <v>42897.927187499998</v>
      </c>
      <c r="C800" s="174">
        <v>500</v>
      </c>
      <c r="D800" s="168" t="s">
        <v>2134</v>
      </c>
      <c r="E800" s="176"/>
      <c r="G800" s="143"/>
    </row>
    <row r="801" spans="2:7" s="5" customFormat="1" ht="15">
      <c r="B801" s="276">
        <v>42897.968854166669</v>
      </c>
      <c r="C801" s="174">
        <v>300</v>
      </c>
      <c r="D801" s="168" t="s">
        <v>2133</v>
      </c>
      <c r="E801" s="176"/>
      <c r="G801" s="143"/>
    </row>
    <row r="802" spans="2:7" s="5" customFormat="1" ht="15">
      <c r="B802" s="276">
        <v>42898.014155092591</v>
      </c>
      <c r="C802" s="174">
        <v>300</v>
      </c>
      <c r="D802" s="168" t="s">
        <v>1884</v>
      </c>
      <c r="E802" s="176"/>
      <c r="G802" s="143"/>
    </row>
    <row r="803" spans="2:7" s="5" customFormat="1" ht="15">
      <c r="B803" s="276">
        <v>42898.340486111112</v>
      </c>
      <c r="C803" s="174">
        <v>100</v>
      </c>
      <c r="D803" s="168" t="s">
        <v>2132</v>
      </c>
      <c r="E803" s="176"/>
      <c r="G803" s="143"/>
    </row>
    <row r="804" spans="2:7" s="5" customFormat="1" ht="15">
      <c r="B804" s="276">
        <v>42899.461944444447</v>
      </c>
      <c r="C804" s="174">
        <v>1000</v>
      </c>
      <c r="D804" s="168" t="s">
        <v>2131</v>
      </c>
      <c r="E804" s="176"/>
      <c r="G804" s="143"/>
    </row>
    <row r="805" spans="2:7" s="5" customFormat="1" ht="15">
      <c r="B805" s="276">
        <v>42900.472615740742</v>
      </c>
      <c r="C805" s="174">
        <v>500</v>
      </c>
      <c r="D805" s="168" t="s">
        <v>2130</v>
      </c>
      <c r="E805" s="176"/>
      <c r="G805" s="143"/>
    </row>
    <row r="806" spans="2:7" s="5" customFormat="1" ht="15">
      <c r="B806" s="276">
        <v>42901.711875000001</v>
      </c>
      <c r="C806" s="174">
        <v>300</v>
      </c>
      <c r="D806" s="168" t="s">
        <v>2129</v>
      </c>
      <c r="E806" s="176"/>
      <c r="G806" s="143"/>
    </row>
    <row r="807" spans="2:7" s="5" customFormat="1" ht="15">
      <c r="B807" s="276">
        <v>42901.739733796298</v>
      </c>
      <c r="C807" s="174">
        <v>300</v>
      </c>
      <c r="D807" s="168" t="s">
        <v>2128</v>
      </c>
      <c r="E807" s="176"/>
      <c r="G807" s="143"/>
    </row>
    <row r="808" spans="2:7" s="5" customFormat="1" ht="15">
      <c r="B808" s="276">
        <v>42903.954965277779</v>
      </c>
      <c r="C808" s="174">
        <v>1000</v>
      </c>
      <c r="D808" s="168" t="s">
        <v>2127</v>
      </c>
      <c r="E808" s="176"/>
      <c r="G808" s="143"/>
    </row>
    <row r="809" spans="2:7" s="5" customFormat="1" ht="15">
      <c r="B809" s="276">
        <v>42905.913460648146</v>
      </c>
      <c r="C809" s="174">
        <v>100</v>
      </c>
      <c r="D809" s="168" t="s">
        <v>2126</v>
      </c>
      <c r="E809" s="176"/>
      <c r="G809" s="143"/>
    </row>
    <row r="810" spans="2:7" s="5" customFormat="1" ht="15">
      <c r="B810" s="276">
        <v>42908.816064814811</v>
      </c>
      <c r="C810" s="174">
        <v>300</v>
      </c>
      <c r="D810" s="168" t="s">
        <v>2125</v>
      </c>
      <c r="E810" s="176"/>
      <c r="G810" s="143"/>
    </row>
    <row r="811" spans="2:7" s="5" customFormat="1" ht="15">
      <c r="B811" s="276">
        <v>42911.909780092596</v>
      </c>
      <c r="C811" s="174">
        <v>300</v>
      </c>
      <c r="D811" s="168" t="s">
        <v>1324</v>
      </c>
      <c r="E811" s="176"/>
      <c r="G811" s="143"/>
    </row>
    <row r="812" spans="2:7" s="5" customFormat="1" ht="15">
      <c r="B812" s="276">
        <v>42916.727962962963</v>
      </c>
      <c r="C812" s="174">
        <v>90000</v>
      </c>
      <c r="D812" s="168" t="s">
        <v>2124</v>
      </c>
      <c r="E812" s="176"/>
      <c r="G812" s="143"/>
    </row>
    <row r="813" spans="2:7" s="5" customFormat="1">
      <c r="B813" s="260" t="s">
        <v>21</v>
      </c>
      <c r="C813" s="261">
        <f>SUM(C790:C812)</f>
        <v>108300</v>
      </c>
      <c r="D813" s="102" t="s">
        <v>18</v>
      </c>
      <c r="E813" s="130"/>
      <c r="G813" s="143"/>
    </row>
    <row r="814" spans="2:7" s="5" customFormat="1">
      <c r="B814" s="256" t="s">
        <v>22</v>
      </c>
      <c r="C814" s="258">
        <f>C813*0.021</f>
        <v>2274.3000000000002</v>
      </c>
      <c r="D814" s="103" t="s">
        <v>18</v>
      </c>
      <c r="E814" s="130"/>
      <c r="G814" s="143"/>
    </row>
    <row r="815" spans="2:7" s="5" customFormat="1" ht="14.25" customHeight="1">
      <c r="B815" s="379" t="s">
        <v>46</v>
      </c>
      <c r="C815" s="380"/>
      <c r="D815" s="381"/>
      <c r="E815" s="130"/>
      <c r="G815" s="143"/>
    </row>
    <row r="816" spans="2:7" s="5" customFormat="1" ht="15">
      <c r="B816" s="276">
        <v>42892.923784722225</v>
      </c>
      <c r="C816" s="174">
        <v>500</v>
      </c>
      <c r="D816" s="168" t="s">
        <v>2144</v>
      </c>
      <c r="E816" s="176"/>
      <c r="G816" s="143"/>
    </row>
    <row r="817" spans="2:11" s="5" customFormat="1" ht="15">
      <c r="B817" s="276">
        <v>42903.500127314815</v>
      </c>
      <c r="C817" s="174">
        <v>150</v>
      </c>
      <c r="D817" s="168" t="s">
        <v>2143</v>
      </c>
      <c r="E817" s="176"/>
      <c r="G817" s="143"/>
    </row>
    <row r="818" spans="2:11" s="5" customFormat="1">
      <c r="B818" s="260" t="s">
        <v>21</v>
      </c>
      <c r="C818" s="261">
        <f>SUM(C816:C817)</f>
        <v>650</v>
      </c>
      <c r="D818" s="102" t="s">
        <v>18</v>
      </c>
      <c r="E818" s="130"/>
      <c r="G818" s="143"/>
    </row>
    <row r="819" spans="2:11" s="5" customFormat="1" ht="15">
      <c r="B819" s="256" t="s">
        <v>22</v>
      </c>
      <c r="C819" s="258">
        <f>C818*0.021</f>
        <v>13.65</v>
      </c>
      <c r="D819" s="103" t="s">
        <v>18</v>
      </c>
      <c r="E819" s="130"/>
      <c r="G819" s="143"/>
      <c r="K819" s="144"/>
    </row>
    <row r="820" spans="2:11" s="5" customFormat="1" ht="14.25">
      <c r="B820" s="379" t="s">
        <v>42</v>
      </c>
      <c r="C820" s="380"/>
      <c r="D820" s="381"/>
      <c r="E820" s="131"/>
      <c r="G820" s="143"/>
    </row>
    <row r="821" spans="2:11" s="5" customFormat="1" ht="15">
      <c r="B821" s="276">
        <v>42889.701481481483</v>
      </c>
      <c r="C821" s="174">
        <v>100</v>
      </c>
      <c r="D821" s="168" t="s">
        <v>2157</v>
      </c>
      <c r="E821" s="176"/>
      <c r="G821" s="143"/>
    </row>
    <row r="822" spans="2:11" s="5" customFormat="1" ht="15">
      <c r="B822" s="276">
        <v>42889.923622685186</v>
      </c>
      <c r="C822" s="174">
        <v>1000</v>
      </c>
      <c r="D822" s="168" t="s">
        <v>2140</v>
      </c>
      <c r="E822" s="176"/>
      <c r="G822" s="143"/>
    </row>
    <row r="823" spans="2:11" s="5" customFormat="1" ht="15">
      <c r="B823" s="276">
        <v>42891.77449074074</v>
      </c>
      <c r="C823" s="174">
        <v>100</v>
      </c>
      <c r="D823" s="168" t="s">
        <v>2156</v>
      </c>
      <c r="E823" s="176"/>
      <c r="G823" s="143"/>
    </row>
    <row r="824" spans="2:11" s="5" customFormat="1" ht="15">
      <c r="B824" s="276">
        <v>42891.885462962964</v>
      </c>
      <c r="C824" s="174">
        <v>300</v>
      </c>
      <c r="D824" s="168" t="s">
        <v>1092</v>
      </c>
      <c r="E824" s="176"/>
      <c r="G824" s="143"/>
    </row>
    <row r="825" spans="2:11" s="5" customFormat="1" ht="15">
      <c r="B825" s="276">
        <v>42891.895115740743</v>
      </c>
      <c r="C825" s="174">
        <v>1000</v>
      </c>
      <c r="D825" s="168" t="s">
        <v>2155</v>
      </c>
      <c r="E825" s="176"/>
      <c r="G825" s="143"/>
    </row>
    <row r="826" spans="2:11" s="5" customFormat="1" ht="15">
      <c r="B826" s="276">
        <v>42894.83021990741</v>
      </c>
      <c r="C826" s="174">
        <v>100</v>
      </c>
      <c r="D826" s="168" t="s">
        <v>2154</v>
      </c>
      <c r="E826" s="176"/>
      <c r="G826" s="143"/>
    </row>
    <row r="827" spans="2:11" s="5" customFormat="1" ht="15">
      <c r="B827" s="276">
        <v>42896.09375</v>
      </c>
      <c r="C827" s="174">
        <v>300</v>
      </c>
      <c r="D827" s="168" t="s">
        <v>2153</v>
      </c>
      <c r="E827" s="176"/>
      <c r="G827" s="143"/>
    </row>
    <row r="828" spans="2:11" s="5" customFormat="1" ht="15">
      <c r="B828" s="276">
        <v>42897.93787037037</v>
      </c>
      <c r="C828" s="174">
        <v>100</v>
      </c>
      <c r="D828" s="168" t="s">
        <v>2152</v>
      </c>
      <c r="E828" s="176"/>
      <c r="G828" s="143"/>
    </row>
    <row r="829" spans="2:11" s="5" customFormat="1" ht="15">
      <c r="B829" s="276">
        <v>42897.965381944443</v>
      </c>
      <c r="C829" s="174">
        <v>500</v>
      </c>
      <c r="D829" s="168" t="s">
        <v>2151</v>
      </c>
      <c r="E829" s="176"/>
      <c r="G829" s="143"/>
    </row>
    <row r="830" spans="2:11" s="5" customFormat="1" ht="15">
      <c r="B830" s="276">
        <v>42898.510682870372</v>
      </c>
      <c r="C830" s="174">
        <v>500</v>
      </c>
      <c r="D830" s="168" t="s">
        <v>2150</v>
      </c>
      <c r="E830" s="176"/>
      <c r="G830" s="143"/>
    </row>
    <row r="831" spans="2:11" s="5" customFormat="1" ht="15">
      <c r="B831" s="276">
        <v>42898.541944444441</v>
      </c>
      <c r="C831" s="174">
        <v>500</v>
      </c>
      <c r="D831" s="168" t="s">
        <v>213</v>
      </c>
      <c r="E831" s="176"/>
      <c r="G831" s="143"/>
    </row>
    <row r="832" spans="2:11" s="5" customFormat="1" ht="15">
      <c r="B832" s="276">
        <v>42899.437743055554</v>
      </c>
      <c r="C832" s="174">
        <v>300</v>
      </c>
      <c r="D832" s="168" t="s">
        <v>2149</v>
      </c>
      <c r="E832" s="176"/>
      <c r="G832" s="143"/>
    </row>
    <row r="833" spans="2:7" s="5" customFormat="1" ht="15">
      <c r="B833" s="276">
        <v>42900.916678240741</v>
      </c>
      <c r="C833" s="174">
        <v>300</v>
      </c>
      <c r="D833" s="168" t="s">
        <v>984</v>
      </c>
      <c r="E833" s="176"/>
      <c r="G833" s="143"/>
    </row>
    <row r="834" spans="2:7" s="5" customFormat="1" ht="15">
      <c r="B834" s="276">
        <v>42900.968900462962</v>
      </c>
      <c r="C834" s="174">
        <v>500</v>
      </c>
      <c r="D834" s="168" t="s">
        <v>2148</v>
      </c>
      <c r="E834" s="176"/>
      <c r="G834" s="143"/>
    </row>
    <row r="835" spans="2:7" s="5" customFormat="1" ht="15">
      <c r="B835" s="276">
        <v>42902.694861111115</v>
      </c>
      <c r="C835" s="174">
        <v>500</v>
      </c>
      <c r="D835" s="168" t="s">
        <v>2147</v>
      </c>
      <c r="E835" s="176"/>
      <c r="G835" s="143"/>
    </row>
    <row r="836" spans="2:7" s="5" customFormat="1" ht="15">
      <c r="B836" s="276">
        <v>42907.56958333333</v>
      </c>
      <c r="C836" s="174">
        <v>100</v>
      </c>
      <c r="D836" s="168" t="s">
        <v>2146</v>
      </c>
      <c r="E836" s="176"/>
      <c r="G836" s="143"/>
    </row>
    <row r="837" spans="2:7" s="5" customFormat="1" ht="15">
      <c r="B837" s="276">
        <v>42912.687534722223</v>
      </c>
      <c r="C837" s="174">
        <v>300</v>
      </c>
      <c r="D837" s="168" t="s">
        <v>2145</v>
      </c>
      <c r="E837" s="176"/>
      <c r="G837" s="143"/>
    </row>
    <row r="838" spans="2:7" s="5" customFormat="1">
      <c r="B838" s="260" t="s">
        <v>21</v>
      </c>
      <c r="C838" s="261">
        <f>SUM(C821:C837)</f>
        <v>6500</v>
      </c>
      <c r="D838" s="102"/>
      <c r="G838" s="143"/>
    </row>
    <row r="839" spans="2:7" s="5" customFormat="1">
      <c r="B839" s="255" t="s">
        <v>22</v>
      </c>
      <c r="C839" s="259">
        <f>C838*0.021</f>
        <v>136.5</v>
      </c>
      <c r="D839" s="103"/>
      <c r="G839" s="143"/>
    </row>
    <row r="840" spans="2:7" s="5" customFormat="1" ht="14.25">
      <c r="B840" s="379" t="s">
        <v>2158</v>
      </c>
      <c r="C840" s="380"/>
      <c r="D840" s="381"/>
      <c r="E840" s="130"/>
      <c r="G840" s="143"/>
    </row>
    <row r="841" spans="2:7" s="5" customFormat="1" ht="15">
      <c r="B841" s="276">
        <v>42908.468425925923</v>
      </c>
      <c r="C841" s="174">
        <v>1000</v>
      </c>
      <c r="D841" s="168" t="s">
        <v>2159</v>
      </c>
      <c r="E841" s="176"/>
      <c r="G841" s="143"/>
    </row>
    <row r="842" spans="2:7" s="5" customFormat="1">
      <c r="B842" s="260" t="s">
        <v>21</v>
      </c>
      <c r="C842" s="261">
        <f>SUM(C841:C841)</f>
        <v>1000</v>
      </c>
      <c r="D842" s="102" t="s">
        <v>18</v>
      </c>
      <c r="E842" s="130"/>
    </row>
    <row r="843" spans="2:7" s="5" customFormat="1">
      <c r="B843" s="338" t="s">
        <v>22</v>
      </c>
      <c r="C843" s="339">
        <f>C842*0.021</f>
        <v>21</v>
      </c>
      <c r="D843" s="103" t="s">
        <v>18</v>
      </c>
      <c r="E843" s="130"/>
    </row>
    <row r="844" spans="2:7" s="5" customFormat="1">
      <c r="B844" s="97"/>
      <c r="C844" s="310"/>
      <c r="D844" s="131"/>
    </row>
    <row r="845" spans="2:7" s="5" customFormat="1">
      <c r="B845" s="97"/>
      <c r="C845" s="310"/>
      <c r="D845" s="131"/>
    </row>
    <row r="846" spans="2:7" s="5" customFormat="1">
      <c r="B846" s="97"/>
      <c r="C846" s="310"/>
      <c r="D846" s="131"/>
    </row>
    <row r="847" spans="2:7" s="5" customFormat="1">
      <c r="B847" s="97"/>
      <c r="C847" s="310"/>
      <c r="D847" s="131"/>
    </row>
    <row r="848" spans="2:7" s="5" customFormat="1">
      <c r="B848" s="97"/>
      <c r="C848" s="310"/>
      <c r="D848" s="131"/>
    </row>
    <row r="849" spans="2:5" s="5" customFormat="1">
      <c r="B849" s="97"/>
      <c r="C849" s="310"/>
      <c r="D849" s="131"/>
    </row>
    <row r="850" spans="2:5" s="5" customFormat="1">
      <c r="B850" s="97"/>
      <c r="C850" s="310"/>
      <c r="D850" s="131"/>
    </row>
    <row r="851" spans="2:5" s="5" customFormat="1">
      <c r="B851" s="97"/>
      <c r="C851" s="310"/>
      <c r="D851" s="131"/>
    </row>
    <row r="852" spans="2:5" s="5" customFormat="1">
      <c r="B852" s="97"/>
      <c r="C852" s="310"/>
      <c r="D852" s="131"/>
    </row>
    <row r="853" spans="2:5" s="5" customFormat="1">
      <c r="B853" s="97"/>
      <c r="C853" s="310"/>
      <c r="D853" s="131"/>
    </row>
    <row r="854" spans="2:5" s="5" customFormat="1" ht="15">
      <c r="B854" s="69"/>
      <c r="C854" s="97"/>
      <c r="D854" s="101"/>
      <c r="E854" s="131"/>
    </row>
    <row r="855" spans="2:5" s="5" customFormat="1">
      <c r="B855" s="8"/>
      <c r="C855" s="97"/>
      <c r="D855" s="101"/>
      <c r="E855" s="131"/>
    </row>
    <row r="856" spans="2:5" s="5" customFormat="1">
      <c r="B856" s="8"/>
      <c r="C856" s="97"/>
      <c r="D856" s="101"/>
      <c r="E856" s="131"/>
    </row>
    <row r="857" spans="2:5" s="5" customFormat="1">
      <c r="B857" s="8"/>
      <c r="C857" s="97"/>
      <c r="D857" s="101"/>
      <c r="E857" s="131"/>
    </row>
    <row r="858" spans="2:5" s="5" customFormat="1">
      <c r="B858" s="8"/>
      <c r="C858" s="97"/>
      <c r="D858" s="101"/>
      <c r="E858" s="131"/>
    </row>
    <row r="859" spans="2:5" s="5" customFormat="1">
      <c r="B859" s="8"/>
      <c r="C859" s="97"/>
      <c r="D859" s="101"/>
      <c r="E859" s="131"/>
    </row>
    <row r="860" spans="2:5" s="5" customFormat="1">
      <c r="B860" s="8"/>
      <c r="C860" s="97"/>
      <c r="D860" s="101"/>
      <c r="E860" s="131"/>
    </row>
    <row r="861" spans="2:5" s="5" customFormat="1">
      <c r="B861" s="8"/>
      <c r="C861" s="97"/>
      <c r="D861" s="101"/>
      <c r="E861" s="131"/>
    </row>
    <row r="862" spans="2:5" s="5" customFormat="1">
      <c r="B862" s="8"/>
      <c r="C862" s="97"/>
      <c r="D862" s="101"/>
      <c r="E862" s="131"/>
    </row>
    <row r="863" spans="2:5" s="5" customFormat="1">
      <c r="B863" s="8"/>
      <c r="C863" s="97"/>
      <c r="D863" s="101"/>
      <c r="E863" s="131"/>
    </row>
    <row r="864" spans="2:5" s="5" customFormat="1">
      <c r="B864" s="8"/>
      <c r="C864" s="97"/>
      <c r="D864" s="101"/>
      <c r="E864" s="131"/>
    </row>
    <row r="865" spans="2:5" s="5" customFormat="1">
      <c r="B865" s="8"/>
      <c r="C865" s="97"/>
      <c r="D865" s="101"/>
      <c r="E865" s="131"/>
    </row>
    <row r="866" spans="2:5" s="5" customFormat="1">
      <c r="B866" s="8"/>
      <c r="C866" s="97"/>
      <c r="D866" s="101"/>
      <c r="E866" s="131"/>
    </row>
    <row r="867" spans="2:5" s="5" customFormat="1">
      <c r="B867" s="8"/>
      <c r="C867" s="97"/>
      <c r="D867" s="101"/>
      <c r="E867" s="131"/>
    </row>
    <row r="868" spans="2:5" s="5" customFormat="1">
      <c r="B868" s="8"/>
      <c r="C868" s="97"/>
      <c r="D868" s="101"/>
      <c r="E868" s="131"/>
    </row>
    <row r="869" spans="2:5" s="5" customFormat="1">
      <c r="B869" s="8"/>
      <c r="C869" s="97"/>
      <c r="D869" s="101"/>
      <c r="E869" s="131"/>
    </row>
    <row r="870" spans="2:5" s="5" customFormat="1">
      <c r="B870" s="8"/>
      <c r="C870" s="97"/>
      <c r="D870" s="101"/>
      <c r="E870" s="131"/>
    </row>
    <row r="871" spans="2:5" s="5" customFormat="1">
      <c r="B871" s="8"/>
      <c r="C871" s="97"/>
      <c r="D871" s="101"/>
      <c r="E871" s="131"/>
    </row>
    <row r="872" spans="2:5" s="5" customFormat="1">
      <c r="B872" s="8"/>
      <c r="C872" s="97"/>
      <c r="D872" s="101"/>
      <c r="E872" s="131"/>
    </row>
    <row r="873" spans="2:5" s="5" customFormat="1">
      <c r="B873" s="8"/>
      <c r="C873" s="97"/>
      <c r="D873" s="101"/>
      <c r="E873" s="131"/>
    </row>
    <row r="874" spans="2:5" s="5" customFormat="1">
      <c r="B874" s="8"/>
      <c r="C874" s="97"/>
      <c r="D874" s="101"/>
      <c r="E874" s="131"/>
    </row>
    <row r="875" spans="2:5" s="5" customFormat="1">
      <c r="B875" s="8"/>
      <c r="C875" s="97"/>
      <c r="D875" s="101"/>
      <c r="E875" s="131"/>
    </row>
    <row r="876" spans="2:5" s="5" customFormat="1">
      <c r="B876" s="8"/>
      <c r="C876" s="97"/>
      <c r="D876" s="101"/>
      <c r="E876" s="131"/>
    </row>
    <row r="877" spans="2:5" s="5" customFormat="1">
      <c r="B877" s="8"/>
      <c r="C877" s="97"/>
      <c r="D877" s="101"/>
      <c r="E877" s="131"/>
    </row>
    <row r="878" spans="2:5" s="5" customFormat="1">
      <c r="B878" s="8"/>
      <c r="C878" s="97"/>
      <c r="D878" s="101"/>
      <c r="E878" s="131"/>
    </row>
    <row r="879" spans="2:5" s="5" customFormat="1">
      <c r="B879" s="8"/>
      <c r="C879" s="97"/>
      <c r="D879" s="101"/>
      <c r="E879" s="131"/>
    </row>
    <row r="880" spans="2:5" s="5" customFormat="1">
      <c r="B880" s="8"/>
      <c r="C880" s="97"/>
      <c r="D880" s="101"/>
      <c r="E880" s="131"/>
    </row>
    <row r="881" spans="2:5" s="5" customFormat="1">
      <c r="B881" s="8"/>
      <c r="C881" s="97"/>
      <c r="D881" s="101"/>
      <c r="E881" s="131"/>
    </row>
    <row r="882" spans="2:5" s="5" customFormat="1">
      <c r="B882" s="8"/>
      <c r="C882" s="97"/>
      <c r="D882" s="101"/>
      <c r="E882" s="131"/>
    </row>
    <row r="883" spans="2:5" s="5" customFormat="1">
      <c r="B883" s="8"/>
      <c r="C883" s="97"/>
      <c r="D883" s="101"/>
      <c r="E883" s="131"/>
    </row>
    <row r="884" spans="2:5" s="5" customFormat="1">
      <c r="B884" s="8"/>
      <c r="C884" s="97"/>
      <c r="D884" s="101"/>
      <c r="E884" s="131"/>
    </row>
    <row r="885" spans="2:5" s="5" customFormat="1">
      <c r="B885" s="8"/>
      <c r="C885" s="97"/>
      <c r="D885" s="101"/>
      <c r="E885" s="131"/>
    </row>
    <row r="886" spans="2:5" s="5" customFormat="1">
      <c r="B886" s="8"/>
      <c r="C886" s="97"/>
      <c r="D886" s="101"/>
      <c r="E886" s="131"/>
    </row>
    <row r="887" spans="2:5" s="5" customFormat="1">
      <c r="B887" s="8"/>
      <c r="C887" s="97"/>
      <c r="D887" s="101"/>
      <c r="E887" s="131"/>
    </row>
    <row r="888" spans="2:5" s="5" customFormat="1">
      <c r="B888" s="8"/>
      <c r="C888" s="97"/>
      <c r="D888" s="101"/>
      <c r="E888" s="131"/>
    </row>
    <row r="889" spans="2:5" s="5" customFormat="1">
      <c r="B889" s="8"/>
      <c r="C889" s="97"/>
      <c r="D889" s="101"/>
      <c r="E889" s="131"/>
    </row>
    <row r="890" spans="2:5" s="5" customFormat="1">
      <c r="B890" s="8"/>
      <c r="C890" s="97"/>
      <c r="D890" s="101"/>
      <c r="E890" s="131"/>
    </row>
    <row r="891" spans="2:5" s="5" customFormat="1">
      <c r="B891" s="8"/>
      <c r="C891" s="97"/>
      <c r="D891" s="101"/>
      <c r="E891" s="131"/>
    </row>
    <row r="892" spans="2:5" s="5" customFormat="1">
      <c r="B892" s="8"/>
      <c r="C892" s="97"/>
      <c r="D892" s="101"/>
      <c r="E892" s="131"/>
    </row>
    <row r="893" spans="2:5" s="5" customFormat="1">
      <c r="B893" s="8"/>
      <c r="C893" s="97"/>
      <c r="D893" s="101"/>
      <c r="E893" s="131"/>
    </row>
    <row r="894" spans="2:5" s="5" customFormat="1">
      <c r="B894" s="8"/>
      <c r="C894" s="97"/>
      <c r="D894" s="101"/>
      <c r="E894" s="131"/>
    </row>
    <row r="895" spans="2:5" s="5" customFormat="1">
      <c r="B895" s="8"/>
      <c r="C895" s="97"/>
      <c r="D895" s="101"/>
      <c r="E895" s="131"/>
    </row>
    <row r="896" spans="2:5" s="5" customFormat="1">
      <c r="B896" s="8"/>
      <c r="C896" s="97"/>
      <c r="D896" s="101"/>
      <c r="E896" s="131"/>
    </row>
    <row r="897" spans="2:5" s="5" customFormat="1">
      <c r="B897" s="8"/>
      <c r="C897" s="97"/>
      <c r="D897" s="101"/>
      <c r="E897" s="131"/>
    </row>
    <row r="898" spans="2:5" s="5" customFormat="1">
      <c r="B898" s="8"/>
      <c r="C898" s="97"/>
      <c r="D898" s="101"/>
      <c r="E898" s="131"/>
    </row>
    <row r="899" spans="2:5" s="5" customFormat="1">
      <c r="B899" s="8"/>
      <c r="C899" s="97"/>
      <c r="D899" s="101"/>
      <c r="E899" s="131"/>
    </row>
    <row r="900" spans="2:5" s="5" customFormat="1">
      <c r="B900" s="8"/>
      <c r="C900" s="97"/>
      <c r="D900" s="101"/>
      <c r="E900" s="131"/>
    </row>
    <row r="901" spans="2:5" s="5" customFormat="1">
      <c r="B901" s="8"/>
      <c r="C901" s="97"/>
      <c r="D901" s="101"/>
      <c r="E901" s="131"/>
    </row>
    <row r="902" spans="2:5" s="5" customFormat="1">
      <c r="B902" s="8"/>
      <c r="C902" s="97"/>
      <c r="D902" s="101"/>
      <c r="E902" s="131"/>
    </row>
    <row r="903" spans="2:5" s="5" customFormat="1">
      <c r="B903" s="8"/>
      <c r="C903" s="97"/>
      <c r="D903" s="101"/>
      <c r="E903" s="131"/>
    </row>
    <row r="904" spans="2:5" s="5" customFormat="1">
      <c r="B904" s="8"/>
      <c r="C904" s="97"/>
      <c r="D904" s="101"/>
      <c r="E904" s="131"/>
    </row>
    <row r="905" spans="2:5" s="5" customFormat="1">
      <c r="B905" s="8"/>
      <c r="C905" s="97"/>
      <c r="D905" s="101"/>
      <c r="E905" s="131"/>
    </row>
    <row r="906" spans="2:5" s="5" customFormat="1">
      <c r="B906" s="8"/>
      <c r="C906" s="97"/>
      <c r="D906" s="101"/>
      <c r="E906" s="131"/>
    </row>
    <row r="907" spans="2:5" s="5" customFormat="1">
      <c r="B907" s="8"/>
      <c r="C907" s="97"/>
      <c r="D907" s="101"/>
      <c r="E907" s="131"/>
    </row>
    <row r="908" spans="2:5" s="5" customFormat="1">
      <c r="B908" s="8"/>
      <c r="C908" s="97"/>
      <c r="D908" s="101"/>
      <c r="E908" s="131"/>
    </row>
    <row r="909" spans="2:5" s="5" customFormat="1">
      <c r="B909" s="8"/>
      <c r="C909" s="97"/>
      <c r="D909" s="101"/>
      <c r="E909" s="131"/>
    </row>
    <row r="910" spans="2:5" s="5" customFormat="1">
      <c r="B910" s="8"/>
      <c r="C910" s="97"/>
      <c r="D910" s="101"/>
      <c r="E910" s="131"/>
    </row>
    <row r="911" spans="2:5" s="5" customFormat="1">
      <c r="B911" s="8"/>
      <c r="C911" s="97"/>
      <c r="D911" s="101"/>
      <c r="E911" s="131"/>
    </row>
    <row r="912" spans="2:5" s="5" customFormat="1">
      <c r="B912" s="8"/>
      <c r="C912" s="97"/>
      <c r="D912" s="101"/>
      <c r="E912" s="131"/>
    </row>
    <row r="913" spans="2:5" s="5" customFormat="1">
      <c r="B913" s="8"/>
      <c r="C913" s="97"/>
      <c r="D913" s="101"/>
      <c r="E913" s="131"/>
    </row>
    <row r="914" spans="2:5" s="5" customFormat="1">
      <c r="B914" s="8"/>
      <c r="C914" s="97"/>
      <c r="D914" s="101"/>
      <c r="E914" s="131"/>
    </row>
    <row r="915" spans="2:5" s="5" customFormat="1">
      <c r="B915" s="8"/>
      <c r="C915" s="97"/>
      <c r="D915" s="101"/>
      <c r="E915" s="131"/>
    </row>
    <row r="916" spans="2:5" s="5" customFormat="1">
      <c r="B916" s="8"/>
      <c r="C916" s="97"/>
      <c r="D916" s="101"/>
      <c r="E916" s="131"/>
    </row>
    <row r="917" spans="2:5" s="5" customFormat="1">
      <c r="B917" s="8"/>
      <c r="C917" s="97"/>
      <c r="D917" s="101"/>
      <c r="E917" s="131"/>
    </row>
    <row r="918" spans="2:5" s="5" customFormat="1">
      <c r="B918" s="8"/>
      <c r="C918" s="97"/>
      <c r="D918" s="101"/>
      <c r="E918" s="131"/>
    </row>
    <row r="919" spans="2:5" s="5" customFormat="1">
      <c r="B919" s="8"/>
      <c r="C919" s="97"/>
      <c r="D919" s="101"/>
      <c r="E919" s="131"/>
    </row>
    <row r="920" spans="2:5" s="5" customFormat="1">
      <c r="B920" s="8"/>
      <c r="C920" s="97"/>
      <c r="D920" s="101"/>
      <c r="E920" s="131"/>
    </row>
    <row r="921" spans="2:5" s="5" customFormat="1">
      <c r="B921" s="8"/>
      <c r="C921" s="97"/>
      <c r="D921" s="101"/>
      <c r="E921" s="131"/>
    </row>
    <row r="922" spans="2:5" s="5" customFormat="1">
      <c r="B922" s="8"/>
      <c r="C922" s="97"/>
      <c r="D922" s="101"/>
      <c r="E922" s="131"/>
    </row>
    <row r="923" spans="2:5" s="5" customFormat="1">
      <c r="B923" s="8"/>
      <c r="C923" s="97"/>
      <c r="D923" s="101"/>
      <c r="E923" s="131"/>
    </row>
    <row r="924" spans="2:5" s="5" customFormat="1">
      <c r="B924" s="8"/>
      <c r="C924" s="97"/>
      <c r="D924" s="101"/>
      <c r="E924" s="131"/>
    </row>
    <row r="925" spans="2:5" s="5" customFormat="1">
      <c r="B925" s="8"/>
      <c r="C925" s="97"/>
      <c r="D925" s="101"/>
      <c r="E925" s="131"/>
    </row>
    <row r="926" spans="2:5" s="5" customFormat="1">
      <c r="B926" s="8"/>
      <c r="C926" s="97"/>
      <c r="D926" s="101"/>
      <c r="E926" s="131"/>
    </row>
    <row r="927" spans="2:5" s="5" customFormat="1">
      <c r="B927" s="8"/>
      <c r="C927" s="97"/>
      <c r="D927" s="101"/>
      <c r="E927" s="131"/>
    </row>
    <row r="928" spans="2:5" s="5" customFormat="1">
      <c r="B928" s="8"/>
      <c r="C928" s="97"/>
      <c r="D928" s="101"/>
      <c r="E928" s="131"/>
    </row>
    <row r="929" spans="2:5" s="5" customFormat="1">
      <c r="B929" s="8"/>
      <c r="C929" s="97"/>
      <c r="D929" s="101"/>
      <c r="E929" s="131"/>
    </row>
    <row r="930" spans="2:5" s="5" customFormat="1">
      <c r="B930" s="8"/>
      <c r="C930" s="97"/>
      <c r="D930" s="101"/>
      <c r="E930" s="131"/>
    </row>
    <row r="931" spans="2:5" s="5" customFormat="1">
      <c r="B931" s="8"/>
      <c r="C931" s="97"/>
      <c r="D931" s="101"/>
      <c r="E931" s="131"/>
    </row>
    <row r="932" spans="2:5" s="5" customFormat="1">
      <c r="B932" s="8"/>
      <c r="C932" s="97"/>
      <c r="D932" s="101"/>
      <c r="E932" s="131"/>
    </row>
    <row r="933" spans="2:5" s="5" customFormat="1">
      <c r="B933" s="8"/>
      <c r="C933" s="97"/>
      <c r="D933" s="101"/>
      <c r="E933" s="131"/>
    </row>
    <row r="934" spans="2:5" s="5" customFormat="1">
      <c r="B934" s="8"/>
      <c r="C934" s="97"/>
      <c r="D934" s="101"/>
      <c r="E934" s="131"/>
    </row>
    <row r="935" spans="2:5" s="5" customFormat="1">
      <c r="B935" s="8"/>
      <c r="C935" s="97"/>
      <c r="D935" s="101"/>
      <c r="E935" s="131"/>
    </row>
    <row r="936" spans="2:5" s="5" customFormat="1">
      <c r="B936" s="8"/>
      <c r="C936" s="97"/>
      <c r="D936" s="101"/>
      <c r="E936" s="131"/>
    </row>
    <row r="937" spans="2:5" s="5" customFormat="1">
      <c r="B937" s="8"/>
      <c r="C937" s="97"/>
      <c r="D937" s="101"/>
      <c r="E937" s="131"/>
    </row>
    <row r="938" spans="2:5" s="5" customFormat="1">
      <c r="B938" s="8"/>
      <c r="C938" s="97"/>
      <c r="D938" s="101"/>
      <c r="E938" s="131"/>
    </row>
    <row r="939" spans="2:5" s="5" customFormat="1">
      <c r="B939" s="8"/>
      <c r="C939" s="97"/>
      <c r="D939" s="101"/>
      <c r="E939" s="131"/>
    </row>
    <row r="940" spans="2:5" s="5" customFormat="1">
      <c r="B940" s="8"/>
      <c r="C940" s="97"/>
      <c r="D940" s="101"/>
      <c r="E940" s="131"/>
    </row>
    <row r="941" spans="2:5" s="5" customFormat="1">
      <c r="B941" s="8"/>
      <c r="C941" s="97"/>
      <c r="D941" s="101"/>
      <c r="E941" s="131"/>
    </row>
    <row r="942" spans="2:5" s="5" customFormat="1">
      <c r="B942" s="8"/>
      <c r="C942" s="97"/>
      <c r="D942" s="101"/>
      <c r="E942" s="131"/>
    </row>
    <row r="943" spans="2:5" s="5" customFormat="1">
      <c r="B943" s="8"/>
      <c r="C943" s="97"/>
      <c r="D943" s="101"/>
      <c r="E943" s="131"/>
    </row>
    <row r="944" spans="2:5" s="5" customFormat="1">
      <c r="B944" s="8"/>
      <c r="C944" s="97"/>
      <c r="D944" s="101"/>
      <c r="E944" s="131"/>
    </row>
    <row r="945" spans="2:5" s="5" customFormat="1">
      <c r="B945" s="8"/>
      <c r="C945" s="97"/>
      <c r="D945" s="101"/>
      <c r="E945" s="131"/>
    </row>
    <row r="946" spans="2:5" s="5" customFormat="1">
      <c r="B946" s="8"/>
      <c r="C946" s="97"/>
      <c r="D946" s="101"/>
      <c r="E946" s="131"/>
    </row>
    <row r="947" spans="2:5" s="5" customFormat="1">
      <c r="B947" s="8"/>
      <c r="C947" s="97"/>
      <c r="D947" s="101"/>
      <c r="E947" s="131"/>
    </row>
    <row r="948" spans="2:5" s="5" customFormat="1">
      <c r="B948" s="8"/>
      <c r="C948" s="97"/>
      <c r="D948" s="101"/>
      <c r="E948" s="131"/>
    </row>
    <row r="949" spans="2:5" s="5" customFormat="1">
      <c r="B949" s="8"/>
      <c r="C949" s="97"/>
      <c r="D949" s="101"/>
      <c r="E949" s="131"/>
    </row>
    <row r="950" spans="2:5" s="5" customFormat="1">
      <c r="B950" s="8"/>
      <c r="C950" s="97"/>
      <c r="D950" s="101"/>
      <c r="E950" s="131"/>
    </row>
    <row r="951" spans="2:5" s="5" customFormat="1">
      <c r="B951" s="8"/>
      <c r="C951" s="97"/>
      <c r="D951" s="101"/>
      <c r="E951" s="131"/>
    </row>
    <row r="952" spans="2:5" s="5" customFormat="1">
      <c r="B952" s="8"/>
      <c r="C952" s="97"/>
      <c r="D952" s="101"/>
      <c r="E952" s="131"/>
    </row>
    <row r="953" spans="2:5" s="5" customFormat="1">
      <c r="B953" s="8"/>
      <c r="C953" s="97"/>
      <c r="D953" s="101"/>
      <c r="E953" s="131"/>
    </row>
    <row r="954" spans="2:5" s="5" customFormat="1">
      <c r="B954" s="8"/>
      <c r="C954" s="97"/>
      <c r="D954" s="101"/>
      <c r="E954" s="131"/>
    </row>
    <row r="955" spans="2:5" s="5" customFormat="1">
      <c r="B955" s="8"/>
      <c r="C955" s="97"/>
      <c r="D955" s="101"/>
      <c r="E955" s="131"/>
    </row>
    <row r="956" spans="2:5" s="5" customFormat="1">
      <c r="B956" s="8"/>
      <c r="C956" s="97"/>
      <c r="D956" s="101"/>
      <c r="E956" s="131"/>
    </row>
    <row r="957" spans="2:5" s="5" customFormat="1">
      <c r="B957" s="8"/>
      <c r="C957" s="97"/>
      <c r="D957" s="101"/>
      <c r="E957" s="131"/>
    </row>
    <row r="958" spans="2:5" s="5" customFormat="1">
      <c r="B958" s="8"/>
      <c r="C958" s="97"/>
      <c r="D958" s="101"/>
      <c r="E958" s="131"/>
    </row>
    <row r="959" spans="2:5">
      <c r="B959" s="8"/>
    </row>
    <row r="960" spans="2:5">
      <c r="B960" s="8"/>
    </row>
    <row r="961" spans="2:4">
      <c r="B961" s="8"/>
    </row>
    <row r="962" spans="2:4">
      <c r="B962" s="8"/>
    </row>
    <row r="963" spans="2:4">
      <c r="B963" s="8"/>
    </row>
    <row r="964" spans="2:4">
      <c r="B964" s="8"/>
      <c r="C964" s="98"/>
      <c r="D964" s="105"/>
    </row>
    <row r="965" spans="2:4">
      <c r="B965" s="8"/>
      <c r="C965" s="98"/>
      <c r="D965" s="105"/>
    </row>
    <row r="966" spans="2:4">
      <c r="B966" s="8"/>
      <c r="C966" s="98"/>
      <c r="D966" s="105"/>
    </row>
    <row r="967" spans="2:4">
      <c r="B967" s="8"/>
      <c r="C967" s="98"/>
      <c r="D967" s="105"/>
    </row>
    <row r="968" spans="2:4">
      <c r="B968" s="8"/>
      <c r="C968" s="98"/>
      <c r="D968" s="105"/>
    </row>
    <row r="969" spans="2:4">
      <c r="B969" s="8"/>
      <c r="C969" s="98"/>
      <c r="D969" s="105"/>
    </row>
    <row r="970" spans="2:4">
      <c r="B970" s="8"/>
      <c r="C970" s="98"/>
      <c r="D970" s="105"/>
    </row>
    <row r="971" spans="2:4">
      <c r="B971" s="8"/>
      <c r="C971" s="98"/>
      <c r="D971" s="105"/>
    </row>
    <row r="972" spans="2:4">
      <c r="B972" s="8"/>
      <c r="C972" s="98"/>
      <c r="D972" s="105"/>
    </row>
    <row r="973" spans="2:4">
      <c r="B973" s="8"/>
      <c r="C973" s="98"/>
      <c r="D973" s="105"/>
    </row>
  </sheetData>
  <sheetProtection algorithmName="SHA-512" hashValue="BcNLg/gDnThUDYSA68zbQculseXnK71bQZMs559A/LbJSVDS+ahURD8AWBzPdo+mYXC6/po7xxDrMLTTI9IwKQ==" saltValue="wyQrqOyby4Ssa5NJqxQoqQ==" spinCount="100000" sheet="1" objects="1" scenarios="1"/>
  <sortState ref="B821:D837">
    <sortCondition ref="B821:B837"/>
  </sortState>
  <mergeCells count="8">
    <mergeCell ref="B840:D840"/>
    <mergeCell ref="B820:D820"/>
    <mergeCell ref="B789:D789"/>
    <mergeCell ref="C1:D1"/>
    <mergeCell ref="B5:D5"/>
    <mergeCell ref="B769:D769"/>
    <mergeCell ref="B775:D775"/>
    <mergeCell ref="B815:D81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H112"/>
  <sheetViews>
    <sheetView zoomScaleNormal="100" workbookViewId="0">
      <selection activeCell="A3" sqref="A3"/>
    </sheetView>
  </sheetViews>
  <sheetFormatPr defaultRowHeight="15"/>
  <cols>
    <col min="2" max="2" width="15.28515625" customWidth="1"/>
    <col min="3" max="5" width="21.5703125" style="99" customWidth="1"/>
    <col min="6" max="6" width="29.42578125" customWidth="1"/>
    <col min="8" max="8" width="9.140625" style="50"/>
  </cols>
  <sheetData>
    <row r="1" spans="1:8" s="1" customFormat="1" ht="39.75" customHeight="1">
      <c r="A1" s="14"/>
      <c r="B1" s="262"/>
      <c r="C1" s="355" t="s">
        <v>73</v>
      </c>
      <c r="D1" s="355"/>
      <c r="E1" s="355"/>
      <c r="F1" s="355"/>
      <c r="G1" s="16"/>
      <c r="H1" s="3"/>
    </row>
    <row r="2" spans="1:8" s="1" customFormat="1" ht="14.25">
      <c r="B2" s="184" t="s">
        <v>11</v>
      </c>
      <c r="C2" s="185">
        <f>SUM(C112-D112)</f>
        <v>127015.52000000002</v>
      </c>
      <c r="D2" s="159"/>
      <c r="E2" s="159"/>
      <c r="F2" s="160"/>
      <c r="H2" s="3"/>
    </row>
    <row r="3" spans="1:8" s="1" customFormat="1" ht="12.75">
      <c r="B3" s="6"/>
      <c r="C3" s="161"/>
      <c r="D3" s="161"/>
      <c r="E3" s="161"/>
      <c r="F3" s="8"/>
      <c r="H3" s="3"/>
    </row>
    <row r="4" spans="1:8" s="19" customFormat="1" ht="32.25" customHeight="1">
      <c r="B4" s="251" t="s">
        <v>7</v>
      </c>
      <c r="C4" s="263" t="s">
        <v>12</v>
      </c>
      <c r="D4" s="263" t="s">
        <v>29</v>
      </c>
      <c r="E4" s="263" t="s">
        <v>8</v>
      </c>
      <c r="F4" s="264" t="s">
        <v>9</v>
      </c>
      <c r="H4" s="107"/>
    </row>
    <row r="5" spans="1:8" s="51" customFormat="1">
      <c r="B5" s="163">
        <v>42887</v>
      </c>
      <c r="C5" s="164">
        <v>300</v>
      </c>
      <c r="D5" s="165">
        <f>C5-E5</f>
        <v>15.100000000000023</v>
      </c>
      <c r="E5" s="164">
        <v>284.89999999999998</v>
      </c>
      <c r="F5" s="250" t="s">
        <v>2287</v>
      </c>
      <c r="H5" s="108"/>
    </row>
    <row r="6" spans="1:8" s="51" customFormat="1">
      <c r="B6" s="163">
        <v>42887</v>
      </c>
      <c r="C6" s="164">
        <v>500</v>
      </c>
      <c r="D6" s="165">
        <f t="shared" ref="D6:D69" si="0">C6-E6</f>
        <v>18.5</v>
      </c>
      <c r="E6" s="164">
        <v>481.5</v>
      </c>
      <c r="F6" s="250" t="s">
        <v>2288</v>
      </c>
      <c r="H6" s="108"/>
    </row>
    <row r="7" spans="1:8" s="51" customFormat="1">
      <c r="B7" s="163">
        <v>42887</v>
      </c>
      <c r="C7" s="164">
        <v>300</v>
      </c>
      <c r="D7" s="165">
        <f t="shared" si="0"/>
        <v>16.600000000000023</v>
      </c>
      <c r="E7" s="164">
        <v>283.39999999999998</v>
      </c>
      <c r="F7" s="250" t="s">
        <v>2289</v>
      </c>
      <c r="H7" s="108"/>
    </row>
    <row r="8" spans="1:8" s="51" customFormat="1">
      <c r="B8" s="163">
        <v>42887</v>
      </c>
      <c r="C8" s="164">
        <v>100</v>
      </c>
      <c r="D8" s="165">
        <f t="shared" si="0"/>
        <v>11.700000000000003</v>
      </c>
      <c r="E8" s="164">
        <v>88.3</v>
      </c>
      <c r="F8" s="250" t="s">
        <v>2290</v>
      </c>
      <c r="H8" s="108"/>
    </row>
    <row r="9" spans="1:8" s="51" customFormat="1">
      <c r="B9" s="163">
        <v>42888</v>
      </c>
      <c r="C9" s="164">
        <v>150</v>
      </c>
      <c r="D9" s="165">
        <f t="shared" si="0"/>
        <v>12.550000000000011</v>
      </c>
      <c r="E9" s="164">
        <v>137.44999999999999</v>
      </c>
      <c r="F9" s="250" t="s">
        <v>2291</v>
      </c>
      <c r="H9" s="108"/>
    </row>
    <row r="10" spans="1:8" s="51" customFormat="1">
      <c r="B10" s="163">
        <v>42888</v>
      </c>
      <c r="C10" s="164">
        <v>1800</v>
      </c>
      <c r="D10" s="165">
        <f t="shared" si="0"/>
        <v>49.599999999999909</v>
      </c>
      <c r="E10" s="164">
        <v>1750.4</v>
      </c>
      <c r="F10" s="250" t="s">
        <v>2292</v>
      </c>
      <c r="H10" s="108"/>
    </row>
    <row r="11" spans="1:8" s="51" customFormat="1">
      <c r="B11" s="163">
        <v>42888</v>
      </c>
      <c r="C11" s="164">
        <v>200</v>
      </c>
      <c r="D11" s="165">
        <f t="shared" si="0"/>
        <v>13.400000000000006</v>
      </c>
      <c r="E11" s="164">
        <v>186.6</v>
      </c>
      <c r="F11" s="250" t="s">
        <v>2293</v>
      </c>
      <c r="H11" s="108"/>
    </row>
    <row r="12" spans="1:8" s="51" customFormat="1">
      <c r="B12" s="163">
        <v>42888</v>
      </c>
      <c r="C12" s="164">
        <v>300</v>
      </c>
      <c r="D12" s="165">
        <f t="shared" si="0"/>
        <v>15.100000000000023</v>
      </c>
      <c r="E12" s="164">
        <v>284.89999999999998</v>
      </c>
      <c r="F12" s="250" t="s">
        <v>2294</v>
      </c>
      <c r="H12" s="108"/>
    </row>
    <row r="13" spans="1:8" s="51" customFormat="1">
      <c r="B13" s="163">
        <v>42888</v>
      </c>
      <c r="C13" s="164">
        <v>2000</v>
      </c>
      <c r="D13" s="165">
        <f t="shared" si="0"/>
        <v>44</v>
      </c>
      <c r="E13" s="164">
        <v>1956</v>
      </c>
      <c r="F13" s="250" t="s">
        <v>2295</v>
      </c>
      <c r="H13" s="108"/>
    </row>
    <row r="14" spans="1:8" s="51" customFormat="1">
      <c r="B14" s="163">
        <v>42889</v>
      </c>
      <c r="C14" s="164">
        <v>4800</v>
      </c>
      <c r="D14" s="165">
        <f t="shared" si="0"/>
        <v>115.60000000000036</v>
      </c>
      <c r="E14" s="164">
        <v>4684.3999999999996</v>
      </c>
      <c r="F14" s="250" t="s">
        <v>2296</v>
      </c>
      <c r="H14" s="108"/>
    </row>
    <row r="15" spans="1:8" s="51" customFormat="1">
      <c r="B15" s="163">
        <v>42889</v>
      </c>
      <c r="C15" s="164">
        <v>150</v>
      </c>
      <c r="D15" s="165">
        <f t="shared" si="0"/>
        <v>12.550000000000011</v>
      </c>
      <c r="E15" s="164">
        <v>137.44999999999999</v>
      </c>
      <c r="F15" s="250" t="s">
        <v>2297</v>
      </c>
      <c r="H15" s="108"/>
    </row>
    <row r="16" spans="1:8" s="51" customFormat="1">
      <c r="B16" s="163">
        <v>42889</v>
      </c>
      <c r="C16" s="164">
        <v>20000</v>
      </c>
      <c r="D16" s="165">
        <f t="shared" si="0"/>
        <v>350</v>
      </c>
      <c r="E16" s="164">
        <v>19650</v>
      </c>
      <c r="F16" s="250" t="s">
        <v>2298</v>
      </c>
      <c r="H16" s="108"/>
    </row>
    <row r="17" spans="2:8" s="51" customFormat="1">
      <c r="B17" s="163">
        <v>42889</v>
      </c>
      <c r="C17" s="164">
        <v>250</v>
      </c>
      <c r="D17" s="165">
        <f t="shared" si="0"/>
        <v>14.25</v>
      </c>
      <c r="E17" s="164">
        <v>235.75</v>
      </c>
      <c r="F17" s="250" t="s">
        <v>2299</v>
      </c>
      <c r="H17" s="108"/>
    </row>
    <row r="18" spans="2:8" s="51" customFormat="1">
      <c r="B18" s="163">
        <v>42889</v>
      </c>
      <c r="C18" s="164">
        <v>500</v>
      </c>
      <c r="D18" s="165">
        <f t="shared" si="0"/>
        <v>18.5</v>
      </c>
      <c r="E18" s="164">
        <v>481.5</v>
      </c>
      <c r="F18" s="250" t="s">
        <v>2300</v>
      </c>
      <c r="H18" s="108"/>
    </row>
    <row r="19" spans="2:8" s="51" customFormat="1">
      <c r="B19" s="163">
        <v>42889</v>
      </c>
      <c r="C19" s="164">
        <v>200</v>
      </c>
      <c r="D19" s="165">
        <f t="shared" si="0"/>
        <v>14.400000000000006</v>
      </c>
      <c r="E19" s="164">
        <v>185.6</v>
      </c>
      <c r="F19" s="250" t="s">
        <v>2301</v>
      </c>
      <c r="H19" s="108"/>
    </row>
    <row r="20" spans="2:8" s="51" customFormat="1">
      <c r="B20" s="163">
        <v>42889</v>
      </c>
      <c r="C20" s="164">
        <v>100</v>
      </c>
      <c r="D20" s="165">
        <f t="shared" si="0"/>
        <v>11.700000000000003</v>
      </c>
      <c r="E20" s="164">
        <v>88.3</v>
      </c>
      <c r="F20" s="250" t="s">
        <v>2302</v>
      </c>
      <c r="H20" s="108"/>
    </row>
    <row r="21" spans="2:8" s="51" customFormat="1">
      <c r="B21" s="163">
        <v>42889</v>
      </c>
      <c r="C21" s="164">
        <v>500</v>
      </c>
      <c r="D21" s="165">
        <f t="shared" si="0"/>
        <v>21</v>
      </c>
      <c r="E21" s="164">
        <v>479</v>
      </c>
      <c r="F21" s="250" t="s">
        <v>2303</v>
      </c>
      <c r="H21" s="108"/>
    </row>
    <row r="22" spans="2:8" s="51" customFormat="1">
      <c r="B22" s="163">
        <v>42889</v>
      </c>
      <c r="C22" s="164">
        <v>600</v>
      </c>
      <c r="D22" s="165">
        <f t="shared" si="0"/>
        <v>23.200000000000045</v>
      </c>
      <c r="E22" s="164">
        <v>576.79999999999995</v>
      </c>
      <c r="F22" s="250" t="s">
        <v>2304</v>
      </c>
      <c r="H22" s="108"/>
    </row>
    <row r="23" spans="2:8" s="51" customFormat="1">
      <c r="B23" s="163">
        <v>42890</v>
      </c>
      <c r="C23" s="164">
        <v>2000</v>
      </c>
      <c r="D23" s="165">
        <f t="shared" si="0"/>
        <v>54</v>
      </c>
      <c r="E23" s="164">
        <v>1946</v>
      </c>
      <c r="F23" s="250" t="s">
        <v>2305</v>
      </c>
      <c r="H23" s="108"/>
    </row>
    <row r="24" spans="2:8" s="51" customFormat="1">
      <c r="B24" s="163">
        <v>42891</v>
      </c>
      <c r="C24" s="164">
        <v>100</v>
      </c>
      <c r="D24" s="165">
        <f t="shared" si="0"/>
        <v>11.700000000000003</v>
      </c>
      <c r="E24" s="164">
        <v>88.3</v>
      </c>
      <c r="F24" s="250" t="s">
        <v>2306</v>
      </c>
      <c r="H24" s="108"/>
    </row>
    <row r="25" spans="2:8" s="51" customFormat="1">
      <c r="B25" s="163">
        <v>42892</v>
      </c>
      <c r="C25" s="164">
        <v>200</v>
      </c>
      <c r="D25" s="165">
        <f t="shared" si="0"/>
        <v>13.400000000000006</v>
      </c>
      <c r="E25" s="164">
        <v>186.6</v>
      </c>
      <c r="F25" s="250" t="s">
        <v>2307</v>
      </c>
      <c r="H25" s="108"/>
    </row>
    <row r="26" spans="2:8" s="51" customFormat="1">
      <c r="B26" s="163">
        <v>42892</v>
      </c>
      <c r="C26" s="164">
        <v>100</v>
      </c>
      <c r="D26" s="165">
        <f t="shared" si="0"/>
        <v>11.700000000000003</v>
      </c>
      <c r="E26" s="164">
        <v>88.3</v>
      </c>
      <c r="F26" s="250" t="s">
        <v>2308</v>
      </c>
      <c r="H26" s="108"/>
    </row>
    <row r="27" spans="2:8" s="51" customFormat="1">
      <c r="B27" s="163">
        <v>42892</v>
      </c>
      <c r="C27" s="164">
        <v>3000</v>
      </c>
      <c r="D27" s="165">
        <f t="shared" si="0"/>
        <v>61</v>
      </c>
      <c r="E27" s="164">
        <v>2939</v>
      </c>
      <c r="F27" s="250" t="s">
        <v>2309</v>
      </c>
      <c r="H27" s="108"/>
    </row>
    <row r="28" spans="2:8" s="51" customFormat="1">
      <c r="B28" s="163">
        <v>42892</v>
      </c>
      <c r="C28" s="164">
        <v>200</v>
      </c>
      <c r="D28" s="165">
        <f t="shared" si="0"/>
        <v>14.400000000000006</v>
      </c>
      <c r="E28" s="164">
        <v>185.6</v>
      </c>
      <c r="F28" s="250" t="s">
        <v>2310</v>
      </c>
      <c r="H28" s="108"/>
    </row>
    <row r="29" spans="2:8" s="51" customFormat="1">
      <c r="B29" s="163">
        <v>42892</v>
      </c>
      <c r="C29" s="164">
        <v>5000</v>
      </c>
      <c r="D29" s="165">
        <f t="shared" si="0"/>
        <v>120</v>
      </c>
      <c r="E29" s="164">
        <v>4880</v>
      </c>
      <c r="F29" s="250" t="s">
        <v>2311</v>
      </c>
      <c r="H29" s="108"/>
    </row>
    <row r="30" spans="2:8" s="51" customFormat="1">
      <c r="B30" s="163">
        <v>42892</v>
      </c>
      <c r="C30" s="164">
        <v>25</v>
      </c>
      <c r="D30" s="165">
        <f t="shared" si="0"/>
        <v>10.55</v>
      </c>
      <c r="E30" s="164">
        <v>14.45</v>
      </c>
      <c r="F30" s="250" t="s">
        <v>2312</v>
      </c>
      <c r="H30" s="108"/>
    </row>
    <row r="31" spans="2:8" s="51" customFormat="1">
      <c r="B31" s="163">
        <v>42893</v>
      </c>
      <c r="C31" s="164">
        <v>100</v>
      </c>
      <c r="D31" s="165">
        <f t="shared" si="0"/>
        <v>11.700000000000003</v>
      </c>
      <c r="E31" s="164">
        <v>88.3</v>
      </c>
      <c r="F31" s="250" t="s">
        <v>2313</v>
      </c>
      <c r="H31" s="108"/>
    </row>
    <row r="32" spans="2:8" s="51" customFormat="1">
      <c r="B32" s="163">
        <v>42893</v>
      </c>
      <c r="C32" s="164">
        <v>1100</v>
      </c>
      <c r="D32" s="165">
        <f t="shared" si="0"/>
        <v>34.200000000000045</v>
      </c>
      <c r="E32" s="164">
        <v>1065.8</v>
      </c>
      <c r="F32" s="250" t="s">
        <v>2314</v>
      </c>
      <c r="H32" s="108"/>
    </row>
    <row r="33" spans="2:8" s="51" customFormat="1">
      <c r="B33" s="163">
        <v>42894</v>
      </c>
      <c r="C33" s="164">
        <v>300</v>
      </c>
      <c r="D33" s="165">
        <f t="shared" si="0"/>
        <v>15.100000000000023</v>
      </c>
      <c r="E33" s="164">
        <v>284.89999999999998</v>
      </c>
      <c r="F33" s="250" t="s">
        <v>2315</v>
      </c>
      <c r="H33" s="108"/>
    </row>
    <row r="34" spans="2:8" s="51" customFormat="1">
      <c r="B34" s="163">
        <v>42894</v>
      </c>
      <c r="C34" s="164">
        <v>2000</v>
      </c>
      <c r="D34" s="165">
        <f t="shared" si="0"/>
        <v>54</v>
      </c>
      <c r="E34" s="164">
        <v>1946</v>
      </c>
      <c r="F34" s="250" t="s">
        <v>2311</v>
      </c>
      <c r="H34" s="108"/>
    </row>
    <row r="35" spans="2:8" s="51" customFormat="1">
      <c r="B35" s="163">
        <v>42894</v>
      </c>
      <c r="C35" s="164">
        <v>200</v>
      </c>
      <c r="D35" s="165">
        <f t="shared" si="0"/>
        <v>14.400000000000006</v>
      </c>
      <c r="E35" s="164">
        <v>185.6</v>
      </c>
      <c r="F35" s="250" t="s">
        <v>2316</v>
      </c>
      <c r="H35" s="108"/>
    </row>
    <row r="36" spans="2:8" s="51" customFormat="1">
      <c r="B36" s="163">
        <v>42895</v>
      </c>
      <c r="C36" s="164">
        <v>1000</v>
      </c>
      <c r="D36" s="165">
        <f t="shared" si="0"/>
        <v>27</v>
      </c>
      <c r="E36" s="164">
        <v>973</v>
      </c>
      <c r="F36" s="250" t="s">
        <v>2317</v>
      </c>
      <c r="H36" s="108"/>
    </row>
    <row r="37" spans="2:8" s="51" customFormat="1">
      <c r="B37" s="163">
        <v>42895</v>
      </c>
      <c r="C37" s="164">
        <v>2000</v>
      </c>
      <c r="D37" s="165">
        <f t="shared" si="0"/>
        <v>54</v>
      </c>
      <c r="E37" s="164">
        <v>1946</v>
      </c>
      <c r="F37" s="250" t="s">
        <v>2318</v>
      </c>
      <c r="H37" s="108"/>
    </row>
    <row r="38" spans="2:8" s="51" customFormat="1">
      <c r="B38" s="163">
        <v>42895</v>
      </c>
      <c r="C38" s="164">
        <v>1000</v>
      </c>
      <c r="D38" s="165">
        <f t="shared" si="0"/>
        <v>27</v>
      </c>
      <c r="E38" s="164">
        <v>973</v>
      </c>
      <c r="F38" s="250" t="s">
        <v>2319</v>
      </c>
      <c r="H38" s="108"/>
    </row>
    <row r="39" spans="2:8" s="51" customFormat="1">
      <c r="B39" s="163">
        <v>42896</v>
      </c>
      <c r="C39" s="164">
        <v>140.54</v>
      </c>
      <c r="D39" s="165">
        <f t="shared" si="0"/>
        <v>12.389999999999986</v>
      </c>
      <c r="E39" s="164">
        <v>128.15</v>
      </c>
      <c r="F39" s="250" t="s">
        <v>2320</v>
      </c>
      <c r="H39" s="108"/>
    </row>
    <row r="40" spans="2:8" s="51" customFormat="1">
      <c r="B40" s="163">
        <v>42896</v>
      </c>
      <c r="C40" s="164">
        <v>177</v>
      </c>
      <c r="D40" s="165">
        <f t="shared" si="0"/>
        <v>13.009999999999991</v>
      </c>
      <c r="E40" s="164">
        <v>163.99</v>
      </c>
      <c r="F40" s="250" t="s">
        <v>2321</v>
      </c>
      <c r="H40" s="108"/>
    </row>
    <row r="41" spans="2:8" s="51" customFormat="1">
      <c r="B41" s="163">
        <v>42896</v>
      </c>
      <c r="C41" s="164">
        <v>500</v>
      </c>
      <c r="D41" s="165">
        <f t="shared" si="0"/>
        <v>18.5</v>
      </c>
      <c r="E41" s="164">
        <v>481.5</v>
      </c>
      <c r="F41" s="250" t="s">
        <v>2322</v>
      </c>
      <c r="H41" s="108"/>
    </row>
    <row r="42" spans="2:8" s="51" customFormat="1">
      <c r="B42" s="163">
        <v>42896</v>
      </c>
      <c r="C42" s="164">
        <v>1000</v>
      </c>
      <c r="D42" s="165">
        <f t="shared" si="0"/>
        <v>32</v>
      </c>
      <c r="E42" s="164">
        <v>968</v>
      </c>
      <c r="F42" s="250" t="s">
        <v>2323</v>
      </c>
      <c r="H42" s="108"/>
    </row>
    <row r="43" spans="2:8" s="51" customFormat="1">
      <c r="B43" s="163">
        <v>42897</v>
      </c>
      <c r="C43" s="164">
        <v>3000</v>
      </c>
      <c r="D43" s="165">
        <f t="shared" si="0"/>
        <v>76</v>
      </c>
      <c r="E43" s="164">
        <v>2924</v>
      </c>
      <c r="F43" s="250" t="s">
        <v>2324</v>
      </c>
      <c r="H43" s="108"/>
    </row>
    <row r="44" spans="2:8" s="51" customFormat="1">
      <c r="B44" s="163">
        <v>42897</v>
      </c>
      <c r="C44" s="164">
        <v>500</v>
      </c>
      <c r="D44" s="165">
        <f t="shared" si="0"/>
        <v>18.5</v>
      </c>
      <c r="E44" s="164">
        <v>481.5</v>
      </c>
      <c r="F44" s="250" t="s">
        <v>2232</v>
      </c>
      <c r="H44" s="108"/>
    </row>
    <row r="45" spans="2:8" s="51" customFormat="1">
      <c r="B45" s="163">
        <v>42898</v>
      </c>
      <c r="C45" s="164">
        <v>300</v>
      </c>
      <c r="D45" s="165">
        <f t="shared" si="0"/>
        <v>15.100000000000023</v>
      </c>
      <c r="E45" s="164">
        <v>284.89999999999998</v>
      </c>
      <c r="F45" s="250" t="s">
        <v>2325</v>
      </c>
      <c r="H45" s="108"/>
    </row>
    <row r="46" spans="2:8" s="51" customFormat="1">
      <c r="B46" s="163">
        <v>42898</v>
      </c>
      <c r="C46" s="164">
        <v>1000</v>
      </c>
      <c r="D46" s="165">
        <f t="shared" si="0"/>
        <v>27</v>
      </c>
      <c r="E46" s="164">
        <v>973</v>
      </c>
      <c r="F46" s="250" t="s">
        <v>2326</v>
      </c>
      <c r="H46" s="108"/>
    </row>
    <row r="47" spans="2:8" s="51" customFormat="1">
      <c r="B47" s="163">
        <v>42899</v>
      </c>
      <c r="C47" s="164">
        <v>200</v>
      </c>
      <c r="D47" s="165">
        <f t="shared" si="0"/>
        <v>13.400000000000006</v>
      </c>
      <c r="E47" s="164">
        <v>186.6</v>
      </c>
      <c r="F47" s="250" t="s">
        <v>2327</v>
      </c>
      <c r="H47" s="108"/>
    </row>
    <row r="48" spans="2:8" s="51" customFormat="1">
      <c r="B48" s="163">
        <v>42899</v>
      </c>
      <c r="C48" s="164">
        <v>300</v>
      </c>
      <c r="D48" s="165">
        <f t="shared" si="0"/>
        <v>15.100000000000023</v>
      </c>
      <c r="E48" s="164">
        <v>284.89999999999998</v>
      </c>
      <c r="F48" s="250" t="s">
        <v>2328</v>
      </c>
      <c r="H48" s="108"/>
    </row>
    <row r="49" spans="2:8" s="51" customFormat="1">
      <c r="B49" s="163">
        <v>42900</v>
      </c>
      <c r="C49" s="164">
        <v>1500</v>
      </c>
      <c r="D49" s="165">
        <f t="shared" si="0"/>
        <v>35.5</v>
      </c>
      <c r="E49" s="164">
        <v>1464.5</v>
      </c>
      <c r="F49" s="250" t="s">
        <v>2329</v>
      </c>
      <c r="H49" s="108"/>
    </row>
    <row r="50" spans="2:8" s="51" customFormat="1">
      <c r="B50" s="163">
        <v>42900</v>
      </c>
      <c r="C50" s="164">
        <v>1200</v>
      </c>
      <c r="D50" s="165">
        <f t="shared" si="0"/>
        <v>36.400000000000091</v>
      </c>
      <c r="E50" s="164">
        <v>1163.5999999999999</v>
      </c>
      <c r="F50" s="250" t="s">
        <v>2330</v>
      </c>
      <c r="H50" s="108"/>
    </row>
    <row r="51" spans="2:8" s="51" customFormat="1">
      <c r="B51" s="163">
        <v>42900</v>
      </c>
      <c r="C51" s="164">
        <v>150</v>
      </c>
      <c r="D51" s="165">
        <f t="shared" si="0"/>
        <v>13.300000000000011</v>
      </c>
      <c r="E51" s="164">
        <v>136.69999999999999</v>
      </c>
      <c r="F51" s="250" t="s">
        <v>2331</v>
      </c>
      <c r="H51" s="108"/>
    </row>
    <row r="52" spans="2:8" s="51" customFormat="1">
      <c r="B52" s="163">
        <v>42901</v>
      </c>
      <c r="C52" s="164">
        <v>200</v>
      </c>
      <c r="D52" s="165">
        <f t="shared" si="0"/>
        <v>13.400000000000006</v>
      </c>
      <c r="E52" s="164">
        <v>186.6</v>
      </c>
      <c r="F52" s="250" t="s">
        <v>2332</v>
      </c>
      <c r="H52" s="108"/>
    </row>
    <row r="53" spans="2:8" s="51" customFormat="1">
      <c r="B53" s="163">
        <v>42901</v>
      </c>
      <c r="C53" s="164">
        <v>1000</v>
      </c>
      <c r="D53" s="165">
        <f t="shared" si="0"/>
        <v>32</v>
      </c>
      <c r="E53" s="164">
        <v>968</v>
      </c>
      <c r="F53" s="250" t="s">
        <v>2333</v>
      </c>
      <c r="H53" s="108"/>
    </row>
    <row r="54" spans="2:8" s="51" customFormat="1">
      <c r="B54" s="163">
        <v>42901</v>
      </c>
      <c r="C54" s="164">
        <v>1000</v>
      </c>
      <c r="D54" s="165">
        <f t="shared" si="0"/>
        <v>32</v>
      </c>
      <c r="E54" s="164">
        <v>968</v>
      </c>
      <c r="F54" s="250" t="s">
        <v>2334</v>
      </c>
      <c r="H54" s="108"/>
    </row>
    <row r="55" spans="2:8" s="51" customFormat="1">
      <c r="B55" s="163">
        <v>42903</v>
      </c>
      <c r="C55" s="164">
        <v>1000</v>
      </c>
      <c r="D55" s="165">
        <f t="shared" si="0"/>
        <v>27</v>
      </c>
      <c r="E55" s="164">
        <v>973</v>
      </c>
      <c r="F55" s="250" t="s">
        <v>2335</v>
      </c>
      <c r="H55" s="108"/>
    </row>
    <row r="56" spans="2:8" s="51" customFormat="1">
      <c r="B56" s="163">
        <v>42904</v>
      </c>
      <c r="C56" s="164">
        <v>500</v>
      </c>
      <c r="D56" s="165">
        <f t="shared" si="0"/>
        <v>21</v>
      </c>
      <c r="E56" s="164">
        <v>479</v>
      </c>
      <c r="F56" s="250" t="s">
        <v>2336</v>
      </c>
      <c r="H56" s="108"/>
    </row>
    <row r="57" spans="2:8" s="51" customFormat="1">
      <c r="B57" s="163">
        <v>42905</v>
      </c>
      <c r="C57" s="164">
        <v>1000</v>
      </c>
      <c r="D57" s="165">
        <f t="shared" si="0"/>
        <v>27</v>
      </c>
      <c r="E57" s="164">
        <v>973</v>
      </c>
      <c r="F57" s="250" t="s">
        <v>2337</v>
      </c>
      <c r="H57" s="108"/>
    </row>
    <row r="58" spans="2:8" s="51" customFormat="1">
      <c r="B58" s="163">
        <v>42906</v>
      </c>
      <c r="C58" s="164">
        <v>500</v>
      </c>
      <c r="D58" s="165">
        <f t="shared" si="0"/>
        <v>21</v>
      </c>
      <c r="E58" s="164">
        <v>479</v>
      </c>
      <c r="F58" s="250" t="s">
        <v>2338</v>
      </c>
      <c r="H58" s="108"/>
    </row>
    <row r="59" spans="2:8" s="51" customFormat="1">
      <c r="B59" s="163">
        <v>42906</v>
      </c>
      <c r="C59" s="164">
        <v>5000</v>
      </c>
      <c r="D59" s="165">
        <f t="shared" si="0"/>
        <v>95</v>
      </c>
      <c r="E59" s="164">
        <v>4905</v>
      </c>
      <c r="F59" s="250" t="s">
        <v>2339</v>
      </c>
      <c r="H59" s="108"/>
    </row>
    <row r="60" spans="2:8" s="51" customFormat="1">
      <c r="B60" s="163">
        <v>42906</v>
      </c>
      <c r="C60" s="164">
        <v>500</v>
      </c>
      <c r="D60" s="165">
        <f t="shared" si="0"/>
        <v>21</v>
      </c>
      <c r="E60" s="164">
        <v>479</v>
      </c>
      <c r="F60" s="250" t="s">
        <v>2340</v>
      </c>
      <c r="H60" s="108"/>
    </row>
    <row r="61" spans="2:8" s="51" customFormat="1">
      <c r="B61" s="163">
        <v>42906</v>
      </c>
      <c r="C61" s="164">
        <v>200</v>
      </c>
      <c r="D61" s="165">
        <f t="shared" si="0"/>
        <v>13.400000000000006</v>
      </c>
      <c r="E61" s="164">
        <v>186.6</v>
      </c>
      <c r="F61" s="250" t="s">
        <v>2341</v>
      </c>
      <c r="H61" s="108"/>
    </row>
    <row r="62" spans="2:8" s="51" customFormat="1">
      <c r="B62" s="163">
        <v>42907</v>
      </c>
      <c r="C62" s="164">
        <v>2000</v>
      </c>
      <c r="D62" s="165">
        <f t="shared" si="0"/>
        <v>54</v>
      </c>
      <c r="E62" s="164">
        <v>1946</v>
      </c>
      <c r="F62" s="250" t="s">
        <v>2342</v>
      </c>
      <c r="H62" s="108"/>
    </row>
    <row r="63" spans="2:8" s="51" customFormat="1">
      <c r="B63" s="163">
        <v>42907</v>
      </c>
      <c r="C63" s="164">
        <v>670</v>
      </c>
      <c r="D63" s="165">
        <f t="shared" si="0"/>
        <v>21.389999999999986</v>
      </c>
      <c r="E63" s="164">
        <v>648.61</v>
      </c>
      <c r="F63" s="250" t="s">
        <v>2203</v>
      </c>
      <c r="H63" s="108"/>
    </row>
    <row r="64" spans="2:8" s="51" customFormat="1">
      <c r="B64" s="163">
        <v>42907</v>
      </c>
      <c r="C64" s="164">
        <v>1000</v>
      </c>
      <c r="D64" s="165">
        <f t="shared" si="0"/>
        <v>32</v>
      </c>
      <c r="E64" s="164">
        <v>968</v>
      </c>
      <c r="F64" s="250" t="s">
        <v>2343</v>
      </c>
      <c r="H64" s="108"/>
    </row>
    <row r="65" spans="2:8" s="51" customFormat="1">
      <c r="B65" s="163">
        <v>42907</v>
      </c>
      <c r="C65" s="164">
        <v>222</v>
      </c>
      <c r="D65" s="165">
        <f t="shared" si="0"/>
        <v>13.77000000000001</v>
      </c>
      <c r="E65" s="164">
        <v>208.23</v>
      </c>
      <c r="F65" s="250" t="s">
        <v>2344</v>
      </c>
      <c r="H65" s="108"/>
    </row>
    <row r="66" spans="2:8" s="51" customFormat="1">
      <c r="B66" s="163">
        <v>42907</v>
      </c>
      <c r="C66" s="164">
        <v>1000</v>
      </c>
      <c r="D66" s="165">
        <f t="shared" si="0"/>
        <v>27</v>
      </c>
      <c r="E66" s="164">
        <v>973</v>
      </c>
      <c r="F66" s="250" t="s">
        <v>2345</v>
      </c>
      <c r="H66" s="108"/>
    </row>
    <row r="67" spans="2:8" s="51" customFormat="1">
      <c r="B67" s="163">
        <v>42908</v>
      </c>
      <c r="C67" s="164">
        <v>150</v>
      </c>
      <c r="D67" s="165">
        <f t="shared" si="0"/>
        <v>12.550000000000011</v>
      </c>
      <c r="E67" s="164">
        <v>137.44999999999999</v>
      </c>
      <c r="F67" s="250" t="s">
        <v>2346</v>
      </c>
      <c r="H67" s="108"/>
    </row>
    <row r="68" spans="2:8" s="51" customFormat="1">
      <c r="B68" s="163">
        <v>42908</v>
      </c>
      <c r="C68" s="164">
        <v>586</v>
      </c>
      <c r="D68" s="165">
        <f t="shared" si="0"/>
        <v>22.889999999999986</v>
      </c>
      <c r="E68" s="164">
        <v>563.11</v>
      </c>
      <c r="F68" s="250" t="s">
        <v>2347</v>
      </c>
      <c r="H68" s="108"/>
    </row>
    <row r="69" spans="2:8" s="51" customFormat="1">
      <c r="B69" s="163">
        <v>42908</v>
      </c>
      <c r="C69" s="164">
        <v>1452</v>
      </c>
      <c r="D69" s="165">
        <f t="shared" si="0"/>
        <v>41.940000000000055</v>
      </c>
      <c r="E69" s="164">
        <v>1410.06</v>
      </c>
      <c r="F69" s="250" t="s">
        <v>2348</v>
      </c>
      <c r="H69" s="108"/>
    </row>
    <row r="70" spans="2:8" s="51" customFormat="1">
      <c r="B70" s="163">
        <v>42908</v>
      </c>
      <c r="C70" s="164">
        <v>10000</v>
      </c>
      <c r="D70" s="165">
        <f t="shared" ref="D70:D111" si="1">C70-E70</f>
        <v>180</v>
      </c>
      <c r="E70" s="164">
        <v>9820</v>
      </c>
      <c r="F70" s="250" t="s">
        <v>2349</v>
      </c>
      <c r="H70" s="108"/>
    </row>
    <row r="71" spans="2:8" s="51" customFormat="1">
      <c r="B71" s="163">
        <v>42908</v>
      </c>
      <c r="C71" s="164">
        <v>1500</v>
      </c>
      <c r="D71" s="165">
        <f t="shared" si="1"/>
        <v>35.5</v>
      </c>
      <c r="E71" s="164">
        <v>1464.5</v>
      </c>
      <c r="F71" s="250" t="s">
        <v>2350</v>
      </c>
      <c r="H71" s="108"/>
    </row>
    <row r="72" spans="2:8" s="51" customFormat="1">
      <c r="B72" s="163">
        <v>42909</v>
      </c>
      <c r="C72" s="164">
        <v>50</v>
      </c>
      <c r="D72" s="165">
        <f t="shared" si="1"/>
        <v>10.850000000000001</v>
      </c>
      <c r="E72" s="164">
        <v>39.15</v>
      </c>
      <c r="F72" s="250" t="s">
        <v>2227</v>
      </c>
      <c r="H72" s="108"/>
    </row>
    <row r="73" spans="2:8" s="51" customFormat="1">
      <c r="B73" s="163">
        <v>42909</v>
      </c>
      <c r="C73" s="164">
        <v>40</v>
      </c>
      <c r="D73" s="165">
        <f t="shared" si="1"/>
        <v>10.68</v>
      </c>
      <c r="E73" s="164">
        <v>29.32</v>
      </c>
      <c r="F73" s="250" t="s">
        <v>2351</v>
      </c>
      <c r="H73" s="108"/>
    </row>
    <row r="74" spans="2:8" s="51" customFormat="1">
      <c r="B74" s="163">
        <v>42909</v>
      </c>
      <c r="C74" s="164">
        <v>1000</v>
      </c>
      <c r="D74" s="165">
        <f t="shared" si="1"/>
        <v>27</v>
      </c>
      <c r="E74" s="164">
        <v>973</v>
      </c>
      <c r="F74" s="250" t="s">
        <v>2352</v>
      </c>
      <c r="H74" s="108"/>
    </row>
    <row r="75" spans="2:8" s="51" customFormat="1">
      <c r="B75" s="163">
        <v>42909</v>
      </c>
      <c r="C75" s="164">
        <v>500</v>
      </c>
      <c r="D75" s="165">
        <f t="shared" si="1"/>
        <v>18.5</v>
      </c>
      <c r="E75" s="164">
        <v>481.5</v>
      </c>
      <c r="F75" s="250" t="s">
        <v>2353</v>
      </c>
      <c r="H75" s="108"/>
    </row>
    <row r="76" spans="2:8" s="51" customFormat="1">
      <c r="B76" s="163">
        <v>42909</v>
      </c>
      <c r="C76" s="164">
        <v>150</v>
      </c>
      <c r="D76" s="165">
        <f t="shared" si="1"/>
        <v>12.550000000000011</v>
      </c>
      <c r="E76" s="164">
        <v>137.44999999999999</v>
      </c>
      <c r="F76" s="250" t="s">
        <v>2354</v>
      </c>
      <c r="H76" s="108"/>
    </row>
    <row r="77" spans="2:8" s="51" customFormat="1">
      <c r="B77" s="163">
        <v>42909</v>
      </c>
      <c r="C77" s="164">
        <v>1000</v>
      </c>
      <c r="D77" s="165">
        <f t="shared" si="1"/>
        <v>27</v>
      </c>
      <c r="E77" s="164">
        <v>973</v>
      </c>
      <c r="F77" s="250" t="s">
        <v>2355</v>
      </c>
      <c r="H77" s="108"/>
    </row>
    <row r="78" spans="2:8" s="51" customFormat="1">
      <c r="B78" s="163">
        <v>42909</v>
      </c>
      <c r="C78" s="164">
        <v>1000</v>
      </c>
      <c r="D78" s="165">
        <f t="shared" si="1"/>
        <v>27</v>
      </c>
      <c r="E78" s="164">
        <v>973</v>
      </c>
      <c r="F78" s="250" t="s">
        <v>2356</v>
      </c>
      <c r="H78" s="108"/>
    </row>
    <row r="79" spans="2:8" s="51" customFormat="1">
      <c r="B79" s="163">
        <v>42910</v>
      </c>
      <c r="C79" s="164">
        <v>500</v>
      </c>
      <c r="D79" s="165">
        <f t="shared" si="1"/>
        <v>18.5</v>
      </c>
      <c r="E79" s="164">
        <v>481.5</v>
      </c>
      <c r="F79" s="250" t="s">
        <v>2357</v>
      </c>
      <c r="H79" s="108"/>
    </row>
    <row r="80" spans="2:8" s="51" customFormat="1">
      <c r="B80" s="163">
        <v>42910</v>
      </c>
      <c r="C80" s="164">
        <v>300</v>
      </c>
      <c r="D80" s="165">
        <f t="shared" si="1"/>
        <v>16.600000000000023</v>
      </c>
      <c r="E80" s="164">
        <v>283.39999999999998</v>
      </c>
      <c r="F80" s="250" t="s">
        <v>2358</v>
      </c>
      <c r="H80" s="108"/>
    </row>
    <row r="81" spans="2:8" s="51" customFormat="1">
      <c r="B81" s="163">
        <v>42910</v>
      </c>
      <c r="C81" s="164">
        <v>1500</v>
      </c>
      <c r="D81" s="165">
        <f t="shared" si="1"/>
        <v>43</v>
      </c>
      <c r="E81" s="164">
        <v>1457</v>
      </c>
      <c r="F81" s="250" t="s">
        <v>2359</v>
      </c>
      <c r="H81" s="108"/>
    </row>
    <row r="82" spans="2:8" s="51" customFormat="1">
      <c r="B82" s="163">
        <v>42910</v>
      </c>
      <c r="C82" s="164">
        <v>2152</v>
      </c>
      <c r="D82" s="165">
        <f t="shared" si="1"/>
        <v>57.340000000000146</v>
      </c>
      <c r="E82" s="164">
        <v>2094.66</v>
      </c>
      <c r="F82" s="250" t="s">
        <v>2360</v>
      </c>
      <c r="H82" s="108"/>
    </row>
    <row r="83" spans="2:8" s="51" customFormat="1">
      <c r="B83" s="163">
        <v>42910</v>
      </c>
      <c r="C83" s="164">
        <v>1985</v>
      </c>
      <c r="D83" s="165">
        <f t="shared" si="1"/>
        <v>53.670000000000073</v>
      </c>
      <c r="E83" s="164">
        <v>1931.33</v>
      </c>
      <c r="F83" s="250" t="s">
        <v>2361</v>
      </c>
      <c r="H83" s="108"/>
    </row>
    <row r="84" spans="2:8" s="51" customFormat="1">
      <c r="B84" s="163">
        <v>42911</v>
      </c>
      <c r="C84" s="164">
        <v>600</v>
      </c>
      <c r="D84" s="165">
        <f t="shared" si="1"/>
        <v>23.200000000000045</v>
      </c>
      <c r="E84" s="164">
        <v>576.79999999999995</v>
      </c>
      <c r="F84" s="250" t="s">
        <v>2362</v>
      </c>
      <c r="H84" s="108"/>
    </row>
    <row r="85" spans="2:8" s="176" customFormat="1">
      <c r="B85" s="163">
        <v>42911</v>
      </c>
      <c r="C85" s="164">
        <v>2000</v>
      </c>
      <c r="D85" s="165">
        <f t="shared" si="1"/>
        <v>44</v>
      </c>
      <c r="E85" s="164">
        <v>1956</v>
      </c>
      <c r="F85" s="250" t="s">
        <v>2363</v>
      </c>
      <c r="H85" s="108"/>
    </row>
    <row r="86" spans="2:8" s="176" customFormat="1">
      <c r="B86" s="163">
        <v>42912</v>
      </c>
      <c r="C86" s="164">
        <v>1000</v>
      </c>
      <c r="D86" s="165">
        <f t="shared" si="1"/>
        <v>32</v>
      </c>
      <c r="E86" s="164">
        <v>968</v>
      </c>
      <c r="F86" s="250" t="s">
        <v>2364</v>
      </c>
      <c r="H86" s="108"/>
    </row>
    <row r="87" spans="2:8" s="176" customFormat="1">
      <c r="B87" s="163">
        <v>42912</v>
      </c>
      <c r="C87" s="164">
        <v>500</v>
      </c>
      <c r="D87" s="165">
        <f t="shared" si="1"/>
        <v>18.5</v>
      </c>
      <c r="E87" s="164">
        <v>481.5</v>
      </c>
      <c r="F87" s="250" t="s">
        <v>2365</v>
      </c>
      <c r="H87" s="108"/>
    </row>
    <row r="88" spans="2:8" s="176" customFormat="1">
      <c r="B88" s="163">
        <v>42912</v>
      </c>
      <c r="C88" s="164">
        <v>6700</v>
      </c>
      <c r="D88" s="165">
        <f t="shared" si="1"/>
        <v>157.39999999999964</v>
      </c>
      <c r="E88" s="164">
        <v>6542.6</v>
      </c>
      <c r="F88" s="250" t="s">
        <v>2366</v>
      </c>
      <c r="H88" s="108"/>
    </row>
    <row r="89" spans="2:8" s="176" customFormat="1">
      <c r="B89" s="163">
        <v>42912</v>
      </c>
      <c r="C89" s="164">
        <v>350</v>
      </c>
      <c r="D89" s="165">
        <f t="shared" si="1"/>
        <v>17.699999999999989</v>
      </c>
      <c r="E89" s="164">
        <v>332.3</v>
      </c>
      <c r="F89" s="250" t="s">
        <v>2367</v>
      </c>
      <c r="H89" s="108"/>
    </row>
    <row r="90" spans="2:8" s="176" customFormat="1">
      <c r="B90" s="163">
        <v>42912</v>
      </c>
      <c r="C90" s="164">
        <v>0.46</v>
      </c>
      <c r="D90" s="165">
        <f t="shared" si="1"/>
        <v>0.46</v>
      </c>
      <c r="E90" s="164">
        <v>0</v>
      </c>
      <c r="F90" s="250" t="s">
        <v>2368</v>
      </c>
      <c r="H90" s="108"/>
    </row>
    <row r="91" spans="2:8" s="176" customFormat="1">
      <c r="B91" s="163">
        <v>42913</v>
      </c>
      <c r="C91" s="164">
        <v>60</v>
      </c>
      <c r="D91" s="165">
        <f t="shared" si="1"/>
        <v>11.020000000000003</v>
      </c>
      <c r="E91" s="164">
        <v>48.98</v>
      </c>
      <c r="F91" s="250" t="s">
        <v>2369</v>
      </c>
      <c r="H91" s="108"/>
    </row>
    <row r="92" spans="2:8" s="176" customFormat="1">
      <c r="B92" s="163">
        <v>42913</v>
      </c>
      <c r="C92" s="164">
        <v>160.66999999999999</v>
      </c>
      <c r="D92" s="165">
        <f t="shared" si="1"/>
        <v>12.72999999999999</v>
      </c>
      <c r="E92" s="164">
        <v>147.94</v>
      </c>
      <c r="F92" s="250" t="s">
        <v>2369</v>
      </c>
      <c r="H92" s="108"/>
    </row>
    <row r="93" spans="2:8" s="176" customFormat="1">
      <c r="B93" s="163">
        <v>42913</v>
      </c>
      <c r="C93" s="164">
        <v>150</v>
      </c>
      <c r="D93" s="165">
        <f t="shared" si="1"/>
        <v>12.550000000000011</v>
      </c>
      <c r="E93" s="164">
        <v>137.44999999999999</v>
      </c>
      <c r="F93" s="250" t="s">
        <v>2370</v>
      </c>
      <c r="H93" s="108"/>
    </row>
    <row r="94" spans="2:8" s="176" customFormat="1">
      <c r="B94" s="163">
        <v>42913</v>
      </c>
      <c r="C94" s="164">
        <v>150</v>
      </c>
      <c r="D94" s="165">
        <f t="shared" si="1"/>
        <v>12.550000000000011</v>
      </c>
      <c r="E94" s="164">
        <v>137.44999999999999</v>
      </c>
      <c r="F94" s="250" t="s">
        <v>2371</v>
      </c>
      <c r="H94" s="108"/>
    </row>
    <row r="95" spans="2:8" s="176" customFormat="1">
      <c r="B95" s="163">
        <v>42913</v>
      </c>
      <c r="C95" s="164">
        <v>100</v>
      </c>
      <c r="D95" s="165">
        <f t="shared" si="1"/>
        <v>11.700000000000003</v>
      </c>
      <c r="E95" s="164">
        <v>88.3</v>
      </c>
      <c r="F95" s="250" t="s">
        <v>2239</v>
      </c>
      <c r="H95" s="108"/>
    </row>
    <row r="96" spans="2:8" s="176" customFormat="1">
      <c r="B96" s="163">
        <v>42913</v>
      </c>
      <c r="C96" s="164">
        <v>1254</v>
      </c>
      <c r="D96" s="165">
        <f t="shared" si="1"/>
        <v>37.589999999999918</v>
      </c>
      <c r="E96" s="164">
        <v>1216.4100000000001</v>
      </c>
      <c r="F96" s="250" t="s">
        <v>2372</v>
      </c>
      <c r="H96" s="108"/>
    </row>
    <row r="97" spans="2:8" s="176" customFormat="1">
      <c r="B97" s="163">
        <v>42914</v>
      </c>
      <c r="C97" s="164">
        <v>150</v>
      </c>
      <c r="D97" s="165">
        <f t="shared" si="1"/>
        <v>12.550000000000011</v>
      </c>
      <c r="E97" s="164">
        <v>137.44999999999999</v>
      </c>
      <c r="F97" s="250" t="s">
        <v>2297</v>
      </c>
      <c r="H97" s="108"/>
    </row>
    <row r="98" spans="2:8" s="176" customFormat="1">
      <c r="B98" s="163">
        <v>42914</v>
      </c>
      <c r="C98" s="164">
        <v>300</v>
      </c>
      <c r="D98" s="165">
        <f t="shared" si="1"/>
        <v>15.100000000000023</v>
      </c>
      <c r="E98" s="164">
        <v>284.89999999999998</v>
      </c>
      <c r="F98" s="250" t="s">
        <v>2373</v>
      </c>
      <c r="H98" s="108"/>
    </row>
    <row r="99" spans="2:8" s="176" customFormat="1">
      <c r="B99" s="163">
        <v>42914</v>
      </c>
      <c r="C99" s="164">
        <v>500</v>
      </c>
      <c r="D99" s="165">
        <f t="shared" si="1"/>
        <v>18.5</v>
      </c>
      <c r="E99" s="164">
        <v>481.5</v>
      </c>
      <c r="F99" s="250" t="s">
        <v>2374</v>
      </c>
      <c r="H99" s="108"/>
    </row>
    <row r="100" spans="2:8" s="176" customFormat="1">
      <c r="B100" s="163">
        <v>42914</v>
      </c>
      <c r="C100" s="164">
        <v>500</v>
      </c>
      <c r="D100" s="165">
        <f t="shared" si="1"/>
        <v>18.5</v>
      </c>
      <c r="E100" s="164">
        <v>481.5</v>
      </c>
      <c r="F100" s="250" t="s">
        <v>2375</v>
      </c>
      <c r="H100" s="108"/>
    </row>
    <row r="101" spans="2:8" s="176" customFormat="1">
      <c r="B101" s="163">
        <v>42915</v>
      </c>
      <c r="C101" s="164">
        <v>650</v>
      </c>
      <c r="D101" s="165">
        <f t="shared" si="1"/>
        <v>21.049999999999955</v>
      </c>
      <c r="E101" s="164">
        <v>628.95000000000005</v>
      </c>
      <c r="F101" s="250" t="s">
        <v>2376</v>
      </c>
      <c r="H101" s="108"/>
    </row>
    <row r="102" spans="2:8" s="176" customFormat="1">
      <c r="B102" s="163">
        <v>42915</v>
      </c>
      <c r="C102" s="164">
        <v>500</v>
      </c>
      <c r="D102" s="165">
        <f t="shared" si="1"/>
        <v>21</v>
      </c>
      <c r="E102" s="164">
        <v>479</v>
      </c>
      <c r="F102" s="250" t="s">
        <v>2303</v>
      </c>
      <c r="H102" s="108"/>
    </row>
    <row r="103" spans="2:8" s="176" customFormat="1">
      <c r="B103" s="163">
        <v>42915</v>
      </c>
      <c r="C103" s="164">
        <v>300</v>
      </c>
      <c r="D103" s="165">
        <f t="shared" si="1"/>
        <v>15.100000000000023</v>
      </c>
      <c r="E103" s="164">
        <v>284.89999999999998</v>
      </c>
      <c r="F103" s="250" t="s">
        <v>2345</v>
      </c>
      <c r="H103" s="108"/>
    </row>
    <row r="104" spans="2:8" s="176" customFormat="1">
      <c r="B104" s="163">
        <v>42915</v>
      </c>
      <c r="C104" s="164">
        <v>500</v>
      </c>
      <c r="D104" s="165">
        <f t="shared" si="1"/>
        <v>18.5</v>
      </c>
      <c r="E104" s="164">
        <v>481.5</v>
      </c>
      <c r="F104" s="250" t="s">
        <v>2377</v>
      </c>
      <c r="H104" s="108"/>
    </row>
    <row r="105" spans="2:8" s="176" customFormat="1">
      <c r="B105" s="163">
        <v>42915</v>
      </c>
      <c r="C105" s="164">
        <v>100</v>
      </c>
      <c r="D105" s="165">
        <f t="shared" si="1"/>
        <v>11.700000000000003</v>
      </c>
      <c r="E105" s="164">
        <v>88.3</v>
      </c>
      <c r="F105" s="250" t="s">
        <v>2302</v>
      </c>
      <c r="H105" s="108"/>
    </row>
    <row r="106" spans="2:8" s="176" customFormat="1">
      <c r="B106" s="163">
        <v>42915</v>
      </c>
      <c r="C106" s="164">
        <v>450</v>
      </c>
      <c r="D106" s="165">
        <f t="shared" si="1"/>
        <v>17.649999999999977</v>
      </c>
      <c r="E106" s="164">
        <v>432.35</v>
      </c>
      <c r="F106" s="250" t="s">
        <v>2378</v>
      </c>
      <c r="H106" s="108"/>
    </row>
    <row r="107" spans="2:8" s="176" customFormat="1">
      <c r="B107" s="163">
        <v>42915</v>
      </c>
      <c r="C107" s="164">
        <v>3000</v>
      </c>
      <c r="D107" s="165">
        <f t="shared" si="1"/>
        <v>61</v>
      </c>
      <c r="E107" s="164">
        <v>2939</v>
      </c>
      <c r="F107" s="250" t="s">
        <v>2309</v>
      </c>
      <c r="H107" s="108"/>
    </row>
    <row r="108" spans="2:8" s="176" customFormat="1">
      <c r="B108" s="163">
        <v>42915</v>
      </c>
      <c r="C108" s="164">
        <v>1235</v>
      </c>
      <c r="D108" s="165">
        <f t="shared" si="1"/>
        <v>37.170000000000073</v>
      </c>
      <c r="E108" s="164">
        <v>1197.83</v>
      </c>
      <c r="F108" s="250" t="s">
        <v>2379</v>
      </c>
      <c r="H108" s="108"/>
    </row>
    <row r="109" spans="2:8" s="176" customFormat="1">
      <c r="B109" s="163">
        <v>42916</v>
      </c>
      <c r="C109" s="164">
        <v>650</v>
      </c>
      <c r="D109" s="165">
        <f t="shared" si="1"/>
        <v>24.299999999999955</v>
      </c>
      <c r="E109" s="164">
        <v>625.70000000000005</v>
      </c>
      <c r="F109" s="250" t="s">
        <v>2380</v>
      </c>
      <c r="H109" s="108"/>
    </row>
    <row r="110" spans="2:8" s="176" customFormat="1">
      <c r="B110" s="163">
        <v>42916</v>
      </c>
      <c r="C110" s="164">
        <v>7000</v>
      </c>
      <c r="D110" s="165">
        <f t="shared" si="1"/>
        <v>129</v>
      </c>
      <c r="E110" s="164">
        <v>6871</v>
      </c>
      <c r="F110" s="250" t="s">
        <v>2381</v>
      </c>
      <c r="H110" s="108"/>
    </row>
    <row r="111" spans="2:8" s="176" customFormat="1">
      <c r="B111" s="163">
        <v>42916</v>
      </c>
      <c r="C111" s="164">
        <v>1000</v>
      </c>
      <c r="D111" s="165">
        <f t="shared" si="1"/>
        <v>27</v>
      </c>
      <c r="E111" s="164">
        <v>973</v>
      </c>
      <c r="F111" s="250" t="s">
        <v>2319</v>
      </c>
      <c r="H111" s="108"/>
    </row>
    <row r="112" spans="2:8" s="51" customFormat="1">
      <c r="B112" s="265" t="s">
        <v>30</v>
      </c>
      <c r="C112" s="266">
        <f>SUM(C5:C111)</f>
        <v>130559.67000000001</v>
      </c>
      <c r="D112" s="266">
        <f>SUM(D5:D111)</f>
        <v>3544.1500000000005</v>
      </c>
      <c r="E112" s="266">
        <f>SUM(E5:E111)</f>
        <v>127015.52</v>
      </c>
      <c r="H112" s="108"/>
    </row>
  </sheetData>
  <sheetProtection algorithmName="SHA-512" hashValue="2ilqBOvjKstaJIhvzLSFb0qLZHxBy4tFMxl6P8Nq5IsTk6Ng9RGJ3z4MZiSieLnCrIXZ0H/DfZ2hRZfPV8gGSA==" saltValue="3kjGUEYo8VMimbE+VjGC/w==" spinCount="100000" sheet="1" objects="1" scenarios="1"/>
  <mergeCells count="1">
    <mergeCell ref="C1:F1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I81"/>
  <sheetViews>
    <sheetView zoomScaleNormal="100" workbookViewId="0">
      <selection activeCell="A3" sqref="A3"/>
    </sheetView>
  </sheetViews>
  <sheetFormatPr defaultRowHeight="15"/>
  <cols>
    <col min="2" max="2" width="15.85546875" customWidth="1"/>
    <col min="3" max="3" width="20" style="99" bestFit="1" customWidth="1"/>
    <col min="4" max="4" width="50.28515625" customWidth="1"/>
    <col min="6" max="6" width="13.85546875" customWidth="1"/>
    <col min="7" max="7" width="9.140625" style="152"/>
    <col min="8" max="8" width="19.42578125" customWidth="1"/>
  </cols>
  <sheetData>
    <row r="1" spans="1:9" s="176" customFormat="1" ht="36.75" customHeight="1">
      <c r="A1" s="14"/>
      <c r="B1" s="14"/>
      <c r="C1" s="355" t="s">
        <v>74</v>
      </c>
      <c r="D1" s="355"/>
      <c r="G1" s="152"/>
    </row>
    <row r="2" spans="1:9">
      <c r="A2" s="1"/>
      <c r="B2" s="184" t="s">
        <v>11</v>
      </c>
      <c r="C2" s="185">
        <f>SUM(C48-C49)</f>
        <v>7716.9311999999991</v>
      </c>
      <c r="D2" s="167"/>
    </row>
    <row r="3" spans="1:9">
      <c r="A3" s="1"/>
      <c r="B3" s="6"/>
      <c r="C3" s="161"/>
      <c r="D3" s="8"/>
    </row>
    <row r="4" spans="1:9">
      <c r="A4" s="19"/>
      <c r="B4" s="251" t="s">
        <v>7</v>
      </c>
      <c r="C4" s="263" t="s">
        <v>8</v>
      </c>
      <c r="D4" s="251" t="s">
        <v>13</v>
      </c>
    </row>
    <row r="5" spans="1:9">
      <c r="A5" s="1"/>
      <c r="B5" s="163">
        <v>42887</v>
      </c>
      <c r="C5" s="165">
        <v>10</v>
      </c>
      <c r="D5" s="168" t="s">
        <v>3415</v>
      </c>
      <c r="F5" s="286"/>
      <c r="H5" s="176"/>
    </row>
    <row r="6" spans="1:9" s="51" customFormat="1">
      <c r="A6" s="1"/>
      <c r="B6" s="163">
        <v>42887</v>
      </c>
      <c r="C6" s="165">
        <v>50</v>
      </c>
      <c r="D6" s="168" t="s">
        <v>954</v>
      </c>
      <c r="F6" s="286"/>
      <c r="G6" s="152"/>
      <c r="H6" s="176"/>
      <c r="I6" s="176"/>
    </row>
    <row r="7" spans="1:9" s="51" customFormat="1">
      <c r="A7" s="1"/>
      <c r="B7" s="163">
        <v>42887</v>
      </c>
      <c r="C7" s="165">
        <v>1000</v>
      </c>
      <c r="D7" s="168" t="s">
        <v>2165</v>
      </c>
      <c r="F7" s="286"/>
      <c r="G7" s="152"/>
      <c r="H7" s="176"/>
      <c r="I7" s="176"/>
    </row>
    <row r="8" spans="1:9" s="51" customFormat="1">
      <c r="A8" s="1"/>
      <c r="B8" s="163">
        <v>42887</v>
      </c>
      <c r="C8" s="165">
        <v>100</v>
      </c>
      <c r="D8" s="168" t="s">
        <v>2165</v>
      </c>
      <c r="F8" s="286"/>
      <c r="G8" s="152"/>
      <c r="H8" s="176"/>
      <c r="I8" s="176"/>
    </row>
    <row r="9" spans="1:9" s="51" customFormat="1">
      <c r="A9" s="1"/>
      <c r="B9" s="163">
        <v>42891</v>
      </c>
      <c r="C9" s="165">
        <v>1000</v>
      </c>
      <c r="D9" s="168" t="s">
        <v>2165</v>
      </c>
      <c r="F9" s="286"/>
      <c r="G9" s="152"/>
      <c r="H9" s="176"/>
      <c r="I9" s="176"/>
    </row>
    <row r="10" spans="1:9" s="51" customFormat="1">
      <c r="A10" s="1"/>
      <c r="B10" s="163">
        <v>42892</v>
      </c>
      <c r="C10" s="165">
        <v>35.53</v>
      </c>
      <c r="D10" s="168" t="s">
        <v>5025</v>
      </c>
      <c r="F10" s="286"/>
      <c r="G10" s="152"/>
      <c r="H10" s="176"/>
      <c r="I10" s="176"/>
    </row>
    <row r="11" spans="1:9" s="51" customFormat="1">
      <c r="A11" s="1"/>
      <c r="B11" s="163">
        <v>42893</v>
      </c>
      <c r="C11" s="165">
        <v>4.3099999999999996</v>
      </c>
      <c r="D11" s="168" t="s">
        <v>3434</v>
      </c>
      <c r="F11" s="286"/>
      <c r="G11" s="152"/>
      <c r="H11" s="176"/>
      <c r="I11" s="176"/>
    </row>
    <row r="12" spans="1:9" s="51" customFormat="1">
      <c r="A12" s="1"/>
      <c r="B12" s="163">
        <v>42893</v>
      </c>
      <c r="C12" s="165">
        <v>50</v>
      </c>
      <c r="D12" s="168" t="s">
        <v>5026</v>
      </c>
      <c r="F12" s="286"/>
      <c r="G12" s="152"/>
      <c r="H12" s="176"/>
      <c r="I12" s="176"/>
    </row>
    <row r="13" spans="1:9" s="51" customFormat="1">
      <c r="A13" s="1"/>
      <c r="B13" s="163">
        <v>42893</v>
      </c>
      <c r="C13" s="165">
        <v>1000</v>
      </c>
      <c r="D13" s="168" t="s">
        <v>5027</v>
      </c>
      <c r="F13" s="286"/>
      <c r="G13" s="152"/>
      <c r="H13" s="176"/>
      <c r="I13" s="176"/>
    </row>
    <row r="14" spans="1:9" s="51" customFormat="1">
      <c r="A14" s="1"/>
      <c r="B14" s="163">
        <v>42894</v>
      </c>
      <c r="C14" s="165">
        <v>111.14</v>
      </c>
      <c r="D14" s="168" t="s">
        <v>1098</v>
      </c>
      <c r="F14" s="286"/>
      <c r="G14" s="152"/>
      <c r="H14" s="176"/>
      <c r="I14" s="176"/>
    </row>
    <row r="15" spans="1:9" s="51" customFormat="1">
      <c r="A15" s="1"/>
      <c r="B15" s="163">
        <v>42894</v>
      </c>
      <c r="C15" s="165">
        <v>7.61</v>
      </c>
      <c r="D15" s="168" t="s">
        <v>2165</v>
      </c>
      <c r="F15" s="286"/>
      <c r="G15" s="152"/>
      <c r="H15" s="176"/>
      <c r="I15" s="176"/>
    </row>
    <row r="16" spans="1:9" s="51" customFormat="1">
      <c r="A16" s="1"/>
      <c r="B16" s="163">
        <v>42895</v>
      </c>
      <c r="C16" s="165">
        <v>42.39</v>
      </c>
      <c r="D16" s="168" t="s">
        <v>5028</v>
      </c>
      <c r="F16" s="286"/>
      <c r="G16" s="152"/>
      <c r="H16" s="176"/>
      <c r="I16" s="176"/>
    </row>
    <row r="17" spans="1:9" s="51" customFormat="1">
      <c r="A17" s="1"/>
      <c r="B17" s="163">
        <v>42895</v>
      </c>
      <c r="C17" s="165">
        <v>20</v>
      </c>
      <c r="D17" s="168" t="s">
        <v>3235</v>
      </c>
      <c r="F17" s="286"/>
      <c r="G17" s="152"/>
      <c r="H17" s="176"/>
      <c r="I17" s="176"/>
    </row>
    <row r="18" spans="1:9" s="51" customFormat="1">
      <c r="A18" s="1"/>
      <c r="B18" s="163">
        <v>42895</v>
      </c>
      <c r="C18" s="165">
        <v>500</v>
      </c>
      <c r="D18" s="168" t="s">
        <v>5029</v>
      </c>
      <c r="F18" s="286"/>
      <c r="G18" s="152"/>
      <c r="H18" s="176"/>
      <c r="I18" s="176"/>
    </row>
    <row r="19" spans="1:9" s="51" customFormat="1">
      <c r="A19" s="1"/>
      <c r="B19" s="163">
        <v>42895</v>
      </c>
      <c r="C19" s="165">
        <v>100</v>
      </c>
      <c r="D19" s="168" t="s">
        <v>2165</v>
      </c>
      <c r="F19" s="286"/>
      <c r="G19" s="152"/>
      <c r="H19" s="176"/>
      <c r="I19" s="176"/>
    </row>
    <row r="20" spans="1:9" s="51" customFormat="1">
      <c r="A20" s="1"/>
      <c r="B20" s="163">
        <v>42896</v>
      </c>
      <c r="C20" s="165">
        <v>80</v>
      </c>
      <c r="D20" s="168" t="s">
        <v>5030</v>
      </c>
      <c r="F20" s="286"/>
      <c r="G20" s="152"/>
      <c r="H20" s="176"/>
      <c r="I20" s="176"/>
    </row>
    <row r="21" spans="1:9" s="51" customFormat="1">
      <c r="A21" s="1"/>
      <c r="B21" s="163">
        <v>42897</v>
      </c>
      <c r="C21" s="165">
        <v>50</v>
      </c>
      <c r="D21" s="168" t="s">
        <v>5031</v>
      </c>
      <c r="F21" s="286"/>
      <c r="G21" s="152"/>
      <c r="H21" s="176"/>
      <c r="I21" s="176"/>
    </row>
    <row r="22" spans="1:9" s="51" customFormat="1">
      <c r="A22" s="1"/>
      <c r="B22" s="163">
        <v>42898</v>
      </c>
      <c r="C22" s="165">
        <v>100</v>
      </c>
      <c r="D22" s="168" t="s">
        <v>1967</v>
      </c>
      <c r="F22" s="286"/>
      <c r="G22" s="152"/>
      <c r="H22" s="176"/>
      <c r="I22" s="176"/>
    </row>
    <row r="23" spans="1:9" s="51" customFormat="1">
      <c r="A23" s="1"/>
      <c r="B23" s="163">
        <v>42899</v>
      </c>
      <c r="C23" s="165">
        <v>24.62</v>
      </c>
      <c r="D23" s="168" t="s">
        <v>5032</v>
      </c>
      <c r="F23" s="286"/>
      <c r="G23" s="152"/>
      <c r="H23" s="176"/>
      <c r="I23" s="176"/>
    </row>
    <row r="24" spans="1:9" s="51" customFormat="1">
      <c r="A24" s="1"/>
      <c r="B24" s="163">
        <v>42899</v>
      </c>
      <c r="C24" s="165">
        <v>125.76</v>
      </c>
      <c r="D24" s="168" t="s">
        <v>2165</v>
      </c>
      <c r="F24" s="286"/>
      <c r="G24" s="152"/>
      <c r="H24" s="176"/>
      <c r="I24" s="176"/>
    </row>
    <row r="25" spans="1:9" s="51" customFormat="1">
      <c r="A25" s="1"/>
      <c r="B25" s="163">
        <v>42899</v>
      </c>
      <c r="C25" s="165">
        <v>200</v>
      </c>
      <c r="D25" s="168" t="s">
        <v>2146</v>
      </c>
      <c r="F25" s="286"/>
      <c r="G25" s="152"/>
      <c r="H25" s="176"/>
      <c r="I25" s="176"/>
    </row>
    <row r="26" spans="1:9" s="51" customFormat="1">
      <c r="A26" s="1"/>
      <c r="B26" s="163">
        <v>42900</v>
      </c>
      <c r="C26" s="165">
        <v>50</v>
      </c>
      <c r="D26" s="168" t="s">
        <v>2165</v>
      </c>
      <c r="F26" s="286"/>
      <c r="G26" s="152"/>
      <c r="H26" s="176"/>
      <c r="I26" s="176"/>
    </row>
    <row r="27" spans="1:9" s="51" customFormat="1">
      <c r="A27" s="1"/>
      <c r="B27" s="163">
        <v>42900</v>
      </c>
      <c r="C27" s="165">
        <v>30</v>
      </c>
      <c r="D27" s="168" t="s">
        <v>3235</v>
      </c>
      <c r="F27" s="286"/>
      <c r="G27" s="152"/>
      <c r="H27" s="176"/>
      <c r="I27" s="176"/>
    </row>
    <row r="28" spans="1:9" s="51" customFormat="1">
      <c r="A28" s="1"/>
      <c r="B28" s="163">
        <v>42902</v>
      </c>
      <c r="C28" s="165">
        <v>25.38</v>
      </c>
      <c r="D28" s="168" t="s">
        <v>2165</v>
      </c>
      <c r="F28" s="286"/>
      <c r="G28" s="152"/>
      <c r="H28" s="176"/>
      <c r="I28" s="176"/>
    </row>
    <row r="29" spans="1:9" s="51" customFormat="1">
      <c r="A29" s="1"/>
      <c r="B29" s="163">
        <v>42902</v>
      </c>
      <c r="C29" s="165">
        <v>50</v>
      </c>
      <c r="D29" s="168" t="s">
        <v>5033</v>
      </c>
      <c r="F29" s="286"/>
      <c r="G29" s="152"/>
      <c r="H29" s="176"/>
      <c r="I29" s="176"/>
    </row>
    <row r="30" spans="1:9" s="51" customFormat="1">
      <c r="A30" s="1"/>
      <c r="B30" s="163">
        <v>42904</v>
      </c>
      <c r="C30" s="165">
        <v>18.27</v>
      </c>
      <c r="D30" s="168" t="s">
        <v>5032</v>
      </c>
      <c r="F30" s="286"/>
      <c r="G30" s="152"/>
      <c r="H30" s="176"/>
      <c r="I30" s="176"/>
    </row>
    <row r="31" spans="1:9" s="51" customFormat="1">
      <c r="A31" s="1"/>
      <c r="B31" s="163">
        <v>42904</v>
      </c>
      <c r="C31" s="165">
        <v>50</v>
      </c>
      <c r="D31" s="168" t="s">
        <v>5034</v>
      </c>
      <c r="F31" s="286"/>
      <c r="G31" s="152"/>
      <c r="H31" s="176"/>
      <c r="I31" s="176"/>
    </row>
    <row r="32" spans="1:9" s="51" customFormat="1">
      <c r="A32" s="1"/>
      <c r="B32" s="163">
        <v>42905</v>
      </c>
      <c r="C32" s="165">
        <v>26.65</v>
      </c>
      <c r="D32" s="168" t="s">
        <v>5035</v>
      </c>
      <c r="F32" s="286"/>
      <c r="G32" s="152"/>
      <c r="H32" s="176"/>
      <c r="I32" s="176"/>
    </row>
    <row r="33" spans="1:9" s="51" customFormat="1">
      <c r="A33" s="1"/>
      <c r="B33" s="163">
        <v>42905</v>
      </c>
      <c r="C33" s="165">
        <v>140</v>
      </c>
      <c r="D33" s="168" t="s">
        <v>5036</v>
      </c>
      <c r="F33" s="286"/>
      <c r="G33" s="152"/>
      <c r="H33" s="176"/>
      <c r="I33" s="176"/>
    </row>
    <row r="34" spans="1:9" s="51" customFormat="1">
      <c r="A34" s="1"/>
      <c r="B34" s="163">
        <v>42906</v>
      </c>
      <c r="C34" s="165">
        <v>39.39</v>
      </c>
      <c r="D34" s="168" t="s">
        <v>5037</v>
      </c>
      <c r="F34" s="286"/>
      <c r="G34" s="152"/>
      <c r="H34" s="176"/>
      <c r="I34" s="176"/>
    </row>
    <row r="35" spans="1:9" s="51" customFormat="1">
      <c r="A35" s="1"/>
      <c r="B35" s="163">
        <v>42906</v>
      </c>
      <c r="C35" s="165">
        <v>39.39</v>
      </c>
      <c r="D35" s="168" t="s">
        <v>5037</v>
      </c>
      <c r="F35" s="286"/>
      <c r="G35" s="152"/>
      <c r="H35" s="176"/>
      <c r="I35" s="176"/>
    </row>
    <row r="36" spans="1:9" s="51" customFormat="1">
      <c r="A36" s="1"/>
      <c r="B36" s="163">
        <v>42906</v>
      </c>
      <c r="C36" s="165">
        <v>80.2</v>
      </c>
      <c r="D36" s="168" t="s">
        <v>1650</v>
      </c>
      <c r="F36" s="286"/>
      <c r="G36" s="152"/>
      <c r="H36" s="176"/>
      <c r="I36" s="176"/>
    </row>
    <row r="37" spans="1:9" s="51" customFormat="1">
      <c r="A37" s="1"/>
      <c r="B37" s="163">
        <v>42906</v>
      </c>
      <c r="C37" s="165">
        <v>35.200000000000003</v>
      </c>
      <c r="D37" s="168" t="s">
        <v>2165</v>
      </c>
      <c r="F37" s="286"/>
      <c r="G37" s="152"/>
      <c r="H37" s="176"/>
      <c r="I37" s="176"/>
    </row>
    <row r="38" spans="1:9" s="51" customFormat="1">
      <c r="A38" s="1"/>
      <c r="B38" s="163">
        <v>42907</v>
      </c>
      <c r="C38" s="165">
        <v>100</v>
      </c>
      <c r="D38" s="168" t="s">
        <v>5038</v>
      </c>
      <c r="F38" s="286"/>
      <c r="G38" s="152"/>
      <c r="H38" s="176"/>
      <c r="I38" s="176"/>
    </row>
    <row r="39" spans="1:9" s="51" customFormat="1">
      <c r="A39" s="1"/>
      <c r="B39" s="163">
        <v>42907</v>
      </c>
      <c r="C39" s="165">
        <v>300</v>
      </c>
      <c r="D39" s="168" t="s">
        <v>2165</v>
      </c>
      <c r="F39" s="286"/>
      <c r="G39" s="152"/>
      <c r="H39" s="176"/>
      <c r="I39" s="176"/>
    </row>
    <row r="40" spans="1:9" s="176" customFormat="1">
      <c r="A40" s="1"/>
      <c r="B40" s="163">
        <v>42908</v>
      </c>
      <c r="C40" s="165">
        <v>35.200000000000003</v>
      </c>
      <c r="D40" s="168" t="s">
        <v>2165</v>
      </c>
      <c r="F40" s="286"/>
      <c r="G40" s="152"/>
    </row>
    <row r="41" spans="1:9" s="176" customFormat="1">
      <c r="A41" s="1"/>
      <c r="B41" s="163">
        <v>42908</v>
      </c>
      <c r="C41" s="165">
        <v>200</v>
      </c>
      <c r="D41" s="168" t="s">
        <v>1098</v>
      </c>
      <c r="F41" s="286"/>
      <c r="G41" s="152"/>
    </row>
    <row r="42" spans="1:9" s="176" customFormat="1">
      <c r="A42" s="1"/>
      <c r="B42" s="163">
        <v>42908</v>
      </c>
      <c r="C42" s="165">
        <v>100</v>
      </c>
      <c r="D42" s="168" t="s">
        <v>1267</v>
      </c>
      <c r="F42" s="286"/>
      <c r="G42" s="152"/>
    </row>
    <row r="43" spans="1:9" s="176" customFormat="1">
      <c r="A43" s="1"/>
      <c r="B43" s="163">
        <v>42909</v>
      </c>
      <c r="C43" s="165">
        <v>1000</v>
      </c>
      <c r="D43" s="168" t="s">
        <v>2165</v>
      </c>
      <c r="F43" s="286"/>
      <c r="G43" s="152"/>
    </row>
    <row r="44" spans="1:9" s="176" customFormat="1">
      <c r="A44" s="1"/>
      <c r="B44" s="163">
        <v>42909</v>
      </c>
      <c r="C44" s="165">
        <v>53.53</v>
      </c>
      <c r="D44" s="168" t="s">
        <v>1539</v>
      </c>
      <c r="F44" s="286"/>
      <c r="G44" s="152"/>
    </row>
    <row r="45" spans="1:9" s="176" customFormat="1">
      <c r="A45" s="1"/>
      <c r="B45" s="163">
        <v>42909</v>
      </c>
      <c r="C45" s="165">
        <v>33.9</v>
      </c>
      <c r="D45" s="168" t="s">
        <v>1539</v>
      </c>
      <c r="F45" s="286"/>
      <c r="G45" s="152"/>
    </row>
    <row r="46" spans="1:9" s="176" customFormat="1">
      <c r="A46" s="1"/>
      <c r="B46" s="163">
        <v>42910</v>
      </c>
      <c r="C46" s="165">
        <v>1000</v>
      </c>
      <c r="D46" s="168" t="s">
        <v>2165</v>
      </c>
      <c r="F46" s="286"/>
      <c r="G46" s="152"/>
    </row>
    <row r="47" spans="1:9" s="176" customFormat="1">
      <c r="A47" s="1"/>
      <c r="B47" s="163">
        <v>42913</v>
      </c>
      <c r="C47" s="165">
        <v>20</v>
      </c>
      <c r="D47" s="168" t="s">
        <v>5039</v>
      </c>
      <c r="F47" s="286"/>
      <c r="G47" s="152"/>
    </row>
    <row r="48" spans="1:9">
      <c r="A48" s="1"/>
      <c r="B48" s="260" t="s">
        <v>30</v>
      </c>
      <c r="C48" s="268">
        <f>SUM(C5:C47)</f>
        <v>8038.4699999999993</v>
      </c>
      <c r="D48" s="51"/>
      <c r="E48" s="51"/>
      <c r="F48" s="286"/>
      <c r="H48" s="176"/>
    </row>
    <row r="49" spans="2:8">
      <c r="B49" s="255" t="s">
        <v>35</v>
      </c>
      <c r="C49" s="268">
        <f>C48*0.04</f>
        <v>321.53879999999998</v>
      </c>
      <c r="D49" s="51"/>
      <c r="F49" s="286"/>
      <c r="H49" s="176"/>
    </row>
    <row r="50" spans="2:8">
      <c r="F50" s="286"/>
      <c r="H50" s="176"/>
    </row>
    <row r="51" spans="2:8">
      <c r="F51" s="286"/>
      <c r="H51" s="176"/>
    </row>
    <row r="52" spans="2:8">
      <c r="F52" s="286"/>
      <c r="H52" s="176"/>
    </row>
    <row r="53" spans="2:8">
      <c r="F53" s="286"/>
      <c r="H53" s="176"/>
    </row>
    <row r="54" spans="2:8">
      <c r="F54" s="286"/>
      <c r="H54" s="176"/>
    </row>
    <row r="55" spans="2:8">
      <c r="F55" s="286"/>
      <c r="H55" s="176"/>
    </row>
    <row r="56" spans="2:8">
      <c r="F56" s="286"/>
      <c r="H56" s="176"/>
    </row>
    <row r="57" spans="2:8">
      <c r="F57" s="286"/>
      <c r="H57" s="176"/>
    </row>
    <row r="58" spans="2:8">
      <c r="F58" s="286"/>
      <c r="H58" s="176"/>
    </row>
    <row r="59" spans="2:8">
      <c r="F59" s="286"/>
      <c r="H59" s="176"/>
    </row>
    <row r="60" spans="2:8">
      <c r="F60" s="286"/>
      <c r="H60" s="176"/>
    </row>
    <row r="61" spans="2:8">
      <c r="F61" s="286"/>
      <c r="H61" s="176"/>
    </row>
    <row r="62" spans="2:8">
      <c r="F62" s="286"/>
      <c r="H62" s="176"/>
    </row>
    <row r="63" spans="2:8">
      <c r="F63" s="286"/>
      <c r="H63" s="176"/>
    </row>
    <row r="64" spans="2:8">
      <c r="F64" s="286"/>
      <c r="H64" s="176"/>
    </row>
    <row r="65" spans="6:8">
      <c r="F65" s="286"/>
      <c r="H65" s="176"/>
    </row>
    <row r="66" spans="6:8">
      <c r="F66" s="286"/>
      <c r="H66" s="176"/>
    </row>
    <row r="67" spans="6:8">
      <c r="F67" s="286"/>
      <c r="H67" s="176"/>
    </row>
    <row r="68" spans="6:8">
      <c r="F68" s="286"/>
      <c r="H68" s="176"/>
    </row>
    <row r="69" spans="6:8">
      <c r="F69" s="286"/>
      <c r="H69" s="176"/>
    </row>
    <row r="70" spans="6:8">
      <c r="F70" s="286"/>
      <c r="H70" s="176"/>
    </row>
    <row r="71" spans="6:8">
      <c r="F71" s="286"/>
      <c r="H71" s="176"/>
    </row>
    <row r="72" spans="6:8">
      <c r="F72" s="286"/>
      <c r="H72" s="176"/>
    </row>
    <row r="73" spans="6:8">
      <c r="F73" s="286"/>
      <c r="H73" s="176"/>
    </row>
    <row r="74" spans="6:8">
      <c r="F74" s="286"/>
      <c r="H74" s="176"/>
    </row>
    <row r="75" spans="6:8">
      <c r="F75" s="286"/>
      <c r="H75" s="176"/>
    </row>
    <row r="76" spans="6:8">
      <c r="F76" s="286"/>
      <c r="H76" s="176"/>
    </row>
    <row r="77" spans="6:8">
      <c r="F77" s="286"/>
      <c r="H77" s="176"/>
    </row>
    <row r="78" spans="6:8">
      <c r="F78" s="286"/>
      <c r="H78" s="176"/>
    </row>
    <row r="79" spans="6:8">
      <c r="F79" s="286"/>
      <c r="H79" s="176"/>
    </row>
    <row r="80" spans="6:8">
      <c r="F80" s="286"/>
      <c r="H80" s="176"/>
    </row>
    <row r="81" spans="6:8">
      <c r="F81" s="286"/>
      <c r="H81" s="176"/>
    </row>
  </sheetData>
  <sheetProtection algorithmName="SHA-512" hashValue="CIXFPmgPZbo/AusX5m1DMOPJdq/fwH+D/xIE8aMDljIluo4YLG+OAbnm6wy2Z5lLUzJTw0DpNgJByEnbH2Krow==" saltValue="dLYTCbEIIrP8RFm7ty12qA==" spinCount="100000" sheet="1" objects="1" scenarios="1"/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H176"/>
  <sheetViews>
    <sheetView workbookViewId="0">
      <selection activeCell="A4" sqref="A4"/>
    </sheetView>
  </sheetViews>
  <sheetFormatPr defaultColWidth="8.85546875" defaultRowHeight="15"/>
  <cols>
    <col min="1" max="1" width="8.85546875" style="176" customWidth="1"/>
    <col min="2" max="2" width="15.140625" style="176" customWidth="1"/>
    <col min="3" max="3" width="20.7109375" style="176" customWidth="1"/>
    <col min="4" max="4" width="37.42578125" style="176" customWidth="1"/>
    <col min="5" max="16384" width="8.85546875" style="176"/>
  </cols>
  <sheetData>
    <row r="1" spans="1:4" ht="36.75" customHeight="1">
      <c r="A1" s="14"/>
      <c r="C1" s="354" t="s">
        <v>75</v>
      </c>
      <c r="D1" s="354"/>
    </row>
    <row r="2" spans="1:4" ht="2.1" customHeight="1">
      <c r="B2" s="382"/>
      <c r="C2" s="382"/>
      <c r="D2" s="382"/>
    </row>
    <row r="3" spans="1:4">
      <c r="B3" s="184" t="s">
        <v>11</v>
      </c>
      <c r="C3" s="185">
        <f>C176</f>
        <v>29089.55</v>
      </c>
      <c r="D3" s="269"/>
    </row>
    <row r="4" spans="1:4">
      <c r="B4" s="6"/>
      <c r="C4" s="161"/>
      <c r="D4" s="8"/>
    </row>
    <row r="5" spans="1:4">
      <c r="B5" s="52" t="s">
        <v>7</v>
      </c>
      <c r="C5" s="162" t="s">
        <v>8</v>
      </c>
      <c r="D5" s="54" t="s">
        <v>9</v>
      </c>
    </row>
    <row r="6" spans="1:4">
      <c r="B6" s="248">
        <v>42887</v>
      </c>
      <c r="C6" s="165">
        <v>25</v>
      </c>
      <c r="D6" s="250" t="s">
        <v>2165</v>
      </c>
    </row>
    <row r="7" spans="1:4">
      <c r="B7" s="248">
        <v>42887</v>
      </c>
      <c r="C7" s="165">
        <v>120</v>
      </c>
      <c r="D7" s="250" t="s">
        <v>2233</v>
      </c>
    </row>
    <row r="8" spans="1:4">
      <c r="B8" s="248">
        <v>42887</v>
      </c>
      <c r="C8" s="165" t="s">
        <v>2160</v>
      </c>
      <c r="D8" s="250" t="s">
        <v>2165</v>
      </c>
    </row>
    <row r="9" spans="1:4">
      <c r="B9" s="248">
        <v>42887</v>
      </c>
      <c r="C9" s="165">
        <v>300</v>
      </c>
      <c r="D9" s="250" t="s">
        <v>2165</v>
      </c>
    </row>
    <row r="10" spans="1:4">
      <c r="B10" s="248">
        <v>42887</v>
      </c>
      <c r="C10" s="165">
        <v>300</v>
      </c>
      <c r="D10" s="250" t="s">
        <v>2169</v>
      </c>
    </row>
    <row r="11" spans="1:4">
      <c r="B11" s="248">
        <v>42887</v>
      </c>
      <c r="C11" s="165">
        <v>100</v>
      </c>
      <c r="D11" s="250" t="s">
        <v>2234</v>
      </c>
    </row>
    <row r="12" spans="1:4">
      <c r="B12" s="248">
        <v>42887</v>
      </c>
      <c r="C12" s="165">
        <v>300</v>
      </c>
      <c r="D12" s="250" t="s">
        <v>2235</v>
      </c>
    </row>
    <row r="13" spans="1:4">
      <c r="B13" s="248">
        <v>42887</v>
      </c>
      <c r="C13" s="165">
        <v>100</v>
      </c>
      <c r="D13" s="250" t="s">
        <v>2236</v>
      </c>
    </row>
    <row r="14" spans="1:4">
      <c r="B14" s="248">
        <v>42887</v>
      </c>
      <c r="C14" s="165">
        <v>150</v>
      </c>
      <c r="D14" s="250" t="s">
        <v>2237</v>
      </c>
    </row>
    <row r="15" spans="1:4">
      <c r="B15" s="248">
        <v>42887</v>
      </c>
      <c r="C15" s="165">
        <v>100</v>
      </c>
      <c r="D15" s="250" t="s">
        <v>2165</v>
      </c>
    </row>
    <row r="16" spans="1:4">
      <c r="B16" s="248">
        <v>42887</v>
      </c>
      <c r="C16" s="165">
        <v>300</v>
      </c>
      <c r="D16" s="250" t="s">
        <v>2238</v>
      </c>
    </row>
    <row r="17" spans="2:4">
      <c r="B17" s="248">
        <v>42887</v>
      </c>
      <c r="C17" s="165">
        <v>20</v>
      </c>
      <c r="D17" s="250" t="s">
        <v>2165</v>
      </c>
    </row>
    <row r="18" spans="2:4">
      <c r="B18" s="248">
        <v>42887</v>
      </c>
      <c r="C18" s="165">
        <v>100</v>
      </c>
      <c r="D18" s="250" t="s">
        <v>2165</v>
      </c>
    </row>
    <row r="19" spans="2:4">
      <c r="B19" s="248">
        <v>42887</v>
      </c>
      <c r="C19" s="165">
        <v>100</v>
      </c>
      <c r="D19" s="250" t="s">
        <v>2239</v>
      </c>
    </row>
    <row r="20" spans="2:4">
      <c r="B20" s="248">
        <v>42887</v>
      </c>
      <c r="C20" s="165">
        <v>100</v>
      </c>
      <c r="D20" s="250" t="s">
        <v>2165</v>
      </c>
    </row>
    <row r="21" spans="2:4">
      <c r="B21" s="248">
        <v>42887</v>
      </c>
      <c r="C21" s="165">
        <v>24</v>
      </c>
      <c r="D21" s="250" t="s">
        <v>2165</v>
      </c>
    </row>
    <row r="22" spans="2:4">
      <c r="B22" s="248">
        <v>42887</v>
      </c>
      <c r="C22" s="165">
        <v>100</v>
      </c>
      <c r="D22" s="250" t="s">
        <v>2165</v>
      </c>
    </row>
    <row r="23" spans="2:4">
      <c r="B23" s="248">
        <v>42887</v>
      </c>
      <c r="C23" s="165">
        <v>500</v>
      </c>
      <c r="D23" s="250" t="s">
        <v>2240</v>
      </c>
    </row>
    <row r="24" spans="2:4">
      <c r="B24" s="248">
        <v>42887</v>
      </c>
      <c r="C24" s="165">
        <v>100</v>
      </c>
      <c r="D24" s="250" t="s">
        <v>2165</v>
      </c>
    </row>
    <row r="25" spans="2:4">
      <c r="B25" s="248">
        <v>42887</v>
      </c>
      <c r="C25" s="165" t="s">
        <v>2160</v>
      </c>
      <c r="D25" s="250" t="s">
        <v>2241</v>
      </c>
    </row>
    <row r="26" spans="2:4">
      <c r="B26" s="248">
        <v>42887</v>
      </c>
      <c r="C26" s="165" t="s">
        <v>2160</v>
      </c>
      <c r="D26" s="250" t="s">
        <v>2242</v>
      </c>
    </row>
    <row r="27" spans="2:4">
      <c r="B27" s="248">
        <v>42887</v>
      </c>
      <c r="C27" s="165">
        <v>50</v>
      </c>
      <c r="D27" s="250" t="s">
        <v>2165</v>
      </c>
    </row>
    <row r="28" spans="2:4">
      <c r="B28" s="248">
        <v>42888</v>
      </c>
      <c r="C28" s="165">
        <v>200</v>
      </c>
      <c r="D28" s="250" t="s">
        <v>2231</v>
      </c>
    </row>
    <row r="29" spans="2:4">
      <c r="B29" s="248">
        <v>42888</v>
      </c>
      <c r="C29" s="165">
        <v>100</v>
      </c>
      <c r="D29" s="250" t="s">
        <v>2232</v>
      </c>
    </row>
    <row r="30" spans="2:4">
      <c r="B30" s="248">
        <v>42891</v>
      </c>
      <c r="C30" s="165">
        <v>50</v>
      </c>
      <c r="D30" s="250" t="s">
        <v>2203</v>
      </c>
    </row>
    <row r="31" spans="2:4">
      <c r="B31" s="248">
        <v>42891</v>
      </c>
      <c r="C31" s="165">
        <v>100</v>
      </c>
      <c r="D31" s="250" t="s">
        <v>2165</v>
      </c>
    </row>
    <row r="32" spans="2:4">
      <c r="B32" s="248">
        <v>42891</v>
      </c>
      <c r="C32" s="165">
        <v>5</v>
      </c>
      <c r="D32" s="250" t="s">
        <v>2165</v>
      </c>
    </row>
    <row r="33" spans="2:4">
      <c r="B33" s="248">
        <v>42891</v>
      </c>
      <c r="C33" s="165">
        <v>230</v>
      </c>
      <c r="D33" s="250" t="s">
        <v>2229</v>
      </c>
    </row>
    <row r="34" spans="2:4">
      <c r="B34" s="248">
        <v>42891</v>
      </c>
      <c r="C34" s="165">
        <v>100</v>
      </c>
      <c r="D34" s="250" t="s">
        <v>2230</v>
      </c>
    </row>
    <row r="35" spans="2:4">
      <c r="B35" s="248">
        <v>42892</v>
      </c>
      <c r="C35" s="165">
        <v>500</v>
      </c>
      <c r="D35" s="250" t="s">
        <v>2165</v>
      </c>
    </row>
    <row r="36" spans="2:4">
      <c r="B36" s="248">
        <v>42892</v>
      </c>
      <c r="C36" s="165">
        <v>100</v>
      </c>
      <c r="D36" s="250" t="s">
        <v>2192</v>
      </c>
    </row>
    <row r="37" spans="2:4">
      <c r="B37" s="248">
        <v>42892</v>
      </c>
      <c r="C37" s="165">
        <v>500</v>
      </c>
      <c r="D37" s="250" t="s">
        <v>2228</v>
      </c>
    </row>
    <row r="38" spans="2:4">
      <c r="B38" s="248">
        <v>42894</v>
      </c>
      <c r="C38" s="165">
        <v>500</v>
      </c>
      <c r="D38" s="250" t="s">
        <v>2227</v>
      </c>
    </row>
    <row r="39" spans="2:4">
      <c r="B39" s="248">
        <v>42894</v>
      </c>
      <c r="C39" s="165">
        <v>10</v>
      </c>
      <c r="D39" s="250" t="s">
        <v>2165</v>
      </c>
    </row>
    <row r="40" spans="2:4">
      <c r="B40" s="248">
        <v>42894</v>
      </c>
      <c r="C40" s="165">
        <v>10</v>
      </c>
      <c r="D40" s="250" t="s">
        <v>2165</v>
      </c>
    </row>
    <row r="41" spans="2:4">
      <c r="B41" s="248">
        <v>42895</v>
      </c>
      <c r="C41" s="165">
        <v>100</v>
      </c>
      <c r="D41" s="250" t="s">
        <v>2165</v>
      </c>
    </row>
    <row r="42" spans="2:4">
      <c r="B42" s="248">
        <v>42895</v>
      </c>
      <c r="C42" s="165">
        <v>500</v>
      </c>
      <c r="D42" s="250" t="s">
        <v>2165</v>
      </c>
    </row>
    <row r="43" spans="2:4">
      <c r="B43" s="248">
        <v>42895</v>
      </c>
      <c r="C43" s="165">
        <v>100</v>
      </c>
      <c r="D43" s="250" t="s">
        <v>2165</v>
      </c>
    </row>
    <row r="44" spans="2:4">
      <c r="B44" s="248">
        <v>42895</v>
      </c>
      <c r="C44" s="165">
        <v>300</v>
      </c>
      <c r="D44" s="250" t="s">
        <v>2165</v>
      </c>
    </row>
    <row r="45" spans="2:4">
      <c r="B45" s="248">
        <v>42896</v>
      </c>
      <c r="C45" s="165">
        <v>300.22000000000003</v>
      </c>
      <c r="D45" s="250" t="s">
        <v>2225</v>
      </c>
    </row>
    <row r="46" spans="2:4">
      <c r="B46" s="248">
        <v>42896</v>
      </c>
      <c r="C46" s="165">
        <v>300.83</v>
      </c>
      <c r="D46" s="250" t="s">
        <v>2226</v>
      </c>
    </row>
    <row r="47" spans="2:4">
      <c r="B47" s="248">
        <v>42896</v>
      </c>
      <c r="C47" s="165">
        <v>100</v>
      </c>
      <c r="D47" s="250" t="s">
        <v>2165</v>
      </c>
    </row>
    <row r="48" spans="2:4">
      <c r="B48" s="248">
        <v>42897</v>
      </c>
      <c r="C48" s="165">
        <v>100</v>
      </c>
      <c r="D48" s="250" t="s">
        <v>2224</v>
      </c>
    </row>
    <row r="49" spans="2:8">
      <c r="B49" s="248">
        <v>42898</v>
      </c>
      <c r="C49" s="165">
        <v>20</v>
      </c>
      <c r="D49" s="250" t="s">
        <v>2165</v>
      </c>
    </row>
    <row r="50" spans="2:8">
      <c r="B50" s="248">
        <v>42898</v>
      </c>
      <c r="C50" s="165">
        <v>10</v>
      </c>
      <c r="D50" s="250" t="s">
        <v>2221</v>
      </c>
    </row>
    <row r="51" spans="2:8">
      <c r="B51" s="248">
        <v>42898</v>
      </c>
      <c r="C51" s="165">
        <v>100</v>
      </c>
      <c r="D51" s="250" t="s">
        <v>2165</v>
      </c>
    </row>
    <row r="52" spans="2:8">
      <c r="B52" s="248">
        <v>42898</v>
      </c>
      <c r="C52" s="165">
        <v>300</v>
      </c>
      <c r="D52" s="250" t="s">
        <v>2222</v>
      </c>
    </row>
    <row r="53" spans="2:8">
      <c r="B53" s="248">
        <v>42898</v>
      </c>
      <c r="C53" s="165">
        <v>300</v>
      </c>
      <c r="D53" s="250" t="s">
        <v>2223</v>
      </c>
    </row>
    <row r="54" spans="2:8">
      <c r="B54" s="248">
        <v>42899</v>
      </c>
      <c r="C54" s="165">
        <v>300</v>
      </c>
      <c r="D54" s="250" t="s">
        <v>2217</v>
      </c>
    </row>
    <row r="55" spans="2:8">
      <c r="B55" s="248">
        <v>42899</v>
      </c>
      <c r="C55" s="165">
        <v>300</v>
      </c>
      <c r="D55" s="250" t="s">
        <v>2165</v>
      </c>
    </row>
    <row r="56" spans="2:8">
      <c r="B56" s="248">
        <v>42899</v>
      </c>
      <c r="C56" s="165">
        <v>300</v>
      </c>
      <c r="D56" s="250" t="s">
        <v>2218</v>
      </c>
      <c r="H56" s="270"/>
    </row>
    <row r="57" spans="2:8">
      <c r="B57" s="248">
        <v>42899</v>
      </c>
      <c r="C57" s="165">
        <v>200.14</v>
      </c>
      <c r="D57" s="250" t="s">
        <v>2219</v>
      </c>
    </row>
    <row r="58" spans="2:8">
      <c r="B58" s="248">
        <v>42899</v>
      </c>
      <c r="C58" s="165">
        <v>300</v>
      </c>
      <c r="D58" s="250" t="s">
        <v>2165</v>
      </c>
    </row>
    <row r="59" spans="2:8">
      <c r="B59" s="248">
        <v>42899</v>
      </c>
      <c r="C59" s="165">
        <v>300</v>
      </c>
      <c r="D59" s="250" t="s">
        <v>2220</v>
      </c>
    </row>
    <row r="60" spans="2:8">
      <c r="B60" s="248">
        <v>42900</v>
      </c>
      <c r="C60" s="165">
        <v>300</v>
      </c>
      <c r="D60" s="250" t="s">
        <v>2216</v>
      </c>
    </row>
    <row r="61" spans="2:8">
      <c r="B61" s="248">
        <v>42900</v>
      </c>
      <c r="C61" s="165">
        <v>300</v>
      </c>
      <c r="D61" s="250" t="s">
        <v>2165</v>
      </c>
    </row>
    <row r="62" spans="2:8">
      <c r="B62" s="248">
        <v>42901</v>
      </c>
      <c r="C62" s="165" t="s">
        <v>2160</v>
      </c>
      <c r="D62" s="250" t="s">
        <v>2165</v>
      </c>
    </row>
    <row r="63" spans="2:8">
      <c r="B63" s="248">
        <v>42902</v>
      </c>
      <c r="C63" s="165">
        <v>50</v>
      </c>
      <c r="D63" s="250" t="s">
        <v>2165</v>
      </c>
    </row>
    <row r="64" spans="2:8">
      <c r="B64" s="248">
        <v>42902</v>
      </c>
      <c r="C64" s="165">
        <v>500</v>
      </c>
      <c r="D64" s="250" t="s">
        <v>2165</v>
      </c>
    </row>
    <row r="65" spans="2:4">
      <c r="B65" s="248">
        <v>42902</v>
      </c>
      <c r="C65" s="165">
        <v>25</v>
      </c>
      <c r="D65" s="250" t="s">
        <v>2165</v>
      </c>
    </row>
    <row r="66" spans="2:4">
      <c r="B66" s="248">
        <v>42902</v>
      </c>
      <c r="C66" s="165">
        <v>100</v>
      </c>
      <c r="D66" s="250" t="s">
        <v>2214</v>
      </c>
    </row>
    <row r="67" spans="2:4">
      <c r="B67" s="248">
        <v>42902</v>
      </c>
      <c r="C67" s="165">
        <v>25</v>
      </c>
      <c r="D67" s="250" t="s">
        <v>2215</v>
      </c>
    </row>
    <row r="68" spans="2:4">
      <c r="B68" s="248">
        <v>42902</v>
      </c>
      <c r="C68" s="165" t="s">
        <v>2160</v>
      </c>
      <c r="D68" s="250" t="s">
        <v>2165</v>
      </c>
    </row>
    <row r="69" spans="2:4">
      <c r="B69" s="248">
        <v>42902</v>
      </c>
      <c r="C69" s="165" t="s">
        <v>2160</v>
      </c>
      <c r="D69" s="250" t="s">
        <v>2165</v>
      </c>
    </row>
    <row r="70" spans="2:4">
      <c r="B70" s="248">
        <v>42903</v>
      </c>
      <c r="C70" s="165">
        <v>159</v>
      </c>
      <c r="D70" s="250" t="s">
        <v>2165</v>
      </c>
    </row>
    <row r="71" spans="2:4">
      <c r="B71" s="248">
        <v>42905</v>
      </c>
      <c r="C71" s="165">
        <v>200</v>
      </c>
      <c r="D71" s="250" t="s">
        <v>2175</v>
      </c>
    </row>
    <row r="72" spans="2:4">
      <c r="B72" s="248">
        <v>42905</v>
      </c>
      <c r="C72" s="165">
        <v>20</v>
      </c>
      <c r="D72" s="250" t="s">
        <v>2213</v>
      </c>
    </row>
    <row r="73" spans="2:4">
      <c r="B73" s="248">
        <v>42905</v>
      </c>
      <c r="C73" s="165">
        <v>100</v>
      </c>
      <c r="D73" s="250" t="s">
        <v>2196</v>
      </c>
    </row>
    <row r="74" spans="2:4">
      <c r="B74" s="248">
        <v>42905</v>
      </c>
      <c r="C74" s="165">
        <v>20</v>
      </c>
      <c r="D74" s="250" t="s">
        <v>2213</v>
      </c>
    </row>
    <row r="75" spans="2:4">
      <c r="B75" s="248">
        <v>42906</v>
      </c>
      <c r="C75" s="165" t="s">
        <v>2160</v>
      </c>
      <c r="D75" s="250" t="s">
        <v>2211</v>
      </c>
    </row>
    <row r="76" spans="2:4">
      <c r="B76" s="248">
        <v>42906</v>
      </c>
      <c r="C76" s="165">
        <v>500</v>
      </c>
      <c r="D76" s="250" t="s">
        <v>2165</v>
      </c>
    </row>
    <row r="77" spans="2:4">
      <c r="B77" s="248">
        <v>42906</v>
      </c>
      <c r="C77" s="165">
        <v>300</v>
      </c>
      <c r="D77" s="250" t="s">
        <v>2212</v>
      </c>
    </row>
    <row r="78" spans="2:4">
      <c r="B78" s="248">
        <v>42906</v>
      </c>
      <c r="C78" s="165">
        <v>50</v>
      </c>
      <c r="D78" s="250" t="s">
        <v>2165</v>
      </c>
    </row>
    <row r="79" spans="2:4">
      <c r="B79" s="248">
        <v>42907</v>
      </c>
      <c r="C79" s="165" t="s">
        <v>2160</v>
      </c>
      <c r="D79" s="250" t="s">
        <v>2209</v>
      </c>
    </row>
    <row r="80" spans="2:4">
      <c r="B80" s="248">
        <v>42907</v>
      </c>
      <c r="C80" s="165">
        <v>100</v>
      </c>
      <c r="D80" s="250" t="s">
        <v>2165</v>
      </c>
    </row>
    <row r="81" spans="2:4">
      <c r="B81" s="248">
        <v>42907</v>
      </c>
      <c r="C81" s="165">
        <v>100</v>
      </c>
      <c r="D81" s="250" t="s">
        <v>2210</v>
      </c>
    </row>
    <row r="82" spans="2:4">
      <c r="B82" s="248">
        <v>42908</v>
      </c>
      <c r="C82" s="165">
        <v>300</v>
      </c>
      <c r="D82" s="250" t="s">
        <v>2207</v>
      </c>
    </row>
    <row r="83" spans="2:4">
      <c r="B83" s="248">
        <v>42908</v>
      </c>
      <c r="C83" s="165">
        <v>100</v>
      </c>
      <c r="D83" s="250" t="s">
        <v>2179</v>
      </c>
    </row>
    <row r="84" spans="2:4">
      <c r="B84" s="248">
        <v>42908</v>
      </c>
      <c r="C84" s="165" t="s">
        <v>2160</v>
      </c>
      <c r="D84" s="250" t="s">
        <v>2208</v>
      </c>
    </row>
    <row r="85" spans="2:4">
      <c r="B85" s="248">
        <v>42908</v>
      </c>
      <c r="C85" s="165">
        <v>100</v>
      </c>
      <c r="D85" s="250" t="s">
        <v>2165</v>
      </c>
    </row>
    <row r="86" spans="2:4">
      <c r="B86" s="248">
        <v>42908</v>
      </c>
      <c r="C86" s="165">
        <v>100</v>
      </c>
      <c r="D86" s="250" t="s">
        <v>2165</v>
      </c>
    </row>
    <row r="87" spans="2:4">
      <c r="B87" s="248">
        <v>42908</v>
      </c>
      <c r="C87" s="165">
        <v>100</v>
      </c>
      <c r="D87" s="250" t="s">
        <v>2165</v>
      </c>
    </row>
    <row r="88" spans="2:4">
      <c r="B88" s="248">
        <v>42909</v>
      </c>
      <c r="C88" s="165">
        <v>150</v>
      </c>
      <c r="D88" s="250" t="s">
        <v>2194</v>
      </c>
    </row>
    <row r="89" spans="2:4">
      <c r="B89" s="248">
        <v>42909</v>
      </c>
      <c r="C89" s="165">
        <v>500</v>
      </c>
      <c r="D89" s="250" t="s">
        <v>2165</v>
      </c>
    </row>
    <row r="90" spans="2:4">
      <c r="B90" s="248">
        <v>42909</v>
      </c>
      <c r="C90" s="165">
        <v>300</v>
      </c>
      <c r="D90" s="250" t="s">
        <v>2195</v>
      </c>
    </row>
    <row r="91" spans="2:4">
      <c r="B91" s="248">
        <v>42909</v>
      </c>
      <c r="C91" s="165">
        <v>300</v>
      </c>
      <c r="D91" s="250" t="s">
        <v>2165</v>
      </c>
    </row>
    <row r="92" spans="2:4">
      <c r="B92" s="248">
        <v>42909</v>
      </c>
      <c r="C92" s="165">
        <v>500</v>
      </c>
      <c r="D92" s="250" t="s">
        <v>2165</v>
      </c>
    </row>
    <row r="93" spans="2:4">
      <c r="B93" s="248">
        <v>42909</v>
      </c>
      <c r="C93" s="165">
        <v>100</v>
      </c>
      <c r="D93" s="250" t="s">
        <v>2196</v>
      </c>
    </row>
    <row r="94" spans="2:4">
      <c r="B94" s="248">
        <v>42909</v>
      </c>
      <c r="C94" s="165" t="s">
        <v>2160</v>
      </c>
      <c r="D94" s="250" t="s">
        <v>2165</v>
      </c>
    </row>
    <row r="95" spans="2:4">
      <c r="B95" s="248">
        <v>42909</v>
      </c>
      <c r="C95" s="165">
        <v>100</v>
      </c>
      <c r="D95" s="250" t="s">
        <v>2197</v>
      </c>
    </row>
    <row r="96" spans="2:4">
      <c r="B96" s="248">
        <v>42909</v>
      </c>
      <c r="C96" s="165">
        <v>100</v>
      </c>
      <c r="D96" s="250" t="s">
        <v>2198</v>
      </c>
    </row>
    <row r="97" spans="2:4">
      <c r="B97" s="248">
        <v>42909</v>
      </c>
      <c r="C97" s="165">
        <v>50</v>
      </c>
      <c r="D97" s="250" t="s">
        <v>2165</v>
      </c>
    </row>
    <row r="98" spans="2:4">
      <c r="B98" s="248">
        <v>42909</v>
      </c>
      <c r="C98" s="165">
        <v>300</v>
      </c>
      <c r="D98" s="250" t="s">
        <v>2191</v>
      </c>
    </row>
    <row r="99" spans="2:4">
      <c r="B99" s="248">
        <v>42909</v>
      </c>
      <c r="C99" s="165">
        <v>100</v>
      </c>
      <c r="D99" s="250" t="s">
        <v>2199</v>
      </c>
    </row>
    <row r="100" spans="2:4">
      <c r="B100" s="248">
        <v>42909</v>
      </c>
      <c r="C100" s="165">
        <v>10</v>
      </c>
      <c r="D100" s="250" t="s">
        <v>2165</v>
      </c>
    </row>
    <row r="101" spans="2:4">
      <c r="B101" s="248">
        <v>42909</v>
      </c>
      <c r="C101" s="165" t="s">
        <v>2161</v>
      </c>
      <c r="D101" s="250" t="s">
        <v>2165</v>
      </c>
    </row>
    <row r="102" spans="2:4">
      <c r="B102" s="248">
        <v>42909</v>
      </c>
      <c r="C102" s="165">
        <v>100</v>
      </c>
      <c r="D102" s="250" t="s">
        <v>2200</v>
      </c>
    </row>
    <row r="103" spans="2:4">
      <c r="B103" s="248">
        <v>42909</v>
      </c>
      <c r="C103" s="165">
        <v>300</v>
      </c>
      <c r="D103" s="250" t="s">
        <v>2201</v>
      </c>
    </row>
    <row r="104" spans="2:4">
      <c r="B104" s="248">
        <v>42909</v>
      </c>
      <c r="C104" s="165">
        <v>300</v>
      </c>
      <c r="D104" s="250" t="s">
        <v>2202</v>
      </c>
    </row>
    <row r="105" spans="2:4">
      <c r="B105" s="248">
        <v>42909</v>
      </c>
      <c r="C105" s="165">
        <v>300</v>
      </c>
      <c r="D105" s="250" t="s">
        <v>2165</v>
      </c>
    </row>
    <row r="106" spans="2:4">
      <c r="B106" s="248">
        <v>42909</v>
      </c>
      <c r="C106" s="165">
        <v>25</v>
      </c>
      <c r="D106" s="250" t="s">
        <v>2165</v>
      </c>
    </row>
    <row r="107" spans="2:4">
      <c r="B107" s="248">
        <v>42909</v>
      </c>
      <c r="C107" s="165">
        <v>50</v>
      </c>
      <c r="D107" s="250" t="s">
        <v>2203</v>
      </c>
    </row>
    <row r="108" spans="2:4">
      <c r="B108" s="248">
        <v>42909</v>
      </c>
      <c r="C108" s="165">
        <v>100</v>
      </c>
      <c r="D108" s="250" t="s">
        <v>2204</v>
      </c>
    </row>
    <row r="109" spans="2:4">
      <c r="B109" s="248">
        <v>42909</v>
      </c>
      <c r="C109" s="165">
        <v>300</v>
      </c>
      <c r="D109" s="250" t="s">
        <v>2205</v>
      </c>
    </row>
    <row r="110" spans="2:4">
      <c r="B110" s="248">
        <v>42909</v>
      </c>
      <c r="C110" s="165">
        <v>20</v>
      </c>
      <c r="D110" s="250" t="s">
        <v>2165</v>
      </c>
    </row>
    <row r="111" spans="2:4">
      <c r="B111" s="248">
        <v>42909</v>
      </c>
      <c r="C111" s="165">
        <v>300</v>
      </c>
      <c r="D111" s="250" t="s">
        <v>2164</v>
      </c>
    </row>
    <row r="112" spans="2:4">
      <c r="B112" s="248">
        <v>42909</v>
      </c>
      <c r="C112" s="165">
        <v>30</v>
      </c>
      <c r="D112" s="250" t="s">
        <v>2172</v>
      </c>
    </row>
    <row r="113" spans="2:4">
      <c r="B113" s="248">
        <v>42909</v>
      </c>
      <c r="C113" s="165">
        <v>300</v>
      </c>
      <c r="D113" s="250" t="s">
        <v>2173</v>
      </c>
    </row>
    <row r="114" spans="2:4">
      <c r="B114" s="248">
        <v>42909</v>
      </c>
      <c r="C114" s="165">
        <v>100</v>
      </c>
      <c r="D114" s="250" t="s">
        <v>2206</v>
      </c>
    </row>
    <row r="115" spans="2:4">
      <c r="B115" s="248">
        <v>42910</v>
      </c>
      <c r="C115" s="165">
        <v>200</v>
      </c>
      <c r="D115" s="250" t="s">
        <v>2165</v>
      </c>
    </row>
    <row r="116" spans="2:4">
      <c r="B116" s="248">
        <v>42910</v>
      </c>
      <c r="C116" s="165">
        <v>100</v>
      </c>
      <c r="D116" s="250" t="s">
        <v>2165</v>
      </c>
    </row>
    <row r="117" spans="2:4">
      <c r="B117" s="248">
        <v>42910</v>
      </c>
      <c r="C117" s="165">
        <v>100</v>
      </c>
      <c r="D117" s="250" t="s">
        <v>2192</v>
      </c>
    </row>
    <row r="118" spans="2:4">
      <c r="B118" s="248">
        <v>42910</v>
      </c>
      <c r="C118" s="165">
        <v>25</v>
      </c>
      <c r="D118" s="250" t="s">
        <v>2193</v>
      </c>
    </row>
    <row r="119" spans="2:4">
      <c r="B119" s="248">
        <v>42911</v>
      </c>
      <c r="C119" s="165">
        <v>10</v>
      </c>
      <c r="D119" s="250" t="s">
        <v>2187</v>
      </c>
    </row>
    <row r="120" spans="2:4">
      <c r="B120" s="248">
        <v>42911</v>
      </c>
      <c r="C120" s="165">
        <v>100</v>
      </c>
      <c r="D120" s="250" t="s">
        <v>2164</v>
      </c>
    </row>
    <row r="121" spans="2:4">
      <c r="B121" s="248">
        <v>42911</v>
      </c>
      <c r="C121" s="165">
        <v>300</v>
      </c>
      <c r="D121" s="250" t="s">
        <v>2188</v>
      </c>
    </row>
    <row r="122" spans="2:4">
      <c r="B122" s="248">
        <v>42911</v>
      </c>
      <c r="C122" s="165">
        <v>100</v>
      </c>
      <c r="D122" s="250" t="s">
        <v>2189</v>
      </c>
    </row>
    <row r="123" spans="2:4">
      <c r="B123" s="248">
        <v>42911</v>
      </c>
      <c r="C123" s="165">
        <v>100</v>
      </c>
      <c r="D123" s="250" t="s">
        <v>2165</v>
      </c>
    </row>
    <row r="124" spans="2:4">
      <c r="B124" s="248">
        <v>42911</v>
      </c>
      <c r="C124" s="165" t="s">
        <v>2160</v>
      </c>
      <c r="D124" s="250" t="s">
        <v>2190</v>
      </c>
    </row>
    <row r="125" spans="2:4">
      <c r="B125" s="248">
        <v>42911</v>
      </c>
      <c r="C125" s="165">
        <v>100</v>
      </c>
      <c r="D125" s="250" t="s">
        <v>2164</v>
      </c>
    </row>
    <row r="126" spans="2:4">
      <c r="B126" s="248">
        <v>42911</v>
      </c>
      <c r="C126" s="165">
        <v>300</v>
      </c>
      <c r="D126" s="250" t="s">
        <v>2191</v>
      </c>
    </row>
    <row r="127" spans="2:4">
      <c r="B127" s="248">
        <v>42912</v>
      </c>
      <c r="C127" s="165">
        <v>500</v>
      </c>
      <c r="D127" s="250" t="s">
        <v>2165</v>
      </c>
    </row>
    <row r="128" spans="2:4">
      <c r="B128" s="248">
        <v>42912</v>
      </c>
      <c r="C128" s="165">
        <v>100</v>
      </c>
      <c r="D128" s="250" t="s">
        <v>2176</v>
      </c>
    </row>
    <row r="129" spans="2:4">
      <c r="B129" s="248">
        <v>42912</v>
      </c>
      <c r="C129" s="165">
        <v>500</v>
      </c>
      <c r="D129" s="250" t="s">
        <v>2183</v>
      </c>
    </row>
    <row r="130" spans="2:4">
      <c r="B130" s="248">
        <v>42912</v>
      </c>
      <c r="C130" s="165">
        <v>50</v>
      </c>
      <c r="D130" s="250" t="s">
        <v>2184</v>
      </c>
    </row>
    <row r="131" spans="2:4">
      <c r="B131" s="248">
        <v>42912</v>
      </c>
      <c r="C131" s="165">
        <v>500.36</v>
      </c>
      <c r="D131" s="250" t="s">
        <v>2185</v>
      </c>
    </row>
    <row r="132" spans="2:4">
      <c r="B132" s="248">
        <v>42912</v>
      </c>
      <c r="C132" s="165">
        <v>300</v>
      </c>
      <c r="D132" s="250" t="s">
        <v>2186</v>
      </c>
    </row>
    <row r="133" spans="2:4">
      <c r="B133" s="248">
        <v>42912</v>
      </c>
      <c r="C133" s="165">
        <v>100</v>
      </c>
      <c r="D133" s="250" t="s">
        <v>2165</v>
      </c>
    </row>
    <row r="134" spans="2:4">
      <c r="B134" s="248">
        <v>42913</v>
      </c>
      <c r="C134" s="165">
        <v>50</v>
      </c>
      <c r="D134" s="250" t="s">
        <v>2165</v>
      </c>
    </row>
    <row r="135" spans="2:4">
      <c r="B135" s="248">
        <v>42913</v>
      </c>
      <c r="C135" s="165">
        <v>500</v>
      </c>
      <c r="D135" s="250" t="s">
        <v>2165</v>
      </c>
    </row>
    <row r="136" spans="2:4">
      <c r="B136" s="248">
        <v>42913</v>
      </c>
      <c r="C136" s="165">
        <v>300</v>
      </c>
      <c r="D136" s="250" t="s">
        <v>2165</v>
      </c>
    </row>
    <row r="137" spans="2:4">
      <c r="B137" s="248">
        <v>42913</v>
      </c>
      <c r="C137" s="165">
        <v>100</v>
      </c>
      <c r="D137" s="250" t="s">
        <v>2165</v>
      </c>
    </row>
    <row r="138" spans="2:4">
      <c r="B138" s="248">
        <v>42913</v>
      </c>
      <c r="C138" s="165">
        <v>500</v>
      </c>
      <c r="D138" s="250" t="s">
        <v>2165</v>
      </c>
    </row>
    <row r="139" spans="2:4">
      <c r="B139" s="248">
        <v>42913</v>
      </c>
      <c r="C139" s="165">
        <v>500</v>
      </c>
      <c r="D139" s="250" t="s">
        <v>2181</v>
      </c>
    </row>
    <row r="140" spans="2:4">
      <c r="B140" s="248">
        <v>42913</v>
      </c>
      <c r="C140" s="165">
        <v>200</v>
      </c>
      <c r="D140" s="250" t="s">
        <v>2165</v>
      </c>
    </row>
    <row r="141" spans="2:4">
      <c r="B141" s="248">
        <v>42913</v>
      </c>
      <c r="C141" s="165">
        <v>500</v>
      </c>
      <c r="D141" s="250" t="s">
        <v>2182</v>
      </c>
    </row>
    <row r="142" spans="2:4">
      <c r="B142" s="248">
        <v>42914</v>
      </c>
      <c r="C142" s="165">
        <v>10</v>
      </c>
      <c r="D142" s="250" t="s">
        <v>2165</v>
      </c>
    </row>
    <row r="143" spans="2:4">
      <c r="B143" s="248">
        <v>42914</v>
      </c>
      <c r="C143" s="165">
        <v>100</v>
      </c>
      <c r="D143" s="250" t="s">
        <v>2165</v>
      </c>
    </row>
    <row r="144" spans="2:4">
      <c r="B144" s="248">
        <v>42914</v>
      </c>
      <c r="C144" s="165">
        <v>200</v>
      </c>
      <c r="D144" s="250" t="s">
        <v>2165</v>
      </c>
    </row>
    <row r="145" spans="2:4">
      <c r="B145" s="248">
        <v>42915</v>
      </c>
      <c r="C145" s="165">
        <v>300</v>
      </c>
      <c r="D145" s="250" t="s">
        <v>2169</v>
      </c>
    </row>
    <row r="146" spans="2:4">
      <c r="B146" s="248">
        <v>42915</v>
      </c>
      <c r="C146" s="165">
        <v>100</v>
      </c>
      <c r="D146" s="250" t="s">
        <v>2165</v>
      </c>
    </row>
    <row r="147" spans="2:4">
      <c r="B147" s="248">
        <v>42915</v>
      </c>
      <c r="C147" s="165">
        <v>30</v>
      </c>
      <c r="D147" s="250" t="s">
        <v>2165</v>
      </c>
    </row>
    <row r="148" spans="2:4">
      <c r="B148" s="248">
        <v>42915</v>
      </c>
      <c r="C148" s="165">
        <v>300</v>
      </c>
      <c r="D148" s="250" t="s">
        <v>2165</v>
      </c>
    </row>
    <row r="149" spans="2:4">
      <c r="B149" s="248">
        <v>42915</v>
      </c>
      <c r="C149" s="165">
        <v>10</v>
      </c>
      <c r="D149" s="250" t="s">
        <v>2165</v>
      </c>
    </row>
    <row r="150" spans="2:4">
      <c r="B150" s="248">
        <v>42915</v>
      </c>
      <c r="C150" s="165">
        <v>100</v>
      </c>
      <c r="D150" s="250" t="s">
        <v>2170</v>
      </c>
    </row>
    <row r="151" spans="2:4">
      <c r="B151" s="248">
        <v>42915</v>
      </c>
      <c r="C151" s="165">
        <v>300</v>
      </c>
      <c r="D151" s="250" t="s">
        <v>2171</v>
      </c>
    </row>
    <row r="152" spans="2:4">
      <c r="B152" s="248">
        <v>42915</v>
      </c>
      <c r="C152" s="165">
        <v>20</v>
      </c>
      <c r="D152" s="250" t="s">
        <v>2165</v>
      </c>
    </row>
    <row r="153" spans="2:4">
      <c r="B153" s="248">
        <v>42915</v>
      </c>
      <c r="C153" s="165">
        <v>30</v>
      </c>
      <c r="D153" s="250" t="s">
        <v>2172</v>
      </c>
    </row>
    <row r="154" spans="2:4">
      <c r="B154" s="248">
        <v>42915</v>
      </c>
      <c r="C154" s="165">
        <v>50</v>
      </c>
      <c r="D154" s="250" t="s">
        <v>2165</v>
      </c>
    </row>
    <row r="155" spans="2:4">
      <c r="B155" s="248">
        <v>42915</v>
      </c>
      <c r="C155" s="165">
        <v>25</v>
      </c>
      <c r="D155" s="250" t="s">
        <v>2165</v>
      </c>
    </row>
    <row r="156" spans="2:4">
      <c r="B156" s="248">
        <v>42915</v>
      </c>
      <c r="C156" s="165">
        <v>300</v>
      </c>
      <c r="D156" s="250" t="s">
        <v>2173</v>
      </c>
    </row>
    <row r="157" spans="2:4">
      <c r="B157" s="248">
        <v>42915</v>
      </c>
      <c r="C157" s="165">
        <v>300</v>
      </c>
      <c r="D157" s="250" t="s">
        <v>2174</v>
      </c>
    </row>
    <row r="158" spans="2:4">
      <c r="B158" s="248">
        <v>42915</v>
      </c>
      <c r="C158" s="165">
        <v>200</v>
      </c>
      <c r="D158" s="250" t="s">
        <v>2175</v>
      </c>
    </row>
    <row r="159" spans="2:4">
      <c r="B159" s="248">
        <v>42915</v>
      </c>
      <c r="C159" s="165">
        <v>100</v>
      </c>
      <c r="D159" s="250" t="s">
        <v>2176</v>
      </c>
    </row>
    <row r="160" spans="2:4">
      <c r="B160" s="248">
        <v>42915</v>
      </c>
      <c r="C160" s="165" t="s">
        <v>2160</v>
      </c>
      <c r="D160" s="250" t="s">
        <v>2177</v>
      </c>
    </row>
    <row r="161" spans="2:4">
      <c r="B161" s="248">
        <v>42915</v>
      </c>
      <c r="C161" s="165">
        <v>100</v>
      </c>
      <c r="D161" s="250" t="s">
        <v>2165</v>
      </c>
    </row>
    <row r="162" spans="2:4">
      <c r="B162" s="248">
        <v>42915</v>
      </c>
      <c r="C162" s="165">
        <v>50</v>
      </c>
      <c r="D162" s="250" t="s">
        <v>2178</v>
      </c>
    </row>
    <row r="163" spans="2:4">
      <c r="B163" s="248">
        <v>42915</v>
      </c>
      <c r="C163" s="165">
        <v>100</v>
      </c>
      <c r="D163" s="250" t="s">
        <v>2179</v>
      </c>
    </row>
    <row r="164" spans="2:4">
      <c r="B164" s="248">
        <v>42915</v>
      </c>
      <c r="C164" s="165">
        <v>300</v>
      </c>
      <c r="D164" s="250" t="s">
        <v>2180</v>
      </c>
    </row>
    <row r="165" spans="2:4">
      <c r="B165" s="248">
        <v>42916</v>
      </c>
      <c r="C165" s="165">
        <v>300</v>
      </c>
      <c r="D165" s="250" t="s">
        <v>2162</v>
      </c>
    </row>
    <row r="166" spans="2:4">
      <c r="B166" s="248">
        <v>42916</v>
      </c>
      <c r="C166" s="165">
        <v>500</v>
      </c>
      <c r="D166" s="250" t="s">
        <v>2163</v>
      </c>
    </row>
    <row r="167" spans="2:4">
      <c r="B167" s="248">
        <v>42916</v>
      </c>
      <c r="C167" s="165">
        <v>100</v>
      </c>
      <c r="D167" s="250" t="s">
        <v>2164</v>
      </c>
    </row>
    <row r="168" spans="2:4">
      <c r="B168" s="248">
        <v>42916</v>
      </c>
      <c r="C168" s="165">
        <v>100</v>
      </c>
      <c r="D168" s="250" t="s">
        <v>2165</v>
      </c>
    </row>
    <row r="169" spans="2:4">
      <c r="B169" s="248">
        <v>42916</v>
      </c>
      <c r="C169" s="165">
        <v>10</v>
      </c>
      <c r="D169" s="250" t="s">
        <v>2165</v>
      </c>
    </row>
    <row r="170" spans="2:4">
      <c r="B170" s="248">
        <v>42916</v>
      </c>
      <c r="C170" s="165">
        <v>100</v>
      </c>
      <c r="D170" s="250" t="s">
        <v>2166</v>
      </c>
    </row>
    <row r="171" spans="2:4">
      <c r="B171" s="248">
        <v>42916</v>
      </c>
      <c r="C171" s="165">
        <v>300</v>
      </c>
      <c r="D171" s="250" t="s">
        <v>2167</v>
      </c>
    </row>
    <row r="172" spans="2:4">
      <c r="B172" s="248">
        <v>42916</v>
      </c>
      <c r="C172" s="165">
        <v>300</v>
      </c>
      <c r="D172" s="250" t="s">
        <v>2165</v>
      </c>
    </row>
    <row r="173" spans="2:4">
      <c r="B173" s="248">
        <v>42916</v>
      </c>
      <c r="C173" s="165">
        <v>100</v>
      </c>
      <c r="D173" s="250" t="s">
        <v>2164</v>
      </c>
    </row>
    <row r="174" spans="2:4">
      <c r="B174" s="248">
        <v>42916</v>
      </c>
      <c r="C174" s="165">
        <v>10</v>
      </c>
      <c r="D174" s="250" t="s">
        <v>2165</v>
      </c>
    </row>
    <row r="175" spans="2:4">
      <c r="B175" s="248">
        <v>42916</v>
      </c>
      <c r="C175" s="165">
        <v>300</v>
      </c>
      <c r="D175" s="250" t="s">
        <v>2168</v>
      </c>
    </row>
    <row r="176" spans="2:4">
      <c r="B176" s="260" t="s">
        <v>30</v>
      </c>
      <c r="C176" s="267">
        <f>SUM(C6:C175)</f>
        <v>29089.55</v>
      </c>
    </row>
  </sheetData>
  <sheetProtection algorithmName="SHA-512" hashValue="0gNXwKf0VAIJpRcLbUi173yXdFgcrzdDzMxGWAdEZWZZyDxlHYJs+VtzpWnR+YA7788yhCX4JIYFjO89K/0xwg==" saltValue="7X2l0JZeaDVA51m3j2mBhQ==" spinCount="100000" sheet="1" objects="1" scenarios="1"/>
  <sortState ref="B6:D175">
    <sortCondition ref="B6:B175"/>
  </sortState>
  <mergeCells count="2">
    <mergeCell ref="C1:D1"/>
    <mergeCell ref="B2:D2"/>
  </mergeCells>
  <pageMargins left="0.7" right="0.7" top="0.75" bottom="0.75" header="0.3" footer="0.3"/>
  <pageSetup paperSize="9" orientation="portrait" verticalDpi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E49"/>
  <sheetViews>
    <sheetView workbookViewId="0">
      <selection activeCell="A3" sqref="A3"/>
    </sheetView>
  </sheetViews>
  <sheetFormatPr defaultColWidth="8.85546875" defaultRowHeight="15"/>
  <cols>
    <col min="1" max="1" width="9.85546875" style="176" customWidth="1"/>
    <col min="2" max="2" width="21" style="176" customWidth="1"/>
    <col min="3" max="3" width="22" style="176" customWidth="1"/>
    <col min="4" max="4" width="24" style="176" customWidth="1"/>
    <col min="5" max="5" width="14.28515625" style="176" customWidth="1"/>
    <col min="6" max="16384" width="8.85546875" style="176"/>
  </cols>
  <sheetData>
    <row r="1" spans="1:5" ht="39" customHeight="1">
      <c r="A1" s="14"/>
      <c r="C1" s="354" t="s">
        <v>76</v>
      </c>
      <c r="D1" s="354"/>
      <c r="E1" s="354"/>
    </row>
    <row r="2" spans="1:5">
      <c r="B2" s="312" t="s">
        <v>11</v>
      </c>
      <c r="C2" s="313">
        <f>C49-D49</f>
        <v>427.5</v>
      </c>
      <c r="D2" s="314"/>
      <c r="E2" s="315"/>
    </row>
    <row r="3" spans="1:5">
      <c r="B3" s="6"/>
      <c r="C3" s="161"/>
      <c r="D3" s="8"/>
    </row>
    <row r="4" spans="1:5">
      <c r="B4" s="166" t="s">
        <v>9</v>
      </c>
      <c r="C4" s="271" t="s">
        <v>12</v>
      </c>
      <c r="D4" s="271" t="s">
        <v>29</v>
      </c>
      <c r="E4" s="271" t="s">
        <v>8</v>
      </c>
    </row>
    <row r="5" spans="1:5" ht="15.75" customHeight="1">
      <c r="B5" s="274" t="s">
        <v>2243</v>
      </c>
      <c r="C5" s="188">
        <f>E5/0.9</f>
        <v>216</v>
      </c>
      <c r="D5" s="188">
        <f>C5-E5</f>
        <v>21.599999999999994</v>
      </c>
      <c r="E5" s="188">
        <v>194.4</v>
      </c>
    </row>
    <row r="6" spans="1:5" ht="15.75" customHeight="1">
      <c r="B6" s="274" t="s">
        <v>2244</v>
      </c>
      <c r="C6" s="188">
        <f t="shared" ref="C6:C48" si="0">E6/0.9</f>
        <v>20</v>
      </c>
      <c r="D6" s="188">
        <f t="shared" ref="D6:D48" si="1">C6-E6</f>
        <v>2</v>
      </c>
      <c r="E6" s="188">
        <v>18</v>
      </c>
    </row>
    <row r="7" spans="1:5" ht="15.75" customHeight="1">
      <c r="B7" s="274" t="s">
        <v>2245</v>
      </c>
      <c r="C7" s="188">
        <f t="shared" si="0"/>
        <v>51.999999999999993</v>
      </c>
      <c r="D7" s="188">
        <f t="shared" si="1"/>
        <v>5.1999999999999957</v>
      </c>
      <c r="E7" s="188">
        <v>46.8</v>
      </c>
    </row>
    <row r="8" spans="1:5" ht="15.75" customHeight="1">
      <c r="B8" s="274" t="s">
        <v>2246</v>
      </c>
      <c r="C8" s="188">
        <f t="shared" si="0"/>
        <v>7</v>
      </c>
      <c r="D8" s="188">
        <f t="shared" si="1"/>
        <v>0.70000000000000018</v>
      </c>
      <c r="E8" s="188">
        <v>6.3</v>
      </c>
    </row>
    <row r="9" spans="1:5" ht="15.75" customHeight="1">
      <c r="B9" s="274" t="s">
        <v>2247</v>
      </c>
      <c r="C9" s="188">
        <f t="shared" si="0"/>
        <v>20</v>
      </c>
      <c r="D9" s="188">
        <f t="shared" si="1"/>
        <v>2</v>
      </c>
      <c r="E9" s="188">
        <v>18</v>
      </c>
    </row>
    <row r="10" spans="1:5" ht="15.75" customHeight="1">
      <c r="B10" s="274" t="s">
        <v>2248</v>
      </c>
      <c r="C10" s="188">
        <f t="shared" si="0"/>
        <v>20</v>
      </c>
      <c r="D10" s="188">
        <f t="shared" si="1"/>
        <v>2</v>
      </c>
      <c r="E10" s="188">
        <v>18</v>
      </c>
    </row>
    <row r="11" spans="1:5" ht="15.75" customHeight="1">
      <c r="B11" s="274" t="s">
        <v>2249</v>
      </c>
      <c r="C11" s="188">
        <f t="shared" si="0"/>
        <v>18</v>
      </c>
      <c r="D11" s="188">
        <f t="shared" si="1"/>
        <v>1.8000000000000007</v>
      </c>
      <c r="E11" s="188">
        <v>16.2</v>
      </c>
    </row>
    <row r="12" spans="1:5" ht="15.75" customHeight="1">
      <c r="B12" s="274" t="s">
        <v>2250</v>
      </c>
      <c r="C12" s="188">
        <f t="shared" si="0"/>
        <v>12.999999999999998</v>
      </c>
      <c r="D12" s="188">
        <f t="shared" si="1"/>
        <v>1.2999999999999989</v>
      </c>
      <c r="E12" s="188">
        <v>11.7</v>
      </c>
    </row>
    <row r="13" spans="1:5" ht="15.75" customHeight="1">
      <c r="B13" s="274" t="s">
        <v>2251</v>
      </c>
      <c r="C13" s="188">
        <f t="shared" si="0"/>
        <v>6</v>
      </c>
      <c r="D13" s="188">
        <f t="shared" si="1"/>
        <v>0.59999999999999964</v>
      </c>
      <c r="E13" s="188">
        <v>5.4</v>
      </c>
    </row>
    <row r="14" spans="1:5" ht="15.75" customHeight="1">
      <c r="B14" s="274" t="s">
        <v>2252</v>
      </c>
      <c r="C14" s="188">
        <f t="shared" si="0"/>
        <v>5</v>
      </c>
      <c r="D14" s="188">
        <f t="shared" si="1"/>
        <v>0.5</v>
      </c>
      <c r="E14" s="188">
        <v>4.5</v>
      </c>
    </row>
    <row r="15" spans="1:5" ht="15.75" customHeight="1">
      <c r="B15" s="274" t="s">
        <v>2253</v>
      </c>
      <c r="C15" s="188">
        <f t="shared" si="0"/>
        <v>10</v>
      </c>
      <c r="D15" s="188">
        <f t="shared" si="1"/>
        <v>1</v>
      </c>
      <c r="E15" s="188">
        <v>9</v>
      </c>
    </row>
    <row r="16" spans="1:5" ht="15.75" customHeight="1">
      <c r="B16" s="274" t="s">
        <v>2254</v>
      </c>
      <c r="C16" s="188">
        <f t="shared" si="0"/>
        <v>9</v>
      </c>
      <c r="D16" s="188">
        <f t="shared" si="1"/>
        <v>0.90000000000000036</v>
      </c>
      <c r="E16" s="188">
        <v>8.1</v>
      </c>
    </row>
    <row r="17" spans="2:5" ht="15.75" customHeight="1">
      <c r="B17" s="274" t="s">
        <v>2255</v>
      </c>
      <c r="C17" s="188">
        <f t="shared" si="0"/>
        <v>9</v>
      </c>
      <c r="D17" s="188">
        <f t="shared" si="1"/>
        <v>0.90000000000000036</v>
      </c>
      <c r="E17" s="188">
        <v>8.1</v>
      </c>
    </row>
    <row r="18" spans="2:5" ht="15.75" customHeight="1">
      <c r="B18" s="274" t="s">
        <v>2256</v>
      </c>
      <c r="C18" s="188">
        <f t="shared" si="0"/>
        <v>7</v>
      </c>
      <c r="D18" s="188">
        <f t="shared" si="1"/>
        <v>0.70000000000000018</v>
      </c>
      <c r="E18" s="188">
        <v>6.3</v>
      </c>
    </row>
    <row r="19" spans="2:5" ht="15.75" customHeight="1">
      <c r="B19" s="274" t="s">
        <v>2257</v>
      </c>
      <c r="C19" s="188">
        <f t="shared" si="0"/>
        <v>7</v>
      </c>
      <c r="D19" s="188">
        <f t="shared" si="1"/>
        <v>0.70000000000000018</v>
      </c>
      <c r="E19" s="188">
        <v>6.3</v>
      </c>
    </row>
    <row r="20" spans="2:5" ht="15.75" customHeight="1">
      <c r="B20" s="274" t="s">
        <v>2258</v>
      </c>
      <c r="C20" s="188">
        <f t="shared" si="0"/>
        <v>5</v>
      </c>
      <c r="D20" s="188">
        <f t="shared" si="1"/>
        <v>0.5</v>
      </c>
      <c r="E20" s="188">
        <v>4.5</v>
      </c>
    </row>
    <row r="21" spans="2:5" ht="15.75" customHeight="1">
      <c r="B21" s="274" t="s">
        <v>2259</v>
      </c>
      <c r="C21" s="188">
        <f t="shared" si="0"/>
        <v>5</v>
      </c>
      <c r="D21" s="188">
        <f t="shared" si="1"/>
        <v>0.5</v>
      </c>
      <c r="E21" s="188">
        <v>4.5</v>
      </c>
    </row>
    <row r="22" spans="2:5" ht="15.75" customHeight="1">
      <c r="B22" s="274" t="s">
        <v>2260</v>
      </c>
      <c r="C22" s="188">
        <f t="shared" si="0"/>
        <v>4</v>
      </c>
      <c r="D22" s="188">
        <f t="shared" si="1"/>
        <v>0.39999999999999991</v>
      </c>
      <c r="E22" s="188">
        <v>3.6</v>
      </c>
    </row>
    <row r="23" spans="2:5" ht="15.75" customHeight="1">
      <c r="B23" s="274" t="s">
        <v>2261</v>
      </c>
      <c r="C23" s="188">
        <f t="shared" si="0"/>
        <v>4</v>
      </c>
      <c r="D23" s="188">
        <f t="shared" si="1"/>
        <v>0.39999999999999991</v>
      </c>
      <c r="E23" s="188">
        <v>3.6</v>
      </c>
    </row>
    <row r="24" spans="2:5" ht="15.75" customHeight="1">
      <c r="B24" s="274" t="s">
        <v>2262</v>
      </c>
      <c r="C24" s="188">
        <f t="shared" si="0"/>
        <v>4</v>
      </c>
      <c r="D24" s="188">
        <f t="shared" si="1"/>
        <v>0.39999999999999991</v>
      </c>
      <c r="E24" s="188">
        <v>3.6</v>
      </c>
    </row>
    <row r="25" spans="2:5" ht="15.75" customHeight="1">
      <c r="B25" s="274" t="s">
        <v>2263</v>
      </c>
      <c r="C25" s="188">
        <f t="shared" si="0"/>
        <v>3</v>
      </c>
      <c r="D25" s="188">
        <f t="shared" si="1"/>
        <v>0.29999999999999982</v>
      </c>
      <c r="E25" s="188">
        <v>2.7</v>
      </c>
    </row>
    <row r="26" spans="2:5" ht="15.75" customHeight="1">
      <c r="B26" s="274" t="s">
        <v>2264</v>
      </c>
      <c r="C26" s="188">
        <f t="shared" si="0"/>
        <v>3</v>
      </c>
      <c r="D26" s="188">
        <f t="shared" si="1"/>
        <v>0.29999999999999982</v>
      </c>
      <c r="E26" s="188">
        <v>2.7</v>
      </c>
    </row>
    <row r="27" spans="2:5" ht="15.75" customHeight="1">
      <c r="B27" s="274" t="s">
        <v>2265</v>
      </c>
      <c r="C27" s="188">
        <f t="shared" si="0"/>
        <v>2</v>
      </c>
      <c r="D27" s="188">
        <f t="shared" si="1"/>
        <v>0.19999999999999996</v>
      </c>
      <c r="E27" s="188">
        <v>1.8</v>
      </c>
    </row>
    <row r="28" spans="2:5" ht="15.75" customHeight="1">
      <c r="B28" s="274" t="s">
        <v>2266</v>
      </c>
      <c r="C28" s="188">
        <f t="shared" si="0"/>
        <v>1</v>
      </c>
      <c r="D28" s="188">
        <f t="shared" si="1"/>
        <v>9.9999999999999978E-2</v>
      </c>
      <c r="E28" s="188">
        <v>0.9</v>
      </c>
    </row>
    <row r="29" spans="2:5" ht="15.75" customHeight="1">
      <c r="B29" s="274" t="s">
        <v>2267</v>
      </c>
      <c r="C29" s="188">
        <f t="shared" si="0"/>
        <v>2</v>
      </c>
      <c r="D29" s="188">
        <f t="shared" si="1"/>
        <v>0.19999999999999996</v>
      </c>
      <c r="E29" s="188">
        <v>1.8</v>
      </c>
    </row>
    <row r="30" spans="2:5" ht="15.75" customHeight="1">
      <c r="B30" s="274" t="s">
        <v>2268</v>
      </c>
      <c r="C30" s="188">
        <f t="shared" si="0"/>
        <v>2</v>
      </c>
      <c r="D30" s="188">
        <f t="shared" si="1"/>
        <v>0.19999999999999996</v>
      </c>
      <c r="E30" s="188">
        <v>1.8</v>
      </c>
    </row>
    <row r="31" spans="2:5" ht="15.75" customHeight="1">
      <c r="B31" s="274" t="s">
        <v>2269</v>
      </c>
      <c r="C31" s="188">
        <f t="shared" si="0"/>
        <v>2</v>
      </c>
      <c r="D31" s="188">
        <f t="shared" si="1"/>
        <v>0.19999999999999996</v>
      </c>
      <c r="E31" s="188">
        <v>1.8</v>
      </c>
    </row>
    <row r="32" spans="2:5" ht="15.75" customHeight="1">
      <c r="B32" s="274" t="s">
        <v>2270</v>
      </c>
      <c r="C32" s="188">
        <f t="shared" si="0"/>
        <v>2</v>
      </c>
      <c r="D32" s="188">
        <f t="shared" si="1"/>
        <v>0.19999999999999996</v>
      </c>
      <c r="E32" s="188">
        <v>1.8</v>
      </c>
    </row>
    <row r="33" spans="2:5" ht="15.75" customHeight="1">
      <c r="B33" s="274" t="s">
        <v>2271</v>
      </c>
      <c r="C33" s="188">
        <f t="shared" si="0"/>
        <v>2</v>
      </c>
      <c r="D33" s="188">
        <f t="shared" si="1"/>
        <v>0.19999999999999996</v>
      </c>
      <c r="E33" s="188">
        <v>1.8</v>
      </c>
    </row>
    <row r="34" spans="2:5" ht="15.75" customHeight="1">
      <c r="B34" s="274" t="s">
        <v>2272</v>
      </c>
      <c r="C34" s="188">
        <f t="shared" si="0"/>
        <v>1</v>
      </c>
      <c r="D34" s="188">
        <f t="shared" si="1"/>
        <v>9.9999999999999978E-2</v>
      </c>
      <c r="E34" s="188">
        <v>0.9</v>
      </c>
    </row>
    <row r="35" spans="2:5" ht="15.75" customHeight="1">
      <c r="B35" s="274" t="s">
        <v>2273</v>
      </c>
      <c r="C35" s="188">
        <f t="shared" si="0"/>
        <v>1</v>
      </c>
      <c r="D35" s="188">
        <f t="shared" si="1"/>
        <v>9.9999999999999978E-2</v>
      </c>
      <c r="E35" s="188">
        <v>0.9</v>
      </c>
    </row>
    <row r="36" spans="2:5" ht="15.75" customHeight="1">
      <c r="B36" s="274" t="s">
        <v>2274</v>
      </c>
      <c r="C36" s="188">
        <f t="shared" si="0"/>
        <v>1</v>
      </c>
      <c r="D36" s="188">
        <f t="shared" si="1"/>
        <v>9.9999999999999978E-2</v>
      </c>
      <c r="E36" s="188">
        <v>0.9</v>
      </c>
    </row>
    <row r="37" spans="2:5" ht="15.75" customHeight="1">
      <c r="B37" s="274" t="s">
        <v>2275</v>
      </c>
      <c r="C37" s="188">
        <f t="shared" si="0"/>
        <v>1</v>
      </c>
      <c r="D37" s="188">
        <f t="shared" si="1"/>
        <v>9.9999999999999978E-2</v>
      </c>
      <c r="E37" s="188">
        <v>0.9</v>
      </c>
    </row>
    <row r="38" spans="2:5" ht="15.75" customHeight="1">
      <c r="B38" s="274" t="s">
        <v>2276</v>
      </c>
      <c r="C38" s="188">
        <f t="shared" si="0"/>
        <v>1</v>
      </c>
      <c r="D38" s="188">
        <f t="shared" si="1"/>
        <v>9.9999999999999978E-2</v>
      </c>
      <c r="E38" s="188">
        <v>0.9</v>
      </c>
    </row>
    <row r="39" spans="2:5" ht="15.75" customHeight="1">
      <c r="B39" s="274" t="s">
        <v>2277</v>
      </c>
      <c r="C39" s="188">
        <f t="shared" si="0"/>
        <v>1</v>
      </c>
      <c r="D39" s="188">
        <f t="shared" si="1"/>
        <v>9.9999999999999978E-2</v>
      </c>
      <c r="E39" s="188">
        <v>0.9</v>
      </c>
    </row>
    <row r="40" spans="2:5" ht="15.75" customHeight="1">
      <c r="B40" s="274" t="s">
        <v>2278</v>
      </c>
      <c r="C40" s="188">
        <f t="shared" si="0"/>
        <v>1</v>
      </c>
      <c r="D40" s="188">
        <f t="shared" si="1"/>
        <v>9.9999999999999978E-2</v>
      </c>
      <c r="E40" s="188">
        <v>0.9</v>
      </c>
    </row>
    <row r="41" spans="2:5" ht="15.75" customHeight="1">
      <c r="B41" s="274" t="s">
        <v>2279</v>
      </c>
      <c r="C41" s="188">
        <f t="shared" si="0"/>
        <v>1</v>
      </c>
      <c r="D41" s="188">
        <f t="shared" si="1"/>
        <v>9.9999999999999978E-2</v>
      </c>
      <c r="E41" s="188">
        <v>0.9</v>
      </c>
    </row>
    <row r="42" spans="2:5" ht="15.75" customHeight="1">
      <c r="B42" s="274" t="s">
        <v>2280</v>
      </c>
      <c r="C42" s="188">
        <f t="shared" si="0"/>
        <v>1</v>
      </c>
      <c r="D42" s="188">
        <f t="shared" si="1"/>
        <v>9.9999999999999978E-2</v>
      </c>
      <c r="E42" s="188">
        <v>0.9</v>
      </c>
    </row>
    <row r="43" spans="2:5" ht="15.75" customHeight="1">
      <c r="B43" s="274" t="s">
        <v>2281</v>
      </c>
      <c r="C43" s="188">
        <f t="shared" si="0"/>
        <v>1</v>
      </c>
      <c r="D43" s="188">
        <f t="shared" si="1"/>
        <v>9.9999999999999978E-2</v>
      </c>
      <c r="E43" s="188">
        <v>0.9</v>
      </c>
    </row>
    <row r="44" spans="2:5" ht="15.75" customHeight="1">
      <c r="B44" s="274" t="s">
        <v>2282</v>
      </c>
      <c r="C44" s="188">
        <f t="shared" si="0"/>
        <v>1</v>
      </c>
      <c r="D44" s="188">
        <f t="shared" si="1"/>
        <v>9.9999999999999978E-2</v>
      </c>
      <c r="E44" s="188">
        <v>0.9</v>
      </c>
    </row>
    <row r="45" spans="2:5" ht="15.75" customHeight="1">
      <c r="B45" s="274" t="s">
        <v>2283</v>
      </c>
      <c r="C45" s="188">
        <f t="shared" si="0"/>
        <v>1</v>
      </c>
      <c r="D45" s="188">
        <f t="shared" si="1"/>
        <v>9.9999999999999978E-2</v>
      </c>
      <c r="E45" s="188">
        <v>0.9</v>
      </c>
    </row>
    <row r="46" spans="2:5" ht="15.75" customHeight="1">
      <c r="B46" s="274" t="s">
        <v>2284</v>
      </c>
      <c r="C46" s="188">
        <f t="shared" si="0"/>
        <v>1</v>
      </c>
      <c r="D46" s="188">
        <f t="shared" si="1"/>
        <v>9.9999999999999978E-2</v>
      </c>
      <c r="E46" s="188">
        <v>0.9</v>
      </c>
    </row>
    <row r="47" spans="2:5" ht="15.75" customHeight="1">
      <c r="B47" s="274" t="s">
        <v>2285</v>
      </c>
      <c r="C47" s="188">
        <f t="shared" si="0"/>
        <v>1</v>
      </c>
      <c r="D47" s="188">
        <f t="shared" si="1"/>
        <v>9.9999999999999978E-2</v>
      </c>
      <c r="E47" s="188">
        <v>0.9</v>
      </c>
    </row>
    <row r="48" spans="2:5" ht="15.75" customHeight="1">
      <c r="B48" s="274" t="s">
        <v>2286</v>
      </c>
      <c r="C48" s="188">
        <f t="shared" si="0"/>
        <v>1</v>
      </c>
      <c r="D48" s="188">
        <f t="shared" si="1"/>
        <v>9.9999999999999978E-2</v>
      </c>
      <c r="E48" s="188">
        <v>0.9</v>
      </c>
    </row>
    <row r="49" spans="2:5">
      <c r="B49" s="272" t="s">
        <v>30</v>
      </c>
      <c r="C49" s="273">
        <f>SUM(C5:C48)</f>
        <v>475</v>
      </c>
      <c r="D49" s="273">
        <f>SUM(D5:D48)</f>
        <v>47.500000000000014</v>
      </c>
      <c r="E49" s="273">
        <f>SUM(E5:E48)</f>
        <v>427.49999999999977</v>
      </c>
    </row>
  </sheetData>
  <sheetProtection algorithmName="SHA-512" hashValue="3Gxfs2vro89won7xtsFUobm8Ye9I3Zd/25S3V+1GuD7H/BDJCuA9cWnHUOb6Vqo6qeJAaxUZgLXYskwyXFBytQ==" saltValue="/ajbbUbEDudjidnhUz22NA==" spinCount="100000" sheet="1" objects="1" scenarios="1"/>
  <mergeCells count="1">
    <mergeCell ref="C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470"/>
  <sheetViews>
    <sheetView zoomScaleNormal="100" workbookViewId="0">
      <selection activeCell="A3" sqref="A3"/>
    </sheetView>
  </sheetViews>
  <sheetFormatPr defaultColWidth="9.140625" defaultRowHeight="12.75"/>
  <cols>
    <col min="1" max="1" width="9.140625" style="1"/>
    <col min="2" max="2" width="20.140625" style="40" customWidth="1"/>
    <col min="3" max="3" width="21.7109375" style="92" customWidth="1"/>
    <col min="4" max="4" width="44.140625" style="26" customWidth="1"/>
    <col min="5" max="5" width="42" style="295" customWidth="1"/>
    <col min="6" max="6" width="30.140625" style="297" customWidth="1"/>
    <col min="7" max="16384" width="9.140625" style="1"/>
  </cols>
  <sheetData>
    <row r="1" spans="1:6" s="177" customFormat="1" ht="45.75" customHeight="1">
      <c r="A1" s="12"/>
      <c r="B1" s="12"/>
      <c r="C1" s="355" t="s">
        <v>59</v>
      </c>
      <c r="D1" s="356"/>
      <c r="E1" s="356"/>
      <c r="F1" s="355"/>
    </row>
    <row r="2" spans="1:6" ht="14.25">
      <c r="B2" s="184" t="s">
        <v>6</v>
      </c>
      <c r="C2" s="185">
        <f>SUM(C5:C470)</f>
        <v>8606431.5299999993</v>
      </c>
      <c r="D2" s="24"/>
      <c r="E2" s="294"/>
      <c r="F2" s="296"/>
    </row>
    <row r="3" spans="1:6">
      <c r="B3" s="40" t="s">
        <v>31</v>
      </c>
      <c r="D3" s="300"/>
    </row>
    <row r="4" spans="1:6" s="19" customFormat="1" ht="21" customHeight="1">
      <c r="B4" s="186" t="s">
        <v>7</v>
      </c>
      <c r="C4" s="187" t="s">
        <v>8</v>
      </c>
      <c r="D4" s="212" t="s">
        <v>2</v>
      </c>
      <c r="E4" s="212" t="s">
        <v>9</v>
      </c>
      <c r="F4" s="212" t="s">
        <v>10</v>
      </c>
    </row>
    <row r="5" spans="1:6" ht="12.75" customHeight="1">
      <c r="B5" s="173">
        <v>42887</v>
      </c>
      <c r="C5" s="183">
        <v>6.99</v>
      </c>
      <c r="D5" s="169" t="s">
        <v>4709</v>
      </c>
      <c r="E5" s="306" t="s">
        <v>4668</v>
      </c>
      <c r="F5" s="306" t="s">
        <v>4767</v>
      </c>
    </row>
    <row r="6" spans="1:6" ht="12.75" customHeight="1">
      <c r="B6" s="173">
        <v>42887</v>
      </c>
      <c r="C6" s="183">
        <v>100</v>
      </c>
      <c r="D6" s="169" t="s">
        <v>4709</v>
      </c>
      <c r="E6" s="306" t="s">
        <v>4669</v>
      </c>
      <c r="F6" s="306" t="s">
        <v>4767</v>
      </c>
    </row>
    <row r="7" spans="1:6" ht="12.75" customHeight="1">
      <c r="B7" s="173">
        <v>42887</v>
      </c>
      <c r="C7" s="183">
        <v>200</v>
      </c>
      <c r="D7" s="169" t="s">
        <v>4709</v>
      </c>
      <c r="E7" s="306" t="s">
        <v>4374</v>
      </c>
      <c r="F7" s="306" t="s">
        <v>4767</v>
      </c>
    </row>
    <row r="8" spans="1:6" ht="12.75" customHeight="1">
      <c r="B8" s="173">
        <v>42887</v>
      </c>
      <c r="C8" s="183">
        <v>200</v>
      </c>
      <c r="D8" s="169" t="s">
        <v>4709</v>
      </c>
      <c r="E8" s="306" t="s">
        <v>4375</v>
      </c>
      <c r="F8" s="306" t="s">
        <v>4767</v>
      </c>
    </row>
    <row r="9" spans="1:6" ht="12.75" customHeight="1">
      <c r="B9" s="173">
        <v>42887</v>
      </c>
      <c r="C9" s="183">
        <v>270</v>
      </c>
      <c r="D9" s="169" t="s">
        <v>4709</v>
      </c>
      <c r="E9" s="306" t="s">
        <v>4599</v>
      </c>
      <c r="F9" s="306" t="s">
        <v>4767</v>
      </c>
    </row>
    <row r="10" spans="1:6" ht="12.75" customHeight="1">
      <c r="B10" s="173">
        <v>42887</v>
      </c>
      <c r="C10" s="183">
        <v>300</v>
      </c>
      <c r="D10" s="169" t="s">
        <v>4709</v>
      </c>
      <c r="E10" s="306" t="s">
        <v>4600</v>
      </c>
      <c r="F10" s="306" t="s">
        <v>4767</v>
      </c>
    </row>
    <row r="11" spans="1:6" ht="12.75" customHeight="1">
      <c r="B11" s="173">
        <v>42887</v>
      </c>
      <c r="C11" s="183">
        <v>400</v>
      </c>
      <c r="D11" s="169" t="s">
        <v>4709</v>
      </c>
      <c r="E11" s="306" t="s">
        <v>4376</v>
      </c>
      <c r="F11" s="306" t="s">
        <v>4767</v>
      </c>
    </row>
    <row r="12" spans="1:6" ht="12.75" customHeight="1">
      <c r="B12" s="173">
        <v>42887</v>
      </c>
      <c r="C12" s="183">
        <v>500</v>
      </c>
      <c r="D12" s="169" t="s">
        <v>4709</v>
      </c>
      <c r="E12" s="306" t="s">
        <v>4377</v>
      </c>
      <c r="F12" s="306" t="s">
        <v>4767</v>
      </c>
    </row>
    <row r="13" spans="1:6" ht="12.75" customHeight="1">
      <c r="B13" s="173">
        <v>42887</v>
      </c>
      <c r="C13" s="183">
        <v>500</v>
      </c>
      <c r="D13" s="169" t="s">
        <v>4709</v>
      </c>
      <c r="E13" s="306" t="s">
        <v>4705</v>
      </c>
      <c r="F13" s="306" t="s">
        <v>4767</v>
      </c>
    </row>
    <row r="14" spans="1:6" ht="12.75" customHeight="1">
      <c r="B14" s="173">
        <v>42887</v>
      </c>
      <c r="C14" s="183">
        <v>500</v>
      </c>
      <c r="D14" s="169" t="s">
        <v>4709</v>
      </c>
      <c r="E14" s="306" t="s">
        <v>4378</v>
      </c>
      <c r="F14" s="306" t="s">
        <v>4767</v>
      </c>
    </row>
    <row r="15" spans="1:6" ht="12.75" customHeight="1">
      <c r="B15" s="173">
        <v>42887</v>
      </c>
      <c r="C15" s="183">
        <v>500</v>
      </c>
      <c r="D15" s="169" t="s">
        <v>4709</v>
      </c>
      <c r="E15" s="306" t="s">
        <v>4379</v>
      </c>
      <c r="F15" s="306" t="s">
        <v>4767</v>
      </c>
    </row>
    <row r="16" spans="1:6" ht="12.75" customHeight="1">
      <c r="B16" s="173">
        <v>42887</v>
      </c>
      <c r="C16" s="183">
        <v>1000</v>
      </c>
      <c r="D16" s="169" t="s">
        <v>4709</v>
      </c>
      <c r="E16" s="306" t="s">
        <v>4706</v>
      </c>
      <c r="F16" s="306" t="s">
        <v>4767</v>
      </c>
    </row>
    <row r="17" spans="2:6" ht="12.75" customHeight="1">
      <c r="B17" s="173">
        <v>42887</v>
      </c>
      <c r="C17" s="183">
        <v>1000</v>
      </c>
      <c r="D17" s="169" t="s">
        <v>4709</v>
      </c>
      <c r="E17" s="306" t="s">
        <v>4380</v>
      </c>
      <c r="F17" s="306" t="s">
        <v>4767</v>
      </c>
    </row>
    <row r="18" spans="2:6" ht="12.75" customHeight="1">
      <c r="B18" s="173">
        <v>42887</v>
      </c>
      <c r="C18" s="183">
        <v>1500</v>
      </c>
      <c r="D18" s="169" t="s">
        <v>4709</v>
      </c>
      <c r="E18" s="306" t="s">
        <v>4381</v>
      </c>
      <c r="F18" s="306" t="s">
        <v>4767</v>
      </c>
    </row>
    <row r="19" spans="2:6" ht="12.75" customHeight="1">
      <c r="B19" s="173">
        <v>42887</v>
      </c>
      <c r="C19" s="183">
        <v>2000</v>
      </c>
      <c r="D19" s="169" t="s">
        <v>4709</v>
      </c>
      <c r="E19" s="306" t="s">
        <v>4707</v>
      </c>
      <c r="F19" s="306" t="s">
        <v>4767</v>
      </c>
    </row>
    <row r="20" spans="2:6" ht="12.75" customHeight="1">
      <c r="B20" s="173">
        <v>42887</v>
      </c>
      <c r="C20" s="183">
        <v>2879</v>
      </c>
      <c r="D20" s="169" t="s">
        <v>4709</v>
      </c>
      <c r="E20" s="306" t="s">
        <v>4601</v>
      </c>
      <c r="F20" s="306" t="s">
        <v>4767</v>
      </c>
    </row>
    <row r="21" spans="2:6" ht="12.75" customHeight="1">
      <c r="B21" s="173">
        <v>42887</v>
      </c>
      <c r="C21" s="183">
        <v>3000</v>
      </c>
      <c r="D21" s="169" t="s">
        <v>4709</v>
      </c>
      <c r="E21" s="306" t="s">
        <v>4382</v>
      </c>
      <c r="F21" s="306" t="s">
        <v>4767</v>
      </c>
    </row>
    <row r="22" spans="2:6" ht="12.75" customHeight="1">
      <c r="B22" s="173">
        <v>42887</v>
      </c>
      <c r="C22" s="183">
        <v>5000</v>
      </c>
      <c r="D22" s="169" t="s">
        <v>4709</v>
      </c>
      <c r="E22" s="306" t="s">
        <v>4383</v>
      </c>
      <c r="F22" s="306" t="s">
        <v>4767</v>
      </c>
    </row>
    <row r="23" spans="2:6" ht="12.75" customHeight="1">
      <c r="B23" s="173">
        <v>42887</v>
      </c>
      <c r="C23" s="183">
        <v>5000</v>
      </c>
      <c r="D23" s="169" t="s">
        <v>4709</v>
      </c>
      <c r="E23" s="306" t="s">
        <v>4384</v>
      </c>
      <c r="F23" s="306" t="s">
        <v>4768</v>
      </c>
    </row>
    <row r="24" spans="2:6" ht="12.75" customHeight="1">
      <c r="B24" s="173">
        <v>42887</v>
      </c>
      <c r="C24" s="183">
        <v>5000</v>
      </c>
      <c r="D24" s="169" t="s">
        <v>4709</v>
      </c>
      <c r="E24" s="306" t="s">
        <v>3757</v>
      </c>
      <c r="F24" s="306" t="s">
        <v>4767</v>
      </c>
    </row>
    <row r="25" spans="2:6" ht="12.75" customHeight="1">
      <c r="B25" s="173">
        <v>42887</v>
      </c>
      <c r="C25" s="183">
        <v>8600</v>
      </c>
      <c r="D25" s="169" t="s">
        <v>4709</v>
      </c>
      <c r="E25" s="306" t="s">
        <v>4385</v>
      </c>
      <c r="F25" s="306" t="s">
        <v>4767</v>
      </c>
    </row>
    <row r="26" spans="2:6" s="28" customFormat="1" ht="12.75" customHeight="1">
      <c r="B26" s="173">
        <v>42887</v>
      </c>
      <c r="C26" s="183">
        <v>9481.5</v>
      </c>
      <c r="D26" s="169" t="s">
        <v>4709</v>
      </c>
      <c r="E26" s="306" t="s">
        <v>4601</v>
      </c>
      <c r="F26" s="306" t="s">
        <v>4767</v>
      </c>
    </row>
    <row r="27" spans="2:6" ht="12.75" customHeight="1">
      <c r="B27" s="173">
        <v>42887</v>
      </c>
      <c r="C27" s="183">
        <v>10000</v>
      </c>
      <c r="D27" s="169" t="s">
        <v>4709</v>
      </c>
      <c r="E27" s="306" t="s">
        <v>4602</v>
      </c>
      <c r="F27" s="306" t="s">
        <v>4767</v>
      </c>
    </row>
    <row r="28" spans="2:6">
      <c r="B28" s="173">
        <v>42887</v>
      </c>
      <c r="C28" s="183">
        <v>10000</v>
      </c>
      <c r="D28" s="169" t="s">
        <v>4709</v>
      </c>
      <c r="E28" s="306" t="s">
        <v>4603</v>
      </c>
      <c r="F28" s="306" t="s">
        <v>4767</v>
      </c>
    </row>
    <row r="29" spans="2:6" ht="12.75" customHeight="1">
      <c r="B29" s="173">
        <v>42887</v>
      </c>
      <c r="C29" s="183">
        <v>10000</v>
      </c>
      <c r="D29" s="169" t="s">
        <v>4709</v>
      </c>
      <c r="E29" s="306" t="s">
        <v>4386</v>
      </c>
      <c r="F29" s="306" t="s">
        <v>4767</v>
      </c>
    </row>
    <row r="30" spans="2:6" ht="68.25" customHeight="1">
      <c r="B30" s="173">
        <v>42887</v>
      </c>
      <c r="C30" s="183">
        <v>13800</v>
      </c>
      <c r="D30" s="169" t="s">
        <v>4709</v>
      </c>
      <c r="E30" s="306" t="s">
        <v>4769</v>
      </c>
      <c r="F30" s="306" t="s">
        <v>4708</v>
      </c>
    </row>
    <row r="31" spans="2:6" ht="12.75" customHeight="1">
      <c r="B31" s="173">
        <v>42887</v>
      </c>
      <c r="C31" s="183">
        <v>15017.84</v>
      </c>
      <c r="D31" s="169" t="s">
        <v>4709</v>
      </c>
      <c r="E31" s="306" t="s">
        <v>4601</v>
      </c>
      <c r="F31" s="306" t="s">
        <v>4767</v>
      </c>
    </row>
    <row r="32" spans="2:6" ht="12.75" customHeight="1">
      <c r="B32" s="173">
        <v>42887</v>
      </c>
      <c r="C32" s="183">
        <v>15053.06</v>
      </c>
      <c r="D32" s="169" t="s">
        <v>4709</v>
      </c>
      <c r="E32" s="306" t="s">
        <v>4601</v>
      </c>
      <c r="F32" s="306" t="s">
        <v>4767</v>
      </c>
    </row>
    <row r="33" spans="2:6" s="28" customFormat="1" ht="12.75" customHeight="1">
      <c r="B33" s="173">
        <v>42887</v>
      </c>
      <c r="C33" s="183">
        <v>20000</v>
      </c>
      <c r="D33" s="169" t="s">
        <v>4709</v>
      </c>
      <c r="E33" s="306" t="s">
        <v>4604</v>
      </c>
      <c r="F33" s="306" t="s">
        <v>4767</v>
      </c>
    </row>
    <row r="34" spans="2:6" s="28" customFormat="1" ht="12.75" customHeight="1">
      <c r="B34" s="173">
        <v>42887</v>
      </c>
      <c r="C34" s="183">
        <v>30000</v>
      </c>
      <c r="D34" s="169" t="s">
        <v>4709</v>
      </c>
      <c r="E34" s="290" t="s">
        <v>4605</v>
      </c>
      <c r="F34" s="306" t="s">
        <v>4767</v>
      </c>
    </row>
    <row r="35" spans="2:6" ht="12.75" customHeight="1">
      <c r="B35" s="173">
        <v>42887</v>
      </c>
      <c r="C35" s="183">
        <v>94580.52</v>
      </c>
      <c r="D35" s="169" t="s">
        <v>4709</v>
      </c>
      <c r="E35" s="306" t="s">
        <v>4606</v>
      </c>
      <c r="F35" s="306" t="s">
        <v>4767</v>
      </c>
    </row>
    <row r="36" spans="2:6" ht="12.75" customHeight="1">
      <c r="B36" s="173">
        <v>42887</v>
      </c>
      <c r="C36" s="183">
        <v>103570.05</v>
      </c>
      <c r="D36" s="169" t="s">
        <v>4709</v>
      </c>
      <c r="E36" s="306" t="s">
        <v>4601</v>
      </c>
      <c r="F36" s="306" t="s">
        <v>4767</v>
      </c>
    </row>
    <row r="37" spans="2:6" ht="12.75" customHeight="1">
      <c r="B37" s="173">
        <v>42888</v>
      </c>
      <c r="C37" s="183">
        <v>200</v>
      </c>
      <c r="D37" s="169" t="s">
        <v>4709</v>
      </c>
      <c r="E37" s="306" t="s">
        <v>4158</v>
      </c>
      <c r="F37" s="306" t="s">
        <v>4767</v>
      </c>
    </row>
    <row r="38" spans="2:6" ht="12.75" customHeight="1">
      <c r="B38" s="173">
        <v>42888</v>
      </c>
      <c r="C38" s="183">
        <v>200</v>
      </c>
      <c r="D38" s="169" t="s">
        <v>4709</v>
      </c>
      <c r="E38" s="306" t="s">
        <v>4387</v>
      </c>
      <c r="F38" s="306" t="s">
        <v>4767</v>
      </c>
    </row>
    <row r="39" spans="2:6" ht="12.75" customHeight="1">
      <c r="B39" s="173">
        <v>42888</v>
      </c>
      <c r="C39" s="183">
        <v>300</v>
      </c>
      <c r="D39" s="169" t="s">
        <v>4709</v>
      </c>
      <c r="E39" s="306" t="s">
        <v>4388</v>
      </c>
      <c r="F39" s="306" t="s">
        <v>4767</v>
      </c>
    </row>
    <row r="40" spans="2:6" ht="12.75" customHeight="1">
      <c r="B40" s="173">
        <v>42888</v>
      </c>
      <c r="C40" s="183">
        <v>500</v>
      </c>
      <c r="D40" s="169" t="s">
        <v>4776</v>
      </c>
      <c r="E40" s="306" t="s">
        <v>4607</v>
      </c>
      <c r="F40" s="306" t="s">
        <v>4767</v>
      </c>
    </row>
    <row r="41" spans="2:6" ht="12.75" customHeight="1">
      <c r="B41" s="173">
        <v>42888</v>
      </c>
      <c r="C41" s="183">
        <v>500</v>
      </c>
      <c r="D41" s="169" t="s">
        <v>4709</v>
      </c>
      <c r="E41" s="306" t="s">
        <v>4389</v>
      </c>
      <c r="F41" s="306" t="s">
        <v>4767</v>
      </c>
    </row>
    <row r="42" spans="2:6" ht="12.75" customHeight="1">
      <c r="B42" s="173">
        <v>42888</v>
      </c>
      <c r="C42" s="183">
        <v>500</v>
      </c>
      <c r="D42" s="169" t="s">
        <v>4709</v>
      </c>
      <c r="E42" s="306" t="s">
        <v>4390</v>
      </c>
      <c r="F42" s="306" t="s">
        <v>4767</v>
      </c>
    </row>
    <row r="43" spans="2:6" ht="12.75" customHeight="1">
      <c r="B43" s="173">
        <v>42888</v>
      </c>
      <c r="C43" s="183">
        <v>1000</v>
      </c>
      <c r="D43" s="169" t="s">
        <v>4709</v>
      </c>
      <c r="E43" s="306" t="s">
        <v>4710</v>
      </c>
      <c r="F43" s="306" t="s">
        <v>4767</v>
      </c>
    </row>
    <row r="44" spans="2:6" ht="12.75" customHeight="1">
      <c r="B44" s="173">
        <v>42888</v>
      </c>
      <c r="C44" s="183">
        <v>1000</v>
      </c>
      <c r="D44" s="169" t="s">
        <v>4709</v>
      </c>
      <c r="E44" s="306" t="s">
        <v>4391</v>
      </c>
      <c r="F44" s="306" t="s">
        <v>4767</v>
      </c>
    </row>
    <row r="45" spans="2:6" ht="12.75" customHeight="1">
      <c r="B45" s="173">
        <v>42888</v>
      </c>
      <c r="C45" s="183">
        <v>1000</v>
      </c>
      <c r="D45" s="169" t="s">
        <v>4709</v>
      </c>
      <c r="E45" s="306" t="s">
        <v>4392</v>
      </c>
      <c r="F45" s="306" t="s">
        <v>4767</v>
      </c>
    </row>
    <row r="46" spans="2:6" ht="12.75" customHeight="1">
      <c r="B46" s="173">
        <v>42888</v>
      </c>
      <c r="C46" s="183">
        <v>1000</v>
      </c>
      <c r="D46" s="169" t="s">
        <v>4709</v>
      </c>
      <c r="E46" s="306" t="s">
        <v>4393</v>
      </c>
      <c r="F46" s="306" t="s">
        <v>4767</v>
      </c>
    </row>
    <row r="47" spans="2:6" ht="13.35" customHeight="1">
      <c r="B47" s="173">
        <v>42888</v>
      </c>
      <c r="C47" s="183">
        <v>1000</v>
      </c>
      <c r="D47" s="169" t="s">
        <v>4709</v>
      </c>
      <c r="E47" s="306" t="s">
        <v>4711</v>
      </c>
      <c r="F47" s="306" t="s">
        <v>4767</v>
      </c>
    </row>
    <row r="48" spans="2:6" ht="12.75" customHeight="1">
      <c r="B48" s="173">
        <v>42888</v>
      </c>
      <c r="C48" s="183">
        <v>1000</v>
      </c>
      <c r="D48" s="169" t="s">
        <v>4709</v>
      </c>
      <c r="E48" s="306" t="s">
        <v>4712</v>
      </c>
      <c r="F48" s="306" t="s">
        <v>4767</v>
      </c>
    </row>
    <row r="49" spans="2:6">
      <c r="B49" s="173">
        <v>42888</v>
      </c>
      <c r="C49" s="183">
        <v>1000</v>
      </c>
      <c r="D49" s="169" t="s">
        <v>4709</v>
      </c>
      <c r="E49" s="291" t="s">
        <v>4394</v>
      </c>
      <c r="F49" s="306" t="s">
        <v>4767</v>
      </c>
    </row>
    <row r="50" spans="2:6">
      <c r="B50" s="173">
        <v>42888</v>
      </c>
      <c r="C50" s="183">
        <v>2000</v>
      </c>
      <c r="D50" s="169" t="s">
        <v>4709</v>
      </c>
      <c r="E50" s="306" t="s">
        <v>4608</v>
      </c>
      <c r="F50" s="306" t="s">
        <v>4767</v>
      </c>
    </row>
    <row r="51" spans="2:6" ht="12" customHeight="1">
      <c r="B51" s="173">
        <v>42888</v>
      </c>
      <c r="C51" s="183">
        <v>2000</v>
      </c>
      <c r="D51" s="169" t="s">
        <v>4709</v>
      </c>
      <c r="E51" s="306" t="s">
        <v>4395</v>
      </c>
      <c r="F51" s="306" t="s">
        <v>4767</v>
      </c>
    </row>
    <row r="52" spans="2:6" ht="12" customHeight="1">
      <c r="B52" s="173">
        <v>42888</v>
      </c>
      <c r="C52" s="183">
        <v>3154.8</v>
      </c>
      <c r="D52" s="169" t="s">
        <v>4709</v>
      </c>
      <c r="E52" s="306" t="s">
        <v>4601</v>
      </c>
      <c r="F52" s="306" t="s">
        <v>4767</v>
      </c>
    </row>
    <row r="53" spans="2:6">
      <c r="B53" s="173">
        <v>42888</v>
      </c>
      <c r="C53" s="183">
        <v>5000</v>
      </c>
      <c r="D53" s="169" t="s">
        <v>4709</v>
      </c>
      <c r="E53" s="306" t="s">
        <v>4396</v>
      </c>
      <c r="F53" s="306" t="s">
        <v>4767</v>
      </c>
    </row>
    <row r="54" spans="2:6">
      <c r="B54" s="173">
        <v>42888</v>
      </c>
      <c r="C54" s="183">
        <v>5000</v>
      </c>
      <c r="D54" s="169" t="s">
        <v>4709</v>
      </c>
      <c r="E54" s="306" t="s">
        <v>4713</v>
      </c>
      <c r="F54" s="306" t="s">
        <v>4767</v>
      </c>
    </row>
    <row r="55" spans="2:6" ht="43.5" customHeight="1">
      <c r="B55" s="173">
        <v>42888</v>
      </c>
      <c r="C55" s="183">
        <v>15000</v>
      </c>
      <c r="D55" s="169" t="s">
        <v>4709</v>
      </c>
      <c r="E55" s="306" t="s">
        <v>4714</v>
      </c>
      <c r="F55" s="306" t="s">
        <v>4767</v>
      </c>
    </row>
    <row r="56" spans="2:6" s="33" customFormat="1" ht="15" customHeight="1">
      <c r="B56" s="173">
        <v>42888</v>
      </c>
      <c r="C56" s="183">
        <v>50000</v>
      </c>
      <c r="D56" s="169" t="s">
        <v>4709</v>
      </c>
      <c r="E56" s="321" t="s">
        <v>4397</v>
      </c>
      <c r="F56" s="306" t="s">
        <v>4767</v>
      </c>
    </row>
    <row r="57" spans="2:6" ht="12.75" customHeight="1">
      <c r="B57" s="173">
        <v>42891</v>
      </c>
      <c r="C57" s="183">
        <v>50</v>
      </c>
      <c r="D57" s="169" t="s">
        <v>4709</v>
      </c>
      <c r="E57" s="306" t="s">
        <v>4398</v>
      </c>
      <c r="F57" s="306" t="s">
        <v>4767</v>
      </c>
    </row>
    <row r="58" spans="2:6" ht="12.75" customHeight="1">
      <c r="B58" s="173">
        <v>42891</v>
      </c>
      <c r="C58" s="183">
        <v>100</v>
      </c>
      <c r="D58" s="169" t="s">
        <v>4709</v>
      </c>
      <c r="E58" s="306" t="s">
        <v>4715</v>
      </c>
      <c r="F58" s="306" t="s">
        <v>4767</v>
      </c>
    </row>
    <row r="59" spans="2:6" ht="12.75" customHeight="1">
      <c r="B59" s="173">
        <v>42891</v>
      </c>
      <c r="C59" s="183">
        <v>140</v>
      </c>
      <c r="D59" s="169" t="s">
        <v>4709</v>
      </c>
      <c r="E59" s="306" t="s">
        <v>4399</v>
      </c>
      <c r="F59" s="306" t="s">
        <v>4767</v>
      </c>
    </row>
    <row r="60" spans="2:6" ht="12.75" customHeight="1">
      <c r="B60" s="173">
        <v>42891</v>
      </c>
      <c r="C60" s="183">
        <v>150</v>
      </c>
      <c r="D60" s="169" t="s">
        <v>4709</v>
      </c>
      <c r="E60" s="306" t="s">
        <v>4716</v>
      </c>
      <c r="F60" s="306" t="s">
        <v>4767</v>
      </c>
    </row>
    <row r="61" spans="2:6" ht="12.75" customHeight="1">
      <c r="B61" s="173">
        <v>42891</v>
      </c>
      <c r="C61" s="183">
        <v>150</v>
      </c>
      <c r="D61" s="169" t="s">
        <v>4709</v>
      </c>
      <c r="E61" s="306" t="s">
        <v>4400</v>
      </c>
      <c r="F61" s="306" t="s">
        <v>4767</v>
      </c>
    </row>
    <row r="62" spans="2:6" ht="12.75" customHeight="1">
      <c r="B62" s="173">
        <v>42891</v>
      </c>
      <c r="C62" s="183">
        <v>150</v>
      </c>
      <c r="D62" s="169" t="s">
        <v>4709</v>
      </c>
      <c r="E62" s="306" t="s">
        <v>4400</v>
      </c>
      <c r="F62" s="306" t="s">
        <v>4767</v>
      </c>
    </row>
    <row r="63" spans="2:6" ht="12.75" customHeight="1">
      <c r="B63" s="173">
        <v>42891</v>
      </c>
      <c r="C63" s="183">
        <v>300</v>
      </c>
      <c r="D63" s="169" t="s">
        <v>4709</v>
      </c>
      <c r="E63" s="306" t="s">
        <v>4401</v>
      </c>
      <c r="F63" s="306" t="s">
        <v>4767</v>
      </c>
    </row>
    <row r="64" spans="2:6" ht="13.15" customHeight="1">
      <c r="B64" s="173">
        <v>42891</v>
      </c>
      <c r="C64" s="183">
        <v>350</v>
      </c>
      <c r="D64" s="169" t="s">
        <v>4709</v>
      </c>
      <c r="E64" s="306" t="s">
        <v>4402</v>
      </c>
      <c r="F64" s="306" t="s">
        <v>4768</v>
      </c>
    </row>
    <row r="65" spans="2:6">
      <c r="B65" s="173">
        <v>42891</v>
      </c>
      <c r="C65" s="183">
        <v>500</v>
      </c>
      <c r="D65" s="169" t="s">
        <v>4709</v>
      </c>
      <c r="E65" s="306" t="s">
        <v>4403</v>
      </c>
      <c r="F65" s="306" t="s">
        <v>4767</v>
      </c>
    </row>
    <row r="66" spans="2:6" ht="12.75" customHeight="1">
      <c r="B66" s="173">
        <v>42891</v>
      </c>
      <c r="C66" s="183">
        <v>500</v>
      </c>
      <c r="D66" s="169" t="s">
        <v>4709</v>
      </c>
      <c r="E66" s="306" t="s">
        <v>4717</v>
      </c>
      <c r="F66" s="306" t="s">
        <v>4767</v>
      </c>
    </row>
    <row r="67" spans="2:6" ht="12.75" customHeight="1">
      <c r="B67" s="173">
        <v>42891</v>
      </c>
      <c r="C67" s="183">
        <v>500</v>
      </c>
      <c r="D67" s="169" t="s">
        <v>4709</v>
      </c>
      <c r="E67" s="306" t="s">
        <v>4404</v>
      </c>
      <c r="F67" s="306" t="s">
        <v>4767</v>
      </c>
    </row>
    <row r="68" spans="2:6" ht="12.75" customHeight="1">
      <c r="B68" s="173">
        <v>42891</v>
      </c>
      <c r="C68" s="183">
        <v>500</v>
      </c>
      <c r="D68" s="169" t="s">
        <v>4709</v>
      </c>
      <c r="E68" s="306" t="s">
        <v>4718</v>
      </c>
      <c r="F68" s="306" t="s">
        <v>4767</v>
      </c>
    </row>
    <row r="69" spans="2:6">
      <c r="B69" s="173">
        <v>42891</v>
      </c>
      <c r="C69" s="183">
        <v>500</v>
      </c>
      <c r="D69" s="169" t="s">
        <v>4709</v>
      </c>
      <c r="E69" s="306" t="s">
        <v>4719</v>
      </c>
      <c r="F69" s="306" t="s">
        <v>4767</v>
      </c>
    </row>
    <row r="70" spans="2:6" ht="12.75" customHeight="1">
      <c r="B70" s="173">
        <v>42891</v>
      </c>
      <c r="C70" s="183">
        <v>600</v>
      </c>
      <c r="D70" s="169" t="s">
        <v>4709</v>
      </c>
      <c r="E70" s="322" t="s">
        <v>4405</v>
      </c>
      <c r="F70" s="306" t="s">
        <v>4767</v>
      </c>
    </row>
    <row r="71" spans="2:6" ht="12.75" customHeight="1">
      <c r="B71" s="173">
        <v>42891</v>
      </c>
      <c r="C71" s="183">
        <v>700</v>
      </c>
      <c r="D71" s="169" t="s">
        <v>4709</v>
      </c>
      <c r="E71" s="306" t="s">
        <v>4406</v>
      </c>
      <c r="F71" s="306" t="s">
        <v>4767</v>
      </c>
    </row>
    <row r="72" spans="2:6" ht="12.75" customHeight="1">
      <c r="B72" s="173">
        <v>42891</v>
      </c>
      <c r="C72" s="183">
        <v>777</v>
      </c>
      <c r="D72" s="169" t="s">
        <v>4709</v>
      </c>
      <c r="E72" s="306" t="s">
        <v>4407</v>
      </c>
      <c r="F72" s="306" t="s">
        <v>4767</v>
      </c>
    </row>
    <row r="73" spans="2:6" ht="13.35" customHeight="1">
      <c r="B73" s="173">
        <v>42891</v>
      </c>
      <c r="C73" s="183">
        <v>1000</v>
      </c>
      <c r="D73" s="169" t="s">
        <v>4709</v>
      </c>
      <c r="E73" s="306" t="s">
        <v>4408</v>
      </c>
      <c r="F73" s="306" t="s">
        <v>4767</v>
      </c>
    </row>
    <row r="74" spans="2:6">
      <c r="B74" s="173">
        <v>42891</v>
      </c>
      <c r="C74" s="183">
        <v>1000</v>
      </c>
      <c r="D74" s="169" t="s">
        <v>4777</v>
      </c>
      <c r="E74" s="306" t="s">
        <v>4409</v>
      </c>
      <c r="F74" s="306" t="s">
        <v>4767</v>
      </c>
    </row>
    <row r="75" spans="2:6" ht="12.75" customHeight="1">
      <c r="B75" s="173">
        <v>42891</v>
      </c>
      <c r="C75" s="183">
        <v>1000</v>
      </c>
      <c r="D75" s="169" t="s">
        <v>4709</v>
      </c>
      <c r="E75" s="306" t="s">
        <v>4410</v>
      </c>
      <c r="F75" s="306" t="s">
        <v>4767</v>
      </c>
    </row>
    <row r="76" spans="2:6" ht="13.35" customHeight="1">
      <c r="B76" s="173">
        <v>42891</v>
      </c>
      <c r="C76" s="183">
        <v>1000</v>
      </c>
      <c r="D76" s="169" t="s">
        <v>4709</v>
      </c>
      <c r="E76" s="306" t="s">
        <v>4411</v>
      </c>
      <c r="F76" s="306" t="s">
        <v>4767</v>
      </c>
    </row>
    <row r="77" spans="2:6" ht="12.75" customHeight="1">
      <c r="B77" s="173">
        <v>42891</v>
      </c>
      <c r="C77" s="183">
        <v>1000</v>
      </c>
      <c r="D77" s="169" t="s">
        <v>4709</v>
      </c>
      <c r="E77" s="321" t="s">
        <v>4412</v>
      </c>
      <c r="F77" s="306" t="s">
        <v>4767</v>
      </c>
    </row>
    <row r="78" spans="2:6" ht="13.5" customHeight="1">
      <c r="B78" s="173">
        <v>42891</v>
      </c>
      <c r="C78" s="183">
        <v>1763</v>
      </c>
      <c r="D78" s="169" t="s">
        <v>4709</v>
      </c>
      <c r="E78" s="306" t="s">
        <v>4411</v>
      </c>
      <c r="F78" s="306" t="s">
        <v>4767</v>
      </c>
    </row>
    <row r="79" spans="2:6" ht="12.75" customHeight="1">
      <c r="B79" s="173">
        <v>42891</v>
      </c>
      <c r="C79" s="183">
        <v>2000</v>
      </c>
      <c r="D79" s="169" t="s">
        <v>4709</v>
      </c>
      <c r="E79" s="306" t="s">
        <v>4609</v>
      </c>
      <c r="F79" s="306" t="s">
        <v>4767</v>
      </c>
    </row>
    <row r="80" spans="2:6" ht="14.25" customHeight="1">
      <c r="B80" s="173">
        <v>42891</v>
      </c>
      <c r="C80" s="183">
        <v>2000</v>
      </c>
      <c r="D80" s="169" t="s">
        <v>4709</v>
      </c>
      <c r="E80" s="306" t="s">
        <v>4720</v>
      </c>
      <c r="F80" s="306" t="s">
        <v>4767</v>
      </c>
    </row>
    <row r="81" spans="2:6" ht="14.25" customHeight="1">
      <c r="B81" s="173">
        <v>42891</v>
      </c>
      <c r="C81" s="183">
        <v>2000</v>
      </c>
      <c r="D81" s="169" t="s">
        <v>4709</v>
      </c>
      <c r="E81" s="306" t="s">
        <v>4413</v>
      </c>
      <c r="F81" s="306" t="s">
        <v>4767</v>
      </c>
    </row>
    <row r="82" spans="2:6" ht="12.75" customHeight="1">
      <c r="B82" s="173">
        <v>42891</v>
      </c>
      <c r="C82" s="183">
        <v>2500</v>
      </c>
      <c r="D82" s="169" t="s">
        <v>4709</v>
      </c>
      <c r="E82" s="306" t="s">
        <v>4414</v>
      </c>
      <c r="F82" s="306" t="s">
        <v>4767</v>
      </c>
    </row>
    <row r="83" spans="2:6" ht="12.75" customHeight="1">
      <c r="B83" s="173">
        <v>42891</v>
      </c>
      <c r="C83" s="183">
        <v>5000</v>
      </c>
      <c r="D83" s="169" t="s">
        <v>4709</v>
      </c>
      <c r="E83" s="322" t="s">
        <v>4415</v>
      </c>
      <c r="F83" s="306" t="s">
        <v>4767</v>
      </c>
    </row>
    <row r="84" spans="2:6" ht="12.75" customHeight="1">
      <c r="B84" s="173">
        <v>42891</v>
      </c>
      <c r="C84" s="183">
        <v>7000</v>
      </c>
      <c r="D84" s="169" t="s">
        <v>4709</v>
      </c>
      <c r="E84" s="306" t="s">
        <v>4416</v>
      </c>
      <c r="F84" s="306" t="s">
        <v>4767</v>
      </c>
    </row>
    <row r="85" spans="2:6" ht="12.75" customHeight="1">
      <c r="B85" s="173">
        <v>42891</v>
      </c>
      <c r="C85" s="183">
        <v>8000</v>
      </c>
      <c r="D85" s="169" t="s">
        <v>4709</v>
      </c>
      <c r="E85" s="306" t="s">
        <v>4417</v>
      </c>
      <c r="F85" s="306" t="s">
        <v>4767</v>
      </c>
    </row>
    <row r="86" spans="2:6" ht="13.15" customHeight="1">
      <c r="B86" s="173">
        <v>42891</v>
      </c>
      <c r="C86" s="183">
        <v>10000</v>
      </c>
      <c r="D86" s="169" t="s">
        <v>4709</v>
      </c>
      <c r="E86" s="322" t="s">
        <v>4418</v>
      </c>
      <c r="F86" s="306" t="s">
        <v>4767</v>
      </c>
    </row>
    <row r="87" spans="2:6" ht="13.35" customHeight="1">
      <c r="B87" s="173">
        <v>42891</v>
      </c>
      <c r="C87" s="183">
        <v>20000</v>
      </c>
      <c r="D87" s="169" t="s">
        <v>4709</v>
      </c>
      <c r="E87" s="306" t="s">
        <v>4610</v>
      </c>
      <c r="F87" s="306" t="s">
        <v>4767</v>
      </c>
    </row>
    <row r="88" spans="2:6" ht="13.35" customHeight="1">
      <c r="B88" s="173">
        <v>42891</v>
      </c>
      <c r="C88" s="183">
        <v>25000</v>
      </c>
      <c r="D88" s="169" t="s">
        <v>4709</v>
      </c>
      <c r="E88" s="306" t="s">
        <v>4721</v>
      </c>
      <c r="F88" s="306" t="s">
        <v>4767</v>
      </c>
    </row>
    <row r="89" spans="2:6" ht="39.75" customHeight="1">
      <c r="B89" s="173">
        <v>42891</v>
      </c>
      <c r="C89" s="183">
        <v>30000</v>
      </c>
      <c r="D89" s="169" t="s">
        <v>4709</v>
      </c>
      <c r="E89" s="322" t="s">
        <v>4419</v>
      </c>
      <c r="F89" s="306" t="s">
        <v>4767</v>
      </c>
    </row>
    <row r="90" spans="2:6" ht="12.75" customHeight="1">
      <c r="B90" s="173">
        <v>42891</v>
      </c>
      <c r="C90" s="183">
        <v>100000</v>
      </c>
      <c r="D90" s="169" t="s">
        <v>4709</v>
      </c>
      <c r="E90" s="306" t="s">
        <v>4420</v>
      </c>
      <c r="F90" s="306" t="s">
        <v>4767</v>
      </c>
    </row>
    <row r="91" spans="2:6" ht="12.75" customHeight="1">
      <c r="B91" s="173">
        <v>42891</v>
      </c>
      <c r="C91" s="183">
        <v>493432.22000000003</v>
      </c>
      <c r="D91" s="169" t="s">
        <v>4709</v>
      </c>
      <c r="E91" s="306" t="s">
        <v>4611</v>
      </c>
      <c r="F91" s="306" t="s">
        <v>4767</v>
      </c>
    </row>
    <row r="92" spans="2:6" ht="12.75" customHeight="1">
      <c r="B92" s="173">
        <v>42892</v>
      </c>
      <c r="C92" s="183">
        <v>23.04</v>
      </c>
      <c r="D92" s="169" t="s">
        <v>4709</v>
      </c>
      <c r="E92" s="306" t="s">
        <v>4648</v>
      </c>
      <c r="F92" s="306" t="s">
        <v>4767</v>
      </c>
    </row>
    <row r="93" spans="2:6" ht="12.75" customHeight="1">
      <c r="B93" s="173">
        <v>42892</v>
      </c>
      <c r="C93" s="183">
        <v>100</v>
      </c>
      <c r="D93" s="169" t="s">
        <v>4709</v>
      </c>
      <c r="E93" s="306" t="s">
        <v>4421</v>
      </c>
      <c r="F93" s="306" t="s">
        <v>4767</v>
      </c>
    </row>
    <row r="94" spans="2:6" ht="12.75" customHeight="1">
      <c r="B94" s="173">
        <v>42892</v>
      </c>
      <c r="C94" s="183">
        <v>125</v>
      </c>
      <c r="D94" s="169" t="s">
        <v>4709</v>
      </c>
      <c r="E94" s="306" t="s">
        <v>4422</v>
      </c>
      <c r="F94" s="306" t="s">
        <v>4767</v>
      </c>
    </row>
    <row r="95" spans="2:6" ht="13.5" customHeight="1">
      <c r="B95" s="173">
        <v>42892</v>
      </c>
      <c r="C95" s="183">
        <v>150</v>
      </c>
      <c r="D95" s="169" t="s">
        <v>4709</v>
      </c>
      <c r="E95" s="306" t="s">
        <v>4599</v>
      </c>
      <c r="F95" s="306" t="s">
        <v>4767</v>
      </c>
    </row>
    <row r="96" spans="2:6" ht="13.5" customHeight="1">
      <c r="B96" s="173">
        <v>42892</v>
      </c>
      <c r="C96" s="183">
        <v>200</v>
      </c>
      <c r="D96" s="169" t="s">
        <v>4709</v>
      </c>
      <c r="E96" s="275" t="s">
        <v>4423</v>
      </c>
      <c r="F96" s="306" t="s">
        <v>4767</v>
      </c>
    </row>
    <row r="97" spans="2:6" ht="12.75" customHeight="1">
      <c r="B97" s="173">
        <v>42892</v>
      </c>
      <c r="C97" s="183">
        <v>200</v>
      </c>
      <c r="D97" s="169" t="s">
        <v>4709</v>
      </c>
      <c r="E97" s="306" t="s">
        <v>4424</v>
      </c>
      <c r="F97" s="306" t="s">
        <v>4767</v>
      </c>
    </row>
    <row r="98" spans="2:6">
      <c r="B98" s="173">
        <v>42892</v>
      </c>
      <c r="C98" s="183">
        <v>300</v>
      </c>
      <c r="D98" s="169" t="s">
        <v>4709</v>
      </c>
      <c r="E98" s="275" t="s">
        <v>4600</v>
      </c>
      <c r="F98" s="306" t="s">
        <v>4767</v>
      </c>
    </row>
    <row r="99" spans="2:6" s="28" customFormat="1" ht="12.75" customHeight="1">
      <c r="B99" s="173">
        <v>42892</v>
      </c>
      <c r="C99" s="183">
        <v>360</v>
      </c>
      <c r="D99" s="169" t="s">
        <v>4709</v>
      </c>
      <c r="E99" s="306" t="s">
        <v>4422</v>
      </c>
      <c r="F99" s="306" t="s">
        <v>4767</v>
      </c>
    </row>
    <row r="100" spans="2:6" s="28" customFormat="1" ht="14.25" customHeight="1">
      <c r="B100" s="173">
        <v>42892</v>
      </c>
      <c r="C100" s="183">
        <v>500</v>
      </c>
      <c r="D100" s="169" t="s">
        <v>4709</v>
      </c>
      <c r="E100" s="306" t="s">
        <v>4425</v>
      </c>
      <c r="F100" s="306" t="s">
        <v>4767</v>
      </c>
    </row>
    <row r="101" spans="2:6" ht="12.75" customHeight="1">
      <c r="B101" s="173">
        <v>42892</v>
      </c>
      <c r="C101" s="183">
        <v>600</v>
      </c>
      <c r="D101" s="169" t="s">
        <v>4709</v>
      </c>
      <c r="E101" s="306" t="s">
        <v>4426</v>
      </c>
      <c r="F101" s="306" t="s">
        <v>4767</v>
      </c>
    </row>
    <row r="102" spans="2:6" ht="12.75" customHeight="1">
      <c r="B102" s="173">
        <v>42892</v>
      </c>
      <c r="C102" s="183">
        <v>1000</v>
      </c>
      <c r="D102" s="169" t="s">
        <v>4709</v>
      </c>
      <c r="E102" s="306" t="s">
        <v>4427</v>
      </c>
      <c r="F102" s="306" t="s">
        <v>4768</v>
      </c>
    </row>
    <row r="103" spans="2:6" ht="14.25" customHeight="1">
      <c r="B103" s="173">
        <v>42892</v>
      </c>
      <c r="C103" s="183">
        <v>1000</v>
      </c>
      <c r="D103" s="169" t="s">
        <v>4709</v>
      </c>
      <c r="E103" s="306" t="s">
        <v>4428</v>
      </c>
      <c r="F103" s="306" t="s">
        <v>4767</v>
      </c>
    </row>
    <row r="104" spans="2:6" ht="14.25" customHeight="1">
      <c r="B104" s="173">
        <v>42892</v>
      </c>
      <c r="C104" s="183">
        <v>1000</v>
      </c>
      <c r="D104" s="169" t="s">
        <v>4709</v>
      </c>
      <c r="E104" s="306" t="s">
        <v>4375</v>
      </c>
      <c r="F104" s="306" t="s">
        <v>4767</v>
      </c>
    </row>
    <row r="105" spans="2:6" ht="12.75" customHeight="1">
      <c r="B105" s="173">
        <v>42892</v>
      </c>
      <c r="C105" s="183">
        <v>1000</v>
      </c>
      <c r="D105" s="169" t="s">
        <v>4709</v>
      </c>
      <c r="E105" s="306" t="s">
        <v>4429</v>
      </c>
      <c r="F105" s="306" t="s">
        <v>4767</v>
      </c>
    </row>
    <row r="106" spans="2:6" ht="12.75" customHeight="1">
      <c r="B106" s="173">
        <v>42892</v>
      </c>
      <c r="C106" s="183">
        <v>1000</v>
      </c>
      <c r="D106" s="169" t="s">
        <v>4709</v>
      </c>
      <c r="E106" s="322" t="s">
        <v>4430</v>
      </c>
      <c r="F106" s="306" t="s">
        <v>4767</v>
      </c>
    </row>
    <row r="107" spans="2:6" ht="12.75" customHeight="1">
      <c r="B107" s="173">
        <v>42892</v>
      </c>
      <c r="C107" s="183">
        <v>2000</v>
      </c>
      <c r="D107" s="169" t="s">
        <v>4709</v>
      </c>
      <c r="E107" s="306" t="s">
        <v>4649</v>
      </c>
      <c r="F107" s="306" t="s">
        <v>4767</v>
      </c>
    </row>
    <row r="108" spans="2:6" ht="12.75" customHeight="1">
      <c r="B108" s="173">
        <v>42892</v>
      </c>
      <c r="C108" s="183">
        <v>2093.2599999999998</v>
      </c>
      <c r="D108" s="169" t="s">
        <v>4709</v>
      </c>
      <c r="E108" s="306" t="s">
        <v>4660</v>
      </c>
      <c r="F108" s="306" t="s">
        <v>4767</v>
      </c>
    </row>
    <row r="109" spans="2:6" ht="12.75" customHeight="1">
      <c r="B109" s="173">
        <v>42892</v>
      </c>
      <c r="C109" s="183">
        <v>3000</v>
      </c>
      <c r="D109" s="169" t="s">
        <v>4709</v>
      </c>
      <c r="E109" s="306" t="s">
        <v>4405</v>
      </c>
      <c r="F109" s="306" t="s">
        <v>4767</v>
      </c>
    </row>
    <row r="110" spans="2:6">
      <c r="B110" s="173">
        <v>42892</v>
      </c>
      <c r="C110" s="183">
        <v>5000</v>
      </c>
      <c r="D110" s="169" t="s">
        <v>4709</v>
      </c>
      <c r="E110" s="306" t="s">
        <v>4722</v>
      </c>
      <c r="F110" s="306" t="s">
        <v>4767</v>
      </c>
    </row>
    <row r="111" spans="2:6" ht="12.75" customHeight="1">
      <c r="B111" s="173">
        <v>42892</v>
      </c>
      <c r="C111" s="183">
        <v>20000</v>
      </c>
      <c r="D111" s="169" t="s">
        <v>4709</v>
      </c>
      <c r="E111" s="306" t="s">
        <v>4612</v>
      </c>
      <c r="F111" s="306" t="s">
        <v>4767</v>
      </c>
    </row>
    <row r="112" spans="2:6" ht="12.75" customHeight="1">
      <c r="B112" s="173">
        <v>42892</v>
      </c>
      <c r="C112" s="183">
        <v>74400</v>
      </c>
      <c r="D112" s="169" t="s">
        <v>4709</v>
      </c>
      <c r="E112" s="306" t="s">
        <v>4613</v>
      </c>
      <c r="F112" s="306" t="s">
        <v>4767</v>
      </c>
    </row>
    <row r="113" spans="2:6" ht="13.35" customHeight="1">
      <c r="B113" s="173">
        <v>42893</v>
      </c>
      <c r="C113" s="183">
        <v>100</v>
      </c>
      <c r="D113" s="169" t="s">
        <v>4709</v>
      </c>
      <c r="E113" s="306" t="s">
        <v>4431</v>
      </c>
      <c r="F113" s="306" t="s">
        <v>4768</v>
      </c>
    </row>
    <row r="114" spans="2:6" ht="12.75" customHeight="1">
      <c r="B114" s="173">
        <v>42893</v>
      </c>
      <c r="C114" s="183">
        <v>100</v>
      </c>
      <c r="D114" s="169" t="s">
        <v>4709</v>
      </c>
      <c r="E114" s="306" t="s">
        <v>4432</v>
      </c>
      <c r="F114" s="306" t="s">
        <v>4768</v>
      </c>
    </row>
    <row r="115" spans="2:6" ht="12.75" customHeight="1">
      <c r="B115" s="173">
        <v>42893</v>
      </c>
      <c r="C115" s="183">
        <v>200</v>
      </c>
      <c r="D115" s="169" t="s">
        <v>4709</v>
      </c>
      <c r="E115" s="306" t="s">
        <v>4723</v>
      </c>
      <c r="F115" s="306" t="s">
        <v>4767</v>
      </c>
    </row>
    <row r="116" spans="2:6" s="28" customFormat="1" ht="12.75" customHeight="1">
      <c r="B116" s="173">
        <v>42893</v>
      </c>
      <c r="C116" s="183">
        <v>222</v>
      </c>
      <c r="D116" s="169" t="s">
        <v>4709</v>
      </c>
      <c r="E116" s="306" t="s">
        <v>4724</v>
      </c>
      <c r="F116" s="306" t="s">
        <v>4767</v>
      </c>
    </row>
    <row r="117" spans="2:6" s="28" customFormat="1" ht="12.75" customHeight="1">
      <c r="B117" s="173">
        <v>42893</v>
      </c>
      <c r="C117" s="183">
        <v>280</v>
      </c>
      <c r="D117" s="169" t="s">
        <v>4709</v>
      </c>
      <c r="E117" s="306" t="s">
        <v>4650</v>
      </c>
      <c r="F117" s="306" t="s">
        <v>4767</v>
      </c>
    </row>
    <row r="118" spans="2:6" ht="12.75" customHeight="1">
      <c r="B118" s="173">
        <v>42893</v>
      </c>
      <c r="C118" s="183">
        <v>300</v>
      </c>
      <c r="D118" s="169" t="s">
        <v>4776</v>
      </c>
      <c r="E118" s="306" t="s">
        <v>4607</v>
      </c>
      <c r="F118" s="306" t="s">
        <v>4767</v>
      </c>
    </row>
    <row r="119" spans="2:6" ht="12.75" customHeight="1">
      <c r="B119" s="173">
        <v>42893</v>
      </c>
      <c r="C119" s="183">
        <v>300</v>
      </c>
      <c r="D119" s="169" t="s">
        <v>4709</v>
      </c>
      <c r="E119" s="306" t="s">
        <v>4600</v>
      </c>
      <c r="F119" s="306" t="s">
        <v>4767</v>
      </c>
    </row>
    <row r="120" spans="2:6" ht="12.75" customHeight="1">
      <c r="B120" s="173">
        <v>42893</v>
      </c>
      <c r="C120" s="183">
        <v>500</v>
      </c>
      <c r="D120" s="169" t="s">
        <v>4709</v>
      </c>
      <c r="E120" s="322" t="s">
        <v>4433</v>
      </c>
      <c r="F120" s="306" t="s">
        <v>4767</v>
      </c>
    </row>
    <row r="121" spans="2:6" ht="12.75" customHeight="1">
      <c r="B121" s="173">
        <v>42893</v>
      </c>
      <c r="C121" s="183">
        <v>1000</v>
      </c>
      <c r="D121" s="169" t="s">
        <v>4709</v>
      </c>
      <c r="E121" s="306" t="s">
        <v>4434</v>
      </c>
      <c r="F121" s="306" t="s">
        <v>4768</v>
      </c>
    </row>
    <row r="122" spans="2:6" ht="12.75" customHeight="1">
      <c r="B122" s="173">
        <v>42893</v>
      </c>
      <c r="C122" s="183">
        <v>1000</v>
      </c>
      <c r="D122" s="169" t="s">
        <v>4709</v>
      </c>
      <c r="E122" s="306" t="s">
        <v>4435</v>
      </c>
      <c r="F122" s="306" t="s">
        <v>4767</v>
      </c>
    </row>
    <row r="123" spans="2:6" ht="12.75" customHeight="1">
      <c r="B123" s="173">
        <v>42893</v>
      </c>
      <c r="C123" s="183">
        <v>1000</v>
      </c>
      <c r="D123" s="169" t="s">
        <v>4709</v>
      </c>
      <c r="E123" s="306" t="s">
        <v>4725</v>
      </c>
      <c r="F123" s="306" t="s">
        <v>4767</v>
      </c>
    </row>
    <row r="124" spans="2:6" s="28" customFormat="1" ht="12.75" customHeight="1">
      <c r="B124" s="173">
        <v>42893</v>
      </c>
      <c r="C124" s="183">
        <v>1000</v>
      </c>
      <c r="D124" s="169" t="s">
        <v>4709</v>
      </c>
      <c r="E124" s="306" t="s">
        <v>4436</v>
      </c>
      <c r="F124" s="306" t="s">
        <v>4767</v>
      </c>
    </row>
    <row r="125" spans="2:6" s="28" customFormat="1" ht="12.75" customHeight="1">
      <c r="B125" s="173">
        <v>42893</v>
      </c>
      <c r="C125" s="183">
        <v>1400</v>
      </c>
      <c r="D125" s="169" t="s">
        <v>4709</v>
      </c>
      <c r="E125" s="306" t="s">
        <v>4405</v>
      </c>
      <c r="F125" s="306" t="s">
        <v>4767</v>
      </c>
    </row>
    <row r="126" spans="2:6" ht="12.75" customHeight="1">
      <c r="B126" s="173">
        <v>42893</v>
      </c>
      <c r="C126" s="183">
        <v>1500</v>
      </c>
      <c r="D126" s="169" t="s">
        <v>4709</v>
      </c>
      <c r="E126" s="306" t="s">
        <v>4661</v>
      </c>
      <c r="F126" s="306" t="s">
        <v>4767</v>
      </c>
    </row>
    <row r="127" spans="2:6" ht="12.75" customHeight="1">
      <c r="B127" s="173">
        <v>42893</v>
      </c>
      <c r="C127" s="183">
        <v>1500</v>
      </c>
      <c r="D127" s="169" t="s">
        <v>4709</v>
      </c>
      <c r="E127" s="306" t="s">
        <v>4437</v>
      </c>
      <c r="F127" s="306" t="s">
        <v>4767</v>
      </c>
    </row>
    <row r="128" spans="2:6" ht="12.75" customHeight="1">
      <c r="B128" s="173">
        <v>42893</v>
      </c>
      <c r="C128" s="183">
        <v>3000</v>
      </c>
      <c r="D128" s="169" t="s">
        <v>4709</v>
      </c>
      <c r="E128" s="275" t="s">
        <v>4438</v>
      </c>
      <c r="F128" s="306" t="s">
        <v>4767</v>
      </c>
    </row>
    <row r="129" spans="2:6">
      <c r="B129" s="173">
        <v>42893</v>
      </c>
      <c r="C129" s="183">
        <v>3000</v>
      </c>
      <c r="D129" s="169" t="s">
        <v>4709</v>
      </c>
      <c r="E129" s="306" t="s">
        <v>4439</v>
      </c>
      <c r="F129" s="306" t="s">
        <v>4767</v>
      </c>
    </row>
    <row r="130" spans="2:6">
      <c r="B130" s="173">
        <v>42893</v>
      </c>
      <c r="C130" s="183">
        <v>5000</v>
      </c>
      <c r="D130" s="169" t="s">
        <v>4709</v>
      </c>
      <c r="E130" s="306" t="s">
        <v>4440</v>
      </c>
      <c r="F130" s="306" t="s">
        <v>4767</v>
      </c>
    </row>
    <row r="131" spans="2:6">
      <c r="B131" s="173">
        <v>42893</v>
      </c>
      <c r="C131" s="183">
        <v>10000</v>
      </c>
      <c r="D131" s="169" t="s">
        <v>4709</v>
      </c>
      <c r="E131" s="306" t="s">
        <v>4651</v>
      </c>
      <c r="F131" s="306" t="s">
        <v>4767</v>
      </c>
    </row>
    <row r="132" spans="2:6" ht="12.75" customHeight="1">
      <c r="B132" s="173">
        <v>42894</v>
      </c>
      <c r="C132" s="183">
        <v>100</v>
      </c>
      <c r="D132" s="169" t="s">
        <v>4709</v>
      </c>
      <c r="E132" s="306" t="s">
        <v>4650</v>
      </c>
      <c r="F132" s="306" t="s">
        <v>4767</v>
      </c>
    </row>
    <row r="133" spans="2:6" ht="12.75" customHeight="1">
      <c r="B133" s="173">
        <v>42894</v>
      </c>
      <c r="C133" s="183">
        <v>300</v>
      </c>
      <c r="D133" s="169" t="s">
        <v>4709</v>
      </c>
      <c r="E133" s="306" t="s">
        <v>4441</v>
      </c>
      <c r="F133" s="306" t="s">
        <v>4767</v>
      </c>
    </row>
    <row r="134" spans="2:6" ht="12.75" customHeight="1">
      <c r="B134" s="173">
        <v>42894</v>
      </c>
      <c r="C134" s="183">
        <v>500</v>
      </c>
      <c r="D134" s="169" t="s">
        <v>4776</v>
      </c>
      <c r="E134" s="306" t="s">
        <v>4607</v>
      </c>
      <c r="F134" s="306" t="s">
        <v>4767</v>
      </c>
    </row>
    <row r="135" spans="2:6">
      <c r="B135" s="173">
        <v>42894</v>
      </c>
      <c r="C135" s="183">
        <v>500</v>
      </c>
      <c r="D135" s="169" t="s">
        <v>4709</v>
      </c>
      <c r="E135" s="306" t="s">
        <v>4442</v>
      </c>
      <c r="F135" s="306" t="s">
        <v>4767</v>
      </c>
    </row>
    <row r="136" spans="2:6">
      <c r="B136" s="173">
        <v>42894</v>
      </c>
      <c r="C136" s="183">
        <v>1000</v>
      </c>
      <c r="D136" s="169" t="s">
        <v>4709</v>
      </c>
      <c r="E136" s="306" t="s">
        <v>4398</v>
      </c>
      <c r="F136" s="306" t="s">
        <v>4767</v>
      </c>
    </row>
    <row r="137" spans="2:6">
      <c r="B137" s="173">
        <v>42894</v>
      </c>
      <c r="C137" s="183">
        <v>3000</v>
      </c>
      <c r="D137" s="169" t="s">
        <v>4709</v>
      </c>
      <c r="E137" s="306" t="s">
        <v>4443</v>
      </c>
      <c r="F137" s="306" t="s">
        <v>4768</v>
      </c>
    </row>
    <row r="138" spans="2:6">
      <c r="B138" s="173">
        <v>42894</v>
      </c>
      <c r="C138" s="183">
        <v>5000</v>
      </c>
      <c r="D138" s="169" t="s">
        <v>4709</v>
      </c>
      <c r="E138" s="306" t="s">
        <v>4444</v>
      </c>
      <c r="F138" s="306" t="s">
        <v>4767</v>
      </c>
    </row>
    <row r="139" spans="2:6" ht="12.75" customHeight="1">
      <c r="B139" s="173">
        <v>42894</v>
      </c>
      <c r="C139" s="183">
        <v>5000</v>
      </c>
      <c r="D139" s="169" t="s">
        <v>4709</v>
      </c>
      <c r="E139" s="306" t="s">
        <v>4440</v>
      </c>
      <c r="F139" s="306" t="s">
        <v>4767</v>
      </c>
    </row>
    <row r="140" spans="2:6" ht="13.5" customHeight="1">
      <c r="B140" s="173">
        <v>42894</v>
      </c>
      <c r="C140" s="183">
        <v>5000</v>
      </c>
      <c r="D140" s="169" t="s">
        <v>4709</v>
      </c>
      <c r="E140" s="306" t="s">
        <v>4445</v>
      </c>
      <c r="F140" s="306" t="s">
        <v>4767</v>
      </c>
    </row>
    <row r="141" spans="2:6" ht="13.5" customHeight="1">
      <c r="B141" s="173">
        <v>42894</v>
      </c>
      <c r="C141" s="183">
        <v>20000</v>
      </c>
      <c r="D141" s="169" t="s">
        <v>4709</v>
      </c>
      <c r="E141" s="306" t="s">
        <v>4446</v>
      </c>
      <c r="F141" s="306" t="s">
        <v>4767</v>
      </c>
    </row>
    <row r="142" spans="2:6" ht="12" customHeight="1">
      <c r="B142" s="173">
        <v>42894</v>
      </c>
      <c r="C142" s="183">
        <v>50000</v>
      </c>
      <c r="D142" s="169" t="s">
        <v>4709</v>
      </c>
      <c r="E142" s="306" t="s">
        <v>4614</v>
      </c>
      <c r="F142" s="306" t="s">
        <v>4767</v>
      </c>
    </row>
    <row r="143" spans="2:6" ht="12.75" customHeight="1">
      <c r="B143" s="173">
        <v>42894</v>
      </c>
      <c r="C143" s="183">
        <v>1019417</v>
      </c>
      <c r="D143" s="169" t="s">
        <v>4709</v>
      </c>
      <c r="E143" s="275" t="s">
        <v>4615</v>
      </c>
      <c r="F143" s="306" t="s">
        <v>4767</v>
      </c>
    </row>
    <row r="144" spans="2:6" ht="12.75" customHeight="1">
      <c r="B144" s="173">
        <v>42895</v>
      </c>
      <c r="C144" s="183">
        <v>100</v>
      </c>
      <c r="D144" s="169" t="s">
        <v>4709</v>
      </c>
      <c r="E144" s="306" t="s">
        <v>4447</v>
      </c>
      <c r="F144" s="306" t="s">
        <v>4767</v>
      </c>
    </row>
    <row r="145" spans="2:6" ht="12.75" customHeight="1">
      <c r="B145" s="173">
        <v>42895</v>
      </c>
      <c r="C145" s="183">
        <v>400</v>
      </c>
      <c r="D145" s="169" t="s">
        <v>4709</v>
      </c>
      <c r="E145" s="306" t="s">
        <v>4652</v>
      </c>
      <c r="F145" s="306" t="s">
        <v>4767</v>
      </c>
    </row>
    <row r="146" spans="2:6" ht="12.75" customHeight="1">
      <c r="B146" s="173">
        <v>42895</v>
      </c>
      <c r="C146" s="183">
        <v>500</v>
      </c>
      <c r="D146" s="169" t="s">
        <v>4709</v>
      </c>
      <c r="E146" s="275" t="s">
        <v>4448</v>
      </c>
      <c r="F146" s="306" t="s">
        <v>4768</v>
      </c>
    </row>
    <row r="147" spans="2:6" ht="12.75" customHeight="1">
      <c r="B147" s="173">
        <v>42895</v>
      </c>
      <c r="C147" s="183">
        <v>500</v>
      </c>
      <c r="D147" s="169" t="s">
        <v>4709</v>
      </c>
      <c r="E147" s="306" t="s">
        <v>4726</v>
      </c>
      <c r="F147" s="306" t="s">
        <v>4767</v>
      </c>
    </row>
    <row r="148" spans="2:6" ht="12.75" customHeight="1">
      <c r="B148" s="173">
        <v>42895</v>
      </c>
      <c r="C148" s="183">
        <v>500</v>
      </c>
      <c r="D148" s="169" t="s">
        <v>4709</v>
      </c>
      <c r="E148" s="306" t="s">
        <v>4727</v>
      </c>
      <c r="F148" s="306" t="s">
        <v>4767</v>
      </c>
    </row>
    <row r="149" spans="2:6">
      <c r="B149" s="173">
        <v>42895</v>
      </c>
      <c r="C149" s="183">
        <v>500</v>
      </c>
      <c r="D149" s="169" t="s">
        <v>4709</v>
      </c>
      <c r="E149" s="306" t="s">
        <v>4449</v>
      </c>
      <c r="F149" s="306" t="s">
        <v>4767</v>
      </c>
    </row>
    <row r="150" spans="2:6" ht="12.75" customHeight="1">
      <c r="B150" s="173">
        <v>42895</v>
      </c>
      <c r="C150" s="183">
        <v>500</v>
      </c>
      <c r="D150" s="169" t="s">
        <v>4709</v>
      </c>
      <c r="E150" s="306" t="s">
        <v>4450</v>
      </c>
      <c r="F150" s="306" t="s">
        <v>4767</v>
      </c>
    </row>
    <row r="151" spans="2:6" ht="13.35" customHeight="1">
      <c r="B151" s="173">
        <v>42895</v>
      </c>
      <c r="C151" s="183">
        <v>500</v>
      </c>
      <c r="D151" s="169" t="s">
        <v>4709</v>
      </c>
      <c r="E151" s="306" t="s">
        <v>4451</v>
      </c>
      <c r="F151" s="306" t="s">
        <v>4767</v>
      </c>
    </row>
    <row r="152" spans="2:6" ht="12.75" customHeight="1">
      <c r="B152" s="173">
        <v>42895</v>
      </c>
      <c r="C152" s="183">
        <v>800</v>
      </c>
      <c r="D152" s="169" t="s">
        <v>4709</v>
      </c>
      <c r="E152" s="306" t="s">
        <v>4616</v>
      </c>
      <c r="F152" s="306" t="s">
        <v>4767</v>
      </c>
    </row>
    <row r="153" spans="2:6" ht="15.75" customHeight="1">
      <c r="B153" s="173">
        <v>42895</v>
      </c>
      <c r="C153" s="183">
        <v>1000</v>
      </c>
      <c r="D153" s="169" t="s">
        <v>4709</v>
      </c>
      <c r="E153" s="290" t="s">
        <v>4617</v>
      </c>
      <c r="F153" s="306" t="s">
        <v>4767</v>
      </c>
    </row>
    <row r="154" spans="2:6" ht="15.75" customHeight="1">
      <c r="B154" s="173">
        <v>42895</v>
      </c>
      <c r="C154" s="183">
        <v>1000</v>
      </c>
      <c r="D154" s="169" t="s">
        <v>4709</v>
      </c>
      <c r="E154" s="306" t="s">
        <v>4728</v>
      </c>
      <c r="F154" s="306" t="s">
        <v>4767</v>
      </c>
    </row>
    <row r="155" spans="2:6" ht="12.75" customHeight="1">
      <c r="B155" s="173">
        <v>42895</v>
      </c>
      <c r="C155" s="183">
        <v>1000</v>
      </c>
      <c r="D155" s="169" t="s">
        <v>4709</v>
      </c>
      <c r="E155" s="306" t="s">
        <v>4653</v>
      </c>
      <c r="F155" s="306" t="s">
        <v>4767</v>
      </c>
    </row>
    <row r="156" spans="2:6" ht="13.35" customHeight="1">
      <c r="B156" s="173">
        <v>42895</v>
      </c>
      <c r="C156" s="183">
        <v>1000</v>
      </c>
      <c r="D156" s="169" t="s">
        <v>4709</v>
      </c>
      <c r="E156" s="306" t="s">
        <v>4729</v>
      </c>
      <c r="F156" s="306" t="s">
        <v>4767</v>
      </c>
    </row>
    <row r="157" spans="2:6" ht="12.75" customHeight="1">
      <c r="B157" s="173">
        <v>42895</v>
      </c>
      <c r="C157" s="183">
        <v>1000</v>
      </c>
      <c r="D157" s="169" t="s">
        <v>4709</v>
      </c>
      <c r="E157" s="306" t="s">
        <v>4452</v>
      </c>
      <c r="F157" s="306" t="s">
        <v>4768</v>
      </c>
    </row>
    <row r="158" spans="2:6" ht="12.75" customHeight="1">
      <c r="B158" s="173">
        <v>42895</v>
      </c>
      <c r="C158" s="183">
        <v>1000</v>
      </c>
      <c r="D158" s="169" t="s">
        <v>4709</v>
      </c>
      <c r="E158" s="306" t="s">
        <v>4730</v>
      </c>
      <c r="F158" s="306" t="s">
        <v>4767</v>
      </c>
    </row>
    <row r="159" spans="2:6" ht="12.75" customHeight="1">
      <c r="B159" s="173">
        <v>42895</v>
      </c>
      <c r="C159" s="183">
        <v>1000</v>
      </c>
      <c r="D159" s="169" t="s">
        <v>4709</v>
      </c>
      <c r="E159" s="322" t="s">
        <v>4453</v>
      </c>
      <c r="F159" s="306" t="s">
        <v>4767</v>
      </c>
    </row>
    <row r="160" spans="2:6" ht="14.25" customHeight="1">
      <c r="B160" s="173">
        <v>42895</v>
      </c>
      <c r="C160" s="183">
        <v>1000</v>
      </c>
      <c r="D160" s="169" t="s">
        <v>4709</v>
      </c>
      <c r="E160" s="306" t="s">
        <v>4454</v>
      </c>
      <c r="F160" s="306" t="s">
        <v>4767</v>
      </c>
    </row>
    <row r="161" spans="2:6" ht="14.25" customHeight="1">
      <c r="B161" s="173">
        <v>42895</v>
      </c>
      <c r="C161" s="183">
        <v>1500</v>
      </c>
      <c r="D161" s="169" t="s">
        <v>4709</v>
      </c>
      <c r="E161" s="306" t="s">
        <v>4455</v>
      </c>
      <c r="F161" s="306" t="s">
        <v>4768</v>
      </c>
    </row>
    <row r="162" spans="2:6" ht="14.25" customHeight="1">
      <c r="B162" s="173">
        <v>42895</v>
      </c>
      <c r="C162" s="183">
        <v>2500</v>
      </c>
      <c r="D162" s="169" t="s">
        <v>4709</v>
      </c>
      <c r="E162" s="290" t="s">
        <v>4456</v>
      </c>
      <c r="F162" s="306" t="s">
        <v>4767</v>
      </c>
    </row>
    <row r="163" spans="2:6" ht="13.5" customHeight="1">
      <c r="B163" s="173">
        <v>42895</v>
      </c>
      <c r="C163" s="183">
        <v>3000</v>
      </c>
      <c r="D163" s="169" t="s">
        <v>4709</v>
      </c>
      <c r="E163" s="306" t="s">
        <v>4457</v>
      </c>
      <c r="F163" s="306" t="s">
        <v>4767</v>
      </c>
    </row>
    <row r="164" spans="2:6" ht="12.75" customHeight="1">
      <c r="B164" s="173">
        <v>42895</v>
      </c>
      <c r="C164" s="183">
        <v>3785</v>
      </c>
      <c r="D164" s="169" t="s">
        <v>4709</v>
      </c>
      <c r="E164" s="306" t="s">
        <v>4458</v>
      </c>
      <c r="F164" s="306" t="s">
        <v>4768</v>
      </c>
    </row>
    <row r="165" spans="2:6" s="33" customFormat="1" ht="13.35" customHeight="1">
      <c r="B165" s="173">
        <v>42895</v>
      </c>
      <c r="C165" s="183">
        <v>5000</v>
      </c>
      <c r="D165" s="169" t="s">
        <v>4709</v>
      </c>
      <c r="E165" s="306" t="s">
        <v>4731</v>
      </c>
      <c r="F165" s="306" t="s">
        <v>4767</v>
      </c>
    </row>
    <row r="166" spans="2:6" ht="12.75" customHeight="1">
      <c r="B166" s="173">
        <v>42895</v>
      </c>
      <c r="C166" s="183">
        <v>10000</v>
      </c>
      <c r="D166" s="169" t="s">
        <v>4709</v>
      </c>
      <c r="E166" s="306" t="s">
        <v>4459</v>
      </c>
      <c r="F166" s="306" t="s">
        <v>4767</v>
      </c>
    </row>
    <row r="167" spans="2:6" ht="12.75" customHeight="1">
      <c r="B167" s="173">
        <v>42895</v>
      </c>
      <c r="C167" s="183">
        <v>20000</v>
      </c>
      <c r="D167" s="169" t="s">
        <v>4709</v>
      </c>
      <c r="E167" s="306" t="s">
        <v>4654</v>
      </c>
      <c r="F167" s="306" t="s">
        <v>4767</v>
      </c>
    </row>
    <row r="168" spans="2:6" ht="12.75" customHeight="1">
      <c r="B168" s="173">
        <v>42895</v>
      </c>
      <c r="C168" s="183">
        <v>20000</v>
      </c>
      <c r="D168" s="169" t="s">
        <v>4709</v>
      </c>
      <c r="E168" s="306" t="s">
        <v>4610</v>
      </c>
      <c r="F168" s="306" t="s">
        <v>4767</v>
      </c>
    </row>
    <row r="169" spans="2:6" ht="12.75" customHeight="1">
      <c r="B169" s="173">
        <v>42899</v>
      </c>
      <c r="C169" s="183">
        <v>10</v>
      </c>
      <c r="D169" s="169" t="s">
        <v>4709</v>
      </c>
      <c r="E169" s="306" t="s">
        <v>4460</v>
      </c>
      <c r="F169" s="306" t="s">
        <v>4767</v>
      </c>
    </row>
    <row r="170" spans="2:6" ht="12.75" customHeight="1">
      <c r="B170" s="173">
        <v>42899</v>
      </c>
      <c r="C170" s="183">
        <v>10</v>
      </c>
      <c r="D170" s="169" t="s">
        <v>4709</v>
      </c>
      <c r="E170" s="275" t="s">
        <v>4460</v>
      </c>
      <c r="F170" s="306" t="s">
        <v>4767</v>
      </c>
    </row>
    <row r="171" spans="2:6" ht="12.75" customHeight="1">
      <c r="B171" s="173">
        <v>42899</v>
      </c>
      <c r="C171" s="183">
        <v>30</v>
      </c>
      <c r="D171" s="169" t="s">
        <v>4709</v>
      </c>
      <c r="E171" s="306" t="s">
        <v>4461</v>
      </c>
      <c r="F171" s="306" t="s">
        <v>4767</v>
      </c>
    </row>
    <row r="172" spans="2:6" ht="12.75" customHeight="1">
      <c r="B172" s="173">
        <v>42899</v>
      </c>
      <c r="C172" s="183">
        <v>99</v>
      </c>
      <c r="D172" s="169" t="s">
        <v>4709</v>
      </c>
      <c r="E172" s="306" t="s">
        <v>4462</v>
      </c>
      <c r="F172" s="306" t="s">
        <v>4767</v>
      </c>
    </row>
    <row r="173" spans="2:6" ht="12.75" customHeight="1">
      <c r="B173" s="173">
        <v>42899</v>
      </c>
      <c r="C173" s="183">
        <v>100</v>
      </c>
      <c r="D173" s="169" t="s">
        <v>4709</v>
      </c>
      <c r="E173" s="306" t="s">
        <v>4463</v>
      </c>
      <c r="F173" s="306" t="s">
        <v>4768</v>
      </c>
    </row>
    <row r="174" spans="2:6" ht="12.75" customHeight="1">
      <c r="B174" s="173">
        <v>42899</v>
      </c>
      <c r="C174" s="183">
        <v>100</v>
      </c>
      <c r="D174" s="169" t="s">
        <v>4709</v>
      </c>
      <c r="E174" s="306" t="s">
        <v>4464</v>
      </c>
      <c r="F174" s="306" t="s">
        <v>4767</v>
      </c>
    </row>
    <row r="175" spans="2:6" ht="13.35" customHeight="1">
      <c r="B175" s="173">
        <v>42899</v>
      </c>
      <c r="C175" s="183">
        <v>100</v>
      </c>
      <c r="D175" s="169" t="s">
        <v>4709</v>
      </c>
      <c r="E175" s="306" t="s">
        <v>4421</v>
      </c>
      <c r="F175" s="306" t="s">
        <v>4767</v>
      </c>
    </row>
    <row r="176" spans="2:6" ht="12.75" customHeight="1">
      <c r="B176" s="173">
        <v>42899</v>
      </c>
      <c r="C176" s="183">
        <v>150</v>
      </c>
      <c r="D176" s="169" t="s">
        <v>4709</v>
      </c>
      <c r="E176" s="306" t="s">
        <v>4732</v>
      </c>
      <c r="F176" s="306" t="s">
        <v>4767</v>
      </c>
    </row>
    <row r="177" spans="2:6" ht="12.75" customHeight="1">
      <c r="B177" s="173">
        <v>42899</v>
      </c>
      <c r="C177" s="183">
        <v>175</v>
      </c>
      <c r="D177" s="169" t="s">
        <v>4709</v>
      </c>
      <c r="E177" s="306" t="s">
        <v>4600</v>
      </c>
      <c r="F177" s="306" t="s">
        <v>4767</v>
      </c>
    </row>
    <row r="178" spans="2:6" ht="12.75" customHeight="1">
      <c r="B178" s="173">
        <v>42899</v>
      </c>
      <c r="C178" s="183">
        <v>200</v>
      </c>
      <c r="D178" s="169" t="s">
        <v>4709</v>
      </c>
      <c r="E178" s="306" t="s">
        <v>4465</v>
      </c>
      <c r="F178" s="306" t="s">
        <v>4767</v>
      </c>
    </row>
    <row r="179" spans="2:6" ht="12.75" customHeight="1">
      <c r="B179" s="173">
        <v>42899</v>
      </c>
      <c r="C179" s="183">
        <v>200</v>
      </c>
      <c r="D179" s="169" t="s">
        <v>4709</v>
      </c>
      <c r="E179" s="306" t="s">
        <v>4466</v>
      </c>
      <c r="F179" s="306" t="s">
        <v>4767</v>
      </c>
    </row>
    <row r="180" spans="2:6" ht="12.75" customHeight="1">
      <c r="B180" s="173">
        <v>42899</v>
      </c>
      <c r="C180" s="183">
        <v>200</v>
      </c>
      <c r="D180" s="169" t="s">
        <v>4709</v>
      </c>
      <c r="E180" s="306" t="s">
        <v>4467</v>
      </c>
      <c r="F180" s="306" t="s">
        <v>4767</v>
      </c>
    </row>
    <row r="181" spans="2:6">
      <c r="B181" s="173">
        <v>42899</v>
      </c>
      <c r="C181" s="183">
        <v>200</v>
      </c>
      <c r="D181" s="169" t="s">
        <v>4709</v>
      </c>
      <c r="E181" s="306" t="s">
        <v>4468</v>
      </c>
      <c r="F181" s="306" t="s">
        <v>4767</v>
      </c>
    </row>
    <row r="182" spans="2:6">
      <c r="B182" s="173">
        <v>42899</v>
      </c>
      <c r="C182" s="183">
        <v>220</v>
      </c>
      <c r="D182" s="169" t="s">
        <v>4709</v>
      </c>
      <c r="E182" s="306" t="s">
        <v>4469</v>
      </c>
      <c r="F182" s="306" t="s">
        <v>4767</v>
      </c>
    </row>
    <row r="183" spans="2:6" ht="13.35" customHeight="1">
      <c r="B183" s="173">
        <v>42899</v>
      </c>
      <c r="C183" s="183">
        <v>500</v>
      </c>
      <c r="D183" s="169" t="s">
        <v>4778</v>
      </c>
      <c r="E183" s="306" t="s">
        <v>4607</v>
      </c>
      <c r="F183" s="306" t="s">
        <v>4767</v>
      </c>
    </row>
    <row r="184" spans="2:6">
      <c r="B184" s="173">
        <v>42899</v>
      </c>
      <c r="C184" s="183">
        <v>500</v>
      </c>
      <c r="D184" s="169" t="s">
        <v>4709</v>
      </c>
      <c r="E184" s="306" t="s">
        <v>4733</v>
      </c>
      <c r="F184" s="306" t="s">
        <v>4767</v>
      </c>
    </row>
    <row r="185" spans="2:6" ht="12.75" customHeight="1">
      <c r="B185" s="173">
        <v>42899</v>
      </c>
      <c r="C185" s="183">
        <v>500</v>
      </c>
      <c r="D185" s="169" t="s">
        <v>4709</v>
      </c>
      <c r="E185" s="306" t="s">
        <v>4470</v>
      </c>
      <c r="F185" s="306" t="s">
        <v>4767</v>
      </c>
    </row>
    <row r="186" spans="2:6" ht="12.75" customHeight="1">
      <c r="B186" s="173">
        <v>42899</v>
      </c>
      <c r="C186" s="183">
        <v>500</v>
      </c>
      <c r="D186" s="169" t="s">
        <v>4709</v>
      </c>
      <c r="E186" s="306" t="s">
        <v>4471</v>
      </c>
      <c r="F186" s="306" t="s">
        <v>4767</v>
      </c>
    </row>
    <row r="187" spans="2:6">
      <c r="B187" s="173">
        <v>42899</v>
      </c>
      <c r="C187" s="183">
        <v>500</v>
      </c>
      <c r="D187" s="169" t="s">
        <v>4709</v>
      </c>
      <c r="E187" s="306" t="s">
        <v>3788</v>
      </c>
      <c r="F187" s="306" t="s">
        <v>4767</v>
      </c>
    </row>
    <row r="188" spans="2:6" ht="12.75" customHeight="1">
      <c r="B188" s="173">
        <v>42899</v>
      </c>
      <c r="C188" s="183">
        <v>500</v>
      </c>
      <c r="D188" s="169" t="s">
        <v>4709</v>
      </c>
      <c r="E188" s="306" t="s">
        <v>4472</v>
      </c>
      <c r="F188" s="306" t="s">
        <v>4767</v>
      </c>
    </row>
    <row r="189" spans="2:6" ht="12.75" customHeight="1">
      <c r="B189" s="173">
        <v>42899</v>
      </c>
      <c r="C189" s="183">
        <v>740</v>
      </c>
      <c r="D189" s="169" t="s">
        <v>4709</v>
      </c>
      <c r="E189" s="275" t="s">
        <v>4156</v>
      </c>
      <c r="F189" s="306" t="s">
        <v>4767</v>
      </c>
    </row>
    <row r="190" spans="2:6" ht="13.35" customHeight="1">
      <c r="B190" s="173">
        <v>42899</v>
      </c>
      <c r="C190" s="183">
        <v>1000</v>
      </c>
      <c r="D190" s="169" t="s">
        <v>4709</v>
      </c>
      <c r="E190" s="306" t="s">
        <v>4618</v>
      </c>
      <c r="F190" s="306" t="s">
        <v>4767</v>
      </c>
    </row>
    <row r="191" spans="2:6" ht="15.75" customHeight="1">
      <c r="B191" s="173">
        <v>42899</v>
      </c>
      <c r="C191" s="183">
        <v>1000</v>
      </c>
      <c r="D191" s="169" t="s">
        <v>4709</v>
      </c>
      <c r="E191" s="306" t="s">
        <v>4473</v>
      </c>
      <c r="F191" s="306" t="s">
        <v>4768</v>
      </c>
    </row>
    <row r="192" spans="2:6" ht="12.75" customHeight="1">
      <c r="B192" s="173">
        <v>42899</v>
      </c>
      <c r="C192" s="183">
        <v>1000</v>
      </c>
      <c r="D192" s="169" t="s">
        <v>4709</v>
      </c>
      <c r="E192" s="306" t="s">
        <v>4474</v>
      </c>
      <c r="F192" s="306" t="s">
        <v>4768</v>
      </c>
    </row>
    <row r="193" spans="2:6" ht="12.75" customHeight="1">
      <c r="B193" s="173">
        <v>42899</v>
      </c>
      <c r="C193" s="183">
        <v>1000</v>
      </c>
      <c r="D193" s="169" t="s">
        <v>4709</v>
      </c>
      <c r="E193" s="306" t="s">
        <v>4475</v>
      </c>
      <c r="F193" s="306" t="s">
        <v>4768</v>
      </c>
    </row>
    <row r="194" spans="2:6" ht="15.75" customHeight="1">
      <c r="B194" s="173">
        <v>42899</v>
      </c>
      <c r="C194" s="183">
        <v>1000</v>
      </c>
      <c r="D194" s="169" t="s">
        <v>4709</v>
      </c>
      <c r="E194" s="306" t="s">
        <v>4476</v>
      </c>
      <c r="F194" s="306" t="s">
        <v>4767</v>
      </c>
    </row>
    <row r="195" spans="2:6" ht="15.75" customHeight="1">
      <c r="B195" s="173">
        <v>42899</v>
      </c>
      <c r="C195" s="183">
        <v>1000</v>
      </c>
      <c r="D195" s="169" t="s">
        <v>4709</v>
      </c>
      <c r="E195" s="306" t="s">
        <v>4477</v>
      </c>
      <c r="F195" s="306" t="s">
        <v>4767</v>
      </c>
    </row>
    <row r="196" spans="2:6" ht="15.75" customHeight="1">
      <c r="B196" s="173">
        <v>42899</v>
      </c>
      <c r="C196" s="183">
        <v>1000</v>
      </c>
      <c r="D196" s="169" t="s">
        <v>4709</v>
      </c>
      <c r="E196" s="306" t="s">
        <v>4734</v>
      </c>
      <c r="F196" s="306" t="s">
        <v>4767</v>
      </c>
    </row>
    <row r="197" spans="2:6" ht="12.75" customHeight="1">
      <c r="B197" s="173">
        <v>42899</v>
      </c>
      <c r="C197" s="183">
        <v>1000</v>
      </c>
      <c r="D197" s="169" t="s">
        <v>4709</v>
      </c>
      <c r="E197" s="306" t="s">
        <v>4735</v>
      </c>
      <c r="F197" s="306" t="s">
        <v>4767</v>
      </c>
    </row>
    <row r="198" spans="2:6" ht="12.75" customHeight="1">
      <c r="B198" s="173">
        <v>42899</v>
      </c>
      <c r="C198" s="183">
        <v>1500</v>
      </c>
      <c r="D198" s="169" t="s">
        <v>4709</v>
      </c>
      <c r="E198" s="306" t="s">
        <v>4478</v>
      </c>
      <c r="F198" s="306" t="s">
        <v>4767</v>
      </c>
    </row>
    <row r="199" spans="2:6" ht="12.75" customHeight="1">
      <c r="B199" s="173">
        <v>42899</v>
      </c>
      <c r="C199" s="183">
        <v>1500</v>
      </c>
      <c r="D199" s="169" t="s">
        <v>4709</v>
      </c>
      <c r="E199" s="306" t="s">
        <v>4425</v>
      </c>
      <c r="F199" s="306" t="s">
        <v>4767</v>
      </c>
    </row>
    <row r="200" spans="2:6" ht="12.75" customHeight="1">
      <c r="B200" s="173">
        <v>42899</v>
      </c>
      <c r="C200" s="183">
        <v>1600</v>
      </c>
      <c r="D200" s="169" t="s">
        <v>4709</v>
      </c>
      <c r="E200" s="306" t="s">
        <v>4479</v>
      </c>
      <c r="F200" s="306" t="s">
        <v>4767</v>
      </c>
    </row>
    <row r="201" spans="2:6">
      <c r="B201" s="173">
        <v>42899</v>
      </c>
      <c r="C201" s="183">
        <v>2000</v>
      </c>
      <c r="D201" s="169" t="s">
        <v>4709</v>
      </c>
      <c r="E201" s="306" t="s">
        <v>4480</v>
      </c>
      <c r="F201" s="306" t="s">
        <v>4767</v>
      </c>
    </row>
    <row r="202" spans="2:6" ht="12.75" customHeight="1">
      <c r="B202" s="173">
        <v>42899</v>
      </c>
      <c r="C202" s="183">
        <v>2000</v>
      </c>
      <c r="D202" s="169" t="s">
        <v>4709</v>
      </c>
      <c r="E202" s="306" t="s">
        <v>4619</v>
      </c>
      <c r="F202" s="306" t="s">
        <v>4767</v>
      </c>
    </row>
    <row r="203" spans="2:6" ht="12.75" customHeight="1">
      <c r="B203" s="173">
        <v>42899</v>
      </c>
      <c r="C203" s="183">
        <v>2000</v>
      </c>
      <c r="D203" s="169" t="s">
        <v>4709</v>
      </c>
      <c r="E203" s="306" t="s">
        <v>4620</v>
      </c>
      <c r="F203" s="306" t="s">
        <v>4767</v>
      </c>
    </row>
    <row r="204" spans="2:6" ht="13.5" customHeight="1">
      <c r="B204" s="173">
        <v>42899</v>
      </c>
      <c r="C204" s="183">
        <v>2000</v>
      </c>
      <c r="D204" s="169" t="s">
        <v>4709</v>
      </c>
      <c r="E204" s="306" t="s">
        <v>4481</v>
      </c>
      <c r="F204" s="306" t="s">
        <v>4767</v>
      </c>
    </row>
    <row r="205" spans="2:6" ht="12.75" customHeight="1">
      <c r="B205" s="173">
        <v>42899</v>
      </c>
      <c r="C205" s="183">
        <v>3000</v>
      </c>
      <c r="D205" s="169" t="s">
        <v>4709</v>
      </c>
      <c r="E205" s="306" t="s">
        <v>4482</v>
      </c>
      <c r="F205" s="306" t="s">
        <v>4767</v>
      </c>
    </row>
    <row r="206" spans="2:6" ht="13.35" customHeight="1">
      <c r="B206" s="173">
        <v>42899</v>
      </c>
      <c r="C206" s="183">
        <v>3000</v>
      </c>
      <c r="D206" s="169" t="s">
        <v>4709</v>
      </c>
      <c r="E206" s="306" t="s">
        <v>4483</v>
      </c>
      <c r="F206" s="306" t="s">
        <v>4767</v>
      </c>
    </row>
    <row r="207" spans="2:6" ht="12.75" customHeight="1">
      <c r="B207" s="173">
        <v>42899</v>
      </c>
      <c r="C207" s="183">
        <v>4000</v>
      </c>
      <c r="D207" s="169" t="s">
        <v>4709</v>
      </c>
      <c r="E207" s="306" t="s">
        <v>4484</v>
      </c>
      <c r="F207" s="306" t="s">
        <v>4767</v>
      </c>
    </row>
    <row r="208" spans="2:6" ht="62.25" customHeight="1">
      <c r="B208" s="173">
        <v>42899</v>
      </c>
      <c r="C208" s="183">
        <v>4603</v>
      </c>
      <c r="D208" s="169" t="s">
        <v>4709</v>
      </c>
      <c r="E208" s="306" t="s">
        <v>4770</v>
      </c>
      <c r="F208" s="306" t="s">
        <v>4708</v>
      </c>
    </row>
    <row r="209" spans="2:6" ht="12.75" customHeight="1">
      <c r="B209" s="173">
        <v>42899</v>
      </c>
      <c r="C209" s="183">
        <v>5000</v>
      </c>
      <c r="D209" s="169" t="s">
        <v>4777</v>
      </c>
      <c r="E209" s="306" t="s">
        <v>4485</v>
      </c>
      <c r="F209" s="306" t="s">
        <v>4767</v>
      </c>
    </row>
    <row r="210" spans="2:6" ht="14.25" customHeight="1">
      <c r="B210" s="173">
        <v>42899</v>
      </c>
      <c r="C210" s="183">
        <v>5000</v>
      </c>
      <c r="D210" s="169" t="s">
        <v>4709</v>
      </c>
      <c r="E210" s="306" t="s">
        <v>4353</v>
      </c>
      <c r="F210" s="306" t="s">
        <v>4767</v>
      </c>
    </row>
    <row r="211" spans="2:6" ht="12.75" customHeight="1">
      <c r="B211" s="173">
        <v>42899</v>
      </c>
      <c r="C211" s="183">
        <v>5000</v>
      </c>
      <c r="D211" s="169" t="s">
        <v>4709</v>
      </c>
      <c r="E211" s="306" t="s">
        <v>4736</v>
      </c>
      <c r="F211" s="306" t="s">
        <v>4767</v>
      </c>
    </row>
    <row r="212" spans="2:6" ht="12.75" customHeight="1">
      <c r="B212" s="173">
        <v>42899</v>
      </c>
      <c r="C212" s="183">
        <v>9270</v>
      </c>
      <c r="D212" s="169" t="s">
        <v>4709</v>
      </c>
      <c r="E212" s="306" t="s">
        <v>4662</v>
      </c>
      <c r="F212" s="306" t="s">
        <v>4767</v>
      </c>
    </row>
    <row r="213" spans="2:6" ht="12.75" customHeight="1">
      <c r="B213" s="173">
        <v>42899</v>
      </c>
      <c r="C213" s="183">
        <v>10000</v>
      </c>
      <c r="D213" s="169" t="s">
        <v>4709</v>
      </c>
      <c r="E213" s="306" t="s">
        <v>4486</v>
      </c>
      <c r="F213" s="306" t="s">
        <v>4767</v>
      </c>
    </row>
    <row r="214" spans="2:6">
      <c r="B214" s="173">
        <v>42899</v>
      </c>
      <c r="C214" s="183">
        <v>19595.21</v>
      </c>
      <c r="D214" s="169" t="s">
        <v>4709</v>
      </c>
      <c r="E214" s="306" t="s">
        <v>4660</v>
      </c>
      <c r="F214" s="306" t="s">
        <v>4767</v>
      </c>
    </row>
    <row r="215" spans="2:6" ht="12.75" customHeight="1">
      <c r="B215" s="173">
        <v>42899</v>
      </c>
      <c r="C215" s="183">
        <v>30000</v>
      </c>
      <c r="D215" s="169" t="s">
        <v>4709</v>
      </c>
      <c r="E215" s="306" t="s">
        <v>4487</v>
      </c>
      <c r="F215" s="306" t="s">
        <v>4767</v>
      </c>
    </row>
    <row r="216" spans="2:6">
      <c r="B216" s="173">
        <v>42899</v>
      </c>
      <c r="C216" s="183">
        <v>30000</v>
      </c>
      <c r="D216" s="169" t="s">
        <v>4709</v>
      </c>
      <c r="E216" s="306" t="s">
        <v>4737</v>
      </c>
      <c r="F216" s="306" t="s">
        <v>4767</v>
      </c>
    </row>
    <row r="217" spans="2:6" ht="67.5" customHeight="1">
      <c r="B217" s="173">
        <v>42899</v>
      </c>
      <c r="C217" s="183">
        <v>92215</v>
      </c>
      <c r="D217" s="169" t="s">
        <v>4709</v>
      </c>
      <c r="E217" s="306" t="s">
        <v>4771</v>
      </c>
      <c r="F217" s="306" t="s">
        <v>4708</v>
      </c>
    </row>
    <row r="218" spans="2:6" ht="12.75" customHeight="1">
      <c r="B218" s="173">
        <v>42899</v>
      </c>
      <c r="C218" s="183">
        <v>129544</v>
      </c>
      <c r="D218" s="169"/>
      <c r="E218" s="306" t="s">
        <v>4738</v>
      </c>
      <c r="F218" s="306" t="s">
        <v>4767</v>
      </c>
    </row>
    <row r="219" spans="2:6" ht="12.75" customHeight="1">
      <c r="B219" s="173">
        <v>42900</v>
      </c>
      <c r="C219" s="183">
        <v>80</v>
      </c>
      <c r="D219" s="169" t="s">
        <v>4709</v>
      </c>
      <c r="E219" s="306" t="s">
        <v>4599</v>
      </c>
      <c r="F219" s="306" t="s">
        <v>4767</v>
      </c>
    </row>
    <row r="220" spans="2:6" ht="12.75" customHeight="1">
      <c r="B220" s="173">
        <v>42900</v>
      </c>
      <c r="C220" s="183">
        <v>100</v>
      </c>
      <c r="D220" s="169" t="s">
        <v>4709</v>
      </c>
      <c r="E220" s="306" t="s">
        <v>4650</v>
      </c>
      <c r="F220" s="306" t="s">
        <v>4767</v>
      </c>
    </row>
    <row r="221" spans="2:6" ht="12.75" customHeight="1">
      <c r="B221" s="173">
        <v>42900</v>
      </c>
      <c r="C221" s="183">
        <v>100</v>
      </c>
      <c r="D221" s="169" t="s">
        <v>4709</v>
      </c>
      <c r="E221" s="306" t="s">
        <v>4488</v>
      </c>
      <c r="F221" s="306" t="s">
        <v>4767</v>
      </c>
    </row>
    <row r="222" spans="2:6" ht="12.75" customHeight="1">
      <c r="B222" s="173">
        <v>42900</v>
      </c>
      <c r="C222" s="183">
        <v>300</v>
      </c>
      <c r="D222" s="169" t="s">
        <v>4709</v>
      </c>
      <c r="E222" s="306" t="s">
        <v>4652</v>
      </c>
      <c r="F222" s="306" t="s">
        <v>4767</v>
      </c>
    </row>
    <row r="223" spans="2:6" ht="12.75" customHeight="1">
      <c r="B223" s="173">
        <v>42900</v>
      </c>
      <c r="C223" s="183">
        <v>300</v>
      </c>
      <c r="D223" s="169" t="s">
        <v>4709</v>
      </c>
      <c r="E223" s="306" t="s">
        <v>4489</v>
      </c>
      <c r="F223" s="306" t="s">
        <v>4768</v>
      </c>
    </row>
    <row r="224" spans="2:6" ht="12.75" customHeight="1">
      <c r="B224" s="173">
        <v>42900</v>
      </c>
      <c r="C224" s="183">
        <v>400</v>
      </c>
      <c r="D224" s="169" t="s">
        <v>4709</v>
      </c>
      <c r="E224" s="306" t="s">
        <v>4490</v>
      </c>
      <c r="F224" s="306" t="s">
        <v>4767</v>
      </c>
    </row>
    <row r="225" spans="2:6" ht="12.75" customHeight="1">
      <c r="B225" s="173">
        <v>42900</v>
      </c>
      <c r="C225" s="183">
        <v>500</v>
      </c>
      <c r="D225" s="169" t="s">
        <v>4709</v>
      </c>
      <c r="E225" s="306" t="s">
        <v>4491</v>
      </c>
      <c r="F225" s="306" t="s">
        <v>4768</v>
      </c>
    </row>
    <row r="226" spans="2:6" ht="12.75" customHeight="1">
      <c r="B226" s="173">
        <v>42900</v>
      </c>
      <c r="C226" s="183">
        <v>500</v>
      </c>
      <c r="D226" s="169" t="s">
        <v>4709</v>
      </c>
      <c r="E226" s="306" t="s">
        <v>4492</v>
      </c>
      <c r="F226" s="306" t="s">
        <v>4767</v>
      </c>
    </row>
    <row r="227" spans="2:6" ht="12.75" customHeight="1">
      <c r="B227" s="173">
        <v>42900</v>
      </c>
      <c r="C227" s="183">
        <v>700</v>
      </c>
      <c r="D227" s="169" t="s">
        <v>4709</v>
      </c>
      <c r="E227" s="306" t="s">
        <v>4739</v>
      </c>
      <c r="F227" s="306" t="s">
        <v>4767</v>
      </c>
    </row>
    <row r="228" spans="2:6" ht="12.75" customHeight="1">
      <c r="B228" s="173">
        <v>42900</v>
      </c>
      <c r="C228" s="183">
        <v>1000</v>
      </c>
      <c r="D228" s="169" t="s">
        <v>4709</v>
      </c>
      <c r="E228" s="306" t="s">
        <v>4493</v>
      </c>
      <c r="F228" s="306" t="s">
        <v>4767</v>
      </c>
    </row>
    <row r="229" spans="2:6" ht="12.75" customHeight="1">
      <c r="B229" s="173">
        <v>42900</v>
      </c>
      <c r="C229" s="183">
        <v>1000</v>
      </c>
      <c r="D229" s="169" t="s">
        <v>4709</v>
      </c>
      <c r="E229" s="306" t="s">
        <v>4621</v>
      </c>
      <c r="F229" s="306" t="s">
        <v>4767</v>
      </c>
    </row>
    <row r="230" spans="2:6" ht="12.75" customHeight="1">
      <c r="B230" s="173">
        <v>42900</v>
      </c>
      <c r="C230" s="183">
        <v>1000</v>
      </c>
      <c r="D230" s="169" t="s">
        <v>4709</v>
      </c>
      <c r="E230" s="306" t="s">
        <v>4494</v>
      </c>
      <c r="F230" s="306" t="s">
        <v>4767</v>
      </c>
    </row>
    <row r="231" spans="2:6">
      <c r="B231" s="173">
        <v>42900</v>
      </c>
      <c r="C231" s="183">
        <v>1000</v>
      </c>
      <c r="D231" s="169" t="s">
        <v>4709</v>
      </c>
      <c r="E231" s="306" t="s">
        <v>4622</v>
      </c>
      <c r="F231" s="306" t="s">
        <v>4767</v>
      </c>
    </row>
    <row r="232" spans="2:6" ht="12.75" customHeight="1">
      <c r="B232" s="173">
        <v>42900</v>
      </c>
      <c r="C232" s="183">
        <v>1000</v>
      </c>
      <c r="D232" s="169" t="s">
        <v>4709</v>
      </c>
      <c r="E232" s="306" t="s">
        <v>4495</v>
      </c>
      <c r="F232" s="306" t="s">
        <v>4767</v>
      </c>
    </row>
    <row r="233" spans="2:6" ht="12.75" customHeight="1">
      <c r="B233" s="173">
        <v>42900</v>
      </c>
      <c r="C233" s="183">
        <v>1000</v>
      </c>
      <c r="D233" s="169" t="s">
        <v>4709</v>
      </c>
      <c r="E233" s="306" t="s">
        <v>4496</v>
      </c>
      <c r="F233" s="306" t="s">
        <v>4767</v>
      </c>
    </row>
    <row r="234" spans="2:6" ht="12.75" customHeight="1">
      <c r="B234" s="173">
        <v>42900</v>
      </c>
      <c r="C234" s="183">
        <v>1200</v>
      </c>
      <c r="D234" s="169" t="s">
        <v>4709</v>
      </c>
      <c r="E234" s="306" t="s">
        <v>4425</v>
      </c>
      <c r="F234" s="306" t="s">
        <v>4767</v>
      </c>
    </row>
    <row r="235" spans="2:6" ht="12.75" customHeight="1">
      <c r="B235" s="173">
        <v>42900</v>
      </c>
      <c r="C235" s="183">
        <v>1500</v>
      </c>
      <c r="D235" s="169" t="s">
        <v>4709</v>
      </c>
      <c r="E235" s="275" t="s">
        <v>4740</v>
      </c>
      <c r="F235" s="306" t="s">
        <v>4767</v>
      </c>
    </row>
    <row r="236" spans="2:6" ht="12.75" customHeight="1">
      <c r="B236" s="173">
        <v>42900</v>
      </c>
      <c r="C236" s="183">
        <v>1500</v>
      </c>
      <c r="D236" s="169" t="s">
        <v>4709</v>
      </c>
      <c r="E236" s="306" t="s">
        <v>4741</v>
      </c>
      <c r="F236" s="306" t="s">
        <v>4767</v>
      </c>
    </row>
    <row r="237" spans="2:6" ht="12.75" customHeight="1">
      <c r="B237" s="173">
        <v>42900</v>
      </c>
      <c r="C237" s="183">
        <v>3000</v>
      </c>
      <c r="D237" s="169" t="s">
        <v>4709</v>
      </c>
      <c r="E237" s="306" t="s">
        <v>4742</v>
      </c>
      <c r="F237" s="306" t="s">
        <v>4767</v>
      </c>
    </row>
    <row r="238" spans="2:6" ht="12.75" customHeight="1">
      <c r="B238" s="173">
        <v>42900</v>
      </c>
      <c r="C238" s="183">
        <v>3000</v>
      </c>
      <c r="D238" s="169" t="s">
        <v>4709</v>
      </c>
      <c r="E238" s="306" t="s">
        <v>4623</v>
      </c>
      <c r="F238" s="306" t="s">
        <v>4767</v>
      </c>
    </row>
    <row r="239" spans="2:6" ht="13.35" customHeight="1">
      <c r="B239" s="173">
        <v>42900</v>
      </c>
      <c r="C239" s="183">
        <v>5000</v>
      </c>
      <c r="D239" s="169" t="s">
        <v>4709</v>
      </c>
      <c r="E239" s="306" t="s">
        <v>4497</v>
      </c>
      <c r="F239" s="306" t="s">
        <v>4767</v>
      </c>
    </row>
    <row r="240" spans="2:6" ht="14.25" customHeight="1">
      <c r="B240" s="173">
        <v>42900</v>
      </c>
      <c r="C240" s="183">
        <v>9000</v>
      </c>
      <c r="D240" s="169" t="s">
        <v>4709</v>
      </c>
      <c r="E240" s="306" t="s">
        <v>4498</v>
      </c>
      <c r="F240" s="306" t="s">
        <v>4767</v>
      </c>
    </row>
    <row r="241" spans="2:6" ht="14.25" customHeight="1">
      <c r="B241" s="173">
        <v>42900</v>
      </c>
      <c r="C241" s="183">
        <v>10000</v>
      </c>
      <c r="D241" s="169" t="s">
        <v>4709</v>
      </c>
      <c r="E241" s="306" t="s">
        <v>4624</v>
      </c>
      <c r="F241" s="306" t="s">
        <v>4767</v>
      </c>
    </row>
    <row r="242" spans="2:6" s="33" customFormat="1" ht="12.75" customHeight="1">
      <c r="B242" s="173">
        <v>42900</v>
      </c>
      <c r="C242" s="183">
        <v>10000</v>
      </c>
      <c r="D242" s="169" t="s">
        <v>4709</v>
      </c>
      <c r="E242" s="306" t="s">
        <v>4474</v>
      </c>
      <c r="F242" s="306" t="s">
        <v>4768</v>
      </c>
    </row>
    <row r="243" spans="2:6" ht="12.75" customHeight="1">
      <c r="B243" s="173">
        <v>42900</v>
      </c>
      <c r="C243" s="183">
        <v>30000</v>
      </c>
      <c r="D243" s="169" t="s">
        <v>4709</v>
      </c>
      <c r="E243" s="306" t="s">
        <v>4743</v>
      </c>
      <c r="F243" s="306" t="s">
        <v>4767</v>
      </c>
    </row>
    <row r="244" spans="2:6" ht="12.75" customHeight="1">
      <c r="B244" s="173">
        <v>42900</v>
      </c>
      <c r="C244" s="183">
        <v>34594</v>
      </c>
      <c r="D244" s="169" t="s">
        <v>4709</v>
      </c>
      <c r="E244" s="306" t="s">
        <v>4625</v>
      </c>
      <c r="F244" s="306" t="s">
        <v>4767</v>
      </c>
    </row>
    <row r="245" spans="2:6" ht="12.75" customHeight="1">
      <c r="B245" s="173">
        <v>42900</v>
      </c>
      <c r="C245" s="183">
        <v>40000</v>
      </c>
      <c r="D245" s="169" t="s">
        <v>4709</v>
      </c>
      <c r="E245" s="306" t="s">
        <v>4422</v>
      </c>
      <c r="F245" s="306" t="s">
        <v>4767</v>
      </c>
    </row>
    <row r="246" spans="2:6" ht="12.75" customHeight="1">
      <c r="B246" s="173">
        <v>42900</v>
      </c>
      <c r="C246" s="183">
        <v>100000</v>
      </c>
      <c r="D246" s="169" t="s">
        <v>4709</v>
      </c>
      <c r="E246" s="306" t="s">
        <v>4397</v>
      </c>
      <c r="F246" s="306" t="s">
        <v>4767</v>
      </c>
    </row>
    <row r="247" spans="2:6" ht="12.75" customHeight="1">
      <c r="B247" s="173">
        <v>42900</v>
      </c>
      <c r="C247" s="183">
        <v>100000</v>
      </c>
      <c r="D247" s="169" t="s">
        <v>4709</v>
      </c>
      <c r="E247" s="306" t="s">
        <v>4499</v>
      </c>
      <c r="F247" s="306" t="s">
        <v>4767</v>
      </c>
    </row>
    <row r="248" spans="2:6" ht="12.75" customHeight="1">
      <c r="B248" s="173">
        <v>42901</v>
      </c>
      <c r="C248" s="183">
        <v>100</v>
      </c>
      <c r="D248" s="169" t="s">
        <v>4709</v>
      </c>
      <c r="E248" s="306" t="s">
        <v>4488</v>
      </c>
      <c r="F248" s="306" t="s">
        <v>4767</v>
      </c>
    </row>
    <row r="249" spans="2:6" ht="12.75" customHeight="1">
      <c r="B249" s="173">
        <v>42901</v>
      </c>
      <c r="C249" s="183">
        <v>200</v>
      </c>
      <c r="D249" s="169" t="s">
        <v>4709</v>
      </c>
      <c r="E249" s="306" t="s">
        <v>4744</v>
      </c>
      <c r="F249" s="306" t="s">
        <v>4767</v>
      </c>
    </row>
    <row r="250" spans="2:6" ht="16.5" customHeight="1">
      <c r="B250" s="173">
        <v>42901</v>
      </c>
      <c r="C250" s="183">
        <v>250</v>
      </c>
      <c r="D250" s="169" t="s">
        <v>4709</v>
      </c>
      <c r="E250" s="306" t="s">
        <v>4500</v>
      </c>
      <c r="F250" s="306" t="s">
        <v>4768</v>
      </c>
    </row>
    <row r="251" spans="2:6">
      <c r="B251" s="173">
        <v>42901</v>
      </c>
      <c r="C251" s="183">
        <v>480</v>
      </c>
      <c r="D251" s="169" t="s">
        <v>4709</v>
      </c>
      <c r="E251" s="275" t="s">
        <v>4745</v>
      </c>
      <c r="F251" s="306" t="s">
        <v>4767</v>
      </c>
    </row>
    <row r="252" spans="2:6" ht="12.75" customHeight="1">
      <c r="B252" s="173">
        <v>42901</v>
      </c>
      <c r="C252" s="183">
        <v>500</v>
      </c>
      <c r="D252" s="169" t="s">
        <v>4709</v>
      </c>
      <c r="E252" s="306" t="s">
        <v>4501</v>
      </c>
      <c r="F252" s="306" t="s">
        <v>4767</v>
      </c>
    </row>
    <row r="253" spans="2:6" ht="12.75" customHeight="1">
      <c r="B253" s="173">
        <v>42901</v>
      </c>
      <c r="C253" s="183">
        <v>500</v>
      </c>
      <c r="D253" s="169" t="s">
        <v>4709</v>
      </c>
      <c r="E253" s="306" t="s">
        <v>4502</v>
      </c>
      <c r="F253" s="306" t="s">
        <v>4767</v>
      </c>
    </row>
    <row r="254" spans="2:6">
      <c r="B254" s="288">
        <v>42901</v>
      </c>
      <c r="C254" s="289">
        <v>500</v>
      </c>
      <c r="D254" s="169" t="s">
        <v>4709</v>
      </c>
      <c r="E254" s="306" t="s">
        <v>4503</v>
      </c>
      <c r="F254" s="306" t="s">
        <v>4767</v>
      </c>
    </row>
    <row r="255" spans="2:6">
      <c r="B255" s="288">
        <v>42901</v>
      </c>
      <c r="C255" s="289">
        <v>600</v>
      </c>
      <c r="D255" s="169" t="s">
        <v>4709</v>
      </c>
      <c r="E255" s="292" t="s">
        <v>4504</v>
      </c>
      <c r="F255" s="306" t="s">
        <v>4768</v>
      </c>
    </row>
    <row r="256" spans="2:6">
      <c r="B256" s="288">
        <v>42901</v>
      </c>
      <c r="C256" s="289">
        <v>644</v>
      </c>
      <c r="D256" s="169" t="s">
        <v>4709</v>
      </c>
      <c r="E256" s="292" t="s">
        <v>4399</v>
      </c>
      <c r="F256" s="306" t="s">
        <v>4767</v>
      </c>
    </row>
    <row r="257" spans="2:6">
      <c r="B257" s="288">
        <v>42901</v>
      </c>
      <c r="C257" s="289">
        <v>1000</v>
      </c>
      <c r="D257" s="169" t="s">
        <v>4709</v>
      </c>
      <c r="E257" s="292" t="s">
        <v>4505</v>
      </c>
      <c r="F257" s="306" t="s">
        <v>4767</v>
      </c>
    </row>
    <row r="258" spans="2:6">
      <c r="B258" s="288">
        <v>42901</v>
      </c>
      <c r="C258" s="289">
        <v>1000</v>
      </c>
      <c r="D258" s="169" t="s">
        <v>4709</v>
      </c>
      <c r="E258" s="292" t="s">
        <v>4506</v>
      </c>
      <c r="F258" s="306" t="s">
        <v>4767</v>
      </c>
    </row>
    <row r="259" spans="2:6">
      <c r="B259" s="288">
        <v>42901</v>
      </c>
      <c r="C259" s="289">
        <v>1200</v>
      </c>
      <c r="D259" s="169" t="s">
        <v>4709</v>
      </c>
      <c r="E259" s="292" t="s">
        <v>4626</v>
      </c>
      <c r="F259" s="306" t="s">
        <v>4767</v>
      </c>
    </row>
    <row r="260" spans="2:6">
      <c r="B260" s="288">
        <v>42901</v>
      </c>
      <c r="C260" s="289">
        <v>1500</v>
      </c>
      <c r="D260" s="169" t="s">
        <v>4709</v>
      </c>
      <c r="E260" s="292" t="s">
        <v>4507</v>
      </c>
      <c r="F260" s="306" t="s">
        <v>4767</v>
      </c>
    </row>
    <row r="261" spans="2:6">
      <c r="B261" s="288">
        <v>42901</v>
      </c>
      <c r="C261" s="289">
        <v>2000</v>
      </c>
      <c r="D261" s="169" t="s">
        <v>4709</v>
      </c>
      <c r="E261" s="292" t="s">
        <v>4746</v>
      </c>
      <c r="F261" s="306" t="s">
        <v>4767</v>
      </c>
    </row>
    <row r="262" spans="2:6">
      <c r="B262" s="288">
        <v>42901</v>
      </c>
      <c r="C262" s="289">
        <v>2000</v>
      </c>
      <c r="D262" s="169" t="s">
        <v>4709</v>
      </c>
      <c r="E262" s="322" t="s">
        <v>4508</v>
      </c>
      <c r="F262" s="306" t="s">
        <v>4767</v>
      </c>
    </row>
    <row r="263" spans="2:6">
      <c r="B263" s="288">
        <v>42901</v>
      </c>
      <c r="C263" s="289">
        <v>2500</v>
      </c>
      <c r="D263" s="169" t="s">
        <v>4709</v>
      </c>
      <c r="E263" s="292" t="s">
        <v>4747</v>
      </c>
      <c r="F263" s="306" t="s">
        <v>4767</v>
      </c>
    </row>
    <row r="264" spans="2:6">
      <c r="B264" s="288">
        <v>42901</v>
      </c>
      <c r="C264" s="289">
        <v>100000</v>
      </c>
      <c r="D264" s="169" t="s">
        <v>4709</v>
      </c>
      <c r="E264" s="305" t="s">
        <v>4509</v>
      </c>
      <c r="F264" s="306" t="s">
        <v>4767</v>
      </c>
    </row>
    <row r="265" spans="2:6">
      <c r="B265" s="288">
        <v>42901</v>
      </c>
      <c r="C265" s="289">
        <v>329900</v>
      </c>
      <c r="D265" s="169" t="s">
        <v>4709</v>
      </c>
      <c r="E265" s="292" t="s">
        <v>4627</v>
      </c>
      <c r="F265" s="306" t="s">
        <v>4767</v>
      </c>
    </row>
    <row r="266" spans="2:6">
      <c r="B266" s="288">
        <v>42902</v>
      </c>
      <c r="C266" s="289">
        <v>100</v>
      </c>
      <c r="D266" s="169" t="s">
        <v>4709</v>
      </c>
      <c r="E266" s="292" t="s">
        <v>3898</v>
      </c>
      <c r="F266" s="306" t="s">
        <v>4767</v>
      </c>
    </row>
    <row r="267" spans="2:6">
      <c r="B267" s="288">
        <v>42902</v>
      </c>
      <c r="C267" s="289">
        <v>130</v>
      </c>
      <c r="D267" s="169" t="s">
        <v>4709</v>
      </c>
      <c r="E267" s="292" t="s">
        <v>4510</v>
      </c>
      <c r="F267" s="306" t="s">
        <v>4767</v>
      </c>
    </row>
    <row r="268" spans="2:6" ht="23.25">
      <c r="B268" s="288">
        <v>42902</v>
      </c>
      <c r="C268" s="289">
        <v>250</v>
      </c>
      <c r="D268" s="169" t="s">
        <v>4709</v>
      </c>
      <c r="E268" s="292" t="s">
        <v>4628</v>
      </c>
      <c r="F268" s="306" t="s">
        <v>4767</v>
      </c>
    </row>
    <row r="269" spans="2:6">
      <c r="B269" s="288">
        <v>42902</v>
      </c>
      <c r="C269" s="289">
        <v>300</v>
      </c>
      <c r="D269" s="169" t="s">
        <v>4709</v>
      </c>
      <c r="E269" s="292" t="s">
        <v>4650</v>
      </c>
      <c r="F269" s="306" t="s">
        <v>4767</v>
      </c>
    </row>
    <row r="270" spans="2:6">
      <c r="B270" s="288">
        <v>42902</v>
      </c>
      <c r="C270" s="289">
        <v>300</v>
      </c>
      <c r="D270" s="169" t="s">
        <v>4709</v>
      </c>
      <c r="E270" s="292" t="s">
        <v>4511</v>
      </c>
      <c r="F270" s="306" t="s">
        <v>4767</v>
      </c>
    </row>
    <row r="271" spans="2:6">
      <c r="B271" s="288">
        <v>42902</v>
      </c>
      <c r="C271" s="289">
        <v>400</v>
      </c>
      <c r="D271" s="169" t="s">
        <v>4778</v>
      </c>
      <c r="E271" s="292" t="s">
        <v>4607</v>
      </c>
      <c r="F271" s="306" t="s">
        <v>4767</v>
      </c>
    </row>
    <row r="272" spans="2:6">
      <c r="B272" s="288">
        <v>42902</v>
      </c>
      <c r="C272" s="289">
        <v>450</v>
      </c>
      <c r="D272" s="169" t="s">
        <v>4709</v>
      </c>
      <c r="E272" s="292" t="s">
        <v>4655</v>
      </c>
      <c r="F272" s="306" t="s">
        <v>4767</v>
      </c>
    </row>
    <row r="273" spans="2:6">
      <c r="B273" s="288">
        <v>42902</v>
      </c>
      <c r="C273" s="289">
        <v>500</v>
      </c>
      <c r="D273" s="169" t="s">
        <v>4709</v>
      </c>
      <c r="E273" s="292" t="s">
        <v>4512</v>
      </c>
      <c r="F273" s="306" t="s">
        <v>4767</v>
      </c>
    </row>
    <row r="274" spans="2:6" ht="26.25" customHeight="1">
      <c r="B274" s="288">
        <v>42902</v>
      </c>
      <c r="C274" s="289">
        <v>1000</v>
      </c>
      <c r="D274" s="169" t="s">
        <v>4709</v>
      </c>
      <c r="E274" s="292" t="s">
        <v>4629</v>
      </c>
      <c r="F274" s="306" t="s">
        <v>4767</v>
      </c>
    </row>
    <row r="275" spans="2:6">
      <c r="B275" s="288">
        <v>42902</v>
      </c>
      <c r="C275" s="289">
        <v>1500</v>
      </c>
      <c r="D275" s="169" t="s">
        <v>4709</v>
      </c>
      <c r="E275" s="322" t="s">
        <v>4513</v>
      </c>
      <c r="F275" s="306" t="s">
        <v>4767</v>
      </c>
    </row>
    <row r="276" spans="2:6">
      <c r="B276" s="288">
        <v>42902</v>
      </c>
      <c r="C276" s="289">
        <v>1500</v>
      </c>
      <c r="D276" s="169" t="s">
        <v>4709</v>
      </c>
      <c r="E276" s="292" t="s">
        <v>4514</v>
      </c>
      <c r="F276" s="306" t="s">
        <v>4767</v>
      </c>
    </row>
    <row r="277" spans="2:6">
      <c r="B277" s="288">
        <v>42902</v>
      </c>
      <c r="C277" s="289">
        <v>2000</v>
      </c>
      <c r="D277" s="169" t="s">
        <v>4709</v>
      </c>
      <c r="E277" s="292" t="s">
        <v>4515</v>
      </c>
      <c r="F277" s="306" t="s">
        <v>4767</v>
      </c>
    </row>
    <row r="278" spans="2:6">
      <c r="B278" s="288">
        <v>42902</v>
      </c>
      <c r="C278" s="289">
        <v>3000</v>
      </c>
      <c r="D278" s="169" t="s">
        <v>4709</v>
      </c>
      <c r="E278" s="292" t="s">
        <v>4516</v>
      </c>
      <c r="F278" s="306" t="s">
        <v>4767</v>
      </c>
    </row>
    <row r="279" spans="2:6">
      <c r="B279" s="288">
        <v>42902</v>
      </c>
      <c r="C279" s="289">
        <v>3000</v>
      </c>
      <c r="D279" s="169" t="s">
        <v>4709</v>
      </c>
      <c r="E279" s="292" t="s">
        <v>4517</v>
      </c>
      <c r="F279" s="306" t="s">
        <v>4767</v>
      </c>
    </row>
    <row r="280" spans="2:6">
      <c r="B280" s="288">
        <v>42902</v>
      </c>
      <c r="C280" s="289">
        <v>5800</v>
      </c>
      <c r="D280" s="169" t="s">
        <v>4709</v>
      </c>
      <c r="E280" s="298" t="s">
        <v>4458</v>
      </c>
      <c r="F280" s="306" t="s">
        <v>4768</v>
      </c>
    </row>
    <row r="281" spans="2:6">
      <c r="B281" s="288">
        <v>42902</v>
      </c>
      <c r="C281" s="289">
        <v>20000</v>
      </c>
      <c r="D281" s="169" t="s">
        <v>4709</v>
      </c>
      <c r="E281" s="292" t="s">
        <v>4610</v>
      </c>
      <c r="F281" s="306" t="s">
        <v>4767</v>
      </c>
    </row>
    <row r="282" spans="2:6">
      <c r="B282" s="288">
        <v>42902</v>
      </c>
      <c r="C282" s="289">
        <v>25000</v>
      </c>
      <c r="D282" s="169" t="s">
        <v>4709</v>
      </c>
      <c r="E282" s="292" t="s">
        <v>4518</v>
      </c>
      <c r="F282" s="306" t="s">
        <v>4767</v>
      </c>
    </row>
    <row r="283" spans="2:6">
      <c r="B283" s="288">
        <v>42902</v>
      </c>
      <c r="C283" s="289">
        <v>50000</v>
      </c>
      <c r="D283" s="169" t="s">
        <v>4709</v>
      </c>
      <c r="E283" s="292" t="s">
        <v>4519</v>
      </c>
      <c r="F283" s="306" t="s">
        <v>4767</v>
      </c>
    </row>
    <row r="284" spans="2:6">
      <c r="B284" s="288">
        <v>42905</v>
      </c>
      <c r="C284" s="289">
        <v>100</v>
      </c>
      <c r="D284" s="169" t="s">
        <v>4709</v>
      </c>
      <c r="E284" s="322" t="s">
        <v>4748</v>
      </c>
      <c r="F284" s="306" t="s">
        <v>4767</v>
      </c>
    </row>
    <row r="285" spans="2:6">
      <c r="B285" s="288">
        <v>42905</v>
      </c>
      <c r="C285" s="289">
        <v>100</v>
      </c>
      <c r="D285" s="169" t="s">
        <v>4709</v>
      </c>
      <c r="E285" s="306" t="s">
        <v>4488</v>
      </c>
      <c r="F285" s="306" t="s">
        <v>4767</v>
      </c>
    </row>
    <row r="286" spans="2:6">
      <c r="B286" s="288">
        <v>42905</v>
      </c>
      <c r="C286" s="289">
        <v>200</v>
      </c>
      <c r="D286" s="169" t="s">
        <v>4709</v>
      </c>
      <c r="E286" s="292" t="s">
        <v>4520</v>
      </c>
      <c r="F286" s="306" t="s">
        <v>4767</v>
      </c>
    </row>
    <row r="287" spans="2:6">
      <c r="B287" s="288">
        <v>42905</v>
      </c>
      <c r="C287" s="289">
        <v>200</v>
      </c>
      <c r="D287" s="169" t="s">
        <v>4709</v>
      </c>
      <c r="E287" s="292" t="s">
        <v>4488</v>
      </c>
      <c r="F287" s="306" t="s">
        <v>4767</v>
      </c>
    </row>
    <row r="288" spans="2:6">
      <c r="B288" s="288">
        <v>42905</v>
      </c>
      <c r="C288" s="289">
        <v>220</v>
      </c>
      <c r="D288" s="169" t="s">
        <v>4709</v>
      </c>
      <c r="E288" s="292" t="s">
        <v>4600</v>
      </c>
      <c r="F288" s="306" t="s">
        <v>4767</v>
      </c>
    </row>
    <row r="289" spans="2:6">
      <c r="B289" s="288">
        <v>42905</v>
      </c>
      <c r="C289" s="289">
        <v>300</v>
      </c>
      <c r="D289" s="169" t="s">
        <v>4709</v>
      </c>
      <c r="E289" s="293" t="s">
        <v>4650</v>
      </c>
      <c r="F289" s="306" t="s">
        <v>4767</v>
      </c>
    </row>
    <row r="290" spans="2:6">
      <c r="B290" s="288">
        <v>42905</v>
      </c>
      <c r="C290" s="289">
        <v>400</v>
      </c>
      <c r="D290" s="169" t="s">
        <v>4709</v>
      </c>
      <c r="E290" s="292" t="s">
        <v>4391</v>
      </c>
      <c r="F290" s="306" t="s">
        <v>4767</v>
      </c>
    </row>
    <row r="291" spans="2:6">
      <c r="B291" s="288">
        <v>42905</v>
      </c>
      <c r="C291" s="289">
        <v>500</v>
      </c>
      <c r="D291" s="169" t="s">
        <v>4709</v>
      </c>
      <c r="E291" s="292" t="s">
        <v>4521</v>
      </c>
      <c r="F291" s="306" t="s">
        <v>4767</v>
      </c>
    </row>
    <row r="292" spans="2:6">
      <c r="B292" s="288">
        <v>42905</v>
      </c>
      <c r="C292" s="289">
        <v>500</v>
      </c>
      <c r="D292" s="169" t="s">
        <v>4709</v>
      </c>
      <c r="E292" s="292" t="s">
        <v>4749</v>
      </c>
      <c r="F292" s="306" t="s">
        <v>4767</v>
      </c>
    </row>
    <row r="293" spans="2:6">
      <c r="B293" s="288">
        <v>42905</v>
      </c>
      <c r="C293" s="289">
        <v>500</v>
      </c>
      <c r="D293" s="169" t="s">
        <v>4709</v>
      </c>
      <c r="E293" s="292" t="s">
        <v>4717</v>
      </c>
      <c r="F293" s="306" t="s">
        <v>4767</v>
      </c>
    </row>
    <row r="294" spans="2:6">
      <c r="B294" s="288">
        <v>42905</v>
      </c>
      <c r="C294" s="289">
        <v>500</v>
      </c>
      <c r="D294" s="169" t="s">
        <v>4709</v>
      </c>
      <c r="E294" s="292" t="s">
        <v>4522</v>
      </c>
      <c r="F294" s="306" t="s">
        <v>4767</v>
      </c>
    </row>
    <row r="295" spans="2:6">
      <c r="B295" s="288">
        <v>42905</v>
      </c>
      <c r="C295" s="289">
        <v>500</v>
      </c>
      <c r="D295" s="169" t="s">
        <v>4709</v>
      </c>
      <c r="E295" s="292" t="s">
        <v>4523</v>
      </c>
      <c r="F295" s="306" t="s">
        <v>4767</v>
      </c>
    </row>
    <row r="296" spans="2:6">
      <c r="B296" s="288">
        <v>42905</v>
      </c>
      <c r="C296" s="289">
        <v>500</v>
      </c>
      <c r="D296" s="169" t="s">
        <v>4709</v>
      </c>
      <c r="E296" s="292" t="s">
        <v>4524</v>
      </c>
      <c r="F296" s="306" t="s">
        <v>4767</v>
      </c>
    </row>
    <row r="297" spans="2:6">
      <c r="B297" s="288">
        <v>42905</v>
      </c>
      <c r="C297" s="289">
        <v>550</v>
      </c>
      <c r="D297" s="169" t="s">
        <v>4709</v>
      </c>
      <c r="E297" s="292" t="s">
        <v>4381</v>
      </c>
      <c r="F297" s="306" t="s">
        <v>4767</v>
      </c>
    </row>
    <row r="298" spans="2:6">
      <c r="B298" s="288">
        <v>42905</v>
      </c>
      <c r="C298" s="289">
        <v>900</v>
      </c>
      <c r="D298" s="169" t="s">
        <v>4709</v>
      </c>
      <c r="E298" s="292" t="s">
        <v>4630</v>
      </c>
      <c r="F298" s="306" t="s">
        <v>4767</v>
      </c>
    </row>
    <row r="299" spans="2:6">
      <c r="B299" s="288">
        <v>42905</v>
      </c>
      <c r="C299" s="289">
        <v>1000</v>
      </c>
      <c r="D299" s="169" t="s">
        <v>4709</v>
      </c>
      <c r="E299" s="292" t="s">
        <v>4525</v>
      </c>
      <c r="F299" s="306" t="s">
        <v>4767</v>
      </c>
    </row>
    <row r="300" spans="2:6">
      <c r="B300" s="288">
        <v>42905</v>
      </c>
      <c r="C300" s="289">
        <v>1000</v>
      </c>
      <c r="D300" s="169" t="s">
        <v>4709</v>
      </c>
      <c r="E300" s="292" t="s">
        <v>4526</v>
      </c>
      <c r="F300" s="306" t="s">
        <v>4767</v>
      </c>
    </row>
    <row r="301" spans="2:6">
      <c r="B301" s="288">
        <v>42905</v>
      </c>
      <c r="C301" s="289">
        <v>1000</v>
      </c>
      <c r="D301" s="169" t="s">
        <v>4709</v>
      </c>
      <c r="E301" s="292" t="s">
        <v>4527</v>
      </c>
      <c r="F301" s="306" t="s">
        <v>4767</v>
      </c>
    </row>
    <row r="302" spans="2:6">
      <c r="B302" s="288">
        <v>42905</v>
      </c>
      <c r="C302" s="289">
        <v>1200</v>
      </c>
      <c r="D302" s="169" t="s">
        <v>4709</v>
      </c>
      <c r="E302" s="292" t="s">
        <v>4405</v>
      </c>
      <c r="F302" s="306" t="s">
        <v>4767</v>
      </c>
    </row>
    <row r="303" spans="2:6">
      <c r="B303" s="288">
        <v>42905</v>
      </c>
      <c r="C303" s="289">
        <v>1400</v>
      </c>
      <c r="D303" s="169" t="s">
        <v>4709</v>
      </c>
      <c r="E303" s="292" t="s">
        <v>4528</v>
      </c>
      <c r="F303" s="306" t="s">
        <v>4767</v>
      </c>
    </row>
    <row r="304" spans="2:6">
      <c r="B304" s="288">
        <v>42905</v>
      </c>
      <c r="C304" s="289">
        <v>2000</v>
      </c>
      <c r="D304" s="169" t="s">
        <v>4709</v>
      </c>
      <c r="E304" s="292" t="s">
        <v>4529</v>
      </c>
      <c r="F304" s="306" t="s">
        <v>4767</v>
      </c>
    </row>
    <row r="305" spans="2:6">
      <c r="B305" s="288">
        <v>42905</v>
      </c>
      <c r="C305" s="289">
        <v>3000</v>
      </c>
      <c r="D305" s="169" t="s">
        <v>4709</v>
      </c>
      <c r="E305" s="292" t="s">
        <v>4750</v>
      </c>
      <c r="F305" s="306" t="s">
        <v>4767</v>
      </c>
    </row>
    <row r="306" spans="2:6">
      <c r="B306" s="288">
        <v>42905</v>
      </c>
      <c r="C306" s="289">
        <v>3000</v>
      </c>
      <c r="D306" s="169" t="s">
        <v>4709</v>
      </c>
      <c r="E306" s="292" t="s">
        <v>4530</v>
      </c>
      <c r="F306" s="306" t="s">
        <v>4767</v>
      </c>
    </row>
    <row r="307" spans="2:6">
      <c r="B307" s="288">
        <v>42905</v>
      </c>
      <c r="C307" s="289">
        <v>6450</v>
      </c>
      <c r="D307" s="169" t="s">
        <v>4709</v>
      </c>
      <c r="E307" s="292" t="s">
        <v>4631</v>
      </c>
      <c r="F307" s="306" t="s">
        <v>4767</v>
      </c>
    </row>
    <row r="308" spans="2:6">
      <c r="B308" s="288">
        <v>42905</v>
      </c>
      <c r="C308" s="289">
        <v>10000</v>
      </c>
      <c r="D308" s="169" t="s">
        <v>4709</v>
      </c>
      <c r="E308" s="292" t="s">
        <v>4531</v>
      </c>
      <c r="F308" s="306" t="s">
        <v>4767</v>
      </c>
    </row>
    <row r="309" spans="2:6">
      <c r="B309" s="288">
        <v>42905</v>
      </c>
      <c r="C309" s="289">
        <v>10000</v>
      </c>
      <c r="D309" s="169" t="s">
        <v>4709</v>
      </c>
      <c r="E309" s="292" t="s">
        <v>4751</v>
      </c>
      <c r="F309" s="306" t="s">
        <v>4767</v>
      </c>
    </row>
    <row r="310" spans="2:6">
      <c r="B310" s="288">
        <v>42906</v>
      </c>
      <c r="C310" s="289">
        <v>100</v>
      </c>
      <c r="D310" s="169" t="s">
        <v>4709</v>
      </c>
      <c r="E310" s="298" t="s">
        <v>4532</v>
      </c>
      <c r="F310" s="306" t="s">
        <v>4768</v>
      </c>
    </row>
    <row r="311" spans="2:6">
      <c r="B311" s="288">
        <v>42906</v>
      </c>
      <c r="C311" s="289">
        <v>100</v>
      </c>
      <c r="D311" s="169" t="s">
        <v>4709</v>
      </c>
      <c r="E311" s="298" t="s">
        <v>4488</v>
      </c>
      <c r="F311" s="306" t="s">
        <v>4767</v>
      </c>
    </row>
    <row r="312" spans="2:6">
      <c r="B312" s="288">
        <v>42906</v>
      </c>
      <c r="C312" s="289">
        <v>100</v>
      </c>
      <c r="D312" s="169" t="s">
        <v>4709</v>
      </c>
      <c r="E312" s="292" t="s">
        <v>4421</v>
      </c>
      <c r="F312" s="306" t="s">
        <v>4767</v>
      </c>
    </row>
    <row r="313" spans="2:6">
      <c r="B313" s="288">
        <v>42906</v>
      </c>
      <c r="C313" s="289">
        <v>200</v>
      </c>
      <c r="D313" s="169" t="s">
        <v>4709</v>
      </c>
      <c r="E313" s="292" t="s">
        <v>4423</v>
      </c>
      <c r="F313" s="306" t="s">
        <v>4767</v>
      </c>
    </row>
    <row r="314" spans="2:6">
      <c r="B314" s="288">
        <v>42906</v>
      </c>
      <c r="C314" s="289">
        <v>320</v>
      </c>
      <c r="D314" s="169" t="s">
        <v>4709</v>
      </c>
      <c r="E314" s="304" t="s">
        <v>4503</v>
      </c>
      <c r="F314" s="306" t="s">
        <v>4767</v>
      </c>
    </row>
    <row r="315" spans="2:6">
      <c r="B315" s="288">
        <v>42906</v>
      </c>
      <c r="C315" s="289">
        <v>500</v>
      </c>
      <c r="D315" s="169" t="s">
        <v>4709</v>
      </c>
      <c r="E315" s="306" t="s">
        <v>4533</v>
      </c>
      <c r="F315" s="306" t="s">
        <v>4767</v>
      </c>
    </row>
    <row r="316" spans="2:6">
      <c r="B316" s="288">
        <v>42906</v>
      </c>
      <c r="C316" s="289">
        <v>500</v>
      </c>
      <c r="D316" s="169" t="s">
        <v>4709</v>
      </c>
      <c r="E316" s="299" t="s">
        <v>4534</v>
      </c>
      <c r="F316" s="306" t="s">
        <v>4767</v>
      </c>
    </row>
    <row r="317" spans="2:6">
      <c r="B317" s="288">
        <v>42906</v>
      </c>
      <c r="C317" s="289">
        <v>500</v>
      </c>
      <c r="D317" s="169" t="s">
        <v>4709</v>
      </c>
      <c r="E317" s="292" t="s">
        <v>4379</v>
      </c>
      <c r="F317" s="306" t="s">
        <v>4767</v>
      </c>
    </row>
    <row r="318" spans="2:6">
      <c r="B318" s="288">
        <v>42906</v>
      </c>
      <c r="C318" s="289">
        <v>1000</v>
      </c>
      <c r="D318" s="169" t="s">
        <v>4709</v>
      </c>
      <c r="E318" s="292" t="s">
        <v>4535</v>
      </c>
      <c r="F318" s="306" t="s">
        <v>4767</v>
      </c>
    </row>
    <row r="319" spans="2:6">
      <c r="B319" s="288">
        <v>42906</v>
      </c>
      <c r="C319" s="289">
        <v>1000</v>
      </c>
      <c r="D319" s="169" t="s">
        <v>4709</v>
      </c>
      <c r="E319" s="292" t="s">
        <v>4536</v>
      </c>
      <c r="F319" s="306" t="s">
        <v>4767</v>
      </c>
    </row>
    <row r="320" spans="2:6">
      <c r="B320" s="288">
        <v>42906</v>
      </c>
      <c r="C320" s="289">
        <v>1000</v>
      </c>
      <c r="D320" s="169" t="s">
        <v>4709</v>
      </c>
      <c r="E320" s="292" t="s">
        <v>4537</v>
      </c>
      <c r="F320" s="306" t="s">
        <v>4767</v>
      </c>
    </row>
    <row r="321" spans="2:6">
      <c r="B321" s="288">
        <v>42906</v>
      </c>
      <c r="C321" s="289">
        <v>1500</v>
      </c>
      <c r="D321" s="169" t="s">
        <v>4709</v>
      </c>
      <c r="E321" s="292" t="s">
        <v>4538</v>
      </c>
      <c r="F321" s="306" t="s">
        <v>4767</v>
      </c>
    </row>
    <row r="322" spans="2:6">
      <c r="B322" s="288">
        <v>42906</v>
      </c>
      <c r="C322" s="289">
        <v>3000</v>
      </c>
      <c r="D322" s="169" t="s">
        <v>4709</v>
      </c>
      <c r="E322" s="292" t="s">
        <v>4539</v>
      </c>
      <c r="F322" s="306" t="s">
        <v>4767</v>
      </c>
    </row>
    <row r="323" spans="2:6">
      <c r="B323" s="288">
        <v>42906</v>
      </c>
      <c r="C323" s="289">
        <v>6004.4</v>
      </c>
      <c r="D323" s="169" t="s">
        <v>4709</v>
      </c>
      <c r="E323" s="292" t="s">
        <v>4660</v>
      </c>
      <c r="F323" s="306" t="s">
        <v>4767</v>
      </c>
    </row>
    <row r="324" spans="2:6">
      <c r="B324" s="288">
        <v>42906</v>
      </c>
      <c r="C324" s="289">
        <v>10000</v>
      </c>
      <c r="D324" s="169" t="s">
        <v>4709</v>
      </c>
      <c r="E324" s="292" t="s">
        <v>4752</v>
      </c>
      <c r="F324" s="306" t="s">
        <v>4767</v>
      </c>
    </row>
    <row r="325" spans="2:6">
      <c r="B325" s="288">
        <v>42906</v>
      </c>
      <c r="C325" s="289">
        <v>100000</v>
      </c>
      <c r="D325" s="169" t="s">
        <v>4709</v>
      </c>
      <c r="E325" s="307" t="s">
        <v>4540</v>
      </c>
      <c r="F325" s="306" t="s">
        <v>4767</v>
      </c>
    </row>
    <row r="326" spans="2:6">
      <c r="B326" s="288">
        <v>42907</v>
      </c>
      <c r="C326" s="289">
        <v>250</v>
      </c>
      <c r="D326" s="169" t="s">
        <v>4709</v>
      </c>
      <c r="E326" s="298" t="s">
        <v>4599</v>
      </c>
      <c r="F326" s="306" t="s">
        <v>4767</v>
      </c>
    </row>
    <row r="327" spans="2:6">
      <c r="B327" s="288">
        <v>42907</v>
      </c>
      <c r="C327" s="289">
        <v>300</v>
      </c>
      <c r="D327" s="169" t="s">
        <v>4709</v>
      </c>
      <c r="E327" s="292" t="s">
        <v>4541</v>
      </c>
      <c r="F327" s="306" t="s">
        <v>4768</v>
      </c>
    </row>
    <row r="328" spans="2:6">
      <c r="B328" s="288">
        <v>42907</v>
      </c>
      <c r="C328" s="289">
        <v>300</v>
      </c>
      <c r="D328" s="169" t="s">
        <v>4709</v>
      </c>
      <c r="E328" s="292" t="s">
        <v>4542</v>
      </c>
      <c r="F328" s="306" t="s">
        <v>4767</v>
      </c>
    </row>
    <row r="329" spans="2:6">
      <c r="B329" s="288">
        <v>42907</v>
      </c>
      <c r="C329" s="289">
        <v>400</v>
      </c>
      <c r="D329" s="169" t="s">
        <v>4709</v>
      </c>
      <c r="E329" s="292" t="s">
        <v>4600</v>
      </c>
      <c r="F329" s="306" t="s">
        <v>4767</v>
      </c>
    </row>
    <row r="330" spans="2:6">
      <c r="B330" s="288">
        <v>42907</v>
      </c>
      <c r="C330" s="289">
        <v>400</v>
      </c>
      <c r="D330" s="169" t="s">
        <v>4709</v>
      </c>
      <c r="E330" s="292" t="s">
        <v>4650</v>
      </c>
      <c r="F330" s="306" t="s">
        <v>4767</v>
      </c>
    </row>
    <row r="331" spans="2:6">
      <c r="B331" s="288">
        <v>42907</v>
      </c>
      <c r="C331" s="289">
        <v>400</v>
      </c>
      <c r="D331" s="169" t="s">
        <v>4709</v>
      </c>
      <c r="E331" s="292" t="s">
        <v>4543</v>
      </c>
      <c r="F331" s="306" t="s">
        <v>4767</v>
      </c>
    </row>
    <row r="332" spans="2:6">
      <c r="B332" s="288">
        <v>42907</v>
      </c>
      <c r="C332" s="289">
        <v>450</v>
      </c>
      <c r="D332" s="169" t="s">
        <v>4778</v>
      </c>
      <c r="E332" s="292" t="s">
        <v>4607</v>
      </c>
      <c r="F332" s="306" t="s">
        <v>4767</v>
      </c>
    </row>
    <row r="333" spans="2:6">
      <c r="B333" s="288">
        <v>42907</v>
      </c>
      <c r="C333" s="289">
        <v>500</v>
      </c>
      <c r="D333" s="169" t="s">
        <v>4709</v>
      </c>
      <c r="E333" s="292" t="s">
        <v>4544</v>
      </c>
      <c r="F333" s="306" t="s">
        <v>4767</v>
      </c>
    </row>
    <row r="334" spans="2:6">
      <c r="B334" s="288">
        <v>42907</v>
      </c>
      <c r="C334" s="289">
        <v>500</v>
      </c>
      <c r="D334" s="169" t="s">
        <v>4709</v>
      </c>
      <c r="E334" s="292" t="s">
        <v>3662</v>
      </c>
      <c r="F334" s="306" t="s">
        <v>4767</v>
      </c>
    </row>
    <row r="335" spans="2:6">
      <c r="B335" s="288">
        <v>42907</v>
      </c>
      <c r="C335" s="289">
        <v>1000</v>
      </c>
      <c r="D335" s="169" t="s">
        <v>4709</v>
      </c>
      <c r="E335" s="292" t="s">
        <v>4545</v>
      </c>
      <c r="F335" s="306" t="s">
        <v>4767</v>
      </c>
    </row>
    <row r="336" spans="2:6">
      <c r="B336" s="288">
        <v>42907</v>
      </c>
      <c r="C336" s="289">
        <v>2000</v>
      </c>
      <c r="D336" s="169" t="s">
        <v>4709</v>
      </c>
      <c r="E336" s="298" t="s">
        <v>4753</v>
      </c>
      <c r="F336" s="306" t="s">
        <v>4767</v>
      </c>
    </row>
    <row r="337" spans="2:6">
      <c r="B337" s="288">
        <v>42907</v>
      </c>
      <c r="C337" s="289">
        <v>2000</v>
      </c>
      <c r="D337" s="169" t="s">
        <v>4709</v>
      </c>
      <c r="E337" s="298" t="s">
        <v>4546</v>
      </c>
      <c r="F337" s="306" t="s">
        <v>4767</v>
      </c>
    </row>
    <row r="338" spans="2:6">
      <c r="B338" s="288">
        <v>42907</v>
      </c>
      <c r="C338" s="289">
        <v>2000</v>
      </c>
      <c r="D338" s="169" t="s">
        <v>4709</v>
      </c>
      <c r="E338" s="292" t="s">
        <v>4547</v>
      </c>
      <c r="F338" s="306" t="s">
        <v>4767</v>
      </c>
    </row>
    <row r="339" spans="2:6">
      <c r="B339" s="288">
        <v>42907</v>
      </c>
      <c r="C339" s="289">
        <v>2500</v>
      </c>
      <c r="D339" s="169" t="s">
        <v>4709</v>
      </c>
      <c r="E339" s="292" t="s">
        <v>4548</v>
      </c>
      <c r="F339" s="306" t="s">
        <v>4767</v>
      </c>
    </row>
    <row r="340" spans="2:6">
      <c r="B340" s="288">
        <v>42907</v>
      </c>
      <c r="C340" s="289">
        <v>3000</v>
      </c>
      <c r="D340" s="169" t="s">
        <v>4779</v>
      </c>
      <c r="E340" s="292" t="s">
        <v>4052</v>
      </c>
      <c r="F340" s="306" t="s">
        <v>4767</v>
      </c>
    </row>
    <row r="341" spans="2:6">
      <c r="B341" s="288">
        <v>42907</v>
      </c>
      <c r="C341" s="289">
        <v>3000</v>
      </c>
      <c r="D341" s="169" t="s">
        <v>4709</v>
      </c>
      <c r="E341" s="293" t="s">
        <v>4663</v>
      </c>
      <c r="F341" s="306" t="s">
        <v>4767</v>
      </c>
    </row>
    <row r="342" spans="2:6">
      <c r="B342" s="288">
        <v>42907</v>
      </c>
      <c r="C342" s="289">
        <v>5000</v>
      </c>
      <c r="D342" s="169" t="s">
        <v>4709</v>
      </c>
      <c r="E342" s="292" t="s">
        <v>4549</v>
      </c>
      <c r="F342" s="306" t="s">
        <v>4767</v>
      </c>
    </row>
    <row r="343" spans="2:6">
      <c r="B343" s="288">
        <v>42907</v>
      </c>
      <c r="C343" s="289">
        <v>10000</v>
      </c>
      <c r="D343" s="169" t="s">
        <v>4709</v>
      </c>
      <c r="E343" s="292" t="s">
        <v>4632</v>
      </c>
      <c r="F343" s="306" t="s">
        <v>4767</v>
      </c>
    </row>
    <row r="344" spans="2:6">
      <c r="B344" s="288">
        <v>42907</v>
      </c>
      <c r="C344" s="289">
        <v>41145</v>
      </c>
      <c r="D344" s="169" t="s">
        <v>4709</v>
      </c>
      <c r="E344" s="322" t="s">
        <v>4656</v>
      </c>
      <c r="F344" s="306" t="s">
        <v>4767</v>
      </c>
    </row>
    <row r="345" spans="2:6">
      <c r="B345" s="288">
        <v>42907</v>
      </c>
      <c r="C345" s="289">
        <v>80334.5</v>
      </c>
      <c r="D345" s="169" t="s">
        <v>4709</v>
      </c>
      <c r="E345" s="292" t="s">
        <v>4633</v>
      </c>
      <c r="F345" s="306" t="s">
        <v>4767</v>
      </c>
    </row>
    <row r="346" spans="2:6" ht="25.5">
      <c r="B346" s="301">
        <v>42907</v>
      </c>
      <c r="C346" s="302">
        <v>100000</v>
      </c>
      <c r="D346" s="169" t="s">
        <v>4709</v>
      </c>
      <c r="E346" s="298" t="s">
        <v>4664</v>
      </c>
      <c r="F346" s="306" t="s">
        <v>4767</v>
      </c>
    </row>
    <row r="347" spans="2:6" ht="23.25">
      <c r="B347" s="288">
        <v>42907</v>
      </c>
      <c r="C347" s="289">
        <v>1000000</v>
      </c>
      <c r="D347" s="169" t="s">
        <v>4780</v>
      </c>
      <c r="E347" s="292" t="s">
        <v>4634</v>
      </c>
      <c r="F347" s="306" t="s">
        <v>4767</v>
      </c>
    </row>
    <row r="348" spans="2:6">
      <c r="B348" s="288">
        <v>42908</v>
      </c>
      <c r="C348" s="289">
        <v>0.02</v>
      </c>
      <c r="D348" s="169" t="s">
        <v>4709</v>
      </c>
      <c r="E348" s="298" t="s">
        <v>4754</v>
      </c>
      <c r="F348" s="306" t="s">
        <v>4767</v>
      </c>
    </row>
    <row r="349" spans="2:6">
      <c r="B349" s="288">
        <v>42908</v>
      </c>
      <c r="C349" s="289">
        <v>100</v>
      </c>
      <c r="D349" s="169" t="s">
        <v>4709</v>
      </c>
      <c r="E349" s="306" t="s">
        <v>4550</v>
      </c>
      <c r="F349" s="306" t="s">
        <v>4768</v>
      </c>
    </row>
    <row r="350" spans="2:6">
      <c r="B350" s="288">
        <v>42908</v>
      </c>
      <c r="C350" s="289">
        <v>100</v>
      </c>
      <c r="D350" s="169" t="s">
        <v>4709</v>
      </c>
      <c r="E350" s="299" t="s">
        <v>4755</v>
      </c>
      <c r="F350" s="306" t="s">
        <v>4767</v>
      </c>
    </row>
    <row r="351" spans="2:6">
      <c r="B351" s="288">
        <v>42908</v>
      </c>
      <c r="C351" s="289">
        <v>100</v>
      </c>
      <c r="D351" s="169" t="s">
        <v>4709</v>
      </c>
      <c r="E351" s="298" t="s">
        <v>4551</v>
      </c>
      <c r="F351" s="306" t="s">
        <v>4767</v>
      </c>
    </row>
    <row r="352" spans="2:6">
      <c r="B352" s="288">
        <v>42908</v>
      </c>
      <c r="C352" s="289">
        <v>100</v>
      </c>
      <c r="D352" s="169" t="s">
        <v>4709</v>
      </c>
      <c r="E352" s="298" t="s">
        <v>4756</v>
      </c>
      <c r="F352" s="306" t="s">
        <v>4767</v>
      </c>
    </row>
    <row r="353" spans="2:6">
      <c r="B353" s="288">
        <v>42908</v>
      </c>
      <c r="C353" s="289">
        <v>200</v>
      </c>
      <c r="D353" s="169" t="s">
        <v>4709</v>
      </c>
      <c r="E353" s="298" t="s">
        <v>4552</v>
      </c>
      <c r="F353" s="306" t="s">
        <v>4767</v>
      </c>
    </row>
    <row r="354" spans="2:6" ht="36.75" customHeight="1">
      <c r="B354" s="288">
        <v>42908</v>
      </c>
      <c r="C354" s="289">
        <v>200</v>
      </c>
      <c r="D354" s="169" t="s">
        <v>4709</v>
      </c>
      <c r="E354" s="292" t="s">
        <v>4635</v>
      </c>
      <c r="F354" s="306" t="s">
        <v>4767</v>
      </c>
    </row>
    <row r="355" spans="2:6">
      <c r="B355" s="288">
        <v>42908</v>
      </c>
      <c r="C355" s="289">
        <v>221</v>
      </c>
      <c r="D355" s="169" t="s">
        <v>4709</v>
      </c>
      <c r="E355" s="292" t="s">
        <v>4553</v>
      </c>
      <c r="F355" s="306" t="s">
        <v>4768</v>
      </c>
    </row>
    <row r="356" spans="2:6">
      <c r="B356" s="288">
        <v>42908</v>
      </c>
      <c r="C356" s="289">
        <v>500</v>
      </c>
      <c r="D356" s="169" t="s">
        <v>4709</v>
      </c>
      <c r="E356" s="292" t="s">
        <v>4718</v>
      </c>
      <c r="F356" s="306" t="s">
        <v>4767</v>
      </c>
    </row>
    <row r="357" spans="2:6">
      <c r="B357" s="288">
        <v>42908</v>
      </c>
      <c r="C357" s="289">
        <v>500</v>
      </c>
      <c r="D357" s="169" t="s">
        <v>4709</v>
      </c>
      <c r="E357" s="292" t="s">
        <v>4554</v>
      </c>
      <c r="F357" s="306" t="s">
        <v>4767</v>
      </c>
    </row>
    <row r="358" spans="2:6">
      <c r="B358" s="288">
        <v>42908</v>
      </c>
      <c r="C358" s="289">
        <v>1000</v>
      </c>
      <c r="D358" s="169" t="s">
        <v>4709</v>
      </c>
      <c r="E358" s="292" t="s">
        <v>4555</v>
      </c>
      <c r="F358" s="306" t="s">
        <v>4767</v>
      </c>
    </row>
    <row r="359" spans="2:6">
      <c r="B359" s="288">
        <v>42908</v>
      </c>
      <c r="C359" s="289">
        <v>1000</v>
      </c>
      <c r="D359" s="169" t="s">
        <v>4709</v>
      </c>
      <c r="E359" s="292" t="s">
        <v>4636</v>
      </c>
      <c r="F359" s="306" t="s">
        <v>4767</v>
      </c>
    </row>
    <row r="360" spans="2:6">
      <c r="B360" s="288">
        <v>42908</v>
      </c>
      <c r="C360" s="289">
        <v>1000</v>
      </c>
      <c r="D360" s="169" t="s">
        <v>4709</v>
      </c>
      <c r="E360" s="292" t="s">
        <v>4556</v>
      </c>
      <c r="F360" s="306" t="s">
        <v>4767</v>
      </c>
    </row>
    <row r="361" spans="2:6">
      <c r="B361" s="288">
        <v>42908</v>
      </c>
      <c r="C361" s="289">
        <v>1000</v>
      </c>
      <c r="D361" s="169" t="s">
        <v>4709</v>
      </c>
      <c r="E361" s="292" t="s">
        <v>4557</v>
      </c>
      <c r="F361" s="306" t="s">
        <v>4768</v>
      </c>
    </row>
    <row r="362" spans="2:6">
      <c r="B362" s="288">
        <v>42908</v>
      </c>
      <c r="C362" s="289">
        <v>2000</v>
      </c>
      <c r="D362" s="169" t="s">
        <v>4709</v>
      </c>
      <c r="E362" s="292" t="s">
        <v>4558</v>
      </c>
      <c r="F362" s="306" t="s">
        <v>4767</v>
      </c>
    </row>
    <row r="363" spans="2:6">
      <c r="B363" s="288">
        <v>42908</v>
      </c>
      <c r="C363" s="289">
        <v>2000</v>
      </c>
      <c r="D363" s="169" t="s">
        <v>4709</v>
      </c>
      <c r="E363" s="292" t="s">
        <v>4559</v>
      </c>
      <c r="F363" s="306" t="s">
        <v>4767</v>
      </c>
    </row>
    <row r="364" spans="2:6">
      <c r="B364" s="288">
        <v>42908</v>
      </c>
      <c r="C364" s="289">
        <v>3000</v>
      </c>
      <c r="D364" s="169" t="s">
        <v>4709</v>
      </c>
      <c r="E364" s="292" t="s">
        <v>4560</v>
      </c>
      <c r="F364" s="306" t="s">
        <v>4767</v>
      </c>
    </row>
    <row r="365" spans="2:6">
      <c r="B365" s="288">
        <v>42908</v>
      </c>
      <c r="C365" s="289">
        <v>5000</v>
      </c>
      <c r="D365" s="169" t="s">
        <v>4709</v>
      </c>
      <c r="E365" s="292" t="s">
        <v>4665</v>
      </c>
      <c r="F365" s="306" t="s">
        <v>4767</v>
      </c>
    </row>
    <row r="366" spans="2:6">
      <c r="B366" s="288">
        <v>42908</v>
      </c>
      <c r="C366" s="289">
        <v>5000</v>
      </c>
      <c r="D366" s="169" t="s">
        <v>4709</v>
      </c>
      <c r="E366" s="292" t="s">
        <v>4657</v>
      </c>
      <c r="F366" s="306" t="s">
        <v>4767</v>
      </c>
    </row>
    <row r="367" spans="2:6">
      <c r="B367" s="288">
        <v>42908</v>
      </c>
      <c r="C367" s="289">
        <v>6000</v>
      </c>
      <c r="D367" s="169" t="s">
        <v>4709</v>
      </c>
      <c r="E367" s="292" t="s">
        <v>4483</v>
      </c>
      <c r="F367" s="306" t="s">
        <v>4767</v>
      </c>
    </row>
    <row r="368" spans="2:6">
      <c r="B368" s="288">
        <v>42908</v>
      </c>
      <c r="C368" s="289">
        <v>8500</v>
      </c>
      <c r="D368" s="169" t="s">
        <v>4709</v>
      </c>
      <c r="E368" s="299" t="s">
        <v>4561</v>
      </c>
      <c r="F368" s="306" t="s">
        <v>4767</v>
      </c>
    </row>
    <row r="369" spans="2:6">
      <c r="B369" s="288">
        <v>42908</v>
      </c>
      <c r="C369" s="289">
        <v>10000</v>
      </c>
      <c r="D369" s="169" t="s">
        <v>4709</v>
      </c>
      <c r="E369" s="292" t="s">
        <v>4562</v>
      </c>
      <c r="F369" s="306" t="s">
        <v>4767</v>
      </c>
    </row>
    <row r="370" spans="2:6">
      <c r="B370" s="288">
        <v>42908</v>
      </c>
      <c r="C370" s="289">
        <v>25000</v>
      </c>
      <c r="D370" s="169" t="s">
        <v>4709</v>
      </c>
      <c r="E370" s="298" t="s">
        <v>4757</v>
      </c>
      <c r="F370" s="306" t="s">
        <v>4767</v>
      </c>
    </row>
    <row r="371" spans="2:6" ht="25.5">
      <c r="B371" s="288">
        <v>42908</v>
      </c>
      <c r="C371" s="289">
        <v>40000</v>
      </c>
      <c r="D371" s="169" t="s">
        <v>4781</v>
      </c>
      <c r="E371" s="292" t="s">
        <v>4637</v>
      </c>
      <c r="F371" s="306" t="s">
        <v>4767</v>
      </c>
    </row>
    <row r="372" spans="2:6">
      <c r="B372" s="288">
        <v>42908</v>
      </c>
      <c r="C372" s="289">
        <v>96655</v>
      </c>
      <c r="D372" s="169" t="s">
        <v>4782</v>
      </c>
      <c r="E372" s="292" t="s">
        <v>4563</v>
      </c>
      <c r="F372" s="306" t="s">
        <v>4767</v>
      </c>
    </row>
    <row r="373" spans="2:6">
      <c r="B373" s="288">
        <v>42909</v>
      </c>
      <c r="C373" s="289">
        <v>100</v>
      </c>
      <c r="D373" s="169" t="s">
        <v>4709</v>
      </c>
      <c r="E373" s="292" t="s">
        <v>4564</v>
      </c>
      <c r="F373" s="306" t="s">
        <v>4767</v>
      </c>
    </row>
    <row r="374" spans="2:6">
      <c r="B374" s="288">
        <v>42909</v>
      </c>
      <c r="C374" s="289">
        <v>270</v>
      </c>
      <c r="D374" s="169" t="s">
        <v>4709</v>
      </c>
      <c r="E374" s="292" t="s">
        <v>4565</v>
      </c>
      <c r="F374" s="306" t="s">
        <v>4767</v>
      </c>
    </row>
    <row r="375" spans="2:6">
      <c r="B375" s="288">
        <v>42909</v>
      </c>
      <c r="C375" s="289">
        <v>500</v>
      </c>
      <c r="D375" s="169" t="s">
        <v>4709</v>
      </c>
      <c r="E375" s="292" t="s">
        <v>4655</v>
      </c>
      <c r="F375" s="306" t="s">
        <v>4767</v>
      </c>
    </row>
    <row r="376" spans="2:6">
      <c r="B376" s="288">
        <v>42909</v>
      </c>
      <c r="C376" s="289">
        <v>500</v>
      </c>
      <c r="D376" s="169" t="s">
        <v>4709</v>
      </c>
      <c r="E376" s="292" t="s">
        <v>4658</v>
      </c>
      <c r="F376" s="306" t="s">
        <v>4767</v>
      </c>
    </row>
    <row r="377" spans="2:6">
      <c r="B377" s="288">
        <v>42909</v>
      </c>
      <c r="C377" s="289">
        <v>870</v>
      </c>
      <c r="D377" s="169" t="s">
        <v>4709</v>
      </c>
      <c r="E377" s="292" t="s">
        <v>4566</v>
      </c>
      <c r="F377" s="306" t="s">
        <v>4768</v>
      </c>
    </row>
    <row r="378" spans="2:6">
      <c r="B378" s="288">
        <v>42909</v>
      </c>
      <c r="C378" s="289">
        <v>1000</v>
      </c>
      <c r="D378" s="169" t="s">
        <v>4709</v>
      </c>
      <c r="E378" s="292" t="s">
        <v>4638</v>
      </c>
      <c r="F378" s="306" t="s">
        <v>4767</v>
      </c>
    </row>
    <row r="379" spans="2:6">
      <c r="B379" s="288">
        <v>42909</v>
      </c>
      <c r="C379" s="289">
        <v>1000</v>
      </c>
      <c r="D379" s="169" t="s">
        <v>4709</v>
      </c>
      <c r="E379" s="292" t="s">
        <v>4638</v>
      </c>
      <c r="F379" s="306" t="s">
        <v>4767</v>
      </c>
    </row>
    <row r="380" spans="2:6">
      <c r="B380" s="288">
        <v>42909</v>
      </c>
      <c r="C380" s="289">
        <v>1000</v>
      </c>
      <c r="D380" s="169" t="s">
        <v>4709</v>
      </c>
      <c r="E380" s="293" t="s">
        <v>4653</v>
      </c>
      <c r="F380" s="306" t="s">
        <v>4767</v>
      </c>
    </row>
    <row r="381" spans="2:6" ht="30.75" customHeight="1">
      <c r="B381" s="288">
        <v>42909</v>
      </c>
      <c r="C381" s="289">
        <v>4606</v>
      </c>
      <c r="D381" s="169" t="s">
        <v>4709</v>
      </c>
      <c r="E381" s="292" t="s">
        <v>4758</v>
      </c>
      <c r="F381" s="306" t="s">
        <v>4767</v>
      </c>
    </row>
    <row r="382" spans="2:6">
      <c r="B382" s="288">
        <v>42909</v>
      </c>
      <c r="C382" s="289">
        <v>9462.3799999999992</v>
      </c>
      <c r="D382" s="169" t="s">
        <v>4709</v>
      </c>
      <c r="E382" s="292" t="s">
        <v>4567</v>
      </c>
      <c r="F382" s="306" t="s">
        <v>4767</v>
      </c>
    </row>
    <row r="383" spans="2:6">
      <c r="B383" s="288">
        <v>42909</v>
      </c>
      <c r="C383" s="289">
        <v>10000</v>
      </c>
      <c r="D383" s="169" t="s">
        <v>4709</v>
      </c>
      <c r="E383" s="292" t="s">
        <v>4568</v>
      </c>
      <c r="F383" s="306" t="s">
        <v>4767</v>
      </c>
    </row>
    <row r="384" spans="2:6">
      <c r="B384" s="288">
        <v>42909</v>
      </c>
      <c r="C384" s="289">
        <v>15000</v>
      </c>
      <c r="D384" s="169" t="s">
        <v>4709</v>
      </c>
      <c r="E384" s="292" t="s">
        <v>4639</v>
      </c>
      <c r="F384" s="306" t="s">
        <v>4767</v>
      </c>
    </row>
    <row r="385" spans="2:6">
      <c r="B385" s="288">
        <v>42909</v>
      </c>
      <c r="C385" s="289">
        <v>20000</v>
      </c>
      <c r="D385" s="169" t="s">
        <v>4709</v>
      </c>
      <c r="E385" s="293" t="s">
        <v>4640</v>
      </c>
      <c r="F385" s="306" t="s">
        <v>4767</v>
      </c>
    </row>
    <row r="386" spans="2:6">
      <c r="B386" s="288">
        <v>42909</v>
      </c>
      <c r="C386" s="289">
        <v>20000</v>
      </c>
      <c r="D386" s="169" t="s">
        <v>4709</v>
      </c>
      <c r="E386" s="293" t="s">
        <v>4610</v>
      </c>
      <c r="F386" s="306" t="s">
        <v>4767</v>
      </c>
    </row>
    <row r="387" spans="2:6">
      <c r="B387" s="288">
        <v>42909</v>
      </c>
      <c r="C387" s="289">
        <v>38250</v>
      </c>
      <c r="D387" s="169" t="s">
        <v>4709</v>
      </c>
      <c r="E387" s="292" t="s">
        <v>4569</v>
      </c>
      <c r="F387" s="306" t="s">
        <v>4767</v>
      </c>
    </row>
    <row r="388" spans="2:6">
      <c r="B388" s="288">
        <v>42909</v>
      </c>
      <c r="C388" s="289">
        <v>200000</v>
      </c>
      <c r="D388" s="169" t="s">
        <v>4709</v>
      </c>
      <c r="E388" s="293" t="s">
        <v>4759</v>
      </c>
      <c r="F388" s="306" t="s">
        <v>4767</v>
      </c>
    </row>
    <row r="389" spans="2:6" ht="57">
      <c r="B389" s="288">
        <v>42912</v>
      </c>
      <c r="C389" s="289">
        <v>131746</v>
      </c>
      <c r="D389" s="169" t="s">
        <v>4709</v>
      </c>
      <c r="E389" s="293" t="s">
        <v>4774</v>
      </c>
      <c r="F389" s="306" t="s">
        <v>4708</v>
      </c>
    </row>
    <row r="390" spans="2:6" ht="57">
      <c r="B390" s="288">
        <v>42912</v>
      </c>
      <c r="C390" s="289">
        <v>241545.34999999998</v>
      </c>
      <c r="D390" s="169" t="s">
        <v>4709</v>
      </c>
      <c r="E390" s="293" t="s">
        <v>4775</v>
      </c>
      <c r="F390" s="306" t="s">
        <v>4708</v>
      </c>
    </row>
    <row r="391" spans="2:6">
      <c r="B391" s="288">
        <v>42912</v>
      </c>
      <c r="C391" s="289">
        <v>20</v>
      </c>
      <c r="D391" s="169" t="s">
        <v>4709</v>
      </c>
      <c r="E391" s="292" t="s">
        <v>4460</v>
      </c>
      <c r="F391" s="306" t="s">
        <v>4767</v>
      </c>
    </row>
    <row r="392" spans="2:6">
      <c r="B392" s="288">
        <v>42912</v>
      </c>
      <c r="C392" s="289">
        <v>100</v>
      </c>
      <c r="D392" s="169" t="s">
        <v>4709</v>
      </c>
      <c r="E392" s="335" t="s">
        <v>4421</v>
      </c>
      <c r="F392" s="306" t="s">
        <v>4767</v>
      </c>
    </row>
    <row r="393" spans="2:6">
      <c r="B393" s="288">
        <v>42912</v>
      </c>
      <c r="C393" s="289">
        <v>100</v>
      </c>
      <c r="D393" s="169" t="s">
        <v>4709</v>
      </c>
      <c r="E393" s="293" t="s">
        <v>4755</v>
      </c>
      <c r="F393" s="306" t="s">
        <v>4767</v>
      </c>
    </row>
    <row r="394" spans="2:6">
      <c r="B394" s="288">
        <v>42912</v>
      </c>
      <c r="C394" s="289">
        <v>170</v>
      </c>
      <c r="D394" s="169" t="s">
        <v>4709</v>
      </c>
      <c r="E394" s="292" t="s">
        <v>4570</v>
      </c>
      <c r="F394" s="306" t="s">
        <v>4768</v>
      </c>
    </row>
    <row r="395" spans="2:6">
      <c r="B395" s="288">
        <v>42912</v>
      </c>
      <c r="C395" s="289">
        <v>200</v>
      </c>
      <c r="D395" s="169" t="s">
        <v>4709</v>
      </c>
      <c r="E395" s="292" t="s">
        <v>4571</v>
      </c>
      <c r="F395" s="306" t="s">
        <v>4767</v>
      </c>
    </row>
    <row r="396" spans="2:6">
      <c r="B396" s="288">
        <v>42912</v>
      </c>
      <c r="C396" s="289">
        <v>300</v>
      </c>
      <c r="D396" s="169" t="s">
        <v>4709</v>
      </c>
      <c r="E396" s="293" t="s">
        <v>4599</v>
      </c>
      <c r="F396" s="306" t="s">
        <v>4767</v>
      </c>
    </row>
    <row r="397" spans="2:6">
      <c r="B397" s="288">
        <v>42912</v>
      </c>
      <c r="C397" s="289">
        <v>300</v>
      </c>
      <c r="D397" s="169" t="s">
        <v>4709</v>
      </c>
      <c r="E397" s="292" t="s">
        <v>4572</v>
      </c>
      <c r="F397" s="306" t="s">
        <v>4767</v>
      </c>
    </row>
    <row r="398" spans="2:6">
      <c r="B398" s="288">
        <v>42912</v>
      </c>
      <c r="C398" s="289">
        <v>500</v>
      </c>
      <c r="D398" s="169" t="s">
        <v>4709</v>
      </c>
      <c r="E398" s="292" t="s">
        <v>4600</v>
      </c>
      <c r="F398" s="306" t="s">
        <v>4767</v>
      </c>
    </row>
    <row r="399" spans="2:6">
      <c r="B399" s="288">
        <v>42912</v>
      </c>
      <c r="C399" s="289">
        <v>500</v>
      </c>
      <c r="D399" s="169" t="s">
        <v>4709</v>
      </c>
      <c r="E399" s="292" t="s">
        <v>4573</v>
      </c>
      <c r="F399" s="306" t="s">
        <v>4768</v>
      </c>
    </row>
    <row r="400" spans="2:6">
      <c r="B400" s="288">
        <v>42912</v>
      </c>
      <c r="C400" s="289">
        <v>500</v>
      </c>
      <c r="D400" s="169" t="s">
        <v>4709</v>
      </c>
      <c r="E400" s="292" t="s">
        <v>4574</v>
      </c>
      <c r="F400" s="306" t="s">
        <v>4768</v>
      </c>
    </row>
    <row r="401" spans="2:6">
      <c r="B401" s="288">
        <v>42912</v>
      </c>
      <c r="C401" s="289">
        <v>500</v>
      </c>
      <c r="D401" s="169" t="s">
        <v>4709</v>
      </c>
      <c r="E401" s="292" t="s">
        <v>4575</v>
      </c>
      <c r="F401" s="306" t="s">
        <v>4767</v>
      </c>
    </row>
    <row r="402" spans="2:6">
      <c r="B402" s="288">
        <v>42912</v>
      </c>
      <c r="C402" s="289">
        <v>500</v>
      </c>
      <c r="D402" s="169" t="s">
        <v>4709</v>
      </c>
      <c r="E402" s="292" t="s">
        <v>4488</v>
      </c>
      <c r="F402" s="306" t="s">
        <v>4767</v>
      </c>
    </row>
    <row r="403" spans="2:6">
      <c r="B403" s="288">
        <v>42912</v>
      </c>
      <c r="C403" s="289">
        <v>500</v>
      </c>
      <c r="D403" s="169" t="s">
        <v>4709</v>
      </c>
      <c r="E403" s="292" t="s">
        <v>4727</v>
      </c>
      <c r="F403" s="306" t="s">
        <v>4767</v>
      </c>
    </row>
    <row r="404" spans="2:6">
      <c r="B404" s="288">
        <v>42912</v>
      </c>
      <c r="C404" s="289">
        <v>650</v>
      </c>
      <c r="D404" s="169" t="s">
        <v>4709</v>
      </c>
      <c r="E404" s="292" t="s">
        <v>4650</v>
      </c>
      <c r="F404" s="306" t="s">
        <v>4767</v>
      </c>
    </row>
    <row r="405" spans="2:6">
      <c r="B405" s="288">
        <v>42912</v>
      </c>
      <c r="C405" s="289">
        <v>777</v>
      </c>
      <c r="D405" s="169" t="s">
        <v>4709</v>
      </c>
      <c r="E405" s="292" t="s">
        <v>4407</v>
      </c>
      <c r="F405" s="306" t="s">
        <v>4767</v>
      </c>
    </row>
    <row r="406" spans="2:6">
      <c r="B406" s="288">
        <v>42912</v>
      </c>
      <c r="C406" s="289">
        <v>1000</v>
      </c>
      <c r="D406" s="169" t="s">
        <v>4709</v>
      </c>
      <c r="E406" s="292" t="s">
        <v>4576</v>
      </c>
      <c r="F406" s="306" t="s">
        <v>4768</v>
      </c>
    </row>
    <row r="407" spans="2:6">
      <c r="B407" s="288">
        <v>42912</v>
      </c>
      <c r="C407" s="289">
        <v>1000</v>
      </c>
      <c r="D407" s="169" t="s">
        <v>4709</v>
      </c>
      <c r="E407" s="292" t="s">
        <v>4577</v>
      </c>
      <c r="F407" s="306" t="s">
        <v>4767</v>
      </c>
    </row>
    <row r="408" spans="2:6">
      <c r="B408" s="288">
        <v>42912</v>
      </c>
      <c r="C408" s="289">
        <v>1000</v>
      </c>
      <c r="D408" s="169" t="s">
        <v>4709</v>
      </c>
      <c r="E408" s="306" t="s">
        <v>4578</v>
      </c>
      <c r="F408" s="306" t="s">
        <v>4767</v>
      </c>
    </row>
    <row r="409" spans="2:6">
      <c r="B409" s="288">
        <v>42912</v>
      </c>
      <c r="C409" s="289">
        <v>1500</v>
      </c>
      <c r="D409" s="169" t="s">
        <v>4709</v>
      </c>
      <c r="E409" s="292" t="s">
        <v>4579</v>
      </c>
      <c r="F409" s="306" t="s">
        <v>4768</v>
      </c>
    </row>
    <row r="410" spans="2:6">
      <c r="B410" s="288">
        <v>42912</v>
      </c>
      <c r="C410" s="289">
        <v>2000</v>
      </c>
      <c r="D410" s="169" t="s">
        <v>4709</v>
      </c>
      <c r="E410" s="292" t="s">
        <v>4580</v>
      </c>
      <c r="F410" s="306" t="s">
        <v>4767</v>
      </c>
    </row>
    <row r="411" spans="2:6">
      <c r="B411" s="288">
        <v>42912</v>
      </c>
      <c r="C411" s="289">
        <v>5000</v>
      </c>
      <c r="D411" s="169" t="s">
        <v>4709</v>
      </c>
      <c r="E411" s="292" t="s">
        <v>4722</v>
      </c>
      <c r="F411" s="306" t="s">
        <v>4767</v>
      </c>
    </row>
    <row r="412" spans="2:6">
      <c r="B412" s="288">
        <v>42912</v>
      </c>
      <c r="C412" s="289">
        <v>5000</v>
      </c>
      <c r="D412" s="169" t="s">
        <v>4709</v>
      </c>
      <c r="E412" s="292" t="s">
        <v>4581</v>
      </c>
      <c r="F412" s="306" t="s">
        <v>4767</v>
      </c>
    </row>
    <row r="413" spans="2:6">
      <c r="B413" s="288">
        <v>42912</v>
      </c>
      <c r="C413" s="289">
        <v>5000</v>
      </c>
      <c r="D413" s="169" t="s">
        <v>4709</v>
      </c>
      <c r="E413" s="292" t="s">
        <v>4582</v>
      </c>
      <c r="F413" s="306" t="s">
        <v>4767</v>
      </c>
    </row>
    <row r="414" spans="2:6">
      <c r="B414" s="288">
        <v>42912</v>
      </c>
      <c r="C414" s="289">
        <v>71186.22</v>
      </c>
      <c r="D414" s="169" t="s">
        <v>4778</v>
      </c>
      <c r="E414" s="292" t="s">
        <v>4641</v>
      </c>
      <c r="F414" s="306" t="s">
        <v>4767</v>
      </c>
    </row>
    <row r="415" spans="2:6">
      <c r="B415" s="288">
        <v>42912</v>
      </c>
      <c r="C415" s="289">
        <v>253456</v>
      </c>
      <c r="D415" s="169" t="s">
        <v>4783</v>
      </c>
      <c r="E415" s="323" t="s">
        <v>4641</v>
      </c>
      <c r="F415" s="306" t="s">
        <v>4767</v>
      </c>
    </row>
    <row r="416" spans="2:6">
      <c r="B416" s="288">
        <v>42913</v>
      </c>
      <c r="C416" s="289">
        <v>100</v>
      </c>
      <c r="D416" s="169" t="s">
        <v>4709</v>
      </c>
      <c r="E416" s="292" t="s">
        <v>4760</v>
      </c>
      <c r="F416" s="306" t="s">
        <v>4767</v>
      </c>
    </row>
    <row r="417" spans="2:6">
      <c r="B417" s="288">
        <v>42913</v>
      </c>
      <c r="C417" s="289">
        <v>500</v>
      </c>
      <c r="D417" s="169" t="s">
        <v>4709</v>
      </c>
      <c r="E417" s="292" t="s">
        <v>4583</v>
      </c>
      <c r="F417" s="306" t="s">
        <v>4767</v>
      </c>
    </row>
    <row r="418" spans="2:6">
      <c r="B418" s="288">
        <v>42913</v>
      </c>
      <c r="C418" s="289">
        <v>500</v>
      </c>
      <c r="D418" s="169" t="s">
        <v>4709</v>
      </c>
      <c r="E418" s="292" t="s">
        <v>4761</v>
      </c>
      <c r="F418" s="306" t="s">
        <v>4767</v>
      </c>
    </row>
    <row r="419" spans="2:6">
      <c r="B419" s="288">
        <v>42913</v>
      </c>
      <c r="C419" s="289">
        <v>1000</v>
      </c>
      <c r="D419" s="169" t="s">
        <v>4709</v>
      </c>
      <c r="E419" s="293" t="s">
        <v>4642</v>
      </c>
      <c r="F419" s="306" t="s">
        <v>4767</v>
      </c>
    </row>
    <row r="420" spans="2:6">
      <c r="B420" s="288">
        <v>42913</v>
      </c>
      <c r="C420" s="289">
        <v>1050</v>
      </c>
      <c r="D420" s="169" t="s">
        <v>4709</v>
      </c>
      <c r="E420" s="292" t="s">
        <v>4405</v>
      </c>
      <c r="F420" s="306" t="s">
        <v>4767</v>
      </c>
    </row>
    <row r="421" spans="2:6">
      <c r="B421" s="288">
        <v>42913</v>
      </c>
      <c r="C421" s="289">
        <v>20325.18</v>
      </c>
      <c r="D421" s="169" t="s">
        <v>4709</v>
      </c>
      <c r="E421" s="293" t="s">
        <v>4660</v>
      </c>
      <c r="F421" s="306" t="s">
        <v>4767</v>
      </c>
    </row>
    <row r="422" spans="2:6">
      <c r="B422" s="288">
        <v>42913</v>
      </c>
      <c r="C422" s="289">
        <v>29236.6</v>
      </c>
      <c r="D422" s="169" t="s">
        <v>4709</v>
      </c>
      <c r="E422" s="292" t="s">
        <v>4422</v>
      </c>
      <c r="F422" s="306" t="s">
        <v>4767</v>
      </c>
    </row>
    <row r="423" spans="2:6" ht="27.75" customHeight="1">
      <c r="B423" s="288">
        <v>42913</v>
      </c>
      <c r="C423" s="289">
        <v>39840</v>
      </c>
      <c r="D423" s="169" t="s">
        <v>4709</v>
      </c>
      <c r="E423" s="292" t="s">
        <v>4643</v>
      </c>
      <c r="F423" s="306" t="s">
        <v>4767</v>
      </c>
    </row>
    <row r="424" spans="2:6">
      <c r="B424" s="288">
        <v>42913</v>
      </c>
      <c r="C424" s="289">
        <v>100000</v>
      </c>
      <c r="D424" s="169" t="s">
        <v>4709</v>
      </c>
      <c r="E424" s="292" t="s">
        <v>4644</v>
      </c>
      <c r="F424" s="306" t="s">
        <v>4767</v>
      </c>
    </row>
    <row r="425" spans="2:6">
      <c r="B425" s="288">
        <v>42914</v>
      </c>
      <c r="C425" s="289">
        <v>100</v>
      </c>
      <c r="D425" s="169" t="s">
        <v>4709</v>
      </c>
      <c r="E425" s="292" t="s">
        <v>4532</v>
      </c>
      <c r="F425" s="306" t="s">
        <v>4768</v>
      </c>
    </row>
    <row r="426" spans="2:6">
      <c r="B426" s="288">
        <v>42914</v>
      </c>
      <c r="C426" s="289">
        <v>300</v>
      </c>
      <c r="D426" s="169" t="s">
        <v>4709</v>
      </c>
      <c r="E426" s="292" t="s">
        <v>4584</v>
      </c>
      <c r="F426" s="306" t="s">
        <v>4767</v>
      </c>
    </row>
    <row r="427" spans="2:6">
      <c r="B427" s="288">
        <v>42914</v>
      </c>
      <c r="C427" s="289">
        <v>500</v>
      </c>
      <c r="D427" s="169" t="s">
        <v>4709</v>
      </c>
      <c r="E427" s="292" t="s">
        <v>3736</v>
      </c>
      <c r="F427" s="306" t="s">
        <v>4767</v>
      </c>
    </row>
    <row r="428" spans="2:6">
      <c r="B428" s="288">
        <v>42914</v>
      </c>
      <c r="C428" s="289">
        <v>1000</v>
      </c>
      <c r="D428" s="169" t="s">
        <v>4709</v>
      </c>
      <c r="E428" s="292" t="s">
        <v>4585</v>
      </c>
      <c r="F428" s="306" t="s">
        <v>4767</v>
      </c>
    </row>
    <row r="429" spans="2:6">
      <c r="B429" s="288">
        <v>42914</v>
      </c>
      <c r="C429" s="289">
        <v>1000</v>
      </c>
      <c r="D429" s="169" t="s">
        <v>4709</v>
      </c>
      <c r="E429" s="292" t="s">
        <v>4586</v>
      </c>
      <c r="F429" s="306" t="s">
        <v>4767</v>
      </c>
    </row>
    <row r="430" spans="2:6">
      <c r="B430" s="288">
        <v>42914</v>
      </c>
      <c r="C430" s="289">
        <v>1250</v>
      </c>
      <c r="D430" s="169" t="s">
        <v>4709</v>
      </c>
      <c r="E430" s="292" t="s">
        <v>4399</v>
      </c>
      <c r="F430" s="306" t="s">
        <v>4767</v>
      </c>
    </row>
    <row r="431" spans="2:6">
      <c r="B431" s="288">
        <v>42914</v>
      </c>
      <c r="C431" s="289">
        <v>2500</v>
      </c>
      <c r="D431" s="169" t="s">
        <v>4709</v>
      </c>
      <c r="E431" s="292" t="s">
        <v>4456</v>
      </c>
      <c r="F431" s="306" t="s">
        <v>4767</v>
      </c>
    </row>
    <row r="432" spans="2:6">
      <c r="B432" s="288">
        <v>42914</v>
      </c>
      <c r="C432" s="289">
        <v>3000</v>
      </c>
      <c r="D432" s="169" t="s">
        <v>4709</v>
      </c>
      <c r="E432" s="292" t="s">
        <v>4479</v>
      </c>
      <c r="F432" s="306" t="s">
        <v>4767</v>
      </c>
    </row>
    <row r="433" spans="2:6">
      <c r="B433" s="288">
        <v>42914</v>
      </c>
      <c r="C433" s="289">
        <v>7000</v>
      </c>
      <c r="D433" s="169" t="s">
        <v>4709</v>
      </c>
      <c r="E433" s="298" t="s">
        <v>4587</v>
      </c>
      <c r="F433" s="306" t="s">
        <v>4767</v>
      </c>
    </row>
    <row r="434" spans="2:6">
      <c r="B434" s="288">
        <v>42914</v>
      </c>
      <c r="C434" s="289">
        <v>10000</v>
      </c>
      <c r="D434" s="169" t="s">
        <v>4709</v>
      </c>
      <c r="E434" s="293" t="s">
        <v>4659</v>
      </c>
      <c r="F434" s="306" t="s">
        <v>4767</v>
      </c>
    </row>
    <row r="435" spans="2:6">
      <c r="B435" s="288">
        <v>42914</v>
      </c>
      <c r="C435" s="289">
        <v>50000</v>
      </c>
      <c r="D435" s="169" t="s">
        <v>4709</v>
      </c>
      <c r="E435" s="292" t="s">
        <v>4588</v>
      </c>
      <c r="F435" s="306" t="s">
        <v>4767</v>
      </c>
    </row>
    <row r="436" spans="2:6" ht="57">
      <c r="B436" s="288">
        <v>42914</v>
      </c>
      <c r="C436" s="289">
        <v>124000</v>
      </c>
      <c r="D436" s="169" t="s">
        <v>4709</v>
      </c>
      <c r="E436" s="293" t="s">
        <v>4773</v>
      </c>
      <c r="F436" s="336" t="s">
        <v>4708</v>
      </c>
    </row>
    <row r="437" spans="2:6" ht="23.25" customHeight="1">
      <c r="B437" s="288">
        <v>42914</v>
      </c>
      <c r="C437" s="289">
        <v>1000000</v>
      </c>
      <c r="D437" s="169" t="s">
        <v>4709</v>
      </c>
      <c r="E437" s="293" t="s">
        <v>4645</v>
      </c>
      <c r="F437" s="306" t="s">
        <v>4767</v>
      </c>
    </row>
    <row r="438" spans="2:6">
      <c r="B438" s="288">
        <v>42915</v>
      </c>
      <c r="C438" s="289">
        <v>100</v>
      </c>
      <c r="D438" s="169" t="s">
        <v>4709</v>
      </c>
      <c r="E438" s="293" t="s">
        <v>4646</v>
      </c>
      <c r="F438" s="306" t="s">
        <v>4767</v>
      </c>
    </row>
    <row r="439" spans="2:6">
      <c r="B439" s="288">
        <v>42915</v>
      </c>
      <c r="C439" s="289">
        <v>100</v>
      </c>
      <c r="D439" s="169" t="s">
        <v>4709</v>
      </c>
      <c r="E439" s="293" t="s">
        <v>4646</v>
      </c>
      <c r="F439" s="306" t="s">
        <v>4767</v>
      </c>
    </row>
    <row r="440" spans="2:6">
      <c r="B440" s="288">
        <v>42915</v>
      </c>
      <c r="C440" s="289">
        <v>100</v>
      </c>
      <c r="D440" s="169" t="s">
        <v>4709</v>
      </c>
      <c r="E440" s="292" t="s">
        <v>4589</v>
      </c>
      <c r="F440" s="306" t="s">
        <v>4768</v>
      </c>
    </row>
    <row r="441" spans="2:6">
      <c r="B441" s="288">
        <v>42915</v>
      </c>
      <c r="C441" s="289">
        <v>114.27</v>
      </c>
      <c r="D441" s="169" t="s">
        <v>4709</v>
      </c>
      <c r="E441" s="293" t="s">
        <v>4666</v>
      </c>
      <c r="F441" s="306" t="s">
        <v>4767</v>
      </c>
    </row>
    <row r="442" spans="2:6">
      <c r="B442" s="288">
        <v>42915</v>
      </c>
      <c r="C442" s="289">
        <v>200</v>
      </c>
      <c r="D442" s="169" t="s">
        <v>4709</v>
      </c>
      <c r="E442" s="292" t="s">
        <v>4590</v>
      </c>
      <c r="F442" s="306" t="s">
        <v>4768</v>
      </c>
    </row>
    <row r="443" spans="2:6">
      <c r="B443" s="288">
        <v>42915</v>
      </c>
      <c r="C443" s="289">
        <v>250</v>
      </c>
      <c r="D443" s="169" t="s">
        <v>4709</v>
      </c>
      <c r="E443" s="293" t="s">
        <v>4647</v>
      </c>
      <c r="F443" s="306" t="s">
        <v>4767</v>
      </c>
    </row>
    <row r="444" spans="2:6">
      <c r="B444" s="288">
        <v>42915</v>
      </c>
      <c r="C444" s="289">
        <v>300</v>
      </c>
      <c r="D444" s="169" t="s">
        <v>4709</v>
      </c>
      <c r="E444" s="292" t="s">
        <v>4399</v>
      </c>
      <c r="F444" s="306" t="s">
        <v>4767</v>
      </c>
    </row>
    <row r="445" spans="2:6">
      <c r="B445" s="288">
        <v>42915</v>
      </c>
      <c r="C445" s="289">
        <v>380</v>
      </c>
      <c r="D445" s="169" t="s">
        <v>4709</v>
      </c>
      <c r="E445" s="293" t="s">
        <v>4599</v>
      </c>
      <c r="F445" s="306" t="s">
        <v>4767</v>
      </c>
    </row>
    <row r="446" spans="2:6">
      <c r="B446" s="288">
        <v>42915</v>
      </c>
      <c r="C446" s="289">
        <v>450</v>
      </c>
      <c r="D446" s="169" t="s">
        <v>4709</v>
      </c>
      <c r="E446" s="293" t="s">
        <v>4600</v>
      </c>
      <c r="F446" s="306" t="s">
        <v>4767</v>
      </c>
    </row>
    <row r="447" spans="2:6">
      <c r="B447" s="288">
        <v>42915</v>
      </c>
      <c r="C447" s="289">
        <v>500</v>
      </c>
      <c r="D447" s="169" t="s">
        <v>4709</v>
      </c>
      <c r="E447" s="293" t="s">
        <v>4717</v>
      </c>
      <c r="F447" s="306" t="s">
        <v>4767</v>
      </c>
    </row>
    <row r="448" spans="2:6">
      <c r="B448" s="288">
        <v>42915</v>
      </c>
      <c r="C448" s="289">
        <v>650</v>
      </c>
      <c r="D448" s="169" t="s">
        <v>4709</v>
      </c>
      <c r="E448" s="293" t="s">
        <v>4650</v>
      </c>
      <c r="F448" s="306" t="s">
        <v>4767</v>
      </c>
    </row>
    <row r="449" spans="2:6">
      <c r="B449" s="288">
        <v>42915</v>
      </c>
      <c r="C449" s="289">
        <v>1000</v>
      </c>
      <c r="D449" s="169" t="s">
        <v>4709</v>
      </c>
      <c r="E449" s="292" t="s">
        <v>4591</v>
      </c>
      <c r="F449" s="306" t="s">
        <v>4767</v>
      </c>
    </row>
    <row r="450" spans="2:6">
      <c r="B450" s="288">
        <v>42915</v>
      </c>
      <c r="C450" s="289">
        <v>2000</v>
      </c>
      <c r="D450" s="169" t="s">
        <v>4709</v>
      </c>
      <c r="E450" s="292" t="s">
        <v>4592</v>
      </c>
      <c r="F450" s="306" t="s">
        <v>4767</v>
      </c>
    </row>
    <row r="451" spans="2:6">
      <c r="B451" s="288">
        <v>42915</v>
      </c>
      <c r="C451" s="289">
        <v>9000</v>
      </c>
      <c r="D451" s="169" t="s">
        <v>4709</v>
      </c>
      <c r="E451" s="293" t="s">
        <v>4762</v>
      </c>
      <c r="F451" s="306" t="s">
        <v>4767</v>
      </c>
    </row>
    <row r="452" spans="2:6">
      <c r="B452" s="288">
        <v>42915</v>
      </c>
      <c r="C452" s="289">
        <v>20000</v>
      </c>
      <c r="D452" s="169" t="s">
        <v>4709</v>
      </c>
      <c r="E452" s="292" t="s">
        <v>4446</v>
      </c>
      <c r="F452" s="306" t="s">
        <v>4767</v>
      </c>
    </row>
    <row r="453" spans="2:6">
      <c r="B453" s="288">
        <v>42915</v>
      </c>
      <c r="C453" s="289">
        <v>200000</v>
      </c>
      <c r="D453" s="169" t="s">
        <v>4709</v>
      </c>
      <c r="E453" s="292" t="s">
        <v>4593</v>
      </c>
      <c r="F453" s="306" t="s">
        <v>4767</v>
      </c>
    </row>
    <row r="454" spans="2:6">
      <c r="B454" s="288">
        <v>42916</v>
      </c>
      <c r="C454" s="289">
        <v>10</v>
      </c>
      <c r="D454" s="169" t="s">
        <v>4709</v>
      </c>
      <c r="E454" s="293" t="s">
        <v>4667</v>
      </c>
      <c r="F454" s="306" t="s">
        <v>4767</v>
      </c>
    </row>
    <row r="455" spans="2:6">
      <c r="B455" s="288">
        <v>42916</v>
      </c>
      <c r="C455" s="289">
        <v>100</v>
      </c>
      <c r="D455" s="169" t="s">
        <v>4709</v>
      </c>
      <c r="E455" s="293" t="s">
        <v>4646</v>
      </c>
      <c r="F455" s="306" t="s">
        <v>4767</v>
      </c>
    </row>
    <row r="456" spans="2:6">
      <c r="B456" s="288">
        <v>42916</v>
      </c>
      <c r="C456" s="289">
        <v>300</v>
      </c>
      <c r="D456" s="169" t="s">
        <v>4709</v>
      </c>
      <c r="E456" s="292" t="s">
        <v>4594</v>
      </c>
      <c r="F456" s="306" t="s">
        <v>4767</v>
      </c>
    </row>
    <row r="457" spans="2:6">
      <c r="B457" s="288">
        <v>42916</v>
      </c>
      <c r="C457" s="289">
        <v>500</v>
      </c>
      <c r="D457" s="169" t="s">
        <v>4709</v>
      </c>
      <c r="E457" s="293" t="s">
        <v>4719</v>
      </c>
      <c r="F457" s="306" t="s">
        <v>4767</v>
      </c>
    </row>
    <row r="458" spans="2:6">
      <c r="B458" s="288">
        <v>42916</v>
      </c>
      <c r="C458" s="289">
        <v>700</v>
      </c>
      <c r="D458" s="169" t="s">
        <v>4709</v>
      </c>
      <c r="E458" s="292" t="s">
        <v>3792</v>
      </c>
      <c r="F458" s="306" t="s">
        <v>4767</v>
      </c>
    </row>
    <row r="459" spans="2:6">
      <c r="B459" s="288">
        <v>42916</v>
      </c>
      <c r="C459" s="289">
        <v>1000</v>
      </c>
      <c r="D459" s="169" t="s">
        <v>4709</v>
      </c>
      <c r="E459" s="293" t="s">
        <v>4764</v>
      </c>
      <c r="F459" s="306" t="s">
        <v>4767</v>
      </c>
    </row>
    <row r="460" spans="2:6">
      <c r="B460" s="288">
        <v>42916</v>
      </c>
      <c r="C460" s="289">
        <v>2000</v>
      </c>
      <c r="D460" s="169" t="s">
        <v>4709</v>
      </c>
      <c r="E460" s="292" t="s">
        <v>4595</v>
      </c>
      <c r="F460" s="306" t="s">
        <v>4767</v>
      </c>
    </row>
    <row r="461" spans="2:6">
      <c r="B461" s="288">
        <v>42916</v>
      </c>
      <c r="C461" s="289">
        <v>2000</v>
      </c>
      <c r="D461" s="169" t="s">
        <v>4709</v>
      </c>
      <c r="E461" s="293" t="s">
        <v>4765</v>
      </c>
      <c r="F461" s="306" t="s">
        <v>4767</v>
      </c>
    </row>
    <row r="462" spans="2:6">
      <c r="B462" s="288">
        <v>42916</v>
      </c>
      <c r="C462" s="289">
        <v>2000</v>
      </c>
      <c r="D462" s="169" t="s">
        <v>4709</v>
      </c>
      <c r="E462" s="292" t="s">
        <v>4596</v>
      </c>
      <c r="F462" s="306" t="s">
        <v>4768</v>
      </c>
    </row>
    <row r="463" spans="2:6">
      <c r="B463" s="288">
        <v>42916</v>
      </c>
      <c r="C463" s="289">
        <v>2650</v>
      </c>
      <c r="D463" s="169" t="s">
        <v>4709</v>
      </c>
      <c r="E463" s="293" t="s">
        <v>4763</v>
      </c>
      <c r="F463" s="306" t="s">
        <v>4767</v>
      </c>
    </row>
    <row r="464" spans="2:6">
      <c r="B464" s="288">
        <v>42916</v>
      </c>
      <c r="C464" s="289">
        <v>3000</v>
      </c>
      <c r="D464" s="169" t="s">
        <v>4709</v>
      </c>
      <c r="E464" s="293" t="s">
        <v>4766</v>
      </c>
      <c r="F464" s="306" t="s">
        <v>4767</v>
      </c>
    </row>
    <row r="465" spans="2:6">
      <c r="B465" s="288">
        <v>42916</v>
      </c>
      <c r="C465" s="289">
        <v>4000</v>
      </c>
      <c r="D465" s="169" t="s">
        <v>4709</v>
      </c>
      <c r="E465" s="292" t="s">
        <v>4597</v>
      </c>
      <c r="F465" s="306" t="s">
        <v>4767</v>
      </c>
    </row>
    <row r="466" spans="2:6">
      <c r="B466" s="288">
        <v>42916</v>
      </c>
      <c r="C466" s="289">
        <v>10000</v>
      </c>
      <c r="D466" s="169" t="s">
        <v>4709</v>
      </c>
      <c r="E466" s="293" t="s">
        <v>4667</v>
      </c>
      <c r="F466" s="306" t="s">
        <v>4767</v>
      </c>
    </row>
    <row r="467" spans="2:6">
      <c r="B467" s="288">
        <v>42916</v>
      </c>
      <c r="C467" s="289">
        <v>10000</v>
      </c>
      <c r="D467" s="169" t="s">
        <v>4709</v>
      </c>
      <c r="E467" s="292" t="s">
        <v>4598</v>
      </c>
      <c r="F467" s="306" t="s">
        <v>4767</v>
      </c>
    </row>
    <row r="468" spans="2:6">
      <c r="B468" s="288">
        <v>42916</v>
      </c>
      <c r="C468" s="289">
        <v>20000</v>
      </c>
      <c r="D468" s="169" t="s">
        <v>4709</v>
      </c>
      <c r="E468" s="293" t="s">
        <v>4610</v>
      </c>
      <c r="F468" s="306" t="s">
        <v>4767</v>
      </c>
    </row>
    <row r="469" spans="2:6" ht="57">
      <c r="B469" s="288">
        <v>42916</v>
      </c>
      <c r="C469" s="289">
        <v>141404.4</v>
      </c>
      <c r="D469" s="169" t="s">
        <v>4709</v>
      </c>
      <c r="E469" s="293" t="s">
        <v>4772</v>
      </c>
      <c r="F469" s="336" t="s">
        <v>4708</v>
      </c>
    </row>
    <row r="470" spans="2:6">
      <c r="B470" s="288">
        <v>42916</v>
      </c>
      <c r="C470" s="289">
        <v>285741.72000000003</v>
      </c>
      <c r="D470" s="169" t="s">
        <v>4709</v>
      </c>
      <c r="E470" s="293" t="s">
        <v>48</v>
      </c>
      <c r="F470" s="336" t="s">
        <v>49</v>
      </c>
    </row>
  </sheetData>
  <sheetProtection algorithmName="SHA-512" hashValue="cHcpPQhrQKiV2gI2xt5erKJYgw8AkM7F1tCmtaJXKkLR8TmkijGuNrhZs3Agwj2oNhOABJlfr0HIJr+nFhDbgw==" saltValue="BlSGBbwgOAvyUOw7KlE5lg==" spinCount="100000" sheet="1" objects="1" scenarios="1"/>
  <sortState ref="B5:G454">
    <sortCondition ref="B5:B454"/>
  </sortState>
  <mergeCells count="1">
    <mergeCell ref="C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G20"/>
  <sheetViews>
    <sheetView workbookViewId="0"/>
  </sheetViews>
  <sheetFormatPr defaultRowHeight="15"/>
  <cols>
    <col min="2" max="2" width="17.42578125" customWidth="1"/>
    <col min="3" max="3" width="18.5703125" customWidth="1"/>
    <col min="4" max="4" width="13.85546875" customWidth="1"/>
    <col min="5" max="5" width="18.5703125" customWidth="1"/>
    <col min="6" max="6" width="18.7109375" customWidth="1"/>
    <col min="7" max="7" width="11.7109375" customWidth="1"/>
  </cols>
  <sheetData>
    <row r="1" spans="1:7" s="176" customFormat="1" ht="53.25" customHeight="1">
      <c r="A1" s="177"/>
      <c r="B1" s="40"/>
      <c r="C1" s="357" t="s">
        <v>60</v>
      </c>
      <c r="D1" s="357"/>
      <c r="E1" s="357"/>
      <c r="F1" s="357"/>
    </row>
    <row r="2" spans="1:7">
      <c r="A2" s="1"/>
      <c r="B2" s="184" t="s">
        <v>6</v>
      </c>
      <c r="C2" s="185">
        <f>E7</f>
        <v>10484.82</v>
      </c>
      <c r="D2" s="46"/>
      <c r="E2" s="47"/>
      <c r="F2" s="127"/>
    </row>
    <row r="3" spans="1:7">
      <c r="A3" s="1"/>
      <c r="B3" s="40" t="s">
        <v>31</v>
      </c>
      <c r="C3" s="92"/>
      <c r="D3" s="49"/>
      <c r="E3" s="48"/>
      <c r="F3" s="53"/>
    </row>
    <row r="4" spans="1:7">
      <c r="A4" s="19"/>
      <c r="B4" s="150" t="s">
        <v>7</v>
      </c>
      <c r="C4" s="150" t="s">
        <v>40</v>
      </c>
      <c r="D4" s="150" t="s">
        <v>38</v>
      </c>
      <c r="E4" s="150" t="s">
        <v>39</v>
      </c>
      <c r="F4" s="150" t="s">
        <v>9</v>
      </c>
      <c r="G4" s="176"/>
    </row>
    <row r="5" spans="1:7">
      <c r="B5" s="358" t="s">
        <v>41</v>
      </c>
      <c r="C5" s="358"/>
      <c r="D5" s="358"/>
      <c r="E5" s="358"/>
      <c r="F5" s="358"/>
      <c r="G5" s="81"/>
    </row>
    <row r="6" spans="1:7" s="51" customFormat="1">
      <c r="B6" s="182">
        <v>42893</v>
      </c>
      <c r="C6" s="328" t="s">
        <v>3083</v>
      </c>
      <c r="D6" s="183">
        <v>56.67</v>
      </c>
      <c r="E6" s="190">
        <v>10484.82</v>
      </c>
      <c r="F6" s="306" t="s">
        <v>3084</v>
      </c>
      <c r="G6" s="275"/>
    </row>
    <row r="7" spans="1:7">
      <c r="A7" s="176"/>
      <c r="B7" s="150" t="s">
        <v>30</v>
      </c>
      <c r="C7" s="329" t="str">
        <f>C6</f>
        <v>$185,00</v>
      </c>
      <c r="D7" s="189"/>
      <c r="E7" s="191">
        <f>SUM(E6:E6)</f>
        <v>10484.82</v>
      </c>
      <c r="F7" s="50"/>
      <c r="G7" s="51"/>
    </row>
    <row r="8" spans="1:7">
      <c r="C8" s="152"/>
      <c r="D8" s="152"/>
      <c r="E8" s="152"/>
      <c r="F8" s="50"/>
    </row>
    <row r="9" spans="1:7">
      <c r="C9" s="152"/>
      <c r="D9" s="152"/>
      <c r="E9" s="152"/>
      <c r="F9" s="50"/>
    </row>
    <row r="10" spans="1:7">
      <c r="C10" s="152"/>
      <c r="D10" s="152"/>
      <c r="E10" s="152"/>
      <c r="F10" s="50"/>
    </row>
    <row r="11" spans="1:7">
      <c r="C11" s="152"/>
      <c r="D11" s="152"/>
      <c r="E11" s="152"/>
      <c r="F11" s="50"/>
    </row>
    <row r="12" spans="1:7">
      <c r="C12" s="152"/>
      <c r="D12" s="152"/>
      <c r="E12" s="152"/>
      <c r="F12" s="50"/>
    </row>
    <row r="13" spans="1:7">
      <c r="C13" s="152"/>
      <c r="D13" s="152"/>
      <c r="E13" s="152"/>
      <c r="F13" s="50"/>
    </row>
    <row r="14" spans="1:7">
      <c r="C14" s="152"/>
      <c r="D14" s="152"/>
      <c r="E14" s="152"/>
      <c r="F14" s="50"/>
    </row>
    <row r="15" spans="1:7">
      <c r="C15" s="152"/>
      <c r="D15" s="152"/>
      <c r="E15" s="152"/>
      <c r="F15" s="50"/>
    </row>
    <row r="16" spans="1:7">
      <c r="C16" s="152"/>
      <c r="D16" s="152"/>
      <c r="E16" s="152"/>
      <c r="F16" s="50"/>
    </row>
    <row r="17" spans="3:6">
      <c r="C17" s="152"/>
      <c r="D17" s="152"/>
      <c r="E17" s="152"/>
      <c r="F17" s="50"/>
    </row>
    <row r="18" spans="3:6">
      <c r="C18" s="152"/>
      <c r="D18" s="152"/>
      <c r="E18" s="152"/>
      <c r="F18" s="50"/>
    </row>
    <row r="19" spans="3:6">
      <c r="C19" s="152"/>
      <c r="D19" s="152"/>
      <c r="E19" s="152"/>
      <c r="F19" s="50"/>
    </row>
    <row r="20" spans="3:6">
      <c r="F20" s="50"/>
    </row>
  </sheetData>
  <sheetProtection algorithmName="SHA-512" hashValue="qqPwzM/oInUDxXPbVY41VtzVSAWJrQmuFVf/5qnyHCek7SMh2nXM2DtOvY5q09koTp2QACMl7ttbCc+AyPh+xQ==" saltValue="XeJzBfEjvJL1OXJvIGoI8A==" spinCount="100000" sheet="1" objects="1" scenarios="1"/>
  <mergeCells count="2">
    <mergeCell ref="C1:F1"/>
    <mergeCell ref="B5:F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B1:M1229"/>
  <sheetViews>
    <sheetView workbookViewId="0">
      <selection activeCell="A2" sqref="A2"/>
    </sheetView>
  </sheetViews>
  <sheetFormatPr defaultRowHeight="15"/>
  <cols>
    <col min="1" max="1" width="9.140625" customWidth="1"/>
    <col min="2" max="2" width="20.5703125" style="110" customWidth="1"/>
    <col min="3" max="3" width="23.140625" style="112" customWidth="1"/>
    <col min="4" max="4" width="88.5703125" customWidth="1"/>
    <col min="7" max="7" width="12.140625" style="99" bestFit="1" customWidth="1"/>
  </cols>
  <sheetData>
    <row r="1" spans="2:7" s="176" customFormat="1" ht="38.1" customHeight="1">
      <c r="B1" s="38"/>
      <c r="C1" s="354" t="s">
        <v>61</v>
      </c>
      <c r="D1" s="354"/>
      <c r="G1" s="99"/>
    </row>
    <row r="2" spans="2:7">
      <c r="B2" s="184" t="s">
        <v>11</v>
      </c>
      <c r="C2" s="185">
        <f>C949-C950</f>
        <v>1954362.1100000006</v>
      </c>
      <c r="D2" s="137"/>
    </row>
    <row r="3" spans="2:7" ht="22.5" customHeight="1">
      <c r="B3" s="39" t="s">
        <v>33</v>
      </c>
      <c r="C3" s="111"/>
      <c r="D3" s="27"/>
    </row>
    <row r="4" spans="2:7" ht="30" customHeight="1">
      <c r="B4" s="359" t="s">
        <v>19</v>
      </c>
      <c r="C4" s="360"/>
      <c r="D4" s="361"/>
    </row>
    <row r="5" spans="2:7">
      <c r="B5" s="192" t="s">
        <v>7</v>
      </c>
      <c r="C5" s="193" t="s">
        <v>8</v>
      </c>
      <c r="D5" s="194" t="s">
        <v>9</v>
      </c>
    </row>
    <row r="6" spans="2:7" s="51" customFormat="1">
      <c r="B6" s="280" t="s">
        <v>1518</v>
      </c>
      <c r="C6" s="281">
        <v>7.0000000000000007E-2</v>
      </c>
      <c r="D6" s="168" t="s">
        <v>2385</v>
      </c>
      <c r="E6" s="59"/>
      <c r="G6" s="99"/>
    </row>
    <row r="7" spans="2:7" s="51" customFormat="1">
      <c r="B7" s="280" t="s">
        <v>1518</v>
      </c>
      <c r="C7" s="281">
        <v>2.0299999999999998</v>
      </c>
      <c r="D7" s="168" t="s">
        <v>2386</v>
      </c>
      <c r="G7" s="99"/>
    </row>
    <row r="8" spans="2:7" s="176" customFormat="1">
      <c r="B8" s="280" t="s">
        <v>1518</v>
      </c>
      <c r="C8" s="281">
        <v>21.12</v>
      </c>
      <c r="D8" s="168" t="s">
        <v>2387</v>
      </c>
      <c r="G8" s="99"/>
    </row>
    <row r="9" spans="2:7" s="176" customFormat="1">
      <c r="B9" s="280" t="s">
        <v>1518</v>
      </c>
      <c r="C9" s="281">
        <v>33.619999999999997</v>
      </c>
      <c r="D9" s="168" t="s">
        <v>2388</v>
      </c>
      <c r="G9" s="99"/>
    </row>
    <row r="10" spans="2:7" s="176" customFormat="1">
      <c r="B10" s="280" t="s">
        <v>1518</v>
      </c>
      <c r="C10" s="281">
        <v>50</v>
      </c>
      <c r="D10" s="168" t="s">
        <v>2389</v>
      </c>
      <c r="G10" s="99"/>
    </row>
    <row r="11" spans="2:7" s="176" customFormat="1">
      <c r="B11" s="280" t="s">
        <v>1518</v>
      </c>
      <c r="C11" s="281">
        <v>89</v>
      </c>
      <c r="D11" s="168" t="s">
        <v>2390</v>
      </c>
      <c r="G11" s="99"/>
    </row>
    <row r="12" spans="2:7" s="176" customFormat="1">
      <c r="B12" s="280" t="s">
        <v>1518</v>
      </c>
      <c r="C12" s="281">
        <v>91.66</v>
      </c>
      <c r="D12" s="168" t="s">
        <v>2391</v>
      </c>
      <c r="G12" s="99"/>
    </row>
    <row r="13" spans="2:7" s="176" customFormat="1">
      <c r="B13" s="280" t="s">
        <v>1518</v>
      </c>
      <c r="C13" s="281">
        <v>99</v>
      </c>
      <c r="D13" s="168" t="s">
        <v>2392</v>
      </c>
      <c r="G13" s="99"/>
    </row>
    <row r="14" spans="2:7" s="176" customFormat="1">
      <c r="B14" s="280" t="s">
        <v>1518</v>
      </c>
      <c r="C14" s="281">
        <v>100</v>
      </c>
      <c r="D14" s="168" t="s">
        <v>2392</v>
      </c>
      <c r="G14" s="99"/>
    </row>
    <row r="15" spans="2:7" s="176" customFormat="1">
      <c r="B15" s="280" t="s">
        <v>1518</v>
      </c>
      <c r="C15" s="281">
        <v>100</v>
      </c>
      <c r="D15" s="168" t="s">
        <v>2393</v>
      </c>
      <c r="G15" s="99"/>
    </row>
    <row r="16" spans="2:7" s="176" customFormat="1">
      <c r="B16" s="280" t="s">
        <v>1518</v>
      </c>
      <c r="C16" s="281">
        <v>100</v>
      </c>
      <c r="D16" s="168" t="s">
        <v>2394</v>
      </c>
      <c r="G16" s="99"/>
    </row>
    <row r="17" spans="2:7" s="176" customFormat="1">
      <c r="B17" s="280" t="s">
        <v>1518</v>
      </c>
      <c r="C17" s="281">
        <v>101</v>
      </c>
      <c r="D17" s="168" t="s">
        <v>2392</v>
      </c>
      <c r="G17" s="99"/>
    </row>
    <row r="18" spans="2:7" s="176" customFormat="1">
      <c r="B18" s="280" t="s">
        <v>1518</v>
      </c>
      <c r="C18" s="281">
        <v>105.09</v>
      </c>
      <c r="D18" s="168" t="s">
        <v>2395</v>
      </c>
      <c r="G18" s="99"/>
    </row>
    <row r="19" spans="2:7" s="176" customFormat="1">
      <c r="B19" s="280" t="s">
        <v>1518</v>
      </c>
      <c r="C19" s="281">
        <v>106</v>
      </c>
      <c r="D19" s="168" t="s">
        <v>2396</v>
      </c>
      <c r="G19" s="99"/>
    </row>
    <row r="20" spans="2:7" s="176" customFormat="1">
      <c r="B20" s="280" t="s">
        <v>1518</v>
      </c>
      <c r="C20" s="281">
        <v>132</v>
      </c>
      <c r="D20" s="168" t="s">
        <v>2397</v>
      </c>
      <c r="G20" s="99"/>
    </row>
    <row r="21" spans="2:7" s="176" customFormat="1">
      <c r="B21" s="280" t="s">
        <v>1518</v>
      </c>
      <c r="C21" s="281">
        <v>220.1</v>
      </c>
      <c r="D21" s="168" t="s">
        <v>2398</v>
      </c>
      <c r="G21" s="99"/>
    </row>
    <row r="22" spans="2:7" s="176" customFormat="1">
      <c r="B22" s="280" t="s">
        <v>1518</v>
      </c>
      <c r="C22" s="281">
        <v>250</v>
      </c>
      <c r="D22" s="168" t="s">
        <v>2399</v>
      </c>
      <c r="G22" s="99"/>
    </row>
    <row r="23" spans="2:7" s="176" customFormat="1">
      <c r="B23" s="280" t="s">
        <v>1518</v>
      </c>
      <c r="C23" s="281">
        <v>290</v>
      </c>
      <c r="D23" s="168" t="s">
        <v>2400</v>
      </c>
      <c r="G23" s="99"/>
    </row>
    <row r="24" spans="2:7" s="176" customFormat="1">
      <c r="B24" s="280" t="s">
        <v>1518</v>
      </c>
      <c r="C24" s="281">
        <v>300</v>
      </c>
      <c r="D24" s="168" t="s">
        <v>2401</v>
      </c>
      <c r="G24" s="99"/>
    </row>
    <row r="25" spans="2:7" s="176" customFormat="1">
      <c r="B25" s="280" t="s">
        <v>1518</v>
      </c>
      <c r="C25" s="281">
        <v>450</v>
      </c>
      <c r="D25" s="168" t="s">
        <v>2402</v>
      </c>
      <c r="G25" s="99"/>
    </row>
    <row r="26" spans="2:7" s="176" customFormat="1">
      <c r="B26" s="280" t="s">
        <v>1518</v>
      </c>
      <c r="C26" s="281">
        <v>500</v>
      </c>
      <c r="D26" s="168" t="s">
        <v>2403</v>
      </c>
      <c r="G26" s="99"/>
    </row>
    <row r="27" spans="2:7" s="176" customFormat="1">
      <c r="B27" s="280" t="s">
        <v>1518</v>
      </c>
      <c r="C27" s="281">
        <v>967.51</v>
      </c>
      <c r="D27" s="168" t="s">
        <v>2404</v>
      </c>
      <c r="G27" s="99"/>
    </row>
    <row r="28" spans="2:7" s="176" customFormat="1">
      <c r="B28" s="280" t="s">
        <v>1518</v>
      </c>
      <c r="C28" s="281">
        <v>1000</v>
      </c>
      <c r="D28" s="168" t="s">
        <v>2405</v>
      </c>
      <c r="G28" s="99"/>
    </row>
    <row r="29" spans="2:7" s="176" customFormat="1">
      <c r="B29" s="280" t="s">
        <v>1518</v>
      </c>
      <c r="C29" s="281">
        <v>1000</v>
      </c>
      <c r="D29" s="168" t="s">
        <v>2406</v>
      </c>
      <c r="G29" s="99"/>
    </row>
    <row r="30" spans="2:7" s="176" customFormat="1">
      <c r="B30" s="280" t="s">
        <v>1518</v>
      </c>
      <c r="C30" s="281">
        <v>1000</v>
      </c>
      <c r="D30" s="168" t="s">
        <v>2407</v>
      </c>
      <c r="G30" s="99"/>
    </row>
    <row r="31" spans="2:7" s="176" customFormat="1">
      <c r="B31" s="280" t="s">
        <v>1518</v>
      </c>
      <c r="C31" s="281">
        <v>1000</v>
      </c>
      <c r="D31" s="168" t="s">
        <v>2408</v>
      </c>
      <c r="G31" s="99"/>
    </row>
    <row r="32" spans="2:7" s="176" customFormat="1">
      <c r="B32" s="280" t="s">
        <v>1518</v>
      </c>
      <c r="C32" s="281">
        <v>2000</v>
      </c>
      <c r="D32" s="168" t="s">
        <v>2409</v>
      </c>
      <c r="G32" s="99"/>
    </row>
    <row r="33" spans="2:7" s="176" customFormat="1">
      <c r="B33" s="280" t="s">
        <v>1518</v>
      </c>
      <c r="C33" s="281">
        <v>3000</v>
      </c>
      <c r="D33" s="168" t="s">
        <v>2410</v>
      </c>
      <c r="G33" s="99"/>
    </row>
    <row r="34" spans="2:7" s="176" customFormat="1">
      <c r="B34" s="280" t="s">
        <v>1518</v>
      </c>
      <c r="C34" s="281">
        <v>3500</v>
      </c>
      <c r="D34" s="168" t="s">
        <v>2411</v>
      </c>
      <c r="G34" s="99"/>
    </row>
    <row r="35" spans="2:7" s="176" customFormat="1">
      <c r="B35" s="280" t="s">
        <v>1518</v>
      </c>
      <c r="C35" s="281">
        <v>5000</v>
      </c>
      <c r="D35" s="168" t="s">
        <v>2412</v>
      </c>
      <c r="G35" s="99"/>
    </row>
    <row r="36" spans="2:7" s="176" customFormat="1">
      <c r="B36" s="280" t="s">
        <v>1518</v>
      </c>
      <c r="C36" s="281">
        <v>7000</v>
      </c>
      <c r="D36" s="168" t="s">
        <v>2413</v>
      </c>
      <c r="G36" s="99"/>
    </row>
    <row r="37" spans="2:7" s="176" customFormat="1">
      <c r="B37" s="280" t="s">
        <v>1518</v>
      </c>
      <c r="C37" s="281">
        <v>10000</v>
      </c>
      <c r="D37" s="168" t="s">
        <v>2414</v>
      </c>
      <c r="G37" s="99"/>
    </row>
    <row r="38" spans="2:7" s="176" customFormat="1" ht="26.25">
      <c r="B38" s="280" t="s">
        <v>1518</v>
      </c>
      <c r="C38" s="281">
        <v>12066.39</v>
      </c>
      <c r="D38" s="282" t="s">
        <v>2415</v>
      </c>
      <c r="G38" s="99"/>
    </row>
    <row r="39" spans="2:7" s="176" customFormat="1">
      <c r="B39" s="280" t="s">
        <v>1518</v>
      </c>
      <c r="C39" s="281">
        <v>17500</v>
      </c>
      <c r="D39" s="168" t="s">
        <v>2413</v>
      </c>
      <c r="G39" s="99"/>
    </row>
    <row r="40" spans="2:7" s="176" customFormat="1">
      <c r="B40" s="280" t="s">
        <v>1518</v>
      </c>
      <c r="C40" s="281">
        <v>35000</v>
      </c>
      <c r="D40" s="168" t="s">
        <v>2416</v>
      </c>
      <c r="G40" s="99"/>
    </row>
    <row r="41" spans="2:7" s="176" customFormat="1">
      <c r="B41" s="280" t="s">
        <v>1518</v>
      </c>
      <c r="C41" s="281">
        <v>100000</v>
      </c>
      <c r="D41" s="168" t="s">
        <v>2417</v>
      </c>
      <c r="G41" s="99"/>
    </row>
    <row r="42" spans="2:7" s="176" customFormat="1">
      <c r="B42" s="280" t="s">
        <v>1524</v>
      </c>
      <c r="C42" s="281">
        <v>0.05</v>
      </c>
      <c r="D42" s="168" t="s">
        <v>2418</v>
      </c>
      <c r="G42" s="99"/>
    </row>
    <row r="43" spans="2:7" s="176" customFormat="1">
      <c r="B43" s="280" t="s">
        <v>1524</v>
      </c>
      <c r="C43" s="281">
        <v>0.32</v>
      </c>
      <c r="D43" s="168" t="s">
        <v>2419</v>
      </c>
      <c r="G43" s="99"/>
    </row>
    <row r="44" spans="2:7" s="176" customFormat="1">
      <c r="B44" s="280" t="s">
        <v>1524</v>
      </c>
      <c r="C44" s="281">
        <v>0.47</v>
      </c>
      <c r="D44" s="168" t="s">
        <v>2420</v>
      </c>
      <c r="G44" s="99"/>
    </row>
    <row r="45" spans="2:7" s="176" customFormat="1">
      <c r="B45" s="280" t="s">
        <v>1524</v>
      </c>
      <c r="C45" s="281">
        <v>3</v>
      </c>
      <c r="D45" s="168" t="s">
        <v>2421</v>
      </c>
      <c r="G45" s="99"/>
    </row>
    <row r="46" spans="2:7" s="176" customFormat="1">
      <c r="B46" s="280" t="s">
        <v>1524</v>
      </c>
      <c r="C46" s="281">
        <v>3.36</v>
      </c>
      <c r="D46" s="168" t="s">
        <v>2422</v>
      </c>
      <c r="G46" s="99"/>
    </row>
    <row r="47" spans="2:7" s="176" customFormat="1">
      <c r="B47" s="280" t="s">
        <v>1524</v>
      </c>
      <c r="C47" s="281">
        <v>4</v>
      </c>
      <c r="D47" s="168" t="s">
        <v>2423</v>
      </c>
      <c r="G47" s="99"/>
    </row>
    <row r="48" spans="2:7" s="176" customFormat="1">
      <c r="B48" s="280" t="s">
        <v>1524</v>
      </c>
      <c r="C48" s="281">
        <v>6</v>
      </c>
      <c r="D48" s="168" t="s">
        <v>2424</v>
      </c>
      <c r="G48" s="99"/>
    </row>
    <row r="49" spans="2:7" s="176" customFormat="1">
      <c r="B49" s="280" t="s">
        <v>1524</v>
      </c>
      <c r="C49" s="281">
        <v>6</v>
      </c>
      <c r="D49" s="168" t="s">
        <v>2425</v>
      </c>
      <c r="G49" s="99"/>
    </row>
    <row r="50" spans="2:7" s="176" customFormat="1">
      <c r="B50" s="280" t="s">
        <v>1524</v>
      </c>
      <c r="C50" s="281">
        <v>15.18</v>
      </c>
      <c r="D50" s="168" t="s">
        <v>2426</v>
      </c>
      <c r="G50" s="99"/>
    </row>
    <row r="51" spans="2:7" s="176" customFormat="1">
      <c r="B51" s="280" t="s">
        <v>1524</v>
      </c>
      <c r="C51" s="281">
        <v>20</v>
      </c>
      <c r="D51" s="168" t="s">
        <v>2427</v>
      </c>
      <c r="G51" s="99"/>
    </row>
    <row r="52" spans="2:7" s="176" customFormat="1">
      <c r="B52" s="280" t="s">
        <v>1524</v>
      </c>
      <c r="C52" s="281">
        <v>24</v>
      </c>
      <c r="D52" s="168" t="s">
        <v>2428</v>
      </c>
      <c r="G52" s="99"/>
    </row>
    <row r="53" spans="2:7" s="176" customFormat="1">
      <c r="B53" s="280" t="s">
        <v>1524</v>
      </c>
      <c r="C53" s="281">
        <v>57.32</v>
      </c>
      <c r="D53" s="168" t="s">
        <v>2429</v>
      </c>
      <c r="G53" s="99"/>
    </row>
    <row r="54" spans="2:7" s="176" customFormat="1">
      <c r="B54" s="280" t="s">
        <v>1524</v>
      </c>
      <c r="C54" s="281">
        <v>77.11</v>
      </c>
      <c r="D54" s="168" t="s">
        <v>2430</v>
      </c>
      <c r="G54" s="99"/>
    </row>
    <row r="55" spans="2:7" s="176" customFormat="1">
      <c r="B55" s="280" t="s">
        <v>1524</v>
      </c>
      <c r="C55" s="281">
        <v>82.46</v>
      </c>
      <c r="D55" s="168" t="s">
        <v>2431</v>
      </c>
      <c r="G55" s="99"/>
    </row>
    <row r="56" spans="2:7" s="176" customFormat="1">
      <c r="B56" s="280" t="s">
        <v>1524</v>
      </c>
      <c r="C56" s="281">
        <v>91</v>
      </c>
      <c r="D56" s="168" t="s">
        <v>2393</v>
      </c>
      <c r="G56" s="99"/>
    </row>
    <row r="57" spans="2:7" s="176" customFormat="1">
      <c r="B57" s="280" t="s">
        <v>1524</v>
      </c>
      <c r="C57" s="281">
        <v>100</v>
      </c>
      <c r="D57" s="168" t="s">
        <v>2392</v>
      </c>
      <c r="G57" s="99"/>
    </row>
    <row r="58" spans="2:7" s="176" customFormat="1">
      <c r="B58" s="280" t="s">
        <v>1524</v>
      </c>
      <c r="C58" s="281">
        <v>100</v>
      </c>
      <c r="D58" s="168" t="s">
        <v>2393</v>
      </c>
      <c r="G58" s="99"/>
    </row>
    <row r="59" spans="2:7" s="176" customFormat="1">
      <c r="B59" s="280" t="s">
        <v>1524</v>
      </c>
      <c r="C59" s="281">
        <v>100</v>
      </c>
      <c r="D59" s="168" t="s">
        <v>2432</v>
      </c>
      <c r="G59" s="99"/>
    </row>
    <row r="60" spans="2:7" s="51" customFormat="1">
      <c r="B60" s="280" t="s">
        <v>1524</v>
      </c>
      <c r="C60" s="281">
        <v>132</v>
      </c>
      <c r="D60" s="168" t="s">
        <v>2397</v>
      </c>
      <c r="G60" s="99"/>
    </row>
    <row r="61" spans="2:7" s="51" customFormat="1">
      <c r="B61" s="280" t="s">
        <v>1524</v>
      </c>
      <c r="C61" s="281">
        <v>167.57</v>
      </c>
      <c r="D61" s="168" t="s">
        <v>2433</v>
      </c>
      <c r="G61" s="99"/>
    </row>
    <row r="62" spans="2:7" s="51" customFormat="1">
      <c r="B62" s="280" t="s">
        <v>1524</v>
      </c>
      <c r="C62" s="281">
        <v>170.92</v>
      </c>
      <c r="D62" s="168" t="s">
        <v>2434</v>
      </c>
      <c r="G62" s="99"/>
    </row>
    <row r="63" spans="2:7" s="51" customFormat="1">
      <c r="B63" s="280" t="s">
        <v>1524</v>
      </c>
      <c r="C63" s="281">
        <v>200</v>
      </c>
      <c r="D63" s="168" t="s">
        <v>2435</v>
      </c>
      <c r="G63" s="99"/>
    </row>
    <row r="64" spans="2:7" s="51" customFormat="1">
      <c r="B64" s="280" t="s">
        <v>1524</v>
      </c>
      <c r="C64" s="281">
        <v>250</v>
      </c>
      <c r="D64" s="168" t="s">
        <v>2436</v>
      </c>
      <c r="G64" s="99"/>
    </row>
    <row r="65" spans="2:7" s="51" customFormat="1">
      <c r="B65" s="280" t="s">
        <v>1524</v>
      </c>
      <c r="C65" s="281">
        <v>279.48</v>
      </c>
      <c r="D65" s="168" t="s">
        <v>2437</v>
      </c>
      <c r="G65" s="99"/>
    </row>
    <row r="66" spans="2:7" s="51" customFormat="1">
      <c r="B66" s="280" t="s">
        <v>1524</v>
      </c>
      <c r="C66" s="281">
        <v>283.77999999999997</v>
      </c>
      <c r="D66" s="308" t="s">
        <v>2438</v>
      </c>
      <c r="G66" s="99"/>
    </row>
    <row r="67" spans="2:7" s="51" customFormat="1">
      <c r="B67" s="280" t="s">
        <v>1524</v>
      </c>
      <c r="C67" s="281">
        <v>304.44</v>
      </c>
      <c r="D67" s="168" t="s">
        <v>2439</v>
      </c>
      <c r="G67" s="99"/>
    </row>
    <row r="68" spans="2:7" s="51" customFormat="1">
      <c r="B68" s="280" t="s">
        <v>1524</v>
      </c>
      <c r="C68" s="281">
        <v>318.07</v>
      </c>
      <c r="D68" s="168" t="s">
        <v>2440</v>
      </c>
      <c r="G68" s="99"/>
    </row>
    <row r="69" spans="2:7" s="51" customFormat="1">
      <c r="B69" s="280" t="s">
        <v>1524</v>
      </c>
      <c r="C69" s="281">
        <v>498.59</v>
      </c>
      <c r="D69" s="168" t="s">
        <v>2441</v>
      </c>
      <c r="G69" s="99"/>
    </row>
    <row r="70" spans="2:7" s="51" customFormat="1">
      <c r="B70" s="280" t="s">
        <v>1524</v>
      </c>
      <c r="C70" s="281">
        <v>500</v>
      </c>
      <c r="D70" s="168" t="s">
        <v>2442</v>
      </c>
      <c r="G70" s="99"/>
    </row>
    <row r="71" spans="2:7" s="51" customFormat="1">
      <c r="B71" s="280" t="s">
        <v>1524</v>
      </c>
      <c r="C71" s="281">
        <v>500</v>
      </c>
      <c r="D71" s="168" t="s">
        <v>2443</v>
      </c>
      <c r="G71" s="99"/>
    </row>
    <row r="72" spans="2:7" s="51" customFormat="1">
      <c r="B72" s="280" t="s">
        <v>1524</v>
      </c>
      <c r="C72" s="281">
        <v>500</v>
      </c>
      <c r="D72" s="308" t="s">
        <v>2444</v>
      </c>
      <c r="G72" s="99"/>
    </row>
    <row r="73" spans="2:7" s="51" customFormat="1">
      <c r="B73" s="280" t="s">
        <v>1524</v>
      </c>
      <c r="C73" s="281">
        <v>670.61</v>
      </c>
      <c r="D73" s="168" t="s">
        <v>2445</v>
      </c>
      <c r="G73" s="99"/>
    </row>
    <row r="74" spans="2:7" s="51" customFormat="1">
      <c r="B74" s="280" t="s">
        <v>1524</v>
      </c>
      <c r="C74" s="281">
        <v>1000</v>
      </c>
      <c r="D74" s="168" t="s">
        <v>2446</v>
      </c>
      <c r="G74" s="99"/>
    </row>
    <row r="75" spans="2:7" s="51" customFormat="1">
      <c r="B75" s="280" t="s">
        <v>1524</v>
      </c>
      <c r="C75" s="281">
        <v>1000</v>
      </c>
      <c r="D75" s="168" t="s">
        <v>2447</v>
      </c>
      <c r="G75" s="99"/>
    </row>
    <row r="76" spans="2:7" s="51" customFormat="1">
      <c r="B76" s="280" t="s">
        <v>1524</v>
      </c>
      <c r="C76" s="281">
        <v>1000</v>
      </c>
      <c r="D76" s="168" t="s">
        <v>2448</v>
      </c>
      <c r="G76" s="99"/>
    </row>
    <row r="77" spans="2:7" s="51" customFormat="1">
      <c r="B77" s="280" t="s">
        <v>1524</v>
      </c>
      <c r="C77" s="281">
        <v>1000</v>
      </c>
      <c r="D77" s="168" t="s">
        <v>2449</v>
      </c>
      <c r="G77" s="99"/>
    </row>
    <row r="78" spans="2:7" s="51" customFormat="1">
      <c r="B78" s="280" t="s">
        <v>1524</v>
      </c>
      <c r="C78" s="281">
        <v>1000</v>
      </c>
      <c r="D78" s="168" t="s">
        <v>2450</v>
      </c>
      <c r="G78" s="99"/>
    </row>
    <row r="79" spans="2:7" s="51" customFormat="1">
      <c r="B79" s="280" t="s">
        <v>1524</v>
      </c>
      <c r="C79" s="281">
        <v>1100</v>
      </c>
      <c r="D79" s="168" t="s">
        <v>2451</v>
      </c>
      <c r="G79" s="99"/>
    </row>
    <row r="80" spans="2:7" s="51" customFormat="1">
      <c r="B80" s="280" t="s">
        <v>1524</v>
      </c>
      <c r="C80" s="281">
        <v>1123.18</v>
      </c>
      <c r="D80" s="168" t="s">
        <v>2452</v>
      </c>
      <c r="G80" s="99"/>
    </row>
    <row r="81" spans="2:7" s="51" customFormat="1">
      <c r="B81" s="280" t="s">
        <v>1524</v>
      </c>
      <c r="C81" s="281">
        <v>1176</v>
      </c>
      <c r="D81" s="168" t="s">
        <v>2453</v>
      </c>
      <c r="G81" s="99"/>
    </row>
    <row r="82" spans="2:7" s="51" customFormat="1">
      <c r="B82" s="280" t="s">
        <v>1524</v>
      </c>
      <c r="C82" s="281">
        <v>1500</v>
      </c>
      <c r="D82" s="168" t="s">
        <v>2454</v>
      </c>
      <c r="G82" s="99"/>
    </row>
    <row r="83" spans="2:7" s="51" customFormat="1">
      <c r="B83" s="280" t="s">
        <v>1524</v>
      </c>
      <c r="C83" s="281">
        <v>1500</v>
      </c>
      <c r="D83" s="168" t="s">
        <v>3074</v>
      </c>
      <c r="G83" s="99"/>
    </row>
    <row r="84" spans="2:7" s="51" customFormat="1">
      <c r="B84" s="280" t="s">
        <v>1524</v>
      </c>
      <c r="C84" s="281">
        <v>2000</v>
      </c>
      <c r="D84" s="168" t="s">
        <v>2455</v>
      </c>
      <c r="G84" s="99"/>
    </row>
    <row r="85" spans="2:7" s="51" customFormat="1">
      <c r="B85" s="280" t="s">
        <v>1524</v>
      </c>
      <c r="C85" s="281">
        <v>2000</v>
      </c>
      <c r="D85" s="168" t="s">
        <v>2456</v>
      </c>
      <c r="G85" s="99"/>
    </row>
    <row r="86" spans="2:7" s="51" customFormat="1">
      <c r="B86" s="280" t="s">
        <v>1524</v>
      </c>
      <c r="C86" s="281">
        <v>3000</v>
      </c>
      <c r="D86" s="168" t="s">
        <v>2457</v>
      </c>
      <c r="G86" s="99"/>
    </row>
    <row r="87" spans="2:7" s="51" customFormat="1" ht="16.5" customHeight="1">
      <c r="B87" s="280" t="s">
        <v>1524</v>
      </c>
      <c r="C87" s="281">
        <v>3000</v>
      </c>
      <c r="D87" s="168" t="s">
        <v>2458</v>
      </c>
      <c r="G87" s="99"/>
    </row>
    <row r="88" spans="2:7" s="51" customFormat="1">
      <c r="B88" s="280" t="s">
        <v>1524</v>
      </c>
      <c r="C88" s="281">
        <v>3000</v>
      </c>
      <c r="D88" s="168" t="s">
        <v>2459</v>
      </c>
      <c r="G88" s="99"/>
    </row>
    <row r="89" spans="2:7" s="51" customFormat="1">
      <c r="B89" s="280" t="s">
        <v>1524</v>
      </c>
      <c r="C89" s="281">
        <v>4000</v>
      </c>
      <c r="D89" s="168" t="s">
        <v>2460</v>
      </c>
      <c r="G89" s="99"/>
    </row>
    <row r="90" spans="2:7" s="51" customFormat="1">
      <c r="B90" s="280" t="s">
        <v>1524</v>
      </c>
      <c r="C90" s="281">
        <v>10000</v>
      </c>
      <c r="D90" s="168" t="s">
        <v>2461</v>
      </c>
      <c r="G90" s="99"/>
    </row>
    <row r="91" spans="2:7" s="51" customFormat="1" ht="26.25">
      <c r="B91" s="280" t="s">
        <v>1524</v>
      </c>
      <c r="C91" s="281">
        <v>30357</v>
      </c>
      <c r="D91" s="282" t="s">
        <v>2415</v>
      </c>
      <c r="G91" s="99"/>
    </row>
    <row r="92" spans="2:7" s="51" customFormat="1">
      <c r="B92" s="280" t="s">
        <v>1528</v>
      </c>
      <c r="C92" s="281">
        <v>0.01</v>
      </c>
      <c r="D92" s="282" t="s">
        <v>2462</v>
      </c>
      <c r="G92" s="99"/>
    </row>
    <row r="93" spans="2:7" s="51" customFormat="1">
      <c r="B93" s="280" t="s">
        <v>1528</v>
      </c>
      <c r="C93" s="281">
        <v>0.05</v>
      </c>
      <c r="D93" s="168" t="s">
        <v>2463</v>
      </c>
      <c r="G93" s="99"/>
    </row>
    <row r="94" spans="2:7" s="51" customFormat="1">
      <c r="B94" s="280" t="s">
        <v>1528</v>
      </c>
      <c r="C94" s="281">
        <v>1</v>
      </c>
      <c r="D94" s="282" t="s">
        <v>2464</v>
      </c>
      <c r="G94" s="99"/>
    </row>
    <row r="95" spans="2:7" s="51" customFormat="1">
      <c r="B95" s="280" t="s">
        <v>1528</v>
      </c>
      <c r="C95" s="281">
        <v>3.16</v>
      </c>
      <c r="D95" s="282" t="s">
        <v>2465</v>
      </c>
      <c r="G95" s="99"/>
    </row>
    <row r="96" spans="2:7" s="51" customFormat="1">
      <c r="B96" s="280" t="s">
        <v>1528</v>
      </c>
      <c r="C96" s="281">
        <v>6</v>
      </c>
      <c r="D96" s="168" t="s">
        <v>2466</v>
      </c>
      <c r="G96" s="99"/>
    </row>
    <row r="97" spans="2:7" s="51" customFormat="1">
      <c r="B97" s="280" t="s">
        <v>1528</v>
      </c>
      <c r="C97" s="281">
        <v>6</v>
      </c>
      <c r="D97" s="168" t="s">
        <v>2467</v>
      </c>
      <c r="G97" s="99"/>
    </row>
    <row r="98" spans="2:7" s="51" customFormat="1">
      <c r="B98" s="280" t="s">
        <v>1528</v>
      </c>
      <c r="C98" s="281">
        <v>8.26</v>
      </c>
      <c r="D98" s="168" t="s">
        <v>2468</v>
      </c>
      <c r="G98" s="99"/>
    </row>
    <row r="99" spans="2:7" s="51" customFormat="1">
      <c r="B99" s="280" t="s">
        <v>1528</v>
      </c>
      <c r="C99" s="281">
        <v>11.1</v>
      </c>
      <c r="D99" s="168" t="s">
        <v>2469</v>
      </c>
      <c r="G99" s="99"/>
    </row>
    <row r="100" spans="2:7" s="51" customFormat="1">
      <c r="B100" s="280" t="s">
        <v>1528</v>
      </c>
      <c r="C100" s="281">
        <v>28</v>
      </c>
      <c r="D100" s="168" t="s">
        <v>2470</v>
      </c>
      <c r="G100" s="99"/>
    </row>
    <row r="101" spans="2:7" s="51" customFormat="1">
      <c r="B101" s="280" t="s">
        <v>1528</v>
      </c>
      <c r="C101" s="281">
        <v>30</v>
      </c>
      <c r="D101" s="168" t="s">
        <v>2471</v>
      </c>
      <c r="G101" s="99"/>
    </row>
    <row r="102" spans="2:7" s="51" customFormat="1">
      <c r="B102" s="280" t="s">
        <v>1528</v>
      </c>
      <c r="C102" s="281">
        <v>45.76</v>
      </c>
      <c r="D102" s="168" t="s">
        <v>2472</v>
      </c>
      <c r="G102" s="99"/>
    </row>
    <row r="103" spans="2:7" s="51" customFormat="1">
      <c r="B103" s="280" t="s">
        <v>1528</v>
      </c>
      <c r="C103" s="281">
        <v>61.91</v>
      </c>
      <c r="D103" s="168" t="s">
        <v>2473</v>
      </c>
      <c r="G103" s="99"/>
    </row>
    <row r="104" spans="2:7" s="51" customFormat="1">
      <c r="B104" s="280" t="s">
        <v>1528</v>
      </c>
      <c r="C104" s="281">
        <v>66.87</v>
      </c>
      <c r="D104" s="168" t="s">
        <v>2474</v>
      </c>
      <c r="G104" s="99"/>
    </row>
    <row r="105" spans="2:7" s="51" customFormat="1">
      <c r="B105" s="280" t="s">
        <v>1528</v>
      </c>
      <c r="C105" s="281">
        <v>89.22</v>
      </c>
      <c r="D105" s="168" t="s">
        <v>2475</v>
      </c>
      <c r="G105" s="99"/>
    </row>
    <row r="106" spans="2:7" s="51" customFormat="1">
      <c r="B106" s="280" t="s">
        <v>1528</v>
      </c>
      <c r="C106" s="281">
        <v>100</v>
      </c>
      <c r="D106" s="168" t="s">
        <v>2476</v>
      </c>
      <c r="G106" s="99"/>
    </row>
    <row r="107" spans="2:7" s="51" customFormat="1">
      <c r="B107" s="280" t="s">
        <v>1528</v>
      </c>
      <c r="C107" s="281">
        <v>100</v>
      </c>
      <c r="D107" s="168" t="s">
        <v>2393</v>
      </c>
      <c r="G107" s="99"/>
    </row>
    <row r="108" spans="2:7" s="51" customFormat="1">
      <c r="B108" s="280" t="s">
        <v>1528</v>
      </c>
      <c r="C108" s="281">
        <v>100</v>
      </c>
      <c r="D108" s="168" t="s">
        <v>2477</v>
      </c>
      <c r="G108" s="99"/>
    </row>
    <row r="109" spans="2:7" s="51" customFormat="1">
      <c r="B109" s="280" t="s">
        <v>1528</v>
      </c>
      <c r="C109" s="281">
        <v>101</v>
      </c>
      <c r="D109" s="168" t="s">
        <v>2392</v>
      </c>
      <c r="G109" s="99"/>
    </row>
    <row r="110" spans="2:7" s="51" customFormat="1">
      <c r="B110" s="280" t="s">
        <v>1528</v>
      </c>
      <c r="C110" s="281">
        <v>114.8</v>
      </c>
      <c r="D110" s="168" t="s">
        <v>3075</v>
      </c>
      <c r="G110" s="99"/>
    </row>
    <row r="111" spans="2:7" s="51" customFormat="1">
      <c r="B111" s="280" t="s">
        <v>1528</v>
      </c>
      <c r="C111" s="281">
        <v>116.7</v>
      </c>
      <c r="D111" s="282" t="s">
        <v>2478</v>
      </c>
      <c r="G111" s="99"/>
    </row>
    <row r="112" spans="2:7" s="51" customFormat="1">
      <c r="B112" s="280" t="s">
        <v>1528</v>
      </c>
      <c r="C112" s="281">
        <v>120</v>
      </c>
      <c r="D112" s="282" t="s">
        <v>2432</v>
      </c>
      <c r="G112" s="99"/>
    </row>
    <row r="113" spans="2:7" s="51" customFormat="1">
      <c r="B113" s="280" t="s">
        <v>1528</v>
      </c>
      <c r="C113" s="281">
        <v>128</v>
      </c>
      <c r="D113" s="282" t="s">
        <v>2479</v>
      </c>
      <c r="G113" s="99"/>
    </row>
    <row r="114" spans="2:7" s="51" customFormat="1">
      <c r="B114" s="280" t="s">
        <v>1528</v>
      </c>
      <c r="C114" s="281">
        <v>132</v>
      </c>
      <c r="D114" s="168" t="s">
        <v>2397</v>
      </c>
      <c r="G114" s="99"/>
    </row>
    <row r="115" spans="2:7" s="51" customFormat="1">
      <c r="B115" s="280" t="s">
        <v>1528</v>
      </c>
      <c r="C115" s="281">
        <v>174.74</v>
      </c>
      <c r="D115" s="168" t="s">
        <v>2480</v>
      </c>
      <c r="G115" s="99"/>
    </row>
    <row r="116" spans="2:7" s="51" customFormat="1">
      <c r="B116" s="280" t="s">
        <v>1528</v>
      </c>
      <c r="C116" s="281">
        <v>189.5</v>
      </c>
      <c r="D116" s="168" t="s">
        <v>2481</v>
      </c>
      <c r="G116" s="99"/>
    </row>
    <row r="117" spans="2:7" s="51" customFormat="1">
      <c r="B117" s="280" t="s">
        <v>1528</v>
      </c>
      <c r="C117" s="281">
        <v>200</v>
      </c>
      <c r="D117" s="168" t="s">
        <v>2477</v>
      </c>
      <c r="G117" s="99"/>
    </row>
    <row r="118" spans="2:7" s="51" customFormat="1">
      <c r="B118" s="280" t="s">
        <v>1528</v>
      </c>
      <c r="C118" s="281">
        <v>294</v>
      </c>
      <c r="D118" s="168" t="s">
        <v>2482</v>
      </c>
      <c r="G118" s="99"/>
    </row>
    <row r="119" spans="2:7" s="51" customFormat="1">
      <c r="B119" s="280" t="s">
        <v>1528</v>
      </c>
      <c r="C119" s="281">
        <v>300</v>
      </c>
      <c r="D119" s="168" t="s">
        <v>2483</v>
      </c>
      <c r="G119" s="99"/>
    </row>
    <row r="120" spans="2:7" s="51" customFormat="1">
      <c r="B120" s="280" t="s">
        <v>1528</v>
      </c>
      <c r="C120" s="281">
        <v>363.49</v>
      </c>
      <c r="D120" s="168" t="s">
        <v>2484</v>
      </c>
      <c r="G120" s="99"/>
    </row>
    <row r="121" spans="2:7" s="51" customFormat="1">
      <c r="B121" s="280" t="s">
        <v>1528</v>
      </c>
      <c r="C121" s="281">
        <v>475.14</v>
      </c>
      <c r="D121" s="168" t="s">
        <v>2440</v>
      </c>
      <c r="G121" s="99"/>
    </row>
    <row r="122" spans="2:7" s="51" customFormat="1">
      <c r="B122" s="280" t="s">
        <v>1528</v>
      </c>
      <c r="C122" s="281">
        <v>500</v>
      </c>
      <c r="D122" s="168" t="s">
        <v>2485</v>
      </c>
      <c r="G122" s="99"/>
    </row>
    <row r="123" spans="2:7" s="51" customFormat="1">
      <c r="B123" s="280" t="s">
        <v>1528</v>
      </c>
      <c r="C123" s="281">
        <v>500</v>
      </c>
      <c r="D123" s="308" t="s">
        <v>2486</v>
      </c>
      <c r="G123" s="99"/>
    </row>
    <row r="124" spans="2:7" s="51" customFormat="1">
      <c r="B124" s="280" t="s">
        <v>1528</v>
      </c>
      <c r="C124" s="281">
        <v>544.01</v>
      </c>
      <c r="D124" s="168" t="s">
        <v>2487</v>
      </c>
      <c r="G124" s="99"/>
    </row>
    <row r="125" spans="2:7" s="51" customFormat="1">
      <c r="B125" s="280" t="s">
        <v>1528</v>
      </c>
      <c r="C125" s="281">
        <v>777</v>
      </c>
      <c r="D125" s="168" t="s">
        <v>2488</v>
      </c>
      <c r="G125" s="99"/>
    </row>
    <row r="126" spans="2:7" s="51" customFormat="1">
      <c r="B126" s="280" t="s">
        <v>1528</v>
      </c>
      <c r="C126" s="281">
        <v>1000</v>
      </c>
      <c r="D126" s="168" t="s">
        <v>2489</v>
      </c>
      <c r="G126" s="99"/>
    </row>
    <row r="127" spans="2:7" s="51" customFormat="1">
      <c r="B127" s="280" t="s">
        <v>1528</v>
      </c>
      <c r="C127" s="281">
        <v>1000</v>
      </c>
      <c r="D127" s="168" t="s">
        <v>2490</v>
      </c>
      <c r="G127" s="99"/>
    </row>
    <row r="128" spans="2:7" s="51" customFormat="1">
      <c r="B128" s="280" t="s">
        <v>1528</v>
      </c>
      <c r="C128" s="281">
        <v>1000</v>
      </c>
      <c r="D128" s="168" t="s">
        <v>2491</v>
      </c>
      <c r="G128" s="99"/>
    </row>
    <row r="129" spans="2:7" s="51" customFormat="1">
      <c r="B129" s="280" t="s">
        <v>1528</v>
      </c>
      <c r="C129" s="281">
        <v>1171.3</v>
      </c>
      <c r="D129" s="168" t="s">
        <v>2492</v>
      </c>
      <c r="G129" s="99"/>
    </row>
    <row r="130" spans="2:7" s="51" customFormat="1">
      <c r="B130" s="280" t="s">
        <v>1528</v>
      </c>
      <c r="C130" s="281">
        <v>2000</v>
      </c>
      <c r="D130" s="168" t="s">
        <v>2493</v>
      </c>
      <c r="G130" s="99"/>
    </row>
    <row r="131" spans="2:7" s="51" customFormat="1">
      <c r="B131" s="280" t="s">
        <v>1528</v>
      </c>
      <c r="C131" s="281">
        <v>2000</v>
      </c>
      <c r="D131" s="168" t="s">
        <v>2448</v>
      </c>
      <c r="G131" s="99"/>
    </row>
    <row r="132" spans="2:7" s="51" customFormat="1">
      <c r="B132" s="280" t="s">
        <v>1528</v>
      </c>
      <c r="C132" s="281">
        <v>2000</v>
      </c>
      <c r="D132" s="168" t="s">
        <v>2494</v>
      </c>
      <c r="G132" s="99"/>
    </row>
    <row r="133" spans="2:7" s="51" customFormat="1" ht="26.25">
      <c r="B133" s="280" t="s">
        <v>1528</v>
      </c>
      <c r="C133" s="281">
        <v>4450</v>
      </c>
      <c r="D133" s="282" t="s">
        <v>2415</v>
      </c>
      <c r="G133" s="99"/>
    </row>
    <row r="134" spans="2:7" s="51" customFormat="1">
      <c r="B134" s="280" t="s">
        <v>1528</v>
      </c>
      <c r="C134" s="281">
        <v>5000</v>
      </c>
      <c r="D134" s="168" t="s">
        <v>2495</v>
      </c>
      <c r="G134" s="99"/>
    </row>
    <row r="135" spans="2:7" s="51" customFormat="1">
      <c r="B135" s="280" t="s">
        <v>1528</v>
      </c>
      <c r="C135" s="281">
        <v>5000</v>
      </c>
      <c r="D135" s="168" t="s">
        <v>2496</v>
      </c>
      <c r="G135" s="99"/>
    </row>
    <row r="136" spans="2:7" s="51" customFormat="1" ht="26.25">
      <c r="B136" s="280" t="s">
        <v>1528</v>
      </c>
      <c r="C136" s="281">
        <v>8700</v>
      </c>
      <c r="D136" s="282" t="s">
        <v>2415</v>
      </c>
      <c r="G136" s="99"/>
    </row>
    <row r="137" spans="2:7" s="51" customFormat="1" ht="26.25">
      <c r="B137" s="280" t="s">
        <v>1528</v>
      </c>
      <c r="C137" s="281">
        <v>26002.07</v>
      </c>
      <c r="D137" s="282" t="s">
        <v>2415</v>
      </c>
      <c r="G137" s="99"/>
    </row>
    <row r="138" spans="2:7" s="51" customFormat="1">
      <c r="B138" s="280" t="s">
        <v>1528</v>
      </c>
      <c r="C138" s="281">
        <v>150000</v>
      </c>
      <c r="D138" s="168" t="s">
        <v>2497</v>
      </c>
      <c r="G138" s="99"/>
    </row>
    <row r="139" spans="2:7" s="51" customFormat="1">
      <c r="B139" s="280" t="s">
        <v>1522</v>
      </c>
      <c r="C139" s="281">
        <v>0.97</v>
      </c>
      <c r="D139" s="168" t="s">
        <v>2498</v>
      </c>
      <c r="G139" s="99"/>
    </row>
    <row r="140" spans="2:7" s="51" customFormat="1">
      <c r="B140" s="280" t="s">
        <v>1522</v>
      </c>
      <c r="C140" s="281">
        <v>3.56</v>
      </c>
      <c r="D140" s="168" t="s">
        <v>2499</v>
      </c>
      <c r="G140" s="99"/>
    </row>
    <row r="141" spans="2:7" s="51" customFormat="1">
      <c r="B141" s="280" t="s">
        <v>1522</v>
      </c>
      <c r="C141" s="281">
        <v>6</v>
      </c>
      <c r="D141" s="168" t="s">
        <v>2478</v>
      </c>
      <c r="G141" s="99"/>
    </row>
    <row r="142" spans="2:7" s="51" customFormat="1">
      <c r="B142" s="280" t="s">
        <v>1522</v>
      </c>
      <c r="C142" s="281">
        <v>9.15</v>
      </c>
      <c r="D142" s="282" t="s">
        <v>2500</v>
      </c>
      <c r="G142" s="99"/>
    </row>
    <row r="143" spans="2:7" s="51" customFormat="1">
      <c r="B143" s="280" t="s">
        <v>1522</v>
      </c>
      <c r="C143" s="281">
        <v>11.26</v>
      </c>
      <c r="D143" s="168" t="s">
        <v>2501</v>
      </c>
      <c r="G143" s="99"/>
    </row>
    <row r="144" spans="2:7" s="51" customFormat="1">
      <c r="B144" s="280" t="s">
        <v>1522</v>
      </c>
      <c r="C144" s="281">
        <v>11.96</v>
      </c>
      <c r="D144" s="168" t="s">
        <v>2502</v>
      </c>
      <c r="G144" s="99"/>
    </row>
    <row r="145" spans="2:7" s="51" customFormat="1">
      <c r="B145" s="280" t="s">
        <v>1522</v>
      </c>
      <c r="C145" s="281">
        <v>32.42</v>
      </c>
      <c r="D145" s="168" t="s">
        <v>2503</v>
      </c>
      <c r="G145" s="99"/>
    </row>
    <row r="146" spans="2:7" s="51" customFormat="1">
      <c r="B146" s="280" t="s">
        <v>1522</v>
      </c>
      <c r="C146" s="281">
        <v>90</v>
      </c>
      <c r="D146" s="168" t="s">
        <v>2392</v>
      </c>
      <c r="G146" s="99"/>
    </row>
    <row r="147" spans="2:7" s="51" customFormat="1">
      <c r="B147" s="280" t="s">
        <v>1522</v>
      </c>
      <c r="C147" s="281">
        <v>100</v>
      </c>
      <c r="D147" s="168" t="s">
        <v>2476</v>
      </c>
      <c r="G147" s="99"/>
    </row>
    <row r="148" spans="2:7" s="51" customFormat="1">
      <c r="B148" s="280" t="s">
        <v>1522</v>
      </c>
      <c r="C148" s="281">
        <v>100</v>
      </c>
      <c r="D148" s="168" t="s">
        <v>2504</v>
      </c>
      <c r="G148" s="99"/>
    </row>
    <row r="149" spans="2:7" s="51" customFormat="1">
      <c r="B149" s="280" t="s">
        <v>1522</v>
      </c>
      <c r="C149" s="281">
        <v>100</v>
      </c>
      <c r="D149" s="168" t="s">
        <v>2393</v>
      </c>
      <c r="G149" s="99"/>
    </row>
    <row r="150" spans="2:7" s="51" customFormat="1">
      <c r="B150" s="280" t="s">
        <v>1522</v>
      </c>
      <c r="C150" s="281">
        <v>107.94</v>
      </c>
      <c r="D150" s="308" t="s">
        <v>2505</v>
      </c>
      <c r="G150" s="99"/>
    </row>
    <row r="151" spans="2:7" s="51" customFormat="1">
      <c r="B151" s="280" t="s">
        <v>1522</v>
      </c>
      <c r="C151" s="281">
        <v>132</v>
      </c>
      <c r="D151" s="308" t="s">
        <v>2397</v>
      </c>
      <c r="G151" s="99"/>
    </row>
    <row r="152" spans="2:7" s="51" customFormat="1">
      <c r="B152" s="280" t="s">
        <v>1522</v>
      </c>
      <c r="C152" s="281">
        <v>200</v>
      </c>
      <c r="D152" s="168" t="s">
        <v>2477</v>
      </c>
      <c r="G152" s="99"/>
    </row>
    <row r="153" spans="2:7" s="51" customFormat="1">
      <c r="B153" s="280" t="s">
        <v>1522</v>
      </c>
      <c r="C153" s="281">
        <v>200</v>
      </c>
      <c r="D153" s="168" t="s">
        <v>2506</v>
      </c>
      <c r="G153" s="99"/>
    </row>
    <row r="154" spans="2:7" s="51" customFormat="1">
      <c r="B154" s="280" t="s">
        <v>1522</v>
      </c>
      <c r="C154" s="281">
        <v>217.84</v>
      </c>
      <c r="D154" s="168" t="s">
        <v>2507</v>
      </c>
      <c r="G154" s="99"/>
    </row>
    <row r="155" spans="2:7" s="51" customFormat="1">
      <c r="B155" s="280" t="s">
        <v>1522</v>
      </c>
      <c r="C155" s="281">
        <v>275.57</v>
      </c>
      <c r="D155" s="168" t="s">
        <v>2508</v>
      </c>
      <c r="G155" s="99"/>
    </row>
    <row r="156" spans="2:7" s="51" customFormat="1">
      <c r="B156" s="280" t="s">
        <v>1522</v>
      </c>
      <c r="C156" s="281">
        <v>286.77999999999997</v>
      </c>
      <c r="D156" s="168" t="s">
        <v>2509</v>
      </c>
      <c r="G156" s="99"/>
    </row>
    <row r="157" spans="2:7" s="51" customFormat="1">
      <c r="B157" s="280" t="s">
        <v>1522</v>
      </c>
      <c r="C157" s="281">
        <v>300</v>
      </c>
      <c r="D157" s="168" t="s">
        <v>2510</v>
      </c>
      <c r="G157" s="99"/>
    </row>
    <row r="158" spans="2:7" s="51" customFormat="1">
      <c r="B158" s="280" t="s">
        <v>1522</v>
      </c>
      <c r="C158" s="281">
        <v>321.27999999999997</v>
      </c>
      <c r="D158" s="168" t="s">
        <v>2511</v>
      </c>
      <c r="G158" s="99"/>
    </row>
    <row r="159" spans="2:7" s="51" customFormat="1">
      <c r="B159" s="280" t="s">
        <v>1522</v>
      </c>
      <c r="C159" s="281">
        <v>357.46</v>
      </c>
      <c r="D159" s="168" t="s">
        <v>2512</v>
      </c>
      <c r="G159" s="99"/>
    </row>
    <row r="160" spans="2:7" s="51" customFormat="1">
      <c r="B160" s="280" t="s">
        <v>1522</v>
      </c>
      <c r="C160" s="281">
        <v>419.67</v>
      </c>
      <c r="D160" s="308" t="s">
        <v>2513</v>
      </c>
      <c r="G160" s="99"/>
    </row>
    <row r="161" spans="2:7" s="51" customFormat="1">
      <c r="B161" s="280" t="s">
        <v>1522</v>
      </c>
      <c r="C161" s="281">
        <v>420</v>
      </c>
      <c r="D161" s="168" t="s">
        <v>2514</v>
      </c>
      <c r="G161" s="99"/>
    </row>
    <row r="162" spans="2:7" s="51" customFormat="1">
      <c r="B162" s="280" t="s">
        <v>1522</v>
      </c>
      <c r="C162" s="281">
        <v>477.22</v>
      </c>
      <c r="D162" s="282" t="s">
        <v>2515</v>
      </c>
      <c r="G162" s="99"/>
    </row>
    <row r="163" spans="2:7" s="51" customFormat="1">
      <c r="B163" s="280" t="s">
        <v>1522</v>
      </c>
      <c r="C163" s="281">
        <v>500</v>
      </c>
      <c r="D163" s="168" t="s">
        <v>2516</v>
      </c>
      <c r="G163" s="99"/>
    </row>
    <row r="164" spans="2:7" s="51" customFormat="1">
      <c r="B164" s="280" t="s">
        <v>1522</v>
      </c>
      <c r="C164" s="281">
        <v>622.5</v>
      </c>
      <c r="D164" s="168" t="s">
        <v>2517</v>
      </c>
      <c r="G164" s="99"/>
    </row>
    <row r="165" spans="2:7" s="51" customFormat="1">
      <c r="B165" s="280" t="s">
        <v>1522</v>
      </c>
      <c r="C165" s="281">
        <v>1000</v>
      </c>
      <c r="D165" s="168" t="s">
        <v>2518</v>
      </c>
      <c r="G165" s="99"/>
    </row>
    <row r="166" spans="2:7" s="51" customFormat="1">
      <c r="B166" s="280" t="s">
        <v>1522</v>
      </c>
      <c r="C166" s="281">
        <v>1000</v>
      </c>
      <c r="D166" s="308" t="s">
        <v>2519</v>
      </c>
      <c r="G166" s="99"/>
    </row>
    <row r="167" spans="2:7" s="51" customFormat="1">
      <c r="B167" s="280" t="s">
        <v>1522</v>
      </c>
      <c r="C167" s="281">
        <v>1000</v>
      </c>
      <c r="D167" s="168" t="s">
        <v>2520</v>
      </c>
      <c r="G167" s="99"/>
    </row>
    <row r="168" spans="2:7" s="51" customFormat="1">
      <c r="B168" s="280" t="s">
        <v>1522</v>
      </c>
      <c r="C168" s="281">
        <v>1000</v>
      </c>
      <c r="D168" s="168" t="s">
        <v>2521</v>
      </c>
      <c r="G168" s="99"/>
    </row>
    <row r="169" spans="2:7" s="51" customFormat="1">
      <c r="B169" s="280" t="s">
        <v>1522</v>
      </c>
      <c r="C169" s="281">
        <v>1000</v>
      </c>
      <c r="D169" s="168" t="s">
        <v>2522</v>
      </c>
      <c r="G169" s="99"/>
    </row>
    <row r="170" spans="2:7" s="51" customFormat="1">
      <c r="B170" s="280" t="s">
        <v>1522</v>
      </c>
      <c r="C170" s="281">
        <v>1000</v>
      </c>
      <c r="D170" s="168" t="s">
        <v>2523</v>
      </c>
      <c r="G170" s="99"/>
    </row>
    <row r="171" spans="2:7" s="51" customFormat="1">
      <c r="B171" s="280" t="s">
        <v>1522</v>
      </c>
      <c r="C171" s="281">
        <v>1000</v>
      </c>
      <c r="D171" s="168" t="s">
        <v>2524</v>
      </c>
      <c r="G171" s="99"/>
    </row>
    <row r="172" spans="2:7" s="51" customFormat="1">
      <c r="B172" s="280" t="s">
        <v>1522</v>
      </c>
      <c r="C172" s="281">
        <v>1144.8</v>
      </c>
      <c r="D172" s="168" t="s">
        <v>2525</v>
      </c>
      <c r="G172" s="99"/>
    </row>
    <row r="173" spans="2:7" s="51" customFormat="1">
      <c r="B173" s="280" t="s">
        <v>1522</v>
      </c>
      <c r="C173" s="281">
        <v>1150</v>
      </c>
      <c r="D173" s="168" t="s">
        <v>2526</v>
      </c>
      <c r="G173" s="99"/>
    </row>
    <row r="174" spans="2:7" s="51" customFormat="1">
      <c r="B174" s="280" t="s">
        <v>1522</v>
      </c>
      <c r="C174" s="281">
        <v>1324.05</v>
      </c>
      <c r="D174" s="168" t="s">
        <v>2527</v>
      </c>
      <c r="G174" s="99"/>
    </row>
    <row r="175" spans="2:7" s="51" customFormat="1">
      <c r="B175" s="280" t="s">
        <v>1522</v>
      </c>
      <c r="C175" s="281">
        <v>1433.93</v>
      </c>
      <c r="D175" s="168" t="s">
        <v>2528</v>
      </c>
      <c r="G175" s="99"/>
    </row>
    <row r="176" spans="2:7" s="51" customFormat="1">
      <c r="B176" s="280" t="s">
        <v>1522</v>
      </c>
      <c r="C176" s="281">
        <v>1453.72</v>
      </c>
      <c r="D176" s="168" t="s">
        <v>2529</v>
      </c>
      <c r="G176" s="99"/>
    </row>
    <row r="177" spans="2:7" s="51" customFormat="1">
      <c r="B177" s="280" t="s">
        <v>1522</v>
      </c>
      <c r="C177" s="281">
        <v>3000</v>
      </c>
      <c r="D177" s="168" t="s">
        <v>2530</v>
      </c>
      <c r="G177" s="99"/>
    </row>
    <row r="178" spans="2:7" s="51" customFormat="1">
      <c r="B178" s="280" t="s">
        <v>1522</v>
      </c>
      <c r="C178" s="281">
        <v>3460.29</v>
      </c>
      <c r="D178" s="168" t="s">
        <v>2531</v>
      </c>
      <c r="G178" s="99"/>
    </row>
    <row r="179" spans="2:7" s="51" customFormat="1">
      <c r="B179" s="280" t="s">
        <v>1522</v>
      </c>
      <c r="C179" s="281">
        <v>5000</v>
      </c>
      <c r="D179" s="168" t="s">
        <v>2532</v>
      </c>
      <c r="G179" s="99"/>
    </row>
    <row r="180" spans="2:7" s="51" customFormat="1">
      <c r="B180" s="280" t="s">
        <v>1522</v>
      </c>
      <c r="C180" s="281">
        <v>5000</v>
      </c>
      <c r="D180" s="168" t="s">
        <v>2533</v>
      </c>
      <c r="G180" s="99"/>
    </row>
    <row r="181" spans="2:7" s="51" customFormat="1" ht="26.25">
      <c r="B181" s="280" t="s">
        <v>1522</v>
      </c>
      <c r="C181" s="281">
        <v>11792</v>
      </c>
      <c r="D181" s="282" t="s">
        <v>2415</v>
      </c>
      <c r="G181" s="99"/>
    </row>
    <row r="182" spans="2:7" s="51" customFormat="1">
      <c r="B182" s="280" t="s">
        <v>1522</v>
      </c>
      <c r="C182" s="281">
        <v>15000</v>
      </c>
      <c r="D182" s="308" t="s">
        <v>2534</v>
      </c>
      <c r="G182" s="99"/>
    </row>
    <row r="183" spans="2:7" s="51" customFormat="1">
      <c r="B183" s="280" t="s">
        <v>1522</v>
      </c>
      <c r="C183" s="281">
        <v>20000</v>
      </c>
      <c r="D183" s="168" t="s">
        <v>2535</v>
      </c>
      <c r="G183" s="99"/>
    </row>
    <row r="184" spans="2:7" s="51" customFormat="1">
      <c r="B184" s="280" t="s">
        <v>1522</v>
      </c>
      <c r="C184" s="281">
        <v>30000</v>
      </c>
      <c r="D184" s="168" t="s">
        <v>2536</v>
      </c>
      <c r="G184" s="99"/>
    </row>
    <row r="185" spans="2:7" s="51" customFormat="1">
      <c r="B185" s="280" t="s">
        <v>1520</v>
      </c>
      <c r="C185" s="281">
        <v>5</v>
      </c>
      <c r="D185" s="168" t="s">
        <v>2537</v>
      </c>
      <c r="G185" s="99"/>
    </row>
    <row r="186" spans="2:7" s="51" customFormat="1">
      <c r="B186" s="280" t="s">
        <v>1520</v>
      </c>
      <c r="C186" s="281">
        <v>11.56</v>
      </c>
      <c r="D186" s="168" t="s">
        <v>2538</v>
      </c>
      <c r="G186" s="99"/>
    </row>
    <row r="187" spans="2:7" s="51" customFormat="1">
      <c r="B187" s="280" t="s">
        <v>1520</v>
      </c>
      <c r="C187" s="281">
        <v>21.75</v>
      </c>
      <c r="D187" s="168" t="s">
        <v>2539</v>
      </c>
      <c r="G187" s="99"/>
    </row>
    <row r="188" spans="2:7" s="51" customFormat="1">
      <c r="B188" s="280" t="s">
        <v>1520</v>
      </c>
      <c r="C188" s="281">
        <v>26.07</v>
      </c>
      <c r="D188" s="308" t="s">
        <v>2540</v>
      </c>
      <c r="G188" s="99"/>
    </row>
    <row r="189" spans="2:7" s="51" customFormat="1">
      <c r="B189" s="280" t="s">
        <v>1520</v>
      </c>
      <c r="C189" s="281">
        <v>30</v>
      </c>
      <c r="D189" s="168" t="s">
        <v>2541</v>
      </c>
      <c r="G189" s="99"/>
    </row>
    <row r="190" spans="2:7" s="51" customFormat="1">
      <c r="B190" s="280" t="s">
        <v>1520</v>
      </c>
      <c r="C190" s="281">
        <v>50</v>
      </c>
      <c r="D190" s="168" t="s">
        <v>2393</v>
      </c>
      <c r="G190" s="99"/>
    </row>
    <row r="191" spans="2:7" s="51" customFormat="1">
      <c r="B191" s="280" t="s">
        <v>1520</v>
      </c>
      <c r="C191" s="281">
        <v>90</v>
      </c>
      <c r="D191" s="168" t="s">
        <v>2392</v>
      </c>
      <c r="G191" s="99"/>
    </row>
    <row r="192" spans="2:7" s="51" customFormat="1">
      <c r="B192" s="280" t="s">
        <v>1520</v>
      </c>
      <c r="C192" s="281">
        <v>100</v>
      </c>
      <c r="D192" s="168" t="s">
        <v>2392</v>
      </c>
      <c r="G192" s="99"/>
    </row>
    <row r="193" spans="2:7" s="51" customFormat="1">
      <c r="B193" s="280" t="s">
        <v>1520</v>
      </c>
      <c r="C193" s="281">
        <v>100</v>
      </c>
      <c r="D193" s="168" t="s">
        <v>2542</v>
      </c>
      <c r="G193" s="99"/>
    </row>
    <row r="194" spans="2:7" s="51" customFormat="1">
      <c r="B194" s="280" t="s">
        <v>1520</v>
      </c>
      <c r="C194" s="281">
        <v>100</v>
      </c>
      <c r="D194" s="168" t="s">
        <v>2476</v>
      </c>
      <c r="G194" s="99"/>
    </row>
    <row r="195" spans="2:7" s="51" customFormat="1">
      <c r="B195" s="280" t="s">
        <v>1520</v>
      </c>
      <c r="C195" s="281">
        <v>143</v>
      </c>
      <c r="D195" s="168" t="s">
        <v>2397</v>
      </c>
      <c r="G195" s="99"/>
    </row>
    <row r="196" spans="2:7" s="51" customFormat="1">
      <c r="B196" s="280" t="s">
        <v>1520</v>
      </c>
      <c r="C196" s="281">
        <v>150</v>
      </c>
      <c r="D196" s="168" t="s">
        <v>2389</v>
      </c>
      <c r="G196" s="99"/>
    </row>
    <row r="197" spans="2:7" s="51" customFormat="1">
      <c r="B197" s="280" t="s">
        <v>1520</v>
      </c>
      <c r="C197" s="281">
        <v>200</v>
      </c>
      <c r="D197" s="168" t="s">
        <v>2393</v>
      </c>
      <c r="G197" s="99"/>
    </row>
    <row r="198" spans="2:7" s="51" customFormat="1">
      <c r="B198" s="280" t="s">
        <v>1520</v>
      </c>
      <c r="C198" s="281">
        <v>200</v>
      </c>
      <c r="D198" s="168" t="s">
        <v>2477</v>
      </c>
      <c r="G198" s="99"/>
    </row>
    <row r="199" spans="2:7" s="51" customFormat="1">
      <c r="B199" s="280" t="s">
        <v>1520</v>
      </c>
      <c r="C199" s="281">
        <v>210.46</v>
      </c>
      <c r="D199" s="168" t="s">
        <v>2543</v>
      </c>
      <c r="G199" s="99"/>
    </row>
    <row r="200" spans="2:7" s="51" customFormat="1">
      <c r="B200" s="280" t="s">
        <v>1520</v>
      </c>
      <c r="C200" s="281">
        <v>231.87</v>
      </c>
      <c r="D200" s="168" t="s">
        <v>2544</v>
      </c>
      <c r="G200" s="99"/>
    </row>
    <row r="201" spans="2:7" s="51" customFormat="1">
      <c r="B201" s="280" t="s">
        <v>1520</v>
      </c>
      <c r="C201" s="281">
        <v>297.36</v>
      </c>
      <c r="D201" s="308" t="s">
        <v>2545</v>
      </c>
      <c r="G201" s="99"/>
    </row>
    <row r="202" spans="2:7" s="51" customFormat="1">
      <c r="B202" s="280" t="s">
        <v>1520</v>
      </c>
      <c r="C202" s="281">
        <v>500</v>
      </c>
      <c r="D202" s="168" t="s">
        <v>2546</v>
      </c>
      <c r="G202" s="99"/>
    </row>
    <row r="203" spans="2:7" s="51" customFormat="1">
      <c r="B203" s="280" t="s">
        <v>1520</v>
      </c>
      <c r="C203" s="281">
        <v>700</v>
      </c>
      <c r="D203" s="168" t="s">
        <v>2547</v>
      </c>
      <c r="G203" s="99"/>
    </row>
    <row r="204" spans="2:7" s="51" customFormat="1">
      <c r="B204" s="280" t="s">
        <v>1520</v>
      </c>
      <c r="C204" s="281">
        <v>1000</v>
      </c>
      <c r="D204" s="168" t="s">
        <v>2548</v>
      </c>
      <c r="G204" s="99"/>
    </row>
    <row r="205" spans="2:7" s="51" customFormat="1">
      <c r="B205" s="280" t="s">
        <v>1520</v>
      </c>
      <c r="C205" s="281">
        <v>1000</v>
      </c>
      <c r="D205" s="168" t="s">
        <v>2549</v>
      </c>
      <c r="G205" s="99"/>
    </row>
    <row r="206" spans="2:7" s="51" customFormat="1">
      <c r="B206" s="280" t="s">
        <v>1520</v>
      </c>
      <c r="C206" s="281">
        <v>1100</v>
      </c>
      <c r="D206" s="168" t="s">
        <v>2550</v>
      </c>
      <c r="G206" s="99"/>
    </row>
    <row r="207" spans="2:7" s="51" customFormat="1">
      <c r="B207" s="280" t="s">
        <v>1520</v>
      </c>
      <c r="C207" s="281">
        <v>2000</v>
      </c>
      <c r="D207" s="168" t="s">
        <v>2551</v>
      </c>
      <c r="G207" s="99"/>
    </row>
    <row r="208" spans="2:7" s="51" customFormat="1">
      <c r="B208" s="280" t="s">
        <v>1520</v>
      </c>
      <c r="C208" s="281">
        <v>2000</v>
      </c>
      <c r="D208" s="168" t="s">
        <v>2552</v>
      </c>
      <c r="G208" s="99"/>
    </row>
    <row r="209" spans="2:7" s="51" customFormat="1">
      <c r="B209" s="280" t="s">
        <v>1520</v>
      </c>
      <c r="C209" s="281">
        <v>2000</v>
      </c>
      <c r="D209" s="282" t="s">
        <v>2553</v>
      </c>
      <c r="G209" s="99"/>
    </row>
    <row r="210" spans="2:7" s="51" customFormat="1">
      <c r="B210" s="280" t="s">
        <v>1520</v>
      </c>
      <c r="C210" s="281">
        <v>2000</v>
      </c>
      <c r="D210" s="168" t="s">
        <v>2554</v>
      </c>
      <c r="G210" s="99"/>
    </row>
    <row r="211" spans="2:7" s="51" customFormat="1">
      <c r="B211" s="280" t="s">
        <v>1520</v>
      </c>
      <c r="C211" s="281">
        <v>3000</v>
      </c>
      <c r="D211" s="168" t="s">
        <v>2555</v>
      </c>
      <c r="G211" s="99"/>
    </row>
    <row r="212" spans="2:7" s="51" customFormat="1">
      <c r="B212" s="280" t="s">
        <v>1520</v>
      </c>
      <c r="C212" s="281">
        <v>5000</v>
      </c>
      <c r="D212" s="168" t="s">
        <v>2556</v>
      </c>
      <c r="G212" s="99"/>
    </row>
    <row r="213" spans="2:7" s="51" customFormat="1">
      <c r="B213" s="280" t="s">
        <v>1520</v>
      </c>
      <c r="C213" s="281">
        <v>5000</v>
      </c>
      <c r="D213" s="168" t="s">
        <v>2557</v>
      </c>
      <c r="G213" s="99"/>
    </row>
    <row r="214" spans="2:7" s="51" customFormat="1">
      <c r="B214" s="280" t="s">
        <v>1520</v>
      </c>
      <c r="C214" s="281">
        <v>5000</v>
      </c>
      <c r="D214" s="308" t="s">
        <v>2558</v>
      </c>
      <c r="G214" s="99"/>
    </row>
    <row r="215" spans="2:7" s="51" customFormat="1">
      <c r="B215" s="280" t="s">
        <v>1520</v>
      </c>
      <c r="C215" s="281">
        <v>10000</v>
      </c>
      <c r="D215" s="168" t="s">
        <v>2559</v>
      </c>
      <c r="G215" s="99"/>
    </row>
    <row r="216" spans="2:7" s="51" customFormat="1">
      <c r="B216" s="280" t="s">
        <v>1520</v>
      </c>
      <c r="C216" s="281">
        <v>10000</v>
      </c>
      <c r="D216" s="168" t="s">
        <v>2560</v>
      </c>
      <c r="G216" s="99"/>
    </row>
    <row r="217" spans="2:7" s="51" customFormat="1">
      <c r="B217" s="280" t="s">
        <v>1520</v>
      </c>
      <c r="C217" s="281">
        <v>10500</v>
      </c>
      <c r="D217" s="168" t="s">
        <v>2413</v>
      </c>
      <c r="G217" s="99"/>
    </row>
    <row r="218" spans="2:7" s="51" customFormat="1" ht="26.25">
      <c r="B218" s="280" t="s">
        <v>1520</v>
      </c>
      <c r="C218" s="281">
        <v>12129.26</v>
      </c>
      <c r="D218" s="282" t="s">
        <v>2415</v>
      </c>
      <c r="G218" s="99"/>
    </row>
    <row r="219" spans="2:7" s="51" customFormat="1">
      <c r="B219" s="280" t="s">
        <v>1513</v>
      </c>
      <c r="C219" s="281">
        <v>0.03</v>
      </c>
      <c r="D219" s="168" t="s">
        <v>2561</v>
      </c>
      <c r="G219" s="99"/>
    </row>
    <row r="220" spans="2:7" s="51" customFormat="1">
      <c r="B220" s="280" t="s">
        <v>1513</v>
      </c>
      <c r="C220" s="281">
        <v>4.8499999999999996</v>
      </c>
      <c r="D220" s="168" t="s">
        <v>2562</v>
      </c>
      <c r="G220" s="99"/>
    </row>
    <row r="221" spans="2:7" s="51" customFormat="1">
      <c r="B221" s="280" t="s">
        <v>1513</v>
      </c>
      <c r="C221" s="281">
        <v>6</v>
      </c>
      <c r="D221" s="168" t="s">
        <v>2563</v>
      </c>
      <c r="G221" s="99"/>
    </row>
    <row r="222" spans="2:7" s="51" customFormat="1">
      <c r="B222" s="280" t="s">
        <v>1513</v>
      </c>
      <c r="C222" s="281">
        <v>9.41</v>
      </c>
      <c r="D222" s="168" t="s">
        <v>2564</v>
      </c>
      <c r="G222" s="99"/>
    </row>
    <row r="223" spans="2:7" s="51" customFormat="1">
      <c r="B223" s="280" t="s">
        <v>1513</v>
      </c>
      <c r="C223" s="281">
        <v>14.51</v>
      </c>
      <c r="D223" s="308" t="s">
        <v>2565</v>
      </c>
      <c r="G223" s="99"/>
    </row>
    <row r="224" spans="2:7" s="51" customFormat="1">
      <c r="B224" s="280" t="s">
        <v>1513</v>
      </c>
      <c r="C224" s="281">
        <v>22.76</v>
      </c>
      <c r="D224" s="168" t="s">
        <v>2566</v>
      </c>
      <c r="G224" s="99"/>
    </row>
    <row r="225" spans="2:7" s="51" customFormat="1">
      <c r="B225" s="280" t="s">
        <v>1513</v>
      </c>
      <c r="C225" s="281">
        <v>24.87</v>
      </c>
      <c r="D225" s="168" t="s">
        <v>2567</v>
      </c>
      <c r="G225" s="99"/>
    </row>
    <row r="226" spans="2:7" s="51" customFormat="1">
      <c r="B226" s="280" t="s">
        <v>1513</v>
      </c>
      <c r="C226" s="281">
        <v>25.99</v>
      </c>
      <c r="D226" s="168" t="s">
        <v>2568</v>
      </c>
      <c r="G226" s="99"/>
    </row>
    <row r="227" spans="2:7" s="51" customFormat="1">
      <c r="B227" s="280" t="s">
        <v>1513</v>
      </c>
      <c r="C227" s="281">
        <v>27.7</v>
      </c>
      <c r="D227" s="168" t="s">
        <v>2569</v>
      </c>
      <c r="G227" s="99"/>
    </row>
    <row r="228" spans="2:7" s="51" customFormat="1">
      <c r="B228" s="280" t="s">
        <v>1513</v>
      </c>
      <c r="C228" s="281">
        <v>30</v>
      </c>
      <c r="D228" s="168" t="s">
        <v>2570</v>
      </c>
      <c r="G228" s="99"/>
    </row>
    <row r="229" spans="2:7" s="51" customFormat="1">
      <c r="B229" s="280" t="s">
        <v>1513</v>
      </c>
      <c r="C229" s="281">
        <v>30</v>
      </c>
      <c r="D229" s="168" t="s">
        <v>2571</v>
      </c>
      <c r="G229" s="99"/>
    </row>
    <row r="230" spans="2:7" s="51" customFormat="1">
      <c r="B230" s="280" t="s">
        <v>1513</v>
      </c>
      <c r="C230" s="281">
        <v>30.61</v>
      </c>
      <c r="D230" s="168" t="s">
        <v>2572</v>
      </c>
      <c r="G230" s="99"/>
    </row>
    <row r="231" spans="2:7" s="51" customFormat="1">
      <c r="B231" s="280" t="s">
        <v>1513</v>
      </c>
      <c r="C231" s="281">
        <v>39.47</v>
      </c>
      <c r="D231" s="168" t="s">
        <v>2573</v>
      </c>
      <c r="G231" s="99"/>
    </row>
    <row r="232" spans="2:7" s="51" customFormat="1">
      <c r="B232" s="280" t="s">
        <v>1513</v>
      </c>
      <c r="C232" s="281">
        <v>49.46</v>
      </c>
      <c r="D232" s="168" t="s">
        <v>2574</v>
      </c>
      <c r="G232" s="99"/>
    </row>
    <row r="233" spans="2:7" s="51" customFormat="1">
      <c r="B233" s="280" t="s">
        <v>1513</v>
      </c>
      <c r="C233" s="281">
        <v>62.16</v>
      </c>
      <c r="D233" s="168" t="s">
        <v>2575</v>
      </c>
      <c r="G233" s="99"/>
    </row>
    <row r="234" spans="2:7" s="51" customFormat="1">
      <c r="B234" s="280" t="s">
        <v>1513</v>
      </c>
      <c r="C234" s="281">
        <v>86.67</v>
      </c>
      <c r="D234" s="168" t="s">
        <v>2576</v>
      </c>
      <c r="G234" s="99"/>
    </row>
    <row r="235" spans="2:7" s="51" customFormat="1">
      <c r="B235" s="280" t="s">
        <v>1513</v>
      </c>
      <c r="C235" s="281">
        <v>95</v>
      </c>
      <c r="D235" s="168" t="s">
        <v>2393</v>
      </c>
      <c r="G235" s="99"/>
    </row>
    <row r="236" spans="2:7" s="51" customFormat="1">
      <c r="B236" s="280" t="s">
        <v>1513</v>
      </c>
      <c r="C236" s="281">
        <v>96.77</v>
      </c>
      <c r="D236" s="168" t="s">
        <v>2577</v>
      </c>
      <c r="G236" s="99"/>
    </row>
    <row r="237" spans="2:7" s="51" customFormat="1">
      <c r="B237" s="280" t="s">
        <v>1513</v>
      </c>
      <c r="C237" s="281">
        <v>100</v>
      </c>
      <c r="D237" s="168" t="s">
        <v>2392</v>
      </c>
      <c r="G237" s="99"/>
    </row>
    <row r="238" spans="2:7" s="51" customFormat="1">
      <c r="B238" s="280" t="s">
        <v>1513</v>
      </c>
      <c r="C238" s="281">
        <v>100</v>
      </c>
      <c r="D238" s="168" t="s">
        <v>2477</v>
      </c>
      <c r="G238" s="99"/>
    </row>
    <row r="239" spans="2:7" s="51" customFormat="1">
      <c r="B239" s="280" t="s">
        <v>1513</v>
      </c>
      <c r="C239" s="281">
        <v>101</v>
      </c>
      <c r="D239" s="168" t="s">
        <v>2393</v>
      </c>
      <c r="G239" s="99"/>
    </row>
    <row r="240" spans="2:7" s="51" customFormat="1">
      <c r="B240" s="280" t="s">
        <v>1513</v>
      </c>
      <c r="C240" s="281">
        <v>118.47</v>
      </c>
      <c r="D240" s="168" t="s">
        <v>2578</v>
      </c>
      <c r="G240" s="99"/>
    </row>
    <row r="241" spans="2:7" s="51" customFormat="1">
      <c r="B241" s="280" t="s">
        <v>1513</v>
      </c>
      <c r="C241" s="281">
        <v>143</v>
      </c>
      <c r="D241" s="168" t="s">
        <v>2397</v>
      </c>
      <c r="G241" s="99"/>
    </row>
    <row r="242" spans="2:7" s="51" customFormat="1">
      <c r="B242" s="280" t="s">
        <v>1513</v>
      </c>
      <c r="C242" s="281">
        <v>186.82</v>
      </c>
      <c r="D242" s="168" t="s">
        <v>2579</v>
      </c>
      <c r="G242" s="99"/>
    </row>
    <row r="243" spans="2:7" s="51" customFormat="1">
      <c r="B243" s="280" t="s">
        <v>1513</v>
      </c>
      <c r="C243" s="281">
        <v>200</v>
      </c>
      <c r="D243" s="168" t="s">
        <v>2580</v>
      </c>
      <c r="G243" s="99"/>
    </row>
    <row r="244" spans="2:7" s="51" customFormat="1">
      <c r="B244" s="280" t="s">
        <v>1513</v>
      </c>
      <c r="C244" s="281">
        <v>200</v>
      </c>
      <c r="D244" s="168" t="s">
        <v>2392</v>
      </c>
      <c r="G244" s="99"/>
    </row>
    <row r="245" spans="2:7" s="51" customFormat="1">
      <c r="B245" s="280" t="s">
        <v>1513</v>
      </c>
      <c r="C245" s="281">
        <v>200</v>
      </c>
      <c r="D245" s="168" t="s">
        <v>3076</v>
      </c>
      <c r="G245" s="99"/>
    </row>
    <row r="246" spans="2:7" s="51" customFormat="1">
      <c r="B246" s="280" t="s">
        <v>1513</v>
      </c>
      <c r="C246" s="281">
        <v>200</v>
      </c>
      <c r="D246" s="168" t="s">
        <v>2581</v>
      </c>
      <c r="G246" s="99"/>
    </row>
    <row r="247" spans="2:7" s="51" customFormat="1">
      <c r="B247" s="280" t="s">
        <v>1513</v>
      </c>
      <c r="C247" s="281">
        <v>200</v>
      </c>
      <c r="D247" s="168" t="s">
        <v>2582</v>
      </c>
      <c r="G247" s="99"/>
    </row>
    <row r="248" spans="2:7" s="51" customFormat="1">
      <c r="B248" s="280" t="s">
        <v>1513</v>
      </c>
      <c r="C248" s="281">
        <v>200</v>
      </c>
      <c r="D248" s="168" t="s">
        <v>2583</v>
      </c>
      <c r="G248" s="99"/>
    </row>
    <row r="249" spans="2:7" s="51" customFormat="1">
      <c r="B249" s="280" t="s">
        <v>1513</v>
      </c>
      <c r="C249" s="281">
        <v>254.17</v>
      </c>
      <c r="D249" s="168" t="s">
        <v>2584</v>
      </c>
      <c r="G249" s="99"/>
    </row>
    <row r="250" spans="2:7" s="51" customFormat="1">
      <c r="B250" s="280" t="s">
        <v>1513</v>
      </c>
      <c r="C250" s="281">
        <v>317.77</v>
      </c>
      <c r="D250" s="168" t="s">
        <v>2585</v>
      </c>
      <c r="G250" s="99"/>
    </row>
    <row r="251" spans="2:7" s="51" customFormat="1">
      <c r="B251" s="280" t="s">
        <v>1513</v>
      </c>
      <c r="C251" s="281">
        <v>390</v>
      </c>
      <c r="D251" s="168" t="s">
        <v>2586</v>
      </c>
      <c r="G251" s="99"/>
    </row>
    <row r="252" spans="2:7" s="51" customFormat="1">
      <c r="B252" s="280" t="s">
        <v>1513</v>
      </c>
      <c r="C252" s="281">
        <v>470.4</v>
      </c>
      <c r="D252" s="168" t="s">
        <v>2587</v>
      </c>
      <c r="G252" s="99"/>
    </row>
    <row r="253" spans="2:7" s="51" customFormat="1">
      <c r="B253" s="280" t="s">
        <v>1513</v>
      </c>
      <c r="C253" s="281">
        <v>476.72</v>
      </c>
      <c r="D253" s="168" t="s">
        <v>2588</v>
      </c>
      <c r="G253" s="99"/>
    </row>
    <row r="254" spans="2:7" s="51" customFormat="1">
      <c r="B254" s="280" t="s">
        <v>1513</v>
      </c>
      <c r="C254" s="281">
        <v>500</v>
      </c>
      <c r="D254" s="168" t="s">
        <v>2589</v>
      </c>
      <c r="G254" s="99"/>
    </row>
    <row r="255" spans="2:7" s="51" customFormat="1">
      <c r="B255" s="280" t="s">
        <v>1513</v>
      </c>
      <c r="C255" s="281">
        <v>593.79999999999995</v>
      </c>
      <c r="D255" s="168" t="s">
        <v>2590</v>
      </c>
      <c r="G255" s="99"/>
    </row>
    <row r="256" spans="2:7" s="51" customFormat="1">
      <c r="B256" s="280" t="s">
        <v>1513</v>
      </c>
      <c r="C256" s="281">
        <v>623.79999999999995</v>
      </c>
      <c r="D256" s="168" t="s">
        <v>2591</v>
      </c>
      <c r="G256" s="99"/>
    </row>
    <row r="257" spans="2:7" s="51" customFormat="1">
      <c r="B257" s="280" t="s">
        <v>1513</v>
      </c>
      <c r="C257" s="281">
        <v>962.5</v>
      </c>
      <c r="D257" s="168" t="s">
        <v>2592</v>
      </c>
      <c r="G257" s="99"/>
    </row>
    <row r="258" spans="2:7" s="51" customFormat="1">
      <c r="B258" s="280" t="s">
        <v>1513</v>
      </c>
      <c r="C258" s="281">
        <v>1000</v>
      </c>
      <c r="D258" s="282" t="s">
        <v>2593</v>
      </c>
      <c r="G258" s="99"/>
    </row>
    <row r="259" spans="2:7" s="51" customFormat="1">
      <c r="B259" s="280" t="s">
        <v>1513</v>
      </c>
      <c r="C259" s="281">
        <v>1000</v>
      </c>
      <c r="D259" s="168" t="s">
        <v>2594</v>
      </c>
      <c r="G259" s="99"/>
    </row>
    <row r="260" spans="2:7" s="51" customFormat="1">
      <c r="B260" s="280" t="s">
        <v>1513</v>
      </c>
      <c r="C260" s="281">
        <v>1068.08</v>
      </c>
      <c r="D260" s="168" t="s">
        <v>2595</v>
      </c>
      <c r="G260" s="99"/>
    </row>
    <row r="261" spans="2:7" s="51" customFormat="1">
      <c r="B261" s="280" t="s">
        <v>1513</v>
      </c>
      <c r="C261" s="281">
        <v>5000</v>
      </c>
      <c r="D261" s="168" t="s">
        <v>2596</v>
      </c>
      <c r="G261" s="99"/>
    </row>
    <row r="262" spans="2:7" s="51" customFormat="1">
      <c r="B262" s="280" t="s">
        <v>1513</v>
      </c>
      <c r="C262" s="281">
        <v>5000</v>
      </c>
      <c r="D262" s="168" t="s">
        <v>2597</v>
      </c>
      <c r="G262" s="99"/>
    </row>
    <row r="263" spans="2:7" s="51" customFormat="1">
      <c r="B263" s="280" t="s">
        <v>1513</v>
      </c>
      <c r="C263" s="281">
        <v>5000</v>
      </c>
      <c r="D263" s="168" t="s">
        <v>2598</v>
      </c>
      <c r="G263" s="99"/>
    </row>
    <row r="264" spans="2:7" s="51" customFormat="1">
      <c r="B264" s="280" t="s">
        <v>1513</v>
      </c>
      <c r="C264" s="281">
        <v>5000</v>
      </c>
      <c r="D264" s="168" t="s">
        <v>2599</v>
      </c>
      <c r="G264" s="99"/>
    </row>
    <row r="265" spans="2:7" s="51" customFormat="1">
      <c r="B265" s="280" t="s">
        <v>1513</v>
      </c>
      <c r="C265" s="281">
        <v>5000</v>
      </c>
      <c r="D265" s="168" t="s">
        <v>2600</v>
      </c>
      <c r="G265" s="99"/>
    </row>
    <row r="266" spans="2:7" s="51" customFormat="1">
      <c r="B266" s="280" t="s">
        <v>1513</v>
      </c>
      <c r="C266" s="281">
        <v>5787.04</v>
      </c>
      <c r="D266" s="168" t="s">
        <v>2601</v>
      </c>
      <c r="G266" s="99"/>
    </row>
    <row r="267" spans="2:7" s="51" customFormat="1">
      <c r="B267" s="280" t="s">
        <v>1513</v>
      </c>
      <c r="C267" s="281">
        <v>10000</v>
      </c>
      <c r="D267" s="168" t="s">
        <v>2602</v>
      </c>
      <c r="G267" s="99"/>
    </row>
    <row r="268" spans="2:7" s="51" customFormat="1" ht="26.25">
      <c r="B268" s="280" t="s">
        <v>1513</v>
      </c>
      <c r="C268" s="281">
        <v>17023</v>
      </c>
      <c r="D268" s="282" t="s">
        <v>2415</v>
      </c>
      <c r="G268" s="99"/>
    </row>
    <row r="269" spans="2:7" s="51" customFormat="1">
      <c r="B269" s="280" t="s">
        <v>1508</v>
      </c>
      <c r="C269" s="281">
        <v>0.52</v>
      </c>
      <c r="D269" s="282" t="s">
        <v>2603</v>
      </c>
      <c r="G269" s="99"/>
    </row>
    <row r="270" spans="2:7" s="51" customFormat="1">
      <c r="B270" s="280" t="s">
        <v>1508</v>
      </c>
      <c r="C270" s="281">
        <v>6</v>
      </c>
      <c r="D270" s="282" t="s">
        <v>2604</v>
      </c>
      <c r="G270" s="99"/>
    </row>
    <row r="271" spans="2:7" s="51" customFormat="1">
      <c r="B271" s="280" t="s">
        <v>1508</v>
      </c>
      <c r="C271" s="281">
        <v>6</v>
      </c>
      <c r="D271" s="282" t="s">
        <v>2605</v>
      </c>
      <c r="G271" s="99"/>
    </row>
    <row r="272" spans="2:7" s="51" customFormat="1">
      <c r="B272" s="280" t="s">
        <v>1508</v>
      </c>
      <c r="C272" s="281">
        <v>66.12</v>
      </c>
      <c r="D272" s="282" t="s">
        <v>2606</v>
      </c>
      <c r="G272" s="99"/>
    </row>
    <row r="273" spans="2:7" s="51" customFormat="1">
      <c r="B273" s="280" t="s">
        <v>1508</v>
      </c>
      <c r="C273" s="281">
        <v>100</v>
      </c>
      <c r="D273" s="168" t="s">
        <v>2392</v>
      </c>
      <c r="G273" s="99"/>
    </row>
    <row r="274" spans="2:7" s="51" customFormat="1">
      <c r="B274" s="280" t="s">
        <v>1508</v>
      </c>
      <c r="C274" s="281">
        <v>100</v>
      </c>
      <c r="D274" s="168" t="s">
        <v>2607</v>
      </c>
      <c r="G274" s="99"/>
    </row>
    <row r="275" spans="2:7" s="51" customFormat="1">
      <c r="B275" s="280" t="s">
        <v>1508</v>
      </c>
      <c r="C275" s="281">
        <v>101</v>
      </c>
      <c r="D275" s="168" t="s">
        <v>2393</v>
      </c>
      <c r="G275" s="99"/>
    </row>
    <row r="276" spans="2:7" s="51" customFormat="1">
      <c r="B276" s="280" t="s">
        <v>1508</v>
      </c>
      <c r="C276" s="281">
        <v>143</v>
      </c>
      <c r="D276" s="168" t="s">
        <v>2397</v>
      </c>
      <c r="G276" s="99"/>
    </row>
    <row r="277" spans="2:7" s="51" customFormat="1">
      <c r="B277" s="280" t="s">
        <v>1508</v>
      </c>
      <c r="C277" s="281">
        <v>150</v>
      </c>
      <c r="D277" s="308" t="s">
        <v>2608</v>
      </c>
      <c r="G277" s="99"/>
    </row>
    <row r="278" spans="2:7" s="51" customFormat="1">
      <c r="B278" s="280" t="s">
        <v>1508</v>
      </c>
      <c r="C278" s="281">
        <v>150</v>
      </c>
      <c r="D278" s="168" t="s">
        <v>2432</v>
      </c>
      <c r="G278" s="99"/>
    </row>
    <row r="279" spans="2:7" s="51" customFormat="1">
      <c r="B279" s="280" t="s">
        <v>1508</v>
      </c>
      <c r="C279" s="281">
        <v>186.47</v>
      </c>
      <c r="D279" s="308" t="s">
        <v>2609</v>
      </c>
      <c r="G279" s="99"/>
    </row>
    <row r="280" spans="2:7" s="51" customFormat="1">
      <c r="B280" s="280" t="s">
        <v>1508</v>
      </c>
      <c r="C280" s="281">
        <v>199.37</v>
      </c>
      <c r="D280" s="168" t="s">
        <v>2610</v>
      </c>
      <c r="G280" s="99"/>
    </row>
    <row r="281" spans="2:7" s="51" customFormat="1">
      <c r="B281" s="280" t="s">
        <v>1508</v>
      </c>
      <c r="C281" s="281">
        <v>200</v>
      </c>
      <c r="D281" s="168" t="s">
        <v>2611</v>
      </c>
      <c r="G281" s="99"/>
    </row>
    <row r="282" spans="2:7" s="51" customFormat="1">
      <c r="B282" s="280" t="s">
        <v>1508</v>
      </c>
      <c r="C282" s="281">
        <v>200</v>
      </c>
      <c r="D282" s="168" t="s">
        <v>2612</v>
      </c>
      <c r="G282" s="99"/>
    </row>
    <row r="283" spans="2:7" s="51" customFormat="1">
      <c r="B283" s="280" t="s">
        <v>1508</v>
      </c>
      <c r="C283" s="281">
        <v>243.16</v>
      </c>
      <c r="D283" s="168" t="s">
        <v>2613</v>
      </c>
      <c r="G283" s="99"/>
    </row>
    <row r="284" spans="2:7" s="51" customFormat="1">
      <c r="B284" s="280" t="s">
        <v>1508</v>
      </c>
      <c r="C284" s="281">
        <v>281.33999999999997</v>
      </c>
      <c r="D284" s="168" t="s">
        <v>2614</v>
      </c>
      <c r="G284" s="99"/>
    </row>
    <row r="285" spans="2:7" s="51" customFormat="1">
      <c r="B285" s="280" t="s">
        <v>1508</v>
      </c>
      <c r="C285" s="281">
        <v>300</v>
      </c>
      <c r="D285" s="168" t="s">
        <v>2615</v>
      </c>
      <c r="G285" s="99"/>
    </row>
    <row r="286" spans="2:7" s="51" customFormat="1">
      <c r="B286" s="280" t="s">
        <v>1508</v>
      </c>
      <c r="C286" s="281">
        <v>362.08</v>
      </c>
      <c r="D286" s="168" t="s">
        <v>2616</v>
      </c>
      <c r="G286" s="99"/>
    </row>
    <row r="287" spans="2:7" s="51" customFormat="1">
      <c r="B287" s="280" t="s">
        <v>1508</v>
      </c>
      <c r="C287" s="281">
        <v>421.03</v>
      </c>
      <c r="D287" s="168" t="s">
        <v>2617</v>
      </c>
      <c r="G287" s="99"/>
    </row>
    <row r="288" spans="2:7" s="51" customFormat="1">
      <c r="B288" s="280" t="s">
        <v>1508</v>
      </c>
      <c r="C288" s="281">
        <v>500</v>
      </c>
      <c r="D288" s="168" t="s">
        <v>2618</v>
      </c>
      <c r="G288" s="99"/>
    </row>
    <row r="289" spans="2:7" s="51" customFormat="1">
      <c r="B289" s="280" t="s">
        <v>1508</v>
      </c>
      <c r="C289" s="281">
        <v>500</v>
      </c>
      <c r="D289" s="168" t="s">
        <v>2619</v>
      </c>
      <c r="G289" s="99"/>
    </row>
    <row r="290" spans="2:7">
      <c r="B290" s="280" t="s">
        <v>1508</v>
      </c>
      <c r="C290" s="281">
        <v>570.41999999999996</v>
      </c>
      <c r="D290" s="168" t="s">
        <v>2620</v>
      </c>
      <c r="E290" s="51"/>
    </row>
    <row r="291" spans="2:7">
      <c r="B291" s="280" t="s">
        <v>1508</v>
      </c>
      <c r="C291" s="281">
        <v>680.25</v>
      </c>
      <c r="D291" s="168" t="s">
        <v>2621</v>
      </c>
    </row>
    <row r="292" spans="2:7">
      <c r="B292" s="280" t="s">
        <v>1508</v>
      </c>
      <c r="C292" s="281">
        <v>793.27</v>
      </c>
      <c r="D292" s="168" t="s">
        <v>2622</v>
      </c>
    </row>
    <row r="293" spans="2:7">
      <c r="B293" s="280" t="s">
        <v>1508</v>
      </c>
      <c r="C293" s="281">
        <v>1000</v>
      </c>
      <c r="D293" s="168" t="s">
        <v>2405</v>
      </c>
    </row>
    <row r="294" spans="2:7">
      <c r="B294" s="280" t="s">
        <v>1508</v>
      </c>
      <c r="C294" s="281">
        <v>1000</v>
      </c>
      <c r="D294" s="168" t="s">
        <v>2623</v>
      </c>
    </row>
    <row r="295" spans="2:7">
      <c r="B295" s="280" t="s">
        <v>1508</v>
      </c>
      <c r="C295" s="281">
        <v>1000</v>
      </c>
      <c r="D295" s="168" t="s">
        <v>2624</v>
      </c>
    </row>
    <row r="296" spans="2:7">
      <c r="B296" s="280" t="s">
        <v>1508</v>
      </c>
      <c r="C296" s="281">
        <v>1000</v>
      </c>
      <c r="D296" s="168" t="s">
        <v>2625</v>
      </c>
    </row>
    <row r="297" spans="2:7" s="51" customFormat="1">
      <c r="B297" s="280" t="s">
        <v>1508</v>
      </c>
      <c r="C297" s="281">
        <v>1031.42</v>
      </c>
      <c r="D297" s="168" t="s">
        <v>2626</v>
      </c>
      <c r="G297" s="99"/>
    </row>
    <row r="298" spans="2:7">
      <c r="B298" s="280" t="s">
        <v>1508</v>
      </c>
      <c r="C298" s="281">
        <v>1500</v>
      </c>
      <c r="D298" s="168" t="s">
        <v>2627</v>
      </c>
      <c r="E298" s="51"/>
    </row>
    <row r="299" spans="2:7">
      <c r="B299" s="280" t="s">
        <v>1508</v>
      </c>
      <c r="C299" s="281">
        <v>2000</v>
      </c>
      <c r="D299" s="168" t="s">
        <v>2628</v>
      </c>
      <c r="E299" s="51"/>
    </row>
    <row r="300" spans="2:7">
      <c r="B300" s="280" t="s">
        <v>1508</v>
      </c>
      <c r="C300" s="281">
        <v>3162.23</v>
      </c>
      <c r="D300" s="168" t="s">
        <v>2629</v>
      </c>
      <c r="E300" s="51"/>
    </row>
    <row r="301" spans="2:7">
      <c r="B301" s="280" t="s">
        <v>1508</v>
      </c>
      <c r="C301" s="281">
        <v>4000</v>
      </c>
      <c r="D301" s="168" t="s">
        <v>2460</v>
      </c>
      <c r="E301" s="51"/>
    </row>
    <row r="302" spans="2:7" ht="26.25">
      <c r="B302" s="280" t="s">
        <v>1508</v>
      </c>
      <c r="C302" s="281">
        <v>4420.24</v>
      </c>
      <c r="D302" s="282" t="s">
        <v>2415</v>
      </c>
      <c r="E302" s="51"/>
    </row>
    <row r="303" spans="2:7">
      <c r="B303" s="280" t="s">
        <v>1508</v>
      </c>
      <c r="C303" s="281">
        <v>5000</v>
      </c>
      <c r="D303" s="282" t="s">
        <v>2630</v>
      </c>
      <c r="E303" s="51"/>
    </row>
    <row r="304" spans="2:7">
      <c r="B304" s="280" t="s">
        <v>1508</v>
      </c>
      <c r="C304" s="281">
        <v>10000</v>
      </c>
      <c r="D304" s="168" t="s">
        <v>2631</v>
      </c>
      <c r="E304" s="51"/>
    </row>
    <row r="305" spans="2:7">
      <c r="B305" s="280" t="s">
        <v>1529</v>
      </c>
      <c r="C305" s="281">
        <v>0.88</v>
      </c>
      <c r="D305" s="168" t="s">
        <v>2632</v>
      </c>
      <c r="E305" s="51"/>
    </row>
    <row r="306" spans="2:7">
      <c r="B306" s="280" t="s">
        <v>1529</v>
      </c>
      <c r="C306" s="281">
        <v>6.3</v>
      </c>
      <c r="D306" s="308" t="s">
        <v>2633</v>
      </c>
      <c r="E306" s="51"/>
    </row>
    <row r="307" spans="2:7">
      <c r="B307" s="280" t="s">
        <v>1529</v>
      </c>
      <c r="C307" s="281">
        <v>7.81</v>
      </c>
      <c r="D307" s="168" t="s">
        <v>2634</v>
      </c>
      <c r="E307" s="51"/>
    </row>
    <row r="308" spans="2:7">
      <c r="B308" s="280" t="s">
        <v>1529</v>
      </c>
      <c r="C308" s="281">
        <v>8.14</v>
      </c>
      <c r="D308" s="168" t="s">
        <v>2635</v>
      </c>
      <c r="E308" s="51"/>
    </row>
    <row r="309" spans="2:7">
      <c r="B309" s="280" t="s">
        <v>1529</v>
      </c>
      <c r="C309" s="281">
        <v>11.53</v>
      </c>
      <c r="D309" s="168" t="s">
        <v>2636</v>
      </c>
      <c r="E309" s="51"/>
    </row>
    <row r="310" spans="2:7">
      <c r="B310" s="280" t="s">
        <v>1529</v>
      </c>
      <c r="C310" s="281">
        <v>15.59</v>
      </c>
      <c r="D310" s="168" t="s">
        <v>2637</v>
      </c>
      <c r="E310" s="51"/>
    </row>
    <row r="311" spans="2:7">
      <c r="B311" s="280" t="s">
        <v>1529</v>
      </c>
      <c r="C311" s="281">
        <v>16.54</v>
      </c>
      <c r="D311" s="168" t="s">
        <v>2638</v>
      </c>
      <c r="E311" s="51"/>
    </row>
    <row r="312" spans="2:7">
      <c r="B312" s="280" t="s">
        <v>1529</v>
      </c>
      <c r="C312" s="281">
        <v>18</v>
      </c>
      <c r="D312" s="168" t="s">
        <v>2639</v>
      </c>
      <c r="E312" s="51"/>
    </row>
    <row r="313" spans="2:7">
      <c r="B313" s="280" t="s">
        <v>1529</v>
      </c>
      <c r="C313" s="281">
        <v>35.5</v>
      </c>
      <c r="D313" s="282" t="s">
        <v>2640</v>
      </c>
      <c r="E313" s="51"/>
    </row>
    <row r="314" spans="2:7">
      <c r="B314" s="280" t="s">
        <v>1529</v>
      </c>
      <c r="C314" s="281">
        <v>36.43</v>
      </c>
      <c r="D314" s="168" t="s">
        <v>2641</v>
      </c>
      <c r="E314" s="51"/>
    </row>
    <row r="315" spans="2:7">
      <c r="B315" s="280" t="s">
        <v>1529</v>
      </c>
      <c r="C315" s="281">
        <v>100</v>
      </c>
      <c r="D315" s="168" t="s">
        <v>2389</v>
      </c>
      <c r="E315" s="51"/>
    </row>
    <row r="316" spans="2:7" s="51" customFormat="1">
      <c r="B316" s="280" t="s">
        <v>1529</v>
      </c>
      <c r="C316" s="281">
        <v>100</v>
      </c>
      <c r="D316" s="168" t="s">
        <v>2607</v>
      </c>
      <c r="G316" s="99"/>
    </row>
    <row r="317" spans="2:7" s="51" customFormat="1">
      <c r="B317" s="280" t="s">
        <v>1529</v>
      </c>
      <c r="C317" s="281">
        <v>100</v>
      </c>
      <c r="D317" s="168" t="s">
        <v>2392</v>
      </c>
      <c r="G317" s="99"/>
    </row>
    <row r="318" spans="2:7" s="51" customFormat="1">
      <c r="B318" s="280" t="s">
        <v>1529</v>
      </c>
      <c r="C318" s="281">
        <v>100</v>
      </c>
      <c r="D318" s="168" t="s">
        <v>2389</v>
      </c>
      <c r="G318" s="99"/>
    </row>
    <row r="319" spans="2:7" s="51" customFormat="1">
      <c r="B319" s="280" t="s">
        <v>1529</v>
      </c>
      <c r="C319" s="281">
        <v>103</v>
      </c>
      <c r="D319" s="168" t="s">
        <v>2393</v>
      </c>
      <c r="G319" s="99"/>
    </row>
    <row r="320" spans="2:7" s="51" customFormat="1">
      <c r="B320" s="280" t="s">
        <v>1529</v>
      </c>
      <c r="C320" s="281">
        <v>119.72</v>
      </c>
      <c r="D320" s="168" t="s">
        <v>2642</v>
      </c>
      <c r="G320" s="99"/>
    </row>
    <row r="321" spans="2:7" s="51" customFormat="1">
      <c r="B321" s="280" t="s">
        <v>1529</v>
      </c>
      <c r="C321" s="281">
        <v>140.66</v>
      </c>
      <c r="D321" s="168" t="s">
        <v>2643</v>
      </c>
      <c r="G321" s="99"/>
    </row>
    <row r="322" spans="2:7" s="51" customFormat="1">
      <c r="B322" s="280" t="s">
        <v>1529</v>
      </c>
      <c r="C322" s="281">
        <v>200</v>
      </c>
      <c r="D322" s="168" t="s">
        <v>2644</v>
      </c>
      <c r="G322" s="99"/>
    </row>
    <row r="323" spans="2:7" s="51" customFormat="1">
      <c r="B323" s="280" t="s">
        <v>1529</v>
      </c>
      <c r="C323" s="281">
        <v>285.47000000000003</v>
      </c>
      <c r="D323" s="168" t="s">
        <v>2645</v>
      </c>
      <c r="G323" s="99"/>
    </row>
    <row r="324" spans="2:7">
      <c r="B324" s="280" t="s">
        <v>1529</v>
      </c>
      <c r="C324" s="281">
        <v>294</v>
      </c>
      <c r="D324" s="168" t="s">
        <v>2646</v>
      </c>
      <c r="E324" s="51"/>
    </row>
    <row r="325" spans="2:7">
      <c r="B325" s="280" t="s">
        <v>1529</v>
      </c>
      <c r="C325" s="281">
        <v>300</v>
      </c>
      <c r="D325" s="168" t="s">
        <v>2647</v>
      </c>
      <c r="E325" s="51"/>
    </row>
    <row r="326" spans="2:7">
      <c r="B326" s="280" t="s">
        <v>1529</v>
      </c>
      <c r="C326" s="281">
        <v>450.39</v>
      </c>
      <c r="D326" s="168" t="s">
        <v>2648</v>
      </c>
      <c r="E326" s="51"/>
    </row>
    <row r="327" spans="2:7">
      <c r="B327" s="280" t="s">
        <v>1529</v>
      </c>
      <c r="C327" s="281">
        <v>500</v>
      </c>
      <c r="D327" s="168" t="s">
        <v>2649</v>
      </c>
      <c r="E327" s="51"/>
    </row>
    <row r="328" spans="2:7">
      <c r="B328" s="280" t="s">
        <v>1529</v>
      </c>
      <c r="C328" s="281">
        <v>528</v>
      </c>
      <c r="D328" s="168" t="s">
        <v>2650</v>
      </c>
      <c r="E328" s="51"/>
    </row>
    <row r="329" spans="2:7">
      <c r="B329" s="280" t="s">
        <v>1529</v>
      </c>
      <c r="C329" s="281">
        <v>700</v>
      </c>
      <c r="D329" s="168" t="s">
        <v>2651</v>
      </c>
      <c r="E329" s="51"/>
    </row>
    <row r="330" spans="2:7">
      <c r="B330" s="280" t="s">
        <v>1529</v>
      </c>
      <c r="C330" s="281">
        <v>1000</v>
      </c>
      <c r="D330" s="168" t="s">
        <v>2652</v>
      </c>
      <c r="E330" s="51"/>
    </row>
    <row r="331" spans="2:7">
      <c r="B331" s="280" t="s">
        <v>1529</v>
      </c>
      <c r="C331" s="281">
        <v>1000</v>
      </c>
      <c r="D331" s="168" t="s">
        <v>2653</v>
      </c>
      <c r="E331" s="51"/>
    </row>
    <row r="332" spans="2:7">
      <c r="B332" s="280" t="s">
        <v>1529</v>
      </c>
      <c r="C332" s="281">
        <v>1000</v>
      </c>
      <c r="D332" s="168" t="s">
        <v>2654</v>
      </c>
      <c r="E332" s="51"/>
    </row>
    <row r="333" spans="2:7">
      <c r="B333" s="280" t="s">
        <v>1529</v>
      </c>
      <c r="C333" s="281">
        <v>1000</v>
      </c>
      <c r="D333" s="168" t="s">
        <v>2553</v>
      </c>
      <c r="E333" s="51"/>
    </row>
    <row r="334" spans="2:7">
      <c r="B334" s="280" t="s">
        <v>1529</v>
      </c>
      <c r="C334" s="281">
        <v>1284</v>
      </c>
      <c r="D334" s="168" t="s">
        <v>2655</v>
      </c>
      <c r="E334" s="51"/>
    </row>
    <row r="335" spans="2:7">
      <c r="B335" s="280" t="s">
        <v>1529</v>
      </c>
      <c r="C335" s="281">
        <v>1588.89</v>
      </c>
      <c r="D335" s="168" t="s">
        <v>2656</v>
      </c>
      <c r="E335" s="51"/>
    </row>
    <row r="336" spans="2:7">
      <c r="B336" s="280" t="s">
        <v>1529</v>
      </c>
      <c r="C336" s="281">
        <v>2000</v>
      </c>
      <c r="D336" s="168" t="s">
        <v>2657</v>
      </c>
      <c r="E336" s="51"/>
    </row>
    <row r="337" spans="2:5">
      <c r="B337" s="280" t="s">
        <v>1529</v>
      </c>
      <c r="C337" s="281">
        <v>3000</v>
      </c>
      <c r="D337" s="168" t="s">
        <v>2658</v>
      </c>
      <c r="E337" s="51"/>
    </row>
    <row r="338" spans="2:5">
      <c r="B338" s="280" t="s">
        <v>1529</v>
      </c>
      <c r="C338" s="281">
        <v>3000</v>
      </c>
      <c r="D338" s="168" t="s">
        <v>2659</v>
      </c>
      <c r="E338" s="51"/>
    </row>
    <row r="339" spans="2:5">
      <c r="B339" s="280" t="s">
        <v>1529</v>
      </c>
      <c r="C339" s="281">
        <v>3000</v>
      </c>
      <c r="D339" s="168" t="s">
        <v>2660</v>
      </c>
      <c r="E339" s="51"/>
    </row>
    <row r="340" spans="2:5" ht="26.25">
      <c r="B340" s="280" t="s">
        <v>1529</v>
      </c>
      <c r="C340" s="281">
        <v>3439</v>
      </c>
      <c r="D340" s="282" t="s">
        <v>2415</v>
      </c>
      <c r="E340" s="51"/>
    </row>
    <row r="341" spans="2:5">
      <c r="B341" s="280" t="s">
        <v>1529</v>
      </c>
      <c r="C341" s="281">
        <v>4611.3500000000004</v>
      </c>
      <c r="D341" s="168" t="s">
        <v>2661</v>
      </c>
      <c r="E341" s="51"/>
    </row>
    <row r="342" spans="2:5">
      <c r="B342" s="280" t="s">
        <v>1529</v>
      </c>
      <c r="C342" s="281">
        <v>5000</v>
      </c>
      <c r="D342" s="168" t="s">
        <v>2662</v>
      </c>
      <c r="E342" s="51"/>
    </row>
    <row r="343" spans="2:5">
      <c r="B343" s="280" t="s">
        <v>1529</v>
      </c>
      <c r="C343" s="281">
        <v>5000</v>
      </c>
      <c r="D343" s="168" t="s">
        <v>2663</v>
      </c>
      <c r="E343" s="51"/>
    </row>
    <row r="344" spans="2:5">
      <c r="B344" s="280" t="s">
        <v>1529</v>
      </c>
      <c r="C344" s="281">
        <v>5000</v>
      </c>
      <c r="D344" s="168" t="s">
        <v>2664</v>
      </c>
      <c r="E344" s="51"/>
    </row>
    <row r="345" spans="2:5">
      <c r="B345" s="280" t="s">
        <v>1529</v>
      </c>
      <c r="C345" s="281">
        <v>5000</v>
      </c>
      <c r="D345" s="168" t="s">
        <v>2598</v>
      </c>
      <c r="E345" s="51"/>
    </row>
    <row r="346" spans="2:5">
      <c r="B346" s="280" t="s">
        <v>1529</v>
      </c>
      <c r="C346" s="281">
        <v>8284.5499999999993</v>
      </c>
      <c r="D346" s="168" t="s">
        <v>2665</v>
      </c>
      <c r="E346" s="51"/>
    </row>
    <row r="347" spans="2:5">
      <c r="B347" s="280" t="s">
        <v>1529</v>
      </c>
      <c r="C347" s="281">
        <v>17500</v>
      </c>
      <c r="D347" s="168" t="s">
        <v>2413</v>
      </c>
      <c r="E347" s="51"/>
    </row>
    <row r="348" spans="2:5" ht="26.25">
      <c r="B348" s="280" t="s">
        <v>1529</v>
      </c>
      <c r="C348" s="281">
        <v>17800.509999999998</v>
      </c>
      <c r="D348" s="282" t="s">
        <v>2415</v>
      </c>
      <c r="E348" s="51"/>
    </row>
    <row r="349" spans="2:5" ht="26.25">
      <c r="B349" s="280" t="s">
        <v>1529</v>
      </c>
      <c r="C349" s="281">
        <v>24859.06</v>
      </c>
      <c r="D349" s="282" t="s">
        <v>2415</v>
      </c>
      <c r="E349" s="51"/>
    </row>
    <row r="350" spans="2:5" ht="26.25">
      <c r="B350" s="280" t="s">
        <v>1529</v>
      </c>
      <c r="C350" s="281">
        <v>34597.19</v>
      </c>
      <c r="D350" s="282" t="s">
        <v>2415</v>
      </c>
      <c r="E350" s="51"/>
    </row>
    <row r="351" spans="2:5">
      <c r="B351" s="280" t="s">
        <v>1530</v>
      </c>
      <c r="C351" s="281">
        <v>0.01</v>
      </c>
      <c r="D351" s="282" t="s">
        <v>2666</v>
      </c>
      <c r="E351" s="51"/>
    </row>
    <row r="352" spans="2:5">
      <c r="B352" s="280" t="s">
        <v>1530</v>
      </c>
      <c r="C352" s="281">
        <v>1</v>
      </c>
      <c r="D352" s="168" t="s">
        <v>2667</v>
      </c>
      <c r="E352" s="51"/>
    </row>
    <row r="353" spans="2:5">
      <c r="B353" s="280" t="s">
        <v>1530</v>
      </c>
      <c r="C353" s="281">
        <v>1.77</v>
      </c>
      <c r="D353" s="168" t="s">
        <v>2668</v>
      </c>
      <c r="E353" s="51"/>
    </row>
    <row r="354" spans="2:5">
      <c r="B354" s="280" t="s">
        <v>1530</v>
      </c>
      <c r="C354" s="281">
        <v>4</v>
      </c>
      <c r="D354" s="282" t="s">
        <v>2669</v>
      </c>
      <c r="E354" s="51"/>
    </row>
    <row r="355" spans="2:5">
      <c r="B355" s="280" t="s">
        <v>1530</v>
      </c>
      <c r="C355" s="281">
        <v>6</v>
      </c>
      <c r="D355" s="168" t="s">
        <v>2670</v>
      </c>
      <c r="E355" s="51"/>
    </row>
    <row r="356" spans="2:5">
      <c r="B356" s="280" t="s">
        <v>1530</v>
      </c>
      <c r="C356" s="281">
        <v>18.989999999999998</v>
      </c>
      <c r="D356" s="168" t="s">
        <v>2671</v>
      </c>
      <c r="E356" s="51"/>
    </row>
    <row r="357" spans="2:5">
      <c r="B357" s="280" t="s">
        <v>1530</v>
      </c>
      <c r="C357" s="281">
        <v>28.39</v>
      </c>
      <c r="D357" s="168" t="s">
        <v>2672</v>
      </c>
      <c r="E357" s="51"/>
    </row>
    <row r="358" spans="2:5">
      <c r="B358" s="280" t="s">
        <v>1530</v>
      </c>
      <c r="C358" s="281">
        <v>30</v>
      </c>
      <c r="D358" s="282" t="s">
        <v>2673</v>
      </c>
      <c r="E358" s="51"/>
    </row>
    <row r="359" spans="2:5">
      <c r="B359" s="280" t="s">
        <v>1530</v>
      </c>
      <c r="C359" s="281">
        <v>42.28</v>
      </c>
      <c r="D359" s="168" t="s">
        <v>2674</v>
      </c>
      <c r="E359" s="51"/>
    </row>
    <row r="360" spans="2:5">
      <c r="B360" s="280" t="s">
        <v>1530</v>
      </c>
      <c r="C360" s="281">
        <v>44</v>
      </c>
      <c r="D360" s="168" t="s">
        <v>2675</v>
      </c>
      <c r="E360" s="51"/>
    </row>
    <row r="361" spans="2:5">
      <c r="B361" s="280" t="s">
        <v>1530</v>
      </c>
      <c r="C361" s="281">
        <v>57.57</v>
      </c>
      <c r="D361" s="282" t="s">
        <v>2580</v>
      </c>
      <c r="E361" s="51"/>
    </row>
    <row r="362" spans="2:5">
      <c r="B362" s="280" t="s">
        <v>1530</v>
      </c>
      <c r="C362" s="281">
        <v>83.38</v>
      </c>
      <c r="D362" s="168" t="s">
        <v>2676</v>
      </c>
      <c r="E362" s="51"/>
    </row>
    <row r="363" spans="2:5">
      <c r="B363" s="280" t="s">
        <v>1530</v>
      </c>
      <c r="C363" s="281">
        <v>97.54</v>
      </c>
      <c r="D363" s="168" t="s">
        <v>2677</v>
      </c>
      <c r="E363" s="51"/>
    </row>
    <row r="364" spans="2:5">
      <c r="B364" s="280" t="s">
        <v>1530</v>
      </c>
      <c r="C364" s="281">
        <v>99.6</v>
      </c>
      <c r="D364" s="168" t="s">
        <v>2678</v>
      </c>
      <c r="E364" s="51"/>
    </row>
    <row r="365" spans="2:5">
      <c r="B365" s="280" t="s">
        <v>1530</v>
      </c>
      <c r="C365" s="281">
        <v>100</v>
      </c>
      <c r="D365" s="168" t="s">
        <v>2392</v>
      </c>
      <c r="E365" s="51"/>
    </row>
    <row r="366" spans="2:5">
      <c r="B366" s="280" t="s">
        <v>1530</v>
      </c>
      <c r="C366" s="281">
        <v>100</v>
      </c>
      <c r="D366" s="168" t="s">
        <v>2679</v>
      </c>
      <c r="E366" s="51"/>
    </row>
    <row r="367" spans="2:5">
      <c r="B367" s="280" t="s">
        <v>1530</v>
      </c>
      <c r="C367" s="281">
        <v>101</v>
      </c>
      <c r="D367" s="168" t="s">
        <v>2393</v>
      </c>
      <c r="E367" s="51"/>
    </row>
    <row r="368" spans="2:5">
      <c r="B368" s="280" t="s">
        <v>1530</v>
      </c>
      <c r="C368" s="281">
        <v>102.99</v>
      </c>
      <c r="D368" s="168" t="s">
        <v>2680</v>
      </c>
      <c r="E368" s="51"/>
    </row>
    <row r="369" spans="2:7">
      <c r="B369" s="280" t="s">
        <v>1530</v>
      </c>
      <c r="C369" s="281">
        <v>124.71</v>
      </c>
      <c r="D369" s="168" t="s">
        <v>2681</v>
      </c>
      <c r="E369" s="51"/>
    </row>
    <row r="370" spans="2:7">
      <c r="B370" s="280" t="s">
        <v>1530</v>
      </c>
      <c r="C370" s="281">
        <v>143</v>
      </c>
      <c r="D370" s="168" t="s">
        <v>2397</v>
      </c>
      <c r="E370" s="51"/>
    </row>
    <row r="371" spans="2:7">
      <c r="B371" s="280" t="s">
        <v>1530</v>
      </c>
      <c r="C371" s="281">
        <v>181.39</v>
      </c>
      <c r="D371" s="168" t="s">
        <v>2682</v>
      </c>
      <c r="E371" s="51"/>
    </row>
    <row r="372" spans="2:7">
      <c r="B372" s="280" t="s">
        <v>1530</v>
      </c>
      <c r="C372" s="281">
        <v>198.08</v>
      </c>
      <c r="D372" s="168" t="s">
        <v>2683</v>
      </c>
      <c r="E372" s="51"/>
    </row>
    <row r="373" spans="2:7">
      <c r="B373" s="280" t="s">
        <v>1530</v>
      </c>
      <c r="C373" s="281">
        <v>200</v>
      </c>
      <c r="D373" s="168" t="s">
        <v>3076</v>
      </c>
      <c r="E373" s="51"/>
    </row>
    <row r="374" spans="2:7" s="51" customFormat="1">
      <c r="B374" s="280" t="s">
        <v>1530</v>
      </c>
      <c r="C374" s="281">
        <v>200</v>
      </c>
      <c r="D374" s="308" t="s">
        <v>2477</v>
      </c>
      <c r="G374" s="99"/>
    </row>
    <row r="375" spans="2:7">
      <c r="B375" s="280" t="s">
        <v>1530</v>
      </c>
      <c r="C375" s="281">
        <v>300</v>
      </c>
      <c r="D375" s="168" t="s">
        <v>2684</v>
      </c>
      <c r="E375" s="51"/>
    </row>
    <row r="376" spans="2:7">
      <c r="B376" s="280" t="s">
        <v>1530</v>
      </c>
      <c r="C376" s="281">
        <v>510.73</v>
      </c>
      <c r="D376" s="168" t="s">
        <v>2685</v>
      </c>
      <c r="E376" s="51"/>
    </row>
    <row r="377" spans="2:7">
      <c r="B377" s="280" t="s">
        <v>1530</v>
      </c>
      <c r="C377" s="281">
        <v>703</v>
      </c>
      <c r="D377" s="168" t="s">
        <v>2686</v>
      </c>
      <c r="E377" s="51"/>
    </row>
    <row r="378" spans="2:7">
      <c r="B378" s="280" t="s">
        <v>1530</v>
      </c>
      <c r="C378" s="281">
        <v>779.08</v>
      </c>
      <c r="D378" s="308" t="s">
        <v>2687</v>
      </c>
      <c r="E378" s="51"/>
    </row>
    <row r="379" spans="2:7">
      <c r="B379" s="280" t="s">
        <v>1530</v>
      </c>
      <c r="C379" s="281">
        <v>1000</v>
      </c>
      <c r="D379" s="168" t="s">
        <v>3077</v>
      </c>
      <c r="E379" s="51"/>
    </row>
    <row r="380" spans="2:7">
      <c r="B380" s="280" t="s">
        <v>1530</v>
      </c>
      <c r="C380" s="281">
        <v>1000</v>
      </c>
      <c r="D380" s="168" t="s">
        <v>2688</v>
      </c>
      <c r="E380" s="51"/>
    </row>
    <row r="381" spans="2:7">
      <c r="B381" s="280" t="s">
        <v>1530</v>
      </c>
      <c r="C381" s="281">
        <v>1000</v>
      </c>
      <c r="D381" s="168" t="s">
        <v>2689</v>
      </c>
      <c r="E381" s="51"/>
    </row>
    <row r="382" spans="2:7">
      <c r="B382" s="280" t="s">
        <v>1530</v>
      </c>
      <c r="C382" s="281">
        <v>1000</v>
      </c>
      <c r="D382" s="168" t="s">
        <v>2689</v>
      </c>
      <c r="E382" s="51"/>
    </row>
    <row r="383" spans="2:7">
      <c r="B383" s="280" t="s">
        <v>1530</v>
      </c>
      <c r="C383" s="281">
        <v>1000</v>
      </c>
      <c r="D383" s="168" t="s">
        <v>2689</v>
      </c>
      <c r="E383" s="51"/>
    </row>
    <row r="384" spans="2:7">
      <c r="B384" s="280" t="s">
        <v>1530</v>
      </c>
      <c r="C384" s="281">
        <v>1000</v>
      </c>
      <c r="D384" s="168" t="s">
        <v>2690</v>
      </c>
      <c r="E384" s="51"/>
    </row>
    <row r="385" spans="2:5">
      <c r="B385" s="280" t="s">
        <v>1530</v>
      </c>
      <c r="C385" s="281">
        <v>1000</v>
      </c>
      <c r="D385" s="168" t="s">
        <v>2691</v>
      </c>
      <c r="E385" s="51"/>
    </row>
    <row r="386" spans="2:5">
      <c r="B386" s="280" t="s">
        <v>1530</v>
      </c>
      <c r="C386" s="281">
        <v>1000</v>
      </c>
      <c r="D386" s="168" t="s">
        <v>2691</v>
      </c>
      <c r="E386" s="51"/>
    </row>
    <row r="387" spans="2:5">
      <c r="B387" s="280" t="s">
        <v>1530</v>
      </c>
      <c r="C387" s="281">
        <v>1000</v>
      </c>
      <c r="D387" s="168" t="s">
        <v>2691</v>
      </c>
      <c r="E387" s="51"/>
    </row>
    <row r="388" spans="2:5">
      <c r="B388" s="280" t="s">
        <v>1530</v>
      </c>
      <c r="C388" s="281">
        <v>2000</v>
      </c>
      <c r="D388" s="168" t="s">
        <v>2692</v>
      </c>
      <c r="E388" s="51"/>
    </row>
    <row r="389" spans="2:5">
      <c r="B389" s="280" t="s">
        <v>1530</v>
      </c>
      <c r="C389" s="281">
        <v>3000</v>
      </c>
      <c r="D389" s="168" t="s">
        <v>2693</v>
      </c>
      <c r="E389" s="51"/>
    </row>
    <row r="390" spans="2:5">
      <c r="B390" s="280" t="s">
        <v>1530</v>
      </c>
      <c r="C390" s="281">
        <v>3000</v>
      </c>
      <c r="D390" s="168" t="s">
        <v>2694</v>
      </c>
      <c r="E390" s="51"/>
    </row>
    <row r="391" spans="2:5">
      <c r="B391" s="280" t="s">
        <v>1530</v>
      </c>
      <c r="C391" s="281">
        <v>5000</v>
      </c>
      <c r="D391" s="168" t="s">
        <v>2695</v>
      </c>
      <c r="E391" s="51"/>
    </row>
    <row r="392" spans="2:5">
      <c r="B392" s="280" t="s">
        <v>1530</v>
      </c>
      <c r="C392" s="281">
        <v>5000</v>
      </c>
      <c r="D392" s="168" t="s">
        <v>2696</v>
      </c>
      <c r="E392" s="51"/>
    </row>
    <row r="393" spans="2:5">
      <c r="B393" s="280" t="s">
        <v>1530</v>
      </c>
      <c r="C393" s="281">
        <v>5000</v>
      </c>
      <c r="D393" s="168" t="s">
        <v>2697</v>
      </c>
      <c r="E393" s="51"/>
    </row>
    <row r="394" spans="2:5">
      <c r="B394" s="280" t="s">
        <v>1530</v>
      </c>
      <c r="C394" s="281">
        <v>5000</v>
      </c>
      <c r="D394" s="168" t="s">
        <v>2698</v>
      </c>
      <c r="E394" s="51"/>
    </row>
    <row r="395" spans="2:5">
      <c r="B395" s="280" t="s">
        <v>1530</v>
      </c>
      <c r="C395" s="281">
        <v>10000</v>
      </c>
      <c r="D395" s="168" t="s">
        <v>2699</v>
      </c>
      <c r="E395" s="51"/>
    </row>
    <row r="396" spans="2:5">
      <c r="B396" s="280" t="s">
        <v>1530</v>
      </c>
      <c r="C396" s="281">
        <v>20510</v>
      </c>
      <c r="D396" s="168" t="s">
        <v>2413</v>
      </c>
      <c r="E396" s="51"/>
    </row>
    <row r="397" spans="2:5" ht="26.25">
      <c r="B397" s="280" t="s">
        <v>1530</v>
      </c>
      <c r="C397" s="281">
        <v>60661.61</v>
      </c>
      <c r="D397" s="282" t="s">
        <v>2415</v>
      </c>
      <c r="E397" s="51"/>
    </row>
    <row r="398" spans="2:5">
      <c r="B398" s="280" t="s">
        <v>1531</v>
      </c>
      <c r="C398" s="281">
        <v>0.01</v>
      </c>
      <c r="D398" s="168" t="s">
        <v>2700</v>
      </c>
      <c r="E398" s="51"/>
    </row>
    <row r="399" spans="2:5">
      <c r="B399" s="280" t="s">
        <v>1531</v>
      </c>
      <c r="C399" s="281">
        <v>0.11</v>
      </c>
      <c r="D399" s="282" t="s">
        <v>2701</v>
      </c>
      <c r="E399" s="51"/>
    </row>
    <row r="400" spans="2:5">
      <c r="B400" s="280" t="s">
        <v>1531</v>
      </c>
      <c r="C400" s="281">
        <v>0.8</v>
      </c>
      <c r="D400" s="168" t="s">
        <v>2702</v>
      </c>
      <c r="E400" s="51"/>
    </row>
    <row r="401" spans="2:5">
      <c r="B401" s="280" t="s">
        <v>1531</v>
      </c>
      <c r="C401" s="281">
        <v>4.96</v>
      </c>
      <c r="D401" s="168" t="s">
        <v>2703</v>
      </c>
      <c r="E401" s="51"/>
    </row>
    <row r="402" spans="2:5">
      <c r="B402" s="280" t="s">
        <v>1531</v>
      </c>
      <c r="C402" s="281">
        <v>5.19</v>
      </c>
      <c r="D402" s="168" t="s">
        <v>2704</v>
      </c>
      <c r="E402" s="51"/>
    </row>
    <row r="403" spans="2:5">
      <c r="B403" s="280" t="s">
        <v>1531</v>
      </c>
      <c r="C403" s="281">
        <v>10</v>
      </c>
      <c r="D403" s="282" t="s">
        <v>2705</v>
      </c>
      <c r="E403" s="51"/>
    </row>
    <row r="404" spans="2:5">
      <c r="B404" s="280" t="s">
        <v>1531</v>
      </c>
      <c r="C404" s="281">
        <v>24</v>
      </c>
      <c r="D404" s="282" t="s">
        <v>2706</v>
      </c>
      <c r="E404" s="51"/>
    </row>
    <row r="405" spans="2:5">
      <c r="B405" s="280" t="s">
        <v>1531</v>
      </c>
      <c r="C405" s="281">
        <v>44.87</v>
      </c>
      <c r="D405" s="168" t="s">
        <v>2707</v>
      </c>
      <c r="E405" s="51"/>
    </row>
    <row r="406" spans="2:5">
      <c r="B406" s="280" t="s">
        <v>1531</v>
      </c>
      <c r="C406" s="281">
        <v>49.01</v>
      </c>
      <c r="D406" s="168" t="s">
        <v>2472</v>
      </c>
      <c r="E406" s="51"/>
    </row>
    <row r="407" spans="2:5">
      <c r="B407" s="280" t="s">
        <v>1531</v>
      </c>
      <c r="C407" s="281">
        <v>100</v>
      </c>
      <c r="D407" s="282" t="s">
        <v>2392</v>
      </c>
      <c r="E407" s="51"/>
    </row>
    <row r="408" spans="2:5">
      <c r="B408" s="280" t="s">
        <v>1531</v>
      </c>
      <c r="C408" s="281">
        <v>100</v>
      </c>
      <c r="D408" s="168" t="s">
        <v>2708</v>
      </c>
      <c r="E408" s="51"/>
    </row>
    <row r="409" spans="2:5">
      <c r="B409" s="280" t="s">
        <v>1531</v>
      </c>
      <c r="C409" s="281">
        <v>100</v>
      </c>
      <c r="D409" s="168" t="s">
        <v>2607</v>
      </c>
      <c r="E409" s="51"/>
    </row>
    <row r="410" spans="2:5">
      <c r="B410" s="280" t="s">
        <v>1531</v>
      </c>
      <c r="C410" s="281">
        <v>100</v>
      </c>
      <c r="D410" s="168" t="s">
        <v>2709</v>
      </c>
      <c r="E410" s="51"/>
    </row>
    <row r="411" spans="2:5">
      <c r="B411" s="280" t="s">
        <v>1531</v>
      </c>
      <c r="C411" s="281">
        <v>103</v>
      </c>
      <c r="D411" s="168" t="s">
        <v>2393</v>
      </c>
      <c r="E411" s="51"/>
    </row>
    <row r="412" spans="2:5">
      <c r="B412" s="280" t="s">
        <v>1531</v>
      </c>
      <c r="C412" s="281">
        <v>123.52</v>
      </c>
      <c r="D412" s="168" t="s">
        <v>2710</v>
      </c>
      <c r="E412" s="51"/>
    </row>
    <row r="413" spans="2:5">
      <c r="B413" s="280" t="s">
        <v>1531</v>
      </c>
      <c r="C413" s="281">
        <v>160</v>
      </c>
      <c r="D413" s="168" t="s">
        <v>2711</v>
      </c>
      <c r="E413" s="51"/>
    </row>
    <row r="414" spans="2:5">
      <c r="B414" s="280" t="s">
        <v>1531</v>
      </c>
      <c r="C414" s="281">
        <v>194</v>
      </c>
      <c r="D414" s="168" t="s">
        <v>2712</v>
      </c>
      <c r="E414" s="51"/>
    </row>
    <row r="415" spans="2:5" ht="19.5" customHeight="1">
      <c r="B415" s="280" t="s">
        <v>1531</v>
      </c>
      <c r="C415" s="281">
        <v>200</v>
      </c>
      <c r="D415" s="168" t="s">
        <v>2477</v>
      </c>
      <c r="E415" s="51"/>
    </row>
    <row r="416" spans="2:5">
      <c r="B416" s="280" t="s">
        <v>1531</v>
      </c>
      <c r="C416" s="281">
        <v>269.32</v>
      </c>
      <c r="D416" s="168" t="s">
        <v>2713</v>
      </c>
      <c r="E416" s="51"/>
    </row>
    <row r="417" spans="2:5">
      <c r="B417" s="280" t="s">
        <v>1531</v>
      </c>
      <c r="C417" s="281">
        <v>307.8</v>
      </c>
      <c r="D417" s="308" t="s">
        <v>2714</v>
      </c>
      <c r="E417" s="51"/>
    </row>
    <row r="418" spans="2:5">
      <c r="B418" s="280" t="s">
        <v>1531</v>
      </c>
      <c r="C418" s="281">
        <v>500</v>
      </c>
      <c r="D418" s="308" t="s">
        <v>2715</v>
      </c>
      <c r="E418" s="51"/>
    </row>
    <row r="419" spans="2:5">
      <c r="B419" s="280" t="s">
        <v>1531</v>
      </c>
      <c r="C419" s="281">
        <v>500</v>
      </c>
      <c r="D419" s="168" t="s">
        <v>2450</v>
      </c>
      <c r="E419" s="51"/>
    </row>
    <row r="420" spans="2:5">
      <c r="B420" s="280" t="s">
        <v>1531</v>
      </c>
      <c r="C420" s="281">
        <v>676.5</v>
      </c>
      <c r="D420" s="168" t="s">
        <v>2716</v>
      </c>
      <c r="E420" s="51"/>
    </row>
    <row r="421" spans="2:5">
      <c r="B421" s="280" t="s">
        <v>1531</v>
      </c>
      <c r="C421" s="281">
        <v>899.82</v>
      </c>
      <c r="D421" s="168" t="s">
        <v>2717</v>
      </c>
      <c r="E421" s="51"/>
    </row>
    <row r="422" spans="2:5">
      <c r="B422" s="280" t="s">
        <v>1531</v>
      </c>
      <c r="C422" s="281">
        <v>1000</v>
      </c>
      <c r="D422" s="168" t="s">
        <v>2718</v>
      </c>
      <c r="E422" s="51"/>
    </row>
    <row r="423" spans="2:5" ht="20.25" customHeight="1">
      <c r="B423" s="280" t="s">
        <v>1531</v>
      </c>
      <c r="C423" s="281">
        <v>1000</v>
      </c>
      <c r="D423" s="168" t="s">
        <v>2718</v>
      </c>
      <c r="E423" s="51"/>
    </row>
    <row r="424" spans="2:5">
      <c r="B424" s="280" t="s">
        <v>1531</v>
      </c>
      <c r="C424" s="281">
        <v>1000</v>
      </c>
      <c r="D424" s="308" t="s">
        <v>2718</v>
      </c>
      <c r="E424" s="51"/>
    </row>
    <row r="425" spans="2:5">
      <c r="B425" s="280" t="s">
        <v>1531</v>
      </c>
      <c r="C425" s="281">
        <v>2000</v>
      </c>
      <c r="D425" s="168" t="s">
        <v>2719</v>
      </c>
      <c r="E425" s="51"/>
    </row>
    <row r="426" spans="2:5">
      <c r="B426" s="280" t="s">
        <v>1531</v>
      </c>
      <c r="C426" s="281">
        <v>2000</v>
      </c>
      <c r="D426" s="168" t="s">
        <v>2448</v>
      </c>
      <c r="E426" s="51"/>
    </row>
    <row r="427" spans="2:5">
      <c r="B427" s="280" t="s">
        <v>1531</v>
      </c>
      <c r="C427" s="281">
        <v>3000</v>
      </c>
      <c r="D427" s="168" t="s">
        <v>2720</v>
      </c>
      <c r="E427" s="51"/>
    </row>
    <row r="428" spans="2:5">
      <c r="B428" s="280" t="s">
        <v>1531</v>
      </c>
      <c r="C428" s="281">
        <v>3183.36</v>
      </c>
      <c r="D428" s="168" t="s">
        <v>2721</v>
      </c>
      <c r="E428" s="51"/>
    </row>
    <row r="429" spans="2:5">
      <c r="B429" s="280" t="s">
        <v>1531</v>
      </c>
      <c r="C429" s="281">
        <v>3198.86</v>
      </c>
      <c r="D429" s="168" t="s">
        <v>2722</v>
      </c>
      <c r="E429" s="51"/>
    </row>
    <row r="430" spans="2:5">
      <c r="B430" s="280" t="s">
        <v>1531</v>
      </c>
      <c r="C430" s="281">
        <v>5000</v>
      </c>
      <c r="D430" s="308" t="s">
        <v>2723</v>
      </c>
      <c r="E430" s="51"/>
    </row>
    <row r="431" spans="2:5">
      <c r="B431" s="280" t="s">
        <v>1531</v>
      </c>
      <c r="C431" s="281">
        <v>10000</v>
      </c>
      <c r="D431" s="168" t="s">
        <v>2559</v>
      </c>
      <c r="E431" s="51"/>
    </row>
    <row r="432" spans="2:5">
      <c r="B432" s="280" t="s">
        <v>1531</v>
      </c>
      <c r="C432" s="281">
        <v>15000</v>
      </c>
      <c r="D432" s="168" t="s">
        <v>2724</v>
      </c>
      <c r="E432" s="51"/>
    </row>
    <row r="433" spans="2:7" ht="26.25">
      <c r="B433" s="280" t="s">
        <v>1531</v>
      </c>
      <c r="C433" s="281">
        <v>21165.98</v>
      </c>
      <c r="D433" s="282" t="s">
        <v>2415</v>
      </c>
      <c r="E433" s="51"/>
    </row>
    <row r="434" spans="2:7">
      <c r="B434" s="280" t="s">
        <v>1525</v>
      </c>
      <c r="C434" s="281">
        <v>0.27</v>
      </c>
      <c r="D434" s="168" t="s">
        <v>2725</v>
      </c>
      <c r="E434" s="51"/>
    </row>
    <row r="435" spans="2:7">
      <c r="B435" s="280" t="s">
        <v>1525</v>
      </c>
      <c r="C435" s="281">
        <v>0.56000000000000005</v>
      </c>
      <c r="D435" s="168" t="s">
        <v>2726</v>
      </c>
      <c r="E435" s="51"/>
    </row>
    <row r="436" spans="2:7">
      <c r="B436" s="280" t="s">
        <v>1525</v>
      </c>
      <c r="C436" s="281">
        <v>27.07</v>
      </c>
      <c r="D436" s="168" t="s">
        <v>2727</v>
      </c>
      <c r="E436" s="51"/>
    </row>
    <row r="437" spans="2:7" s="51" customFormat="1">
      <c r="B437" s="280" t="s">
        <v>1525</v>
      </c>
      <c r="C437" s="281">
        <v>30</v>
      </c>
      <c r="D437" s="308" t="s">
        <v>2728</v>
      </c>
      <c r="G437" s="99"/>
    </row>
    <row r="438" spans="2:7">
      <c r="B438" s="280" t="s">
        <v>1525</v>
      </c>
      <c r="C438" s="281">
        <v>31.39</v>
      </c>
      <c r="D438" s="168" t="s">
        <v>2729</v>
      </c>
      <c r="E438" s="51"/>
    </row>
    <row r="439" spans="2:7">
      <c r="B439" s="280" t="s">
        <v>1525</v>
      </c>
      <c r="C439" s="281">
        <v>53.05</v>
      </c>
      <c r="D439" s="308" t="s">
        <v>2730</v>
      </c>
      <c r="E439" s="51"/>
    </row>
    <row r="440" spans="2:7">
      <c r="B440" s="280" t="s">
        <v>1525</v>
      </c>
      <c r="C440" s="281">
        <v>83.16</v>
      </c>
      <c r="D440" s="168" t="s">
        <v>2731</v>
      </c>
      <c r="E440" s="51"/>
    </row>
    <row r="441" spans="2:7">
      <c r="B441" s="280" t="s">
        <v>1525</v>
      </c>
      <c r="C441" s="281">
        <v>98.91</v>
      </c>
      <c r="D441" s="168" t="s">
        <v>2732</v>
      </c>
      <c r="E441" s="51"/>
    </row>
    <row r="442" spans="2:7">
      <c r="B442" s="280" t="s">
        <v>1525</v>
      </c>
      <c r="C442" s="281">
        <v>100</v>
      </c>
      <c r="D442" s="168" t="s">
        <v>2392</v>
      </c>
      <c r="E442" s="51"/>
    </row>
    <row r="443" spans="2:7">
      <c r="B443" s="280" t="s">
        <v>1525</v>
      </c>
      <c r="C443" s="281">
        <v>100</v>
      </c>
      <c r="D443" s="308" t="s">
        <v>2393</v>
      </c>
      <c r="E443" s="51"/>
    </row>
    <row r="444" spans="2:7">
      <c r="B444" s="280" t="s">
        <v>1525</v>
      </c>
      <c r="C444" s="281">
        <v>102</v>
      </c>
      <c r="D444" s="168" t="s">
        <v>2393</v>
      </c>
      <c r="E444" s="51"/>
    </row>
    <row r="445" spans="2:7">
      <c r="B445" s="280" t="s">
        <v>1525</v>
      </c>
      <c r="C445" s="281">
        <v>121</v>
      </c>
      <c r="D445" s="168" t="s">
        <v>2397</v>
      </c>
      <c r="E445" s="51"/>
    </row>
    <row r="446" spans="2:7">
      <c r="B446" s="280" t="s">
        <v>1525</v>
      </c>
      <c r="C446" s="281">
        <v>130</v>
      </c>
      <c r="D446" s="168" t="s">
        <v>2733</v>
      </c>
      <c r="E446" s="51"/>
    </row>
    <row r="447" spans="2:7">
      <c r="B447" s="280" t="s">
        <v>1525</v>
      </c>
      <c r="C447" s="281">
        <v>145</v>
      </c>
      <c r="D447" s="168" t="s">
        <v>2734</v>
      </c>
      <c r="E447" s="51"/>
    </row>
    <row r="448" spans="2:7">
      <c r="B448" s="280" t="s">
        <v>1525</v>
      </c>
      <c r="C448" s="281">
        <v>175</v>
      </c>
      <c r="D448" s="168" t="s">
        <v>2735</v>
      </c>
      <c r="E448" s="51"/>
    </row>
    <row r="449" spans="2:7">
      <c r="B449" s="280" t="s">
        <v>1525</v>
      </c>
      <c r="C449" s="281">
        <v>199.62</v>
      </c>
      <c r="D449" s="168" t="s">
        <v>2736</v>
      </c>
      <c r="E449" s="51"/>
    </row>
    <row r="450" spans="2:7">
      <c r="B450" s="280" t="s">
        <v>1525</v>
      </c>
      <c r="C450" s="281">
        <v>200</v>
      </c>
      <c r="D450" s="168" t="s">
        <v>2477</v>
      </c>
      <c r="E450" s="51"/>
    </row>
    <row r="451" spans="2:7">
      <c r="B451" s="280" t="s">
        <v>1525</v>
      </c>
      <c r="C451" s="281">
        <v>279.45999999999998</v>
      </c>
      <c r="D451" s="168" t="s">
        <v>2737</v>
      </c>
      <c r="E451" s="51"/>
    </row>
    <row r="452" spans="2:7">
      <c r="B452" s="280" t="s">
        <v>1525</v>
      </c>
      <c r="C452" s="281">
        <v>280</v>
      </c>
      <c r="D452" s="168" t="s">
        <v>2738</v>
      </c>
      <c r="E452" s="51"/>
    </row>
    <row r="453" spans="2:7">
      <c r="B453" s="280" t="s">
        <v>1525</v>
      </c>
      <c r="C453" s="281">
        <v>300</v>
      </c>
      <c r="D453" s="168" t="s">
        <v>2506</v>
      </c>
      <c r="E453" s="51"/>
    </row>
    <row r="454" spans="2:7">
      <c r="B454" s="280" t="s">
        <v>1525</v>
      </c>
      <c r="C454" s="281">
        <v>349</v>
      </c>
      <c r="D454" s="168" t="s">
        <v>2739</v>
      </c>
      <c r="E454" s="51"/>
    </row>
    <row r="455" spans="2:7">
      <c r="B455" s="280" t="s">
        <v>1525</v>
      </c>
      <c r="C455" s="281">
        <v>500</v>
      </c>
      <c r="D455" s="168" t="s">
        <v>2516</v>
      </c>
      <c r="E455" s="51"/>
    </row>
    <row r="456" spans="2:7">
      <c r="B456" s="280" t="s">
        <v>1525</v>
      </c>
      <c r="C456" s="281">
        <v>500</v>
      </c>
      <c r="D456" s="168" t="s">
        <v>2619</v>
      </c>
      <c r="E456" s="51"/>
    </row>
    <row r="457" spans="2:7">
      <c r="B457" s="280" t="s">
        <v>1525</v>
      </c>
      <c r="C457" s="281">
        <v>500</v>
      </c>
      <c r="D457" s="168" t="s">
        <v>2715</v>
      </c>
      <c r="E457" s="51"/>
    </row>
    <row r="458" spans="2:7" s="80" customFormat="1">
      <c r="B458" s="280" t="s">
        <v>1525</v>
      </c>
      <c r="C458" s="281">
        <v>595.65</v>
      </c>
      <c r="D458" s="168" t="s">
        <v>2740</v>
      </c>
      <c r="E458" s="51"/>
      <c r="G458" s="141"/>
    </row>
    <row r="459" spans="2:7">
      <c r="B459" s="280" t="s">
        <v>1525</v>
      </c>
      <c r="C459" s="281">
        <v>880.26</v>
      </c>
      <c r="D459" s="168" t="s">
        <v>2741</v>
      </c>
      <c r="E459" s="80"/>
    </row>
    <row r="460" spans="2:7">
      <c r="B460" s="280" t="s">
        <v>1525</v>
      </c>
      <c r="C460" s="281">
        <v>999.38</v>
      </c>
      <c r="D460" s="308" t="s">
        <v>2742</v>
      </c>
      <c r="E460" s="51"/>
    </row>
    <row r="461" spans="2:7">
      <c r="B461" s="280" t="s">
        <v>1525</v>
      </c>
      <c r="C461" s="281">
        <v>1000</v>
      </c>
      <c r="D461" s="168" t="s">
        <v>2743</v>
      </c>
      <c r="E461" s="51"/>
    </row>
    <row r="462" spans="2:7">
      <c r="B462" s="280" t="s">
        <v>1525</v>
      </c>
      <c r="C462" s="281">
        <v>1000</v>
      </c>
      <c r="D462" s="168" t="s">
        <v>2744</v>
      </c>
      <c r="E462" s="51"/>
    </row>
    <row r="463" spans="2:7">
      <c r="B463" s="280" t="s">
        <v>1525</v>
      </c>
      <c r="C463" s="281">
        <v>1000</v>
      </c>
      <c r="D463" s="308" t="s">
        <v>2406</v>
      </c>
      <c r="E463" s="51"/>
    </row>
    <row r="464" spans="2:7">
      <c r="B464" s="280" t="s">
        <v>1525</v>
      </c>
      <c r="C464" s="281">
        <v>1000</v>
      </c>
      <c r="D464" s="168" t="s">
        <v>2745</v>
      </c>
      <c r="E464" s="51"/>
    </row>
    <row r="465" spans="2:5">
      <c r="B465" s="280" t="s">
        <v>1525</v>
      </c>
      <c r="C465" s="281">
        <v>1000</v>
      </c>
      <c r="D465" s="308" t="s">
        <v>2746</v>
      </c>
      <c r="E465" s="51"/>
    </row>
    <row r="466" spans="2:5">
      <c r="B466" s="280" t="s">
        <v>1525</v>
      </c>
      <c r="C466" s="281">
        <v>1000</v>
      </c>
      <c r="D466" s="168" t="s">
        <v>2747</v>
      </c>
      <c r="E466" s="51"/>
    </row>
    <row r="467" spans="2:5">
      <c r="B467" s="280" t="s">
        <v>1525</v>
      </c>
      <c r="C467" s="281">
        <v>1000</v>
      </c>
      <c r="D467" s="308" t="s">
        <v>2748</v>
      </c>
      <c r="E467" s="51"/>
    </row>
    <row r="468" spans="2:5">
      <c r="B468" s="280" t="s">
        <v>1525</v>
      </c>
      <c r="C468" s="281">
        <v>1000</v>
      </c>
      <c r="D468" s="168" t="s">
        <v>2749</v>
      </c>
      <c r="E468" s="51"/>
    </row>
    <row r="469" spans="2:5">
      <c r="B469" s="280" t="s">
        <v>1525</v>
      </c>
      <c r="C469" s="281">
        <v>1000</v>
      </c>
      <c r="D469" s="168" t="s">
        <v>2750</v>
      </c>
    </row>
    <row r="470" spans="2:5">
      <c r="B470" s="280" t="s">
        <v>1525</v>
      </c>
      <c r="C470" s="281">
        <v>1000</v>
      </c>
      <c r="D470" s="168" t="s">
        <v>2750</v>
      </c>
    </row>
    <row r="471" spans="2:5">
      <c r="B471" s="280" t="s">
        <v>1525</v>
      </c>
      <c r="C471" s="281">
        <v>1000</v>
      </c>
      <c r="D471" s="168" t="s">
        <v>2750</v>
      </c>
    </row>
    <row r="472" spans="2:5">
      <c r="B472" s="280" t="s">
        <v>1525</v>
      </c>
      <c r="C472" s="281">
        <v>3000</v>
      </c>
      <c r="D472" s="168" t="s">
        <v>2751</v>
      </c>
    </row>
    <row r="473" spans="2:5">
      <c r="B473" s="280" t="s">
        <v>1525</v>
      </c>
      <c r="C473" s="281">
        <v>3088</v>
      </c>
      <c r="D473" s="168" t="s">
        <v>2752</v>
      </c>
    </row>
    <row r="474" spans="2:5">
      <c r="B474" s="280" t="s">
        <v>1525</v>
      </c>
      <c r="C474" s="281">
        <v>3386.41</v>
      </c>
      <c r="D474" s="168" t="s">
        <v>2753</v>
      </c>
    </row>
    <row r="475" spans="2:5">
      <c r="B475" s="280" t="s">
        <v>1525</v>
      </c>
      <c r="C475" s="281">
        <v>4777.43</v>
      </c>
      <c r="D475" s="308" t="s">
        <v>2754</v>
      </c>
    </row>
    <row r="476" spans="2:5">
      <c r="B476" s="280" t="s">
        <v>1525</v>
      </c>
      <c r="C476" s="281">
        <v>5000</v>
      </c>
      <c r="D476" s="168" t="s">
        <v>3078</v>
      </c>
    </row>
    <row r="477" spans="2:5" ht="26.25">
      <c r="B477" s="280" t="s">
        <v>1525</v>
      </c>
      <c r="C477" s="281">
        <v>9620.2199999999993</v>
      </c>
      <c r="D477" s="282" t="s">
        <v>2415</v>
      </c>
    </row>
    <row r="478" spans="2:5">
      <c r="B478" s="280" t="s">
        <v>1525</v>
      </c>
      <c r="C478" s="281">
        <v>10000</v>
      </c>
      <c r="D478" s="168" t="s">
        <v>2755</v>
      </c>
    </row>
    <row r="479" spans="2:5">
      <c r="B479" s="280" t="s">
        <v>1525</v>
      </c>
      <c r="C479" s="281">
        <v>20000</v>
      </c>
      <c r="D479" s="168" t="s">
        <v>2756</v>
      </c>
    </row>
    <row r="480" spans="2:5">
      <c r="B480" s="280" t="s">
        <v>1525</v>
      </c>
      <c r="C480" s="281">
        <v>20000</v>
      </c>
      <c r="D480" s="168" t="s">
        <v>2757</v>
      </c>
    </row>
    <row r="481" spans="2:4">
      <c r="B481" s="280" t="s">
        <v>1525</v>
      </c>
      <c r="C481" s="281">
        <v>20000</v>
      </c>
      <c r="D481" s="168" t="s">
        <v>2758</v>
      </c>
    </row>
    <row r="482" spans="2:4">
      <c r="B482" s="280" t="s">
        <v>1532</v>
      </c>
      <c r="C482" s="281">
        <v>3.63</v>
      </c>
      <c r="D482" s="168" t="s">
        <v>2759</v>
      </c>
    </row>
    <row r="483" spans="2:4">
      <c r="B483" s="280" t="s">
        <v>1532</v>
      </c>
      <c r="C483" s="281">
        <v>4.96</v>
      </c>
      <c r="D483" s="168" t="s">
        <v>2760</v>
      </c>
    </row>
    <row r="484" spans="2:4">
      <c r="B484" s="280" t="s">
        <v>1532</v>
      </c>
      <c r="C484" s="281">
        <v>10</v>
      </c>
      <c r="D484" s="168" t="s">
        <v>2761</v>
      </c>
    </row>
    <row r="485" spans="2:4">
      <c r="B485" s="280" t="s">
        <v>1532</v>
      </c>
      <c r="C485" s="281">
        <v>13.33</v>
      </c>
      <c r="D485" s="168" t="s">
        <v>2762</v>
      </c>
    </row>
    <row r="486" spans="2:4">
      <c r="B486" s="280" t="s">
        <v>1532</v>
      </c>
      <c r="C486" s="281">
        <v>14.59</v>
      </c>
      <c r="D486" s="168" t="s">
        <v>2763</v>
      </c>
    </row>
    <row r="487" spans="2:4">
      <c r="B487" s="280" t="s">
        <v>1532</v>
      </c>
      <c r="C487" s="281">
        <v>47</v>
      </c>
      <c r="D487" s="168" t="s">
        <v>2764</v>
      </c>
    </row>
    <row r="488" spans="2:4">
      <c r="B488" s="280" t="s">
        <v>1532</v>
      </c>
      <c r="C488" s="281">
        <v>67.38</v>
      </c>
      <c r="D488" s="168" t="s">
        <v>2765</v>
      </c>
    </row>
    <row r="489" spans="2:4">
      <c r="B489" s="280" t="s">
        <v>1532</v>
      </c>
      <c r="C489" s="281">
        <v>71.510000000000005</v>
      </c>
      <c r="D489" s="168" t="s">
        <v>2766</v>
      </c>
    </row>
    <row r="490" spans="2:4">
      <c r="B490" s="280" t="s">
        <v>1532</v>
      </c>
      <c r="C490" s="281">
        <v>100</v>
      </c>
      <c r="D490" s="308" t="s">
        <v>2392</v>
      </c>
    </row>
    <row r="491" spans="2:4">
      <c r="B491" s="280" t="s">
        <v>1532</v>
      </c>
      <c r="C491" s="281">
        <v>100</v>
      </c>
      <c r="D491" s="168" t="s">
        <v>2767</v>
      </c>
    </row>
    <row r="492" spans="2:4">
      <c r="B492" s="280" t="s">
        <v>1532</v>
      </c>
      <c r="C492" s="281">
        <v>102</v>
      </c>
      <c r="D492" s="168" t="s">
        <v>2393</v>
      </c>
    </row>
    <row r="493" spans="2:4">
      <c r="B493" s="280" t="s">
        <v>1532</v>
      </c>
      <c r="C493" s="281">
        <v>110.99</v>
      </c>
      <c r="D493" s="168" t="s">
        <v>2768</v>
      </c>
    </row>
    <row r="494" spans="2:4">
      <c r="B494" s="280" t="s">
        <v>1532</v>
      </c>
      <c r="C494" s="281">
        <v>120</v>
      </c>
      <c r="D494" s="168" t="s">
        <v>2432</v>
      </c>
    </row>
    <row r="495" spans="2:4">
      <c r="B495" s="280" t="s">
        <v>1532</v>
      </c>
      <c r="C495" s="281">
        <v>140</v>
      </c>
      <c r="D495" s="168" t="s">
        <v>2769</v>
      </c>
    </row>
    <row r="496" spans="2:4">
      <c r="B496" s="280" t="s">
        <v>1532</v>
      </c>
      <c r="C496" s="281">
        <v>150</v>
      </c>
      <c r="D496" s="168" t="s">
        <v>2770</v>
      </c>
    </row>
    <row r="497" spans="2:4">
      <c r="B497" s="280" t="s">
        <v>1532</v>
      </c>
      <c r="C497" s="281">
        <v>200</v>
      </c>
      <c r="D497" s="168" t="s">
        <v>2771</v>
      </c>
    </row>
    <row r="498" spans="2:4">
      <c r="B498" s="280" t="s">
        <v>1532</v>
      </c>
      <c r="C498" s="281">
        <v>200</v>
      </c>
      <c r="D498" s="168" t="s">
        <v>2772</v>
      </c>
    </row>
    <row r="499" spans="2:4">
      <c r="B499" s="280" t="s">
        <v>1532</v>
      </c>
      <c r="C499" s="281">
        <v>234.61</v>
      </c>
      <c r="D499" s="168" t="s">
        <v>2773</v>
      </c>
    </row>
    <row r="500" spans="2:4">
      <c r="B500" s="280" t="s">
        <v>1532</v>
      </c>
      <c r="C500" s="281">
        <v>294</v>
      </c>
      <c r="D500" s="168" t="s">
        <v>2774</v>
      </c>
    </row>
    <row r="501" spans="2:4">
      <c r="B501" s="280" t="s">
        <v>1532</v>
      </c>
      <c r="C501" s="281">
        <v>294</v>
      </c>
      <c r="D501" s="168" t="s">
        <v>2775</v>
      </c>
    </row>
    <row r="502" spans="2:4">
      <c r="B502" s="280" t="s">
        <v>1532</v>
      </c>
      <c r="C502" s="281">
        <v>500</v>
      </c>
      <c r="D502" s="168" t="s">
        <v>2776</v>
      </c>
    </row>
    <row r="503" spans="2:4">
      <c r="B503" s="280" t="s">
        <v>1532</v>
      </c>
      <c r="C503" s="281">
        <v>574</v>
      </c>
      <c r="D503" s="168" t="s">
        <v>2777</v>
      </c>
    </row>
    <row r="504" spans="2:4">
      <c r="B504" s="280" t="s">
        <v>1532</v>
      </c>
      <c r="C504" s="281">
        <v>580.49</v>
      </c>
      <c r="D504" s="168" t="s">
        <v>2778</v>
      </c>
    </row>
    <row r="505" spans="2:4">
      <c r="B505" s="280" t="s">
        <v>1532</v>
      </c>
      <c r="C505" s="281">
        <v>1000</v>
      </c>
      <c r="D505" s="168" t="s">
        <v>2779</v>
      </c>
    </row>
    <row r="506" spans="2:4">
      <c r="B506" s="280" t="s">
        <v>1532</v>
      </c>
      <c r="C506" s="281">
        <v>1000</v>
      </c>
      <c r="D506" s="168" t="s">
        <v>2780</v>
      </c>
    </row>
    <row r="507" spans="2:4">
      <c r="B507" s="280" t="s">
        <v>1532</v>
      </c>
      <c r="C507" s="281">
        <v>1000</v>
      </c>
      <c r="D507" s="168" t="s">
        <v>2490</v>
      </c>
    </row>
    <row r="508" spans="2:4">
      <c r="B508" s="280" t="s">
        <v>1532</v>
      </c>
      <c r="C508" s="281">
        <v>1000</v>
      </c>
      <c r="D508" s="282" t="s">
        <v>2625</v>
      </c>
    </row>
    <row r="509" spans="2:4">
      <c r="B509" s="280" t="s">
        <v>1532</v>
      </c>
      <c r="C509" s="281">
        <v>1833.38</v>
      </c>
      <c r="D509" s="168" t="s">
        <v>2781</v>
      </c>
    </row>
    <row r="510" spans="2:4">
      <c r="B510" s="280" t="s">
        <v>1532</v>
      </c>
      <c r="C510" s="281">
        <v>2000</v>
      </c>
      <c r="D510" s="168" t="s">
        <v>2782</v>
      </c>
    </row>
    <row r="511" spans="2:4">
      <c r="B511" s="280" t="s">
        <v>1532</v>
      </c>
      <c r="C511" s="281">
        <v>3000</v>
      </c>
      <c r="D511" s="168" t="s">
        <v>2530</v>
      </c>
    </row>
    <row r="512" spans="2:4">
      <c r="B512" s="280" t="s">
        <v>1532</v>
      </c>
      <c r="C512" s="281">
        <v>4801</v>
      </c>
      <c r="D512" s="168" t="s">
        <v>2783</v>
      </c>
    </row>
    <row r="513" spans="2:5">
      <c r="B513" s="280" t="s">
        <v>1532</v>
      </c>
      <c r="C513" s="281">
        <v>5000</v>
      </c>
      <c r="D513" s="168" t="s">
        <v>2784</v>
      </c>
    </row>
    <row r="514" spans="2:5">
      <c r="B514" s="280" t="s">
        <v>1532</v>
      </c>
      <c r="C514" s="281">
        <v>5000</v>
      </c>
      <c r="D514" s="168" t="s">
        <v>2598</v>
      </c>
    </row>
    <row r="515" spans="2:5">
      <c r="B515" s="280" t="s">
        <v>1532</v>
      </c>
      <c r="C515" s="281">
        <v>7175</v>
      </c>
      <c r="D515" s="168" t="s">
        <v>2413</v>
      </c>
    </row>
    <row r="516" spans="2:5" ht="26.25">
      <c r="B516" s="280" t="s">
        <v>1532</v>
      </c>
      <c r="C516" s="281">
        <v>8610</v>
      </c>
      <c r="D516" s="282" t="s">
        <v>2415</v>
      </c>
    </row>
    <row r="517" spans="2:5">
      <c r="B517" s="280" t="s">
        <v>1532</v>
      </c>
      <c r="C517" s="281">
        <v>10000</v>
      </c>
      <c r="D517" s="168" t="s">
        <v>2785</v>
      </c>
    </row>
    <row r="518" spans="2:5">
      <c r="B518" s="280" t="s">
        <v>1532</v>
      </c>
      <c r="C518" s="281">
        <v>10000</v>
      </c>
      <c r="D518" s="168" t="s">
        <v>2414</v>
      </c>
    </row>
    <row r="519" spans="2:5" ht="26.25">
      <c r="B519" s="280" t="s">
        <v>1532</v>
      </c>
      <c r="C519" s="281">
        <v>11059</v>
      </c>
      <c r="D519" s="282" t="s">
        <v>2415</v>
      </c>
    </row>
    <row r="520" spans="2:5" ht="26.25">
      <c r="B520" s="280" t="s">
        <v>1532</v>
      </c>
      <c r="C520" s="281">
        <v>13308.49</v>
      </c>
      <c r="D520" s="282" t="s">
        <v>2415</v>
      </c>
    </row>
    <row r="521" spans="2:5">
      <c r="B521" s="280" t="s">
        <v>1521</v>
      </c>
      <c r="C521" s="281">
        <v>6</v>
      </c>
      <c r="D521" s="168" t="s">
        <v>2786</v>
      </c>
    </row>
    <row r="522" spans="2:5">
      <c r="B522" s="280" t="s">
        <v>1521</v>
      </c>
      <c r="C522" s="281">
        <v>20.059999999999999</v>
      </c>
      <c r="D522" s="308" t="s">
        <v>2787</v>
      </c>
      <c r="E522" s="51"/>
    </row>
    <row r="523" spans="2:5">
      <c r="B523" s="280" t="s">
        <v>1521</v>
      </c>
      <c r="C523" s="281">
        <v>30</v>
      </c>
      <c r="D523" s="168" t="s">
        <v>2781</v>
      </c>
      <c r="E523" s="51"/>
    </row>
    <row r="524" spans="2:5">
      <c r="B524" s="280" t="s">
        <v>1521</v>
      </c>
      <c r="C524" s="281">
        <v>44.67</v>
      </c>
      <c r="D524" s="168" t="s">
        <v>2788</v>
      </c>
      <c r="E524" s="51"/>
    </row>
    <row r="525" spans="2:5">
      <c r="B525" s="280" t="s">
        <v>1521</v>
      </c>
      <c r="C525" s="281">
        <v>50</v>
      </c>
      <c r="D525" s="168" t="s">
        <v>2789</v>
      </c>
      <c r="E525" s="51"/>
    </row>
    <row r="526" spans="2:5">
      <c r="B526" s="280" t="s">
        <v>1521</v>
      </c>
      <c r="C526" s="281">
        <v>73.760000000000005</v>
      </c>
      <c r="D526" s="168" t="s">
        <v>2790</v>
      </c>
      <c r="E526" s="51"/>
    </row>
    <row r="527" spans="2:5">
      <c r="B527" s="280" t="s">
        <v>1521</v>
      </c>
      <c r="C527" s="281">
        <v>100</v>
      </c>
      <c r="D527" s="168" t="s">
        <v>2392</v>
      </c>
      <c r="E527" s="51"/>
    </row>
    <row r="528" spans="2:5">
      <c r="B528" s="280" t="s">
        <v>1521</v>
      </c>
      <c r="C528" s="281">
        <v>104</v>
      </c>
      <c r="D528" s="168" t="s">
        <v>2392</v>
      </c>
      <c r="E528" s="51"/>
    </row>
    <row r="529" spans="2:7">
      <c r="B529" s="280" t="s">
        <v>1521</v>
      </c>
      <c r="C529" s="281">
        <v>120</v>
      </c>
      <c r="D529" s="168" t="s">
        <v>2393</v>
      </c>
      <c r="E529" s="51"/>
    </row>
    <row r="530" spans="2:7">
      <c r="B530" s="280" t="s">
        <v>1521</v>
      </c>
      <c r="C530" s="281">
        <v>142</v>
      </c>
      <c r="D530" s="168" t="s">
        <v>2397</v>
      </c>
      <c r="E530" s="51"/>
    </row>
    <row r="531" spans="2:7">
      <c r="B531" s="280" t="s">
        <v>1521</v>
      </c>
      <c r="C531" s="281">
        <v>143.4</v>
      </c>
      <c r="D531" s="168" t="s">
        <v>2791</v>
      </c>
      <c r="E531" s="51"/>
    </row>
    <row r="532" spans="2:7" s="51" customFormat="1">
      <c r="B532" s="280" t="s">
        <v>1521</v>
      </c>
      <c r="C532" s="281">
        <v>150.71</v>
      </c>
      <c r="D532" s="168" t="s">
        <v>2792</v>
      </c>
      <c r="G532" s="99"/>
    </row>
    <row r="533" spans="2:7">
      <c r="B533" s="280" t="s">
        <v>1521</v>
      </c>
      <c r="C533" s="281">
        <v>168.71</v>
      </c>
      <c r="D533" s="168" t="s">
        <v>2793</v>
      </c>
      <c r="E533" s="51"/>
    </row>
    <row r="534" spans="2:7">
      <c r="B534" s="280" t="s">
        <v>1521</v>
      </c>
      <c r="C534" s="281">
        <v>193.37</v>
      </c>
      <c r="D534" s="168" t="s">
        <v>2794</v>
      </c>
      <c r="E534" s="51"/>
    </row>
    <row r="535" spans="2:7">
      <c r="B535" s="280" t="s">
        <v>1521</v>
      </c>
      <c r="C535" s="281">
        <v>200</v>
      </c>
      <c r="D535" s="168" t="s">
        <v>2477</v>
      </c>
      <c r="E535" s="51"/>
    </row>
    <row r="536" spans="2:7">
      <c r="B536" s="280" t="s">
        <v>1521</v>
      </c>
      <c r="C536" s="281">
        <v>300</v>
      </c>
      <c r="D536" s="168" t="s">
        <v>2510</v>
      </c>
      <c r="E536" s="51"/>
    </row>
    <row r="537" spans="2:7">
      <c r="B537" s="280" t="s">
        <v>1521</v>
      </c>
      <c r="C537" s="281">
        <v>334.12</v>
      </c>
      <c r="D537" s="168" t="s">
        <v>2795</v>
      </c>
      <c r="E537" s="51"/>
    </row>
    <row r="538" spans="2:7">
      <c r="B538" s="280" t="s">
        <v>1521</v>
      </c>
      <c r="C538" s="281">
        <v>500</v>
      </c>
      <c r="D538" s="168" t="s">
        <v>2796</v>
      </c>
      <c r="E538" s="51"/>
    </row>
    <row r="539" spans="2:7">
      <c r="B539" s="280" t="s">
        <v>1521</v>
      </c>
      <c r="C539" s="281">
        <v>508</v>
      </c>
      <c r="D539" s="168" t="s">
        <v>2797</v>
      </c>
      <c r="E539" s="51"/>
    </row>
    <row r="540" spans="2:7">
      <c r="B540" s="280" t="s">
        <v>1521</v>
      </c>
      <c r="C540" s="281">
        <v>597.15</v>
      </c>
      <c r="D540" s="168" t="s">
        <v>2798</v>
      </c>
      <c r="E540" s="51"/>
    </row>
    <row r="541" spans="2:7">
      <c r="B541" s="280" t="s">
        <v>1521</v>
      </c>
      <c r="C541" s="281">
        <v>670.55</v>
      </c>
      <c r="D541" s="168" t="s">
        <v>2799</v>
      </c>
      <c r="E541" s="51"/>
    </row>
    <row r="542" spans="2:7">
      <c r="B542" s="280" t="s">
        <v>1521</v>
      </c>
      <c r="C542" s="281">
        <v>1000</v>
      </c>
      <c r="D542" s="168" t="s">
        <v>2593</v>
      </c>
      <c r="E542" s="51"/>
    </row>
    <row r="543" spans="2:7">
      <c r="B543" s="280" t="s">
        <v>1521</v>
      </c>
      <c r="C543" s="281">
        <v>1000</v>
      </c>
      <c r="D543" s="168" t="s">
        <v>2800</v>
      </c>
      <c r="E543" s="51"/>
    </row>
    <row r="544" spans="2:7">
      <c r="B544" s="280" t="s">
        <v>1521</v>
      </c>
      <c r="C544" s="281">
        <v>1000</v>
      </c>
      <c r="D544" s="168" t="s">
        <v>2718</v>
      </c>
      <c r="E544" s="51"/>
    </row>
    <row r="545" spans="2:5">
      <c r="B545" s="280" t="s">
        <v>1521</v>
      </c>
      <c r="C545" s="281">
        <v>1000</v>
      </c>
      <c r="D545" s="168" t="s">
        <v>2718</v>
      </c>
      <c r="E545" s="51"/>
    </row>
    <row r="546" spans="2:5">
      <c r="B546" s="280" t="s">
        <v>1521</v>
      </c>
      <c r="C546" s="281">
        <v>1000</v>
      </c>
      <c r="D546" s="168" t="s">
        <v>2718</v>
      </c>
      <c r="E546" s="51"/>
    </row>
    <row r="547" spans="2:5">
      <c r="B547" s="280" t="s">
        <v>1521</v>
      </c>
      <c r="C547" s="281">
        <v>1100</v>
      </c>
      <c r="D547" s="168" t="s">
        <v>2801</v>
      </c>
      <c r="E547" s="51"/>
    </row>
    <row r="548" spans="2:5">
      <c r="B548" s="280" t="s">
        <v>1521</v>
      </c>
      <c r="C548" s="281">
        <v>5000</v>
      </c>
      <c r="D548" s="168" t="s">
        <v>2802</v>
      </c>
      <c r="E548" s="51"/>
    </row>
    <row r="549" spans="2:5">
      <c r="B549" s="280" t="s">
        <v>1521</v>
      </c>
      <c r="C549" s="281">
        <v>5000</v>
      </c>
      <c r="D549" s="168" t="s">
        <v>2803</v>
      </c>
      <c r="E549" s="51"/>
    </row>
    <row r="550" spans="2:5" ht="26.25">
      <c r="B550" s="280" t="s">
        <v>1521</v>
      </c>
      <c r="C550" s="281">
        <v>6939.34</v>
      </c>
      <c r="D550" s="282" t="s">
        <v>2415</v>
      </c>
      <c r="E550" s="51"/>
    </row>
    <row r="551" spans="2:5">
      <c r="B551" s="280" t="s">
        <v>1509</v>
      </c>
      <c r="C551" s="281">
        <v>22</v>
      </c>
      <c r="D551" s="168" t="s">
        <v>2804</v>
      </c>
      <c r="E551" s="51"/>
    </row>
    <row r="552" spans="2:5">
      <c r="B552" s="280" t="s">
        <v>1509</v>
      </c>
      <c r="C552" s="281">
        <v>24.16</v>
      </c>
      <c r="D552" s="168" t="s">
        <v>2805</v>
      </c>
      <c r="E552" s="51"/>
    </row>
    <row r="553" spans="2:5">
      <c r="B553" s="280" t="s">
        <v>1509</v>
      </c>
      <c r="C553" s="281">
        <v>30</v>
      </c>
      <c r="D553" s="168" t="s">
        <v>2806</v>
      </c>
      <c r="E553" s="51"/>
    </row>
    <row r="554" spans="2:5">
      <c r="B554" s="280" t="s">
        <v>1509</v>
      </c>
      <c r="C554" s="281">
        <v>53</v>
      </c>
      <c r="D554" s="168" t="s">
        <v>2807</v>
      </c>
      <c r="E554" s="51"/>
    </row>
    <row r="555" spans="2:5">
      <c r="B555" s="280" t="s">
        <v>1509</v>
      </c>
      <c r="C555" s="281">
        <v>60</v>
      </c>
      <c r="D555" s="168" t="s">
        <v>2808</v>
      </c>
      <c r="E555" s="51"/>
    </row>
    <row r="556" spans="2:5">
      <c r="B556" s="280" t="s">
        <v>1509</v>
      </c>
      <c r="C556" s="281">
        <v>78.59</v>
      </c>
      <c r="D556" s="168" t="s">
        <v>2809</v>
      </c>
      <c r="E556" s="51"/>
    </row>
    <row r="557" spans="2:5">
      <c r="B557" s="280" t="s">
        <v>1509</v>
      </c>
      <c r="C557" s="281">
        <v>84.6</v>
      </c>
      <c r="D557" s="168" t="s">
        <v>2810</v>
      </c>
      <c r="E557" s="51"/>
    </row>
    <row r="558" spans="2:5">
      <c r="B558" s="280" t="s">
        <v>1509</v>
      </c>
      <c r="C558" s="281">
        <v>99</v>
      </c>
      <c r="D558" s="168" t="s">
        <v>2811</v>
      </c>
      <c r="E558" s="51"/>
    </row>
    <row r="559" spans="2:5">
      <c r="B559" s="280" t="s">
        <v>1509</v>
      </c>
      <c r="C559" s="281">
        <v>100</v>
      </c>
      <c r="D559" s="168" t="s">
        <v>2812</v>
      </c>
      <c r="E559" s="51"/>
    </row>
    <row r="560" spans="2:5">
      <c r="B560" s="280" t="s">
        <v>1509</v>
      </c>
      <c r="C560" s="281">
        <v>100</v>
      </c>
      <c r="D560" s="168" t="s">
        <v>2393</v>
      </c>
      <c r="E560" s="51"/>
    </row>
    <row r="561" spans="2:5">
      <c r="B561" s="280" t="s">
        <v>1509</v>
      </c>
      <c r="C561" s="281">
        <v>100</v>
      </c>
      <c r="D561" s="168" t="s">
        <v>2607</v>
      </c>
      <c r="E561" s="51"/>
    </row>
    <row r="562" spans="2:5">
      <c r="B562" s="280" t="s">
        <v>1509</v>
      </c>
      <c r="C562" s="281">
        <v>101</v>
      </c>
      <c r="D562" s="168" t="s">
        <v>2392</v>
      </c>
      <c r="E562" s="51"/>
    </row>
    <row r="563" spans="2:5">
      <c r="B563" s="280" t="s">
        <v>1509</v>
      </c>
      <c r="C563" s="281">
        <v>114</v>
      </c>
      <c r="D563" s="168" t="s">
        <v>2397</v>
      </c>
      <c r="E563" s="51"/>
    </row>
    <row r="564" spans="2:5">
      <c r="B564" s="280" t="s">
        <v>1509</v>
      </c>
      <c r="C564" s="281">
        <v>148.02000000000001</v>
      </c>
      <c r="D564" s="168" t="s">
        <v>2813</v>
      </c>
      <c r="E564" s="51"/>
    </row>
    <row r="565" spans="2:5">
      <c r="B565" s="280" t="s">
        <v>1509</v>
      </c>
      <c r="C565" s="281">
        <v>200</v>
      </c>
      <c r="D565" s="168" t="s">
        <v>2771</v>
      </c>
      <c r="E565" s="51"/>
    </row>
    <row r="566" spans="2:5">
      <c r="B566" s="280" t="s">
        <v>1509</v>
      </c>
      <c r="C566" s="281">
        <v>200</v>
      </c>
      <c r="D566" s="168" t="s">
        <v>2432</v>
      </c>
      <c r="E566" s="51"/>
    </row>
    <row r="567" spans="2:5">
      <c r="B567" s="280" t="s">
        <v>1509</v>
      </c>
      <c r="C567" s="281">
        <v>200</v>
      </c>
      <c r="D567" s="168" t="s">
        <v>2435</v>
      </c>
      <c r="E567" s="51"/>
    </row>
    <row r="568" spans="2:5">
      <c r="B568" s="280" t="s">
        <v>1509</v>
      </c>
      <c r="C568" s="281">
        <v>200</v>
      </c>
      <c r="D568" s="168" t="s">
        <v>3076</v>
      </c>
      <c r="E568" s="51"/>
    </row>
    <row r="569" spans="2:5">
      <c r="B569" s="280" t="s">
        <v>1509</v>
      </c>
      <c r="C569" s="281">
        <v>202.8</v>
      </c>
      <c r="D569" s="168" t="s">
        <v>2814</v>
      </c>
      <c r="E569" s="51"/>
    </row>
    <row r="570" spans="2:5">
      <c r="B570" s="280" t="s">
        <v>1509</v>
      </c>
      <c r="C570" s="281">
        <v>219</v>
      </c>
      <c r="D570" s="168" t="s">
        <v>2815</v>
      </c>
    </row>
    <row r="571" spans="2:5">
      <c r="B571" s="280" t="s">
        <v>1509</v>
      </c>
      <c r="C571" s="281">
        <v>257.33999999999997</v>
      </c>
      <c r="D571" s="168" t="s">
        <v>2816</v>
      </c>
    </row>
    <row r="572" spans="2:5">
      <c r="B572" s="280" t="s">
        <v>1509</v>
      </c>
      <c r="C572" s="281">
        <v>300.16000000000003</v>
      </c>
      <c r="D572" s="168" t="s">
        <v>2817</v>
      </c>
    </row>
    <row r="573" spans="2:5">
      <c r="B573" s="280" t="s">
        <v>1509</v>
      </c>
      <c r="C573" s="281">
        <v>316.45999999999998</v>
      </c>
      <c r="D573" s="282" t="s">
        <v>2603</v>
      </c>
    </row>
    <row r="574" spans="2:5">
      <c r="B574" s="280" t="s">
        <v>1509</v>
      </c>
      <c r="C574" s="281">
        <v>330</v>
      </c>
      <c r="D574" s="168" t="s">
        <v>2818</v>
      </c>
    </row>
    <row r="575" spans="2:5">
      <c r="B575" s="280" t="s">
        <v>1509</v>
      </c>
      <c r="C575" s="281">
        <v>447.5</v>
      </c>
      <c r="D575" s="168" t="s">
        <v>2819</v>
      </c>
    </row>
    <row r="576" spans="2:5">
      <c r="B576" s="280" t="s">
        <v>1509</v>
      </c>
      <c r="C576" s="281">
        <v>500</v>
      </c>
      <c r="D576" s="168" t="s">
        <v>2486</v>
      </c>
    </row>
    <row r="577" spans="2:4">
      <c r="B577" s="280" t="s">
        <v>1509</v>
      </c>
      <c r="C577" s="281">
        <v>500</v>
      </c>
      <c r="D577" s="168" t="s">
        <v>2820</v>
      </c>
    </row>
    <row r="578" spans="2:4">
      <c r="B578" s="280" t="s">
        <v>1509</v>
      </c>
      <c r="C578" s="281">
        <v>500</v>
      </c>
      <c r="D578" s="168" t="s">
        <v>2821</v>
      </c>
    </row>
    <row r="579" spans="2:4">
      <c r="B579" s="280" t="s">
        <v>1509</v>
      </c>
      <c r="C579" s="281">
        <v>514.79999999999995</v>
      </c>
      <c r="D579" s="168" t="s">
        <v>2822</v>
      </c>
    </row>
    <row r="580" spans="2:4">
      <c r="B580" s="280" t="s">
        <v>1509</v>
      </c>
      <c r="C580" s="281">
        <v>550</v>
      </c>
      <c r="D580" s="168" t="s">
        <v>2715</v>
      </c>
    </row>
    <row r="581" spans="2:4">
      <c r="B581" s="280" t="s">
        <v>1509</v>
      </c>
      <c r="C581" s="281">
        <v>567.22</v>
      </c>
      <c r="D581" s="308" t="s">
        <v>2823</v>
      </c>
    </row>
    <row r="582" spans="2:4">
      <c r="B582" s="280" t="s">
        <v>1509</v>
      </c>
      <c r="C582" s="281">
        <v>727.78</v>
      </c>
      <c r="D582" s="308" t="s">
        <v>2824</v>
      </c>
    </row>
    <row r="583" spans="2:4">
      <c r="B583" s="280" t="s">
        <v>1509</v>
      </c>
      <c r="C583" s="281">
        <v>1000</v>
      </c>
      <c r="D583" s="168" t="s">
        <v>2825</v>
      </c>
    </row>
    <row r="584" spans="2:4">
      <c r="B584" s="280" t="s">
        <v>1509</v>
      </c>
      <c r="C584" s="281">
        <v>1000</v>
      </c>
      <c r="D584" s="308" t="s">
        <v>2826</v>
      </c>
    </row>
    <row r="585" spans="2:4">
      <c r="B585" s="280" t="s">
        <v>1509</v>
      </c>
      <c r="C585" s="281">
        <v>1000</v>
      </c>
      <c r="D585" s="168" t="s">
        <v>2593</v>
      </c>
    </row>
    <row r="586" spans="2:4">
      <c r="B586" s="280" t="s">
        <v>1509</v>
      </c>
      <c r="C586" s="281">
        <v>1000</v>
      </c>
      <c r="D586" s="168" t="s">
        <v>2456</v>
      </c>
    </row>
    <row r="587" spans="2:4">
      <c r="B587" s="280" t="s">
        <v>1509</v>
      </c>
      <c r="C587" s="281">
        <v>1000</v>
      </c>
      <c r="D587" s="168" t="s">
        <v>2827</v>
      </c>
    </row>
    <row r="588" spans="2:4">
      <c r="B588" s="280" t="s">
        <v>1509</v>
      </c>
      <c r="C588" s="281">
        <v>1000</v>
      </c>
      <c r="D588" s="168" t="s">
        <v>2625</v>
      </c>
    </row>
    <row r="589" spans="2:4">
      <c r="B589" s="280" t="s">
        <v>1509</v>
      </c>
      <c r="C589" s="281">
        <v>1097.24</v>
      </c>
      <c r="D589" s="168" t="s">
        <v>2828</v>
      </c>
    </row>
    <row r="590" spans="2:4">
      <c r="B590" s="280" t="s">
        <v>1509</v>
      </c>
      <c r="C590" s="281">
        <v>1122.3900000000001</v>
      </c>
      <c r="D590" s="168" t="s">
        <v>2829</v>
      </c>
    </row>
    <row r="591" spans="2:4">
      <c r="B591" s="280" t="s">
        <v>1509</v>
      </c>
      <c r="C591" s="281">
        <v>2987.98</v>
      </c>
      <c r="D591" s="168" t="s">
        <v>2830</v>
      </c>
    </row>
    <row r="592" spans="2:4">
      <c r="B592" s="280" t="s">
        <v>1509</v>
      </c>
      <c r="C592" s="281">
        <v>3000</v>
      </c>
      <c r="D592" s="282" t="s">
        <v>3079</v>
      </c>
    </row>
    <row r="593" spans="2:4">
      <c r="B593" s="280" t="s">
        <v>1509</v>
      </c>
      <c r="C593" s="281">
        <v>5000</v>
      </c>
      <c r="D593" s="168" t="s">
        <v>2831</v>
      </c>
    </row>
    <row r="594" spans="2:4">
      <c r="B594" s="280" t="s">
        <v>1509</v>
      </c>
      <c r="C594" s="281">
        <v>5092.9799999999996</v>
      </c>
      <c r="D594" s="168" t="s">
        <v>2832</v>
      </c>
    </row>
    <row r="595" spans="2:4" ht="26.25">
      <c r="B595" s="280" t="s">
        <v>1509</v>
      </c>
      <c r="C595" s="281">
        <v>8295.2099999999991</v>
      </c>
      <c r="D595" s="282" t="s">
        <v>2415</v>
      </c>
    </row>
    <row r="596" spans="2:4">
      <c r="B596" s="280" t="s">
        <v>1509</v>
      </c>
      <c r="C596" s="281">
        <v>10000</v>
      </c>
      <c r="D596" s="168" t="s">
        <v>2461</v>
      </c>
    </row>
    <row r="597" spans="2:4">
      <c r="B597" s="280" t="s">
        <v>1509</v>
      </c>
      <c r="C597" s="281">
        <v>10000</v>
      </c>
      <c r="D597" s="168" t="s">
        <v>2833</v>
      </c>
    </row>
    <row r="598" spans="2:4">
      <c r="B598" s="280" t="s">
        <v>1509</v>
      </c>
      <c r="C598" s="281">
        <v>10000</v>
      </c>
      <c r="D598" s="168" t="s">
        <v>2834</v>
      </c>
    </row>
    <row r="599" spans="2:4">
      <c r="B599" s="280" t="s">
        <v>1526</v>
      </c>
      <c r="C599" s="281">
        <v>2.75</v>
      </c>
      <c r="D599" s="168" t="s">
        <v>2835</v>
      </c>
    </row>
    <row r="600" spans="2:4">
      <c r="B600" s="280" t="s">
        <v>1526</v>
      </c>
      <c r="C600" s="281">
        <v>6</v>
      </c>
      <c r="D600" s="168" t="s">
        <v>2836</v>
      </c>
    </row>
    <row r="601" spans="2:4">
      <c r="B601" s="280" t="s">
        <v>1526</v>
      </c>
      <c r="C601" s="281">
        <v>6.78</v>
      </c>
      <c r="D601" s="168" t="s">
        <v>2837</v>
      </c>
    </row>
    <row r="602" spans="2:4">
      <c r="B602" s="280" t="s">
        <v>1526</v>
      </c>
      <c r="C602" s="281">
        <v>10</v>
      </c>
      <c r="D602" s="168" t="s">
        <v>2838</v>
      </c>
    </row>
    <row r="603" spans="2:4">
      <c r="B603" s="280" t="s">
        <v>1526</v>
      </c>
      <c r="C603" s="281">
        <v>11.27</v>
      </c>
      <c r="D603" s="168" t="s">
        <v>2839</v>
      </c>
    </row>
    <row r="604" spans="2:4">
      <c r="B604" s="280" t="s">
        <v>1526</v>
      </c>
      <c r="C604" s="281">
        <v>39.5</v>
      </c>
      <c r="D604" s="168" t="s">
        <v>2840</v>
      </c>
    </row>
    <row r="605" spans="2:4">
      <c r="B605" s="280" t="s">
        <v>1526</v>
      </c>
      <c r="C605" s="281">
        <v>40</v>
      </c>
      <c r="D605" s="168" t="s">
        <v>2841</v>
      </c>
    </row>
    <row r="606" spans="2:4">
      <c r="B606" s="280" t="s">
        <v>1526</v>
      </c>
      <c r="C606" s="281">
        <v>61.39</v>
      </c>
      <c r="D606" s="308" t="s">
        <v>2842</v>
      </c>
    </row>
    <row r="607" spans="2:4">
      <c r="B607" s="280" t="s">
        <v>1526</v>
      </c>
      <c r="C607" s="281">
        <v>67.08</v>
      </c>
      <c r="D607" s="168" t="s">
        <v>2843</v>
      </c>
    </row>
    <row r="608" spans="2:4">
      <c r="B608" s="280" t="s">
        <v>1526</v>
      </c>
      <c r="C608" s="281">
        <v>77.510000000000005</v>
      </c>
      <c r="D608" s="168" t="s">
        <v>2844</v>
      </c>
    </row>
    <row r="609" spans="2:7">
      <c r="B609" s="280" t="s">
        <v>1526</v>
      </c>
      <c r="C609" s="281">
        <v>91.64</v>
      </c>
      <c r="D609" s="168" t="s">
        <v>2845</v>
      </c>
    </row>
    <row r="610" spans="2:7">
      <c r="B610" s="280" t="s">
        <v>1526</v>
      </c>
      <c r="C610" s="281">
        <v>92.03</v>
      </c>
      <c r="D610" s="168" t="s">
        <v>2846</v>
      </c>
    </row>
    <row r="611" spans="2:7">
      <c r="B611" s="280" t="s">
        <v>1526</v>
      </c>
      <c r="C611" s="281">
        <v>100</v>
      </c>
      <c r="D611" s="168" t="s">
        <v>2708</v>
      </c>
    </row>
    <row r="612" spans="2:7">
      <c r="B612" s="280" t="s">
        <v>1526</v>
      </c>
      <c r="C612" s="281">
        <v>100</v>
      </c>
      <c r="D612" s="168" t="s">
        <v>2607</v>
      </c>
    </row>
    <row r="613" spans="2:7">
      <c r="B613" s="280" t="s">
        <v>1526</v>
      </c>
      <c r="C613" s="281">
        <v>103</v>
      </c>
      <c r="D613" s="168" t="s">
        <v>2393</v>
      </c>
    </row>
    <row r="614" spans="2:7">
      <c r="B614" s="280" t="s">
        <v>1526</v>
      </c>
      <c r="C614" s="281">
        <v>108</v>
      </c>
      <c r="D614" s="168" t="s">
        <v>2392</v>
      </c>
    </row>
    <row r="615" spans="2:7">
      <c r="B615" s="280" t="s">
        <v>1526</v>
      </c>
      <c r="C615" s="281">
        <v>111.71</v>
      </c>
      <c r="D615" s="168" t="s">
        <v>2847</v>
      </c>
    </row>
    <row r="616" spans="2:7">
      <c r="B616" s="280" t="s">
        <v>1526</v>
      </c>
      <c r="C616" s="281">
        <v>124.12</v>
      </c>
      <c r="D616" s="168" t="s">
        <v>2848</v>
      </c>
    </row>
    <row r="617" spans="2:7">
      <c r="B617" s="280" t="s">
        <v>1526</v>
      </c>
      <c r="C617" s="281">
        <v>142</v>
      </c>
      <c r="D617" s="168" t="s">
        <v>2397</v>
      </c>
    </row>
    <row r="618" spans="2:7" s="51" customFormat="1">
      <c r="B618" s="280" t="s">
        <v>1526</v>
      </c>
      <c r="C618" s="281">
        <v>168.51</v>
      </c>
      <c r="D618" s="282" t="s">
        <v>2849</v>
      </c>
      <c r="E618"/>
      <c r="G618" s="99"/>
    </row>
    <row r="619" spans="2:7">
      <c r="B619" s="280" t="s">
        <v>1526</v>
      </c>
      <c r="C619" s="281">
        <v>173.14</v>
      </c>
      <c r="D619" s="168" t="s">
        <v>2850</v>
      </c>
      <c r="E619" s="51"/>
    </row>
    <row r="620" spans="2:7">
      <c r="B620" s="280" t="s">
        <v>1526</v>
      </c>
      <c r="C620" s="281">
        <v>200</v>
      </c>
      <c r="D620" s="282" t="s">
        <v>3076</v>
      </c>
    </row>
    <row r="621" spans="2:7">
      <c r="B621" s="280" t="s">
        <v>1526</v>
      </c>
      <c r="C621" s="281">
        <v>200</v>
      </c>
      <c r="D621" s="168" t="s">
        <v>2432</v>
      </c>
    </row>
    <row r="622" spans="2:7">
      <c r="B622" s="280" t="s">
        <v>1526</v>
      </c>
      <c r="C622" s="281">
        <v>200</v>
      </c>
      <c r="D622" s="282" t="s">
        <v>2506</v>
      </c>
    </row>
    <row r="623" spans="2:7">
      <c r="B623" s="280" t="s">
        <v>1526</v>
      </c>
      <c r="C623" s="281">
        <v>233.71</v>
      </c>
      <c r="D623" s="168" t="s">
        <v>2851</v>
      </c>
    </row>
    <row r="624" spans="2:7">
      <c r="B624" s="280" t="s">
        <v>1526</v>
      </c>
      <c r="C624" s="281">
        <v>250</v>
      </c>
      <c r="D624" s="168" t="s">
        <v>2436</v>
      </c>
    </row>
    <row r="625" spans="2:4">
      <c r="B625" s="280" t="s">
        <v>1526</v>
      </c>
      <c r="C625" s="281">
        <v>269.79000000000002</v>
      </c>
      <c r="D625" s="308" t="s">
        <v>2852</v>
      </c>
    </row>
    <row r="626" spans="2:4">
      <c r="B626" s="280" t="s">
        <v>1526</v>
      </c>
      <c r="C626" s="281">
        <v>300</v>
      </c>
      <c r="D626" s="308" t="s">
        <v>2853</v>
      </c>
    </row>
    <row r="627" spans="2:4">
      <c r="B627" s="280" t="s">
        <v>1526</v>
      </c>
      <c r="C627" s="281">
        <v>460</v>
      </c>
      <c r="D627" s="308" t="s">
        <v>2854</v>
      </c>
    </row>
    <row r="628" spans="2:4">
      <c r="B628" s="280" t="s">
        <v>1526</v>
      </c>
      <c r="C628" s="281">
        <v>566.22</v>
      </c>
      <c r="D628" s="168" t="s">
        <v>2855</v>
      </c>
    </row>
    <row r="629" spans="2:4">
      <c r="B629" s="280" t="s">
        <v>1526</v>
      </c>
      <c r="C629" s="281">
        <v>1000</v>
      </c>
      <c r="D629" s="168" t="s">
        <v>2627</v>
      </c>
    </row>
    <row r="630" spans="2:4">
      <c r="B630" s="280" t="s">
        <v>1526</v>
      </c>
      <c r="C630" s="281">
        <v>1000</v>
      </c>
      <c r="D630" s="168" t="s">
        <v>2856</v>
      </c>
    </row>
    <row r="631" spans="2:4">
      <c r="B631" s="280" t="s">
        <v>1526</v>
      </c>
      <c r="C631" s="281">
        <v>1000</v>
      </c>
      <c r="D631" s="168" t="s">
        <v>2857</v>
      </c>
    </row>
    <row r="632" spans="2:4">
      <c r="B632" s="280" t="s">
        <v>1526</v>
      </c>
      <c r="C632" s="281">
        <v>1000</v>
      </c>
      <c r="D632" s="168" t="s">
        <v>2858</v>
      </c>
    </row>
    <row r="633" spans="2:4">
      <c r="B633" s="280" t="s">
        <v>1526</v>
      </c>
      <c r="C633" s="281">
        <v>1000</v>
      </c>
      <c r="D633" s="168" t="s">
        <v>2859</v>
      </c>
    </row>
    <row r="634" spans="2:4">
      <c r="B634" s="280" t="s">
        <v>1526</v>
      </c>
      <c r="C634" s="281">
        <v>1294.7</v>
      </c>
      <c r="D634" s="168" t="s">
        <v>2860</v>
      </c>
    </row>
    <row r="635" spans="2:4">
      <c r="B635" s="280" t="s">
        <v>1526</v>
      </c>
      <c r="C635" s="281">
        <v>1588.46</v>
      </c>
      <c r="D635" s="168" t="s">
        <v>2861</v>
      </c>
    </row>
    <row r="636" spans="2:4">
      <c r="B636" s="280" t="s">
        <v>1526</v>
      </c>
      <c r="C636" s="281">
        <v>1634.24</v>
      </c>
      <c r="D636" s="168" t="s">
        <v>2862</v>
      </c>
    </row>
    <row r="637" spans="2:4">
      <c r="B637" s="280" t="s">
        <v>1526</v>
      </c>
      <c r="C637" s="281">
        <v>2000</v>
      </c>
      <c r="D637" s="168" t="s">
        <v>2863</v>
      </c>
    </row>
    <row r="638" spans="2:4">
      <c r="B638" s="280" t="s">
        <v>1526</v>
      </c>
      <c r="C638" s="281">
        <v>2000</v>
      </c>
      <c r="D638" s="168" t="s">
        <v>2864</v>
      </c>
    </row>
    <row r="639" spans="2:4">
      <c r="B639" s="280" t="s">
        <v>1526</v>
      </c>
      <c r="C639" s="281">
        <v>3000</v>
      </c>
      <c r="D639" s="168" t="s">
        <v>2865</v>
      </c>
    </row>
    <row r="640" spans="2:4">
      <c r="B640" s="280" t="s">
        <v>1526</v>
      </c>
      <c r="C640" s="281">
        <v>3000</v>
      </c>
      <c r="D640" s="168" t="s">
        <v>2448</v>
      </c>
    </row>
    <row r="641" spans="2:7">
      <c r="B641" s="280" t="s">
        <v>1526</v>
      </c>
      <c r="C641" s="281">
        <v>3000</v>
      </c>
      <c r="D641" s="168" t="s">
        <v>2866</v>
      </c>
    </row>
    <row r="642" spans="2:7">
      <c r="B642" s="280" t="s">
        <v>1526</v>
      </c>
      <c r="C642" s="281">
        <v>5000</v>
      </c>
      <c r="D642" s="168" t="s">
        <v>2867</v>
      </c>
    </row>
    <row r="643" spans="2:7">
      <c r="B643" s="280" t="s">
        <v>1526</v>
      </c>
      <c r="C643" s="281">
        <v>5000</v>
      </c>
      <c r="D643" s="168" t="s">
        <v>2868</v>
      </c>
    </row>
    <row r="644" spans="2:7">
      <c r="B644" s="280" t="s">
        <v>1526</v>
      </c>
      <c r="C644" s="281">
        <v>7547.94</v>
      </c>
      <c r="D644" s="168" t="s">
        <v>3080</v>
      </c>
    </row>
    <row r="645" spans="2:7" ht="26.25">
      <c r="B645" s="280" t="s">
        <v>1526</v>
      </c>
      <c r="C645" s="281">
        <v>10010.870000000001</v>
      </c>
      <c r="D645" s="282" t="s">
        <v>2415</v>
      </c>
    </row>
    <row r="646" spans="2:7">
      <c r="B646" s="280" t="s">
        <v>1517</v>
      </c>
      <c r="C646" s="281">
        <v>0.11</v>
      </c>
      <c r="D646" s="168" t="s">
        <v>2869</v>
      </c>
    </row>
    <row r="647" spans="2:7">
      <c r="B647" s="280" t="s">
        <v>1517</v>
      </c>
      <c r="C647" s="281">
        <v>3.96</v>
      </c>
      <c r="D647" s="168" t="s">
        <v>2870</v>
      </c>
    </row>
    <row r="648" spans="2:7">
      <c r="B648" s="280" t="s">
        <v>1517</v>
      </c>
      <c r="C648" s="281">
        <v>7.36</v>
      </c>
      <c r="D648" s="168" t="s">
        <v>2871</v>
      </c>
    </row>
    <row r="649" spans="2:7" s="80" customFormat="1">
      <c r="B649" s="280" t="s">
        <v>1517</v>
      </c>
      <c r="C649" s="281">
        <v>22.45</v>
      </c>
      <c r="D649" s="168" t="s">
        <v>2872</v>
      </c>
      <c r="E649"/>
      <c r="G649" s="141"/>
    </row>
    <row r="650" spans="2:7">
      <c r="B650" s="280" t="s">
        <v>1517</v>
      </c>
      <c r="C650" s="281">
        <v>30</v>
      </c>
      <c r="D650" s="168" t="s">
        <v>2873</v>
      </c>
      <c r="E650" s="80"/>
    </row>
    <row r="651" spans="2:7">
      <c r="B651" s="280" t="s">
        <v>1517</v>
      </c>
      <c r="C651" s="281">
        <v>50</v>
      </c>
      <c r="D651" s="168" t="s">
        <v>2789</v>
      </c>
    </row>
    <row r="652" spans="2:7">
      <c r="B652" s="280" t="s">
        <v>1517</v>
      </c>
      <c r="C652" s="281">
        <v>77.95</v>
      </c>
      <c r="D652" s="168" t="s">
        <v>2874</v>
      </c>
    </row>
    <row r="653" spans="2:7">
      <c r="B653" s="280" t="s">
        <v>1517</v>
      </c>
      <c r="C653" s="281">
        <v>94</v>
      </c>
      <c r="D653" s="168" t="s">
        <v>2875</v>
      </c>
    </row>
    <row r="654" spans="2:7">
      <c r="B654" s="280" t="s">
        <v>1517</v>
      </c>
      <c r="C654" s="281">
        <v>100</v>
      </c>
      <c r="D654" s="168" t="s">
        <v>2392</v>
      </c>
    </row>
    <row r="655" spans="2:7">
      <c r="B655" s="280" t="s">
        <v>1517</v>
      </c>
      <c r="C655" s="281">
        <v>100</v>
      </c>
      <c r="D655" s="168" t="s">
        <v>2876</v>
      </c>
    </row>
    <row r="656" spans="2:7">
      <c r="B656" s="280" t="s">
        <v>1517</v>
      </c>
      <c r="C656" s="281">
        <v>100</v>
      </c>
      <c r="D656" s="168" t="s">
        <v>2477</v>
      </c>
    </row>
    <row r="657" spans="2:4">
      <c r="B657" s="280" t="s">
        <v>1517</v>
      </c>
      <c r="C657" s="281">
        <v>100</v>
      </c>
      <c r="D657" s="168" t="s">
        <v>2432</v>
      </c>
    </row>
    <row r="658" spans="2:4">
      <c r="B658" s="280" t="s">
        <v>1517</v>
      </c>
      <c r="C658" s="281">
        <v>102</v>
      </c>
      <c r="D658" s="168" t="s">
        <v>2393</v>
      </c>
    </row>
    <row r="659" spans="2:4">
      <c r="B659" s="280" t="s">
        <v>1517</v>
      </c>
      <c r="C659" s="281">
        <v>109</v>
      </c>
      <c r="D659" s="308" t="s">
        <v>2393</v>
      </c>
    </row>
    <row r="660" spans="2:4">
      <c r="B660" s="280" t="s">
        <v>1517</v>
      </c>
      <c r="C660" s="281">
        <v>115</v>
      </c>
      <c r="D660" s="168" t="s">
        <v>2397</v>
      </c>
    </row>
    <row r="661" spans="2:4">
      <c r="B661" s="280" t="s">
        <v>1517</v>
      </c>
      <c r="C661" s="281">
        <v>119.7</v>
      </c>
      <c r="D661" s="168" t="s">
        <v>2877</v>
      </c>
    </row>
    <row r="662" spans="2:4">
      <c r="B662" s="280" t="s">
        <v>1517</v>
      </c>
      <c r="C662" s="281">
        <v>139.80000000000001</v>
      </c>
      <c r="D662" s="168" t="s">
        <v>2878</v>
      </c>
    </row>
    <row r="663" spans="2:4">
      <c r="B663" s="280" t="s">
        <v>1517</v>
      </c>
      <c r="C663" s="281">
        <v>150</v>
      </c>
      <c r="D663" s="168" t="s">
        <v>2392</v>
      </c>
    </row>
    <row r="664" spans="2:4">
      <c r="B664" s="280" t="s">
        <v>1517</v>
      </c>
      <c r="C664" s="281">
        <v>174.61</v>
      </c>
      <c r="D664" s="168" t="s">
        <v>2879</v>
      </c>
    </row>
    <row r="665" spans="2:4">
      <c r="B665" s="280" t="s">
        <v>1517</v>
      </c>
      <c r="C665" s="281">
        <v>200</v>
      </c>
      <c r="D665" s="168" t="s">
        <v>2880</v>
      </c>
    </row>
    <row r="666" spans="2:4">
      <c r="B666" s="280" t="s">
        <v>1517</v>
      </c>
      <c r="C666" s="281">
        <v>200</v>
      </c>
      <c r="D666" s="168" t="s">
        <v>3076</v>
      </c>
    </row>
    <row r="667" spans="2:4">
      <c r="B667" s="280" t="s">
        <v>1517</v>
      </c>
      <c r="C667" s="281">
        <v>265.55</v>
      </c>
      <c r="D667" s="168" t="s">
        <v>2881</v>
      </c>
    </row>
    <row r="668" spans="2:4">
      <c r="B668" s="280" t="s">
        <v>1517</v>
      </c>
      <c r="C668" s="281">
        <v>340</v>
      </c>
      <c r="D668" s="168" t="s">
        <v>2853</v>
      </c>
    </row>
    <row r="669" spans="2:4">
      <c r="B669" s="280" t="s">
        <v>1517</v>
      </c>
      <c r="C669" s="281">
        <v>500</v>
      </c>
      <c r="D669" s="168" t="s">
        <v>2882</v>
      </c>
    </row>
    <row r="670" spans="2:4">
      <c r="B670" s="280" t="s">
        <v>1517</v>
      </c>
      <c r="C670" s="281">
        <v>582.75</v>
      </c>
      <c r="D670" s="168" t="s">
        <v>2883</v>
      </c>
    </row>
    <row r="671" spans="2:4">
      <c r="B671" s="280" t="s">
        <v>1517</v>
      </c>
      <c r="C671" s="281">
        <v>984.35</v>
      </c>
      <c r="D671" s="168" t="s">
        <v>2884</v>
      </c>
    </row>
    <row r="672" spans="2:4">
      <c r="B672" s="280" t="s">
        <v>1517</v>
      </c>
      <c r="C672" s="281">
        <v>1000</v>
      </c>
      <c r="D672" s="168" t="s">
        <v>2885</v>
      </c>
    </row>
    <row r="673" spans="2:7">
      <c r="B673" s="280" t="s">
        <v>1517</v>
      </c>
      <c r="C673" s="281">
        <v>1000</v>
      </c>
      <c r="D673" s="168" t="s">
        <v>2886</v>
      </c>
    </row>
    <row r="674" spans="2:7">
      <c r="B674" s="280" t="s">
        <v>1517</v>
      </c>
      <c r="C674" s="281">
        <v>1000</v>
      </c>
      <c r="D674" s="168" t="s">
        <v>2405</v>
      </c>
    </row>
    <row r="675" spans="2:7">
      <c r="B675" s="280" t="s">
        <v>1517</v>
      </c>
      <c r="C675" s="281">
        <v>1000</v>
      </c>
      <c r="D675" s="168" t="s">
        <v>2887</v>
      </c>
    </row>
    <row r="676" spans="2:7">
      <c r="B676" s="280" t="s">
        <v>1517</v>
      </c>
      <c r="C676" s="281">
        <v>1000</v>
      </c>
      <c r="D676" s="282" t="s">
        <v>2743</v>
      </c>
    </row>
    <row r="677" spans="2:7">
      <c r="B677" s="280" t="s">
        <v>1517</v>
      </c>
      <c r="C677" s="281">
        <v>1000</v>
      </c>
      <c r="D677" s="168" t="s">
        <v>2888</v>
      </c>
    </row>
    <row r="678" spans="2:7">
      <c r="B678" s="280" t="s">
        <v>1517</v>
      </c>
      <c r="C678" s="281">
        <v>1000</v>
      </c>
      <c r="D678" s="168" t="s">
        <v>2889</v>
      </c>
    </row>
    <row r="679" spans="2:7">
      <c r="B679" s="280" t="s">
        <v>1517</v>
      </c>
      <c r="C679" s="281">
        <v>1000</v>
      </c>
      <c r="D679" s="168" t="s">
        <v>2890</v>
      </c>
    </row>
    <row r="680" spans="2:7">
      <c r="B680" s="280" t="s">
        <v>1517</v>
      </c>
      <c r="C680" s="281">
        <v>1000</v>
      </c>
      <c r="D680" s="168" t="s">
        <v>2625</v>
      </c>
    </row>
    <row r="681" spans="2:7">
      <c r="B681" s="280" t="s">
        <v>1517</v>
      </c>
      <c r="C681" s="281">
        <v>1000</v>
      </c>
      <c r="D681" s="168" t="s">
        <v>2891</v>
      </c>
    </row>
    <row r="682" spans="2:7">
      <c r="B682" s="280" t="s">
        <v>1517</v>
      </c>
      <c r="C682" s="281">
        <v>1200</v>
      </c>
      <c r="D682" s="168" t="s">
        <v>2892</v>
      </c>
    </row>
    <row r="683" spans="2:7">
      <c r="B683" s="280" t="s">
        <v>1517</v>
      </c>
      <c r="C683" s="281">
        <v>3000</v>
      </c>
      <c r="D683" s="168" t="s">
        <v>2448</v>
      </c>
    </row>
    <row r="684" spans="2:7" ht="26.25">
      <c r="B684" s="280" t="s">
        <v>1517</v>
      </c>
      <c r="C684" s="281">
        <v>3699.57</v>
      </c>
      <c r="D684" s="282" t="s">
        <v>2415</v>
      </c>
    </row>
    <row r="685" spans="2:7">
      <c r="B685" s="280" t="s">
        <v>1517</v>
      </c>
      <c r="C685" s="281">
        <v>5000</v>
      </c>
      <c r="D685" s="168" t="s">
        <v>2893</v>
      </c>
    </row>
    <row r="686" spans="2:7">
      <c r="B686" s="280" t="s">
        <v>1517</v>
      </c>
      <c r="C686" s="281">
        <v>5000</v>
      </c>
      <c r="D686" s="168" t="s">
        <v>2894</v>
      </c>
    </row>
    <row r="687" spans="2:7" s="80" customFormat="1">
      <c r="B687" s="280" t="s">
        <v>1517</v>
      </c>
      <c r="C687" s="281">
        <v>5000</v>
      </c>
      <c r="D687" s="168" t="s">
        <v>2895</v>
      </c>
      <c r="E687"/>
      <c r="G687" s="141"/>
    </row>
    <row r="688" spans="2:7">
      <c r="B688" s="280" t="s">
        <v>1517</v>
      </c>
      <c r="C688" s="281">
        <v>5447.07</v>
      </c>
      <c r="D688" s="168" t="s">
        <v>2896</v>
      </c>
      <c r="E688" s="80"/>
    </row>
    <row r="689" spans="2:7">
      <c r="B689" s="280" t="s">
        <v>1511</v>
      </c>
      <c r="C689" s="281">
        <v>0.01</v>
      </c>
      <c r="D689" s="168" t="s">
        <v>2897</v>
      </c>
    </row>
    <row r="690" spans="2:7">
      <c r="B690" s="280" t="s">
        <v>1511</v>
      </c>
      <c r="C690" s="281">
        <v>0.01</v>
      </c>
      <c r="D690" s="168" t="s">
        <v>2898</v>
      </c>
    </row>
    <row r="691" spans="2:7">
      <c r="B691" s="280" t="s">
        <v>1511</v>
      </c>
      <c r="C691" s="281">
        <v>0.28000000000000003</v>
      </c>
      <c r="D691" s="168" t="s">
        <v>2899</v>
      </c>
    </row>
    <row r="692" spans="2:7">
      <c r="B692" s="280" t="s">
        <v>1511</v>
      </c>
      <c r="C692" s="281">
        <v>0.28999999999999998</v>
      </c>
      <c r="D692" s="168" t="s">
        <v>2610</v>
      </c>
    </row>
    <row r="693" spans="2:7">
      <c r="B693" s="280" t="s">
        <v>1511</v>
      </c>
      <c r="C693" s="281">
        <v>4.2699999999999996</v>
      </c>
      <c r="D693" s="168" t="s">
        <v>2603</v>
      </c>
    </row>
    <row r="694" spans="2:7">
      <c r="B694" s="280" t="s">
        <v>1511</v>
      </c>
      <c r="C694" s="281">
        <v>6</v>
      </c>
      <c r="D694" s="168" t="s">
        <v>2900</v>
      </c>
    </row>
    <row r="695" spans="2:7">
      <c r="B695" s="280" t="s">
        <v>1511</v>
      </c>
      <c r="C695" s="281">
        <v>6</v>
      </c>
      <c r="D695" s="168" t="s">
        <v>2901</v>
      </c>
    </row>
    <row r="696" spans="2:7">
      <c r="B696" s="280" t="s">
        <v>1511</v>
      </c>
      <c r="C696" s="281">
        <v>6.16</v>
      </c>
      <c r="D696" s="168" t="s">
        <v>2902</v>
      </c>
    </row>
    <row r="697" spans="2:7" s="51" customFormat="1">
      <c r="B697" s="280" t="s">
        <v>1511</v>
      </c>
      <c r="C697" s="281">
        <v>16.41</v>
      </c>
      <c r="D697" s="168" t="s">
        <v>2903</v>
      </c>
      <c r="E697"/>
      <c r="G697" s="99"/>
    </row>
    <row r="698" spans="2:7" s="51" customFormat="1">
      <c r="B698" s="280" t="s">
        <v>1511</v>
      </c>
      <c r="C698" s="281">
        <v>20</v>
      </c>
      <c r="D698" s="168" t="s">
        <v>2904</v>
      </c>
      <c r="G698" s="99"/>
    </row>
    <row r="699" spans="2:7" s="51" customFormat="1">
      <c r="B699" s="280" t="s">
        <v>1511</v>
      </c>
      <c r="C699" s="281">
        <v>64.8</v>
      </c>
      <c r="D699" s="168" t="s">
        <v>2905</v>
      </c>
      <c r="G699" s="99"/>
    </row>
    <row r="700" spans="2:7">
      <c r="B700" s="280" t="s">
        <v>1511</v>
      </c>
      <c r="C700" s="281">
        <v>71.290000000000006</v>
      </c>
      <c r="D700" s="168" t="s">
        <v>2906</v>
      </c>
      <c r="E700" s="51"/>
    </row>
    <row r="701" spans="2:7">
      <c r="B701" s="280" t="s">
        <v>1511</v>
      </c>
      <c r="C701" s="281">
        <v>99</v>
      </c>
      <c r="D701" s="168" t="s">
        <v>2393</v>
      </c>
    </row>
    <row r="702" spans="2:7">
      <c r="B702" s="280" t="s">
        <v>1511</v>
      </c>
      <c r="C702" s="281">
        <v>101</v>
      </c>
      <c r="D702" s="168" t="s">
        <v>2907</v>
      </c>
    </row>
    <row r="703" spans="2:7">
      <c r="B703" s="280" t="s">
        <v>1511</v>
      </c>
      <c r="C703" s="281">
        <v>108</v>
      </c>
      <c r="D703" s="168" t="s">
        <v>2392</v>
      </c>
    </row>
    <row r="704" spans="2:7">
      <c r="B704" s="280" t="s">
        <v>1511</v>
      </c>
      <c r="C704" s="281">
        <v>142</v>
      </c>
      <c r="D704" s="168" t="s">
        <v>2397</v>
      </c>
    </row>
    <row r="705" spans="2:4">
      <c r="B705" s="280" t="s">
        <v>1511</v>
      </c>
      <c r="C705" s="281">
        <v>150</v>
      </c>
      <c r="D705" s="168" t="s">
        <v>2882</v>
      </c>
    </row>
    <row r="706" spans="2:4">
      <c r="B706" s="280" t="s">
        <v>1511</v>
      </c>
      <c r="C706" s="281">
        <v>181.14</v>
      </c>
      <c r="D706" s="168" t="s">
        <v>2908</v>
      </c>
    </row>
    <row r="707" spans="2:4">
      <c r="B707" s="280" t="s">
        <v>1511</v>
      </c>
      <c r="C707" s="281">
        <v>188</v>
      </c>
      <c r="D707" s="168" t="s">
        <v>2909</v>
      </c>
    </row>
    <row r="708" spans="2:4">
      <c r="B708" s="280" t="s">
        <v>1511</v>
      </c>
      <c r="C708" s="281">
        <v>200</v>
      </c>
      <c r="D708" s="168" t="s">
        <v>2910</v>
      </c>
    </row>
    <row r="709" spans="2:4">
      <c r="B709" s="280" t="s">
        <v>1511</v>
      </c>
      <c r="C709" s="281">
        <v>200</v>
      </c>
      <c r="D709" s="308" t="s">
        <v>2911</v>
      </c>
    </row>
    <row r="710" spans="2:4">
      <c r="B710" s="280" t="s">
        <v>1511</v>
      </c>
      <c r="C710" s="281">
        <v>200</v>
      </c>
      <c r="D710" s="168" t="s">
        <v>2477</v>
      </c>
    </row>
    <row r="711" spans="2:4">
      <c r="B711" s="280" t="s">
        <v>1511</v>
      </c>
      <c r="C711" s="281">
        <v>264</v>
      </c>
      <c r="D711" s="168" t="s">
        <v>2912</v>
      </c>
    </row>
    <row r="712" spans="2:4">
      <c r="B712" s="280" t="s">
        <v>1511</v>
      </c>
      <c r="C712" s="281">
        <v>297.36</v>
      </c>
      <c r="D712" s="168" t="s">
        <v>2913</v>
      </c>
    </row>
    <row r="713" spans="2:4">
      <c r="B713" s="280" t="s">
        <v>1511</v>
      </c>
      <c r="C713" s="281">
        <v>320</v>
      </c>
      <c r="D713" s="168" t="s">
        <v>2853</v>
      </c>
    </row>
    <row r="714" spans="2:4">
      <c r="B714" s="280" t="s">
        <v>1511</v>
      </c>
      <c r="C714" s="281">
        <v>340</v>
      </c>
      <c r="D714" s="168" t="s">
        <v>2853</v>
      </c>
    </row>
    <row r="715" spans="2:4">
      <c r="B715" s="280" t="s">
        <v>1511</v>
      </c>
      <c r="C715" s="281">
        <v>555</v>
      </c>
      <c r="D715" s="168" t="s">
        <v>2797</v>
      </c>
    </row>
    <row r="716" spans="2:4">
      <c r="B716" s="280" t="s">
        <v>1511</v>
      </c>
      <c r="C716" s="281">
        <v>665.83</v>
      </c>
      <c r="D716" s="168" t="s">
        <v>2914</v>
      </c>
    </row>
    <row r="717" spans="2:4">
      <c r="B717" s="280" t="s">
        <v>1511</v>
      </c>
      <c r="C717" s="281">
        <v>1000</v>
      </c>
      <c r="D717" s="168" t="s">
        <v>2915</v>
      </c>
    </row>
    <row r="718" spans="2:4">
      <c r="B718" s="280" t="s">
        <v>1511</v>
      </c>
      <c r="C718" s="281">
        <v>1000</v>
      </c>
      <c r="D718" s="168" t="s">
        <v>2691</v>
      </c>
    </row>
    <row r="719" spans="2:4">
      <c r="B719" s="280" t="s">
        <v>1511</v>
      </c>
      <c r="C719" s="281">
        <v>1000</v>
      </c>
      <c r="D719" s="168" t="s">
        <v>2691</v>
      </c>
    </row>
    <row r="720" spans="2:4">
      <c r="B720" s="280" t="s">
        <v>1511</v>
      </c>
      <c r="C720" s="281">
        <v>1000</v>
      </c>
      <c r="D720" s="168" t="s">
        <v>2691</v>
      </c>
    </row>
    <row r="721" spans="2:4">
      <c r="B721" s="280" t="s">
        <v>1511</v>
      </c>
      <c r="C721" s="281">
        <v>1000</v>
      </c>
      <c r="D721" s="168" t="s">
        <v>2916</v>
      </c>
    </row>
    <row r="722" spans="2:4">
      <c r="B722" s="280" t="s">
        <v>1511</v>
      </c>
      <c r="C722" s="281">
        <v>1000</v>
      </c>
      <c r="D722" s="168" t="s">
        <v>2549</v>
      </c>
    </row>
    <row r="723" spans="2:4">
      <c r="B723" s="280" t="s">
        <v>1511</v>
      </c>
      <c r="C723" s="281">
        <v>1000</v>
      </c>
      <c r="D723" s="168" t="s">
        <v>2917</v>
      </c>
    </row>
    <row r="724" spans="2:4">
      <c r="B724" s="280" t="s">
        <v>1511</v>
      </c>
      <c r="C724" s="281">
        <v>1203.52</v>
      </c>
      <c r="D724" s="168" t="s">
        <v>2918</v>
      </c>
    </row>
    <row r="725" spans="2:4">
      <c r="B725" s="280" t="s">
        <v>1511</v>
      </c>
      <c r="C725" s="281">
        <v>2000</v>
      </c>
      <c r="D725" s="168" t="s">
        <v>2919</v>
      </c>
    </row>
    <row r="726" spans="2:4">
      <c r="B726" s="280" t="s">
        <v>1511</v>
      </c>
      <c r="C726" s="281">
        <v>2115.96</v>
      </c>
      <c r="D726" s="168" t="s">
        <v>2920</v>
      </c>
    </row>
    <row r="727" spans="2:4">
      <c r="B727" s="280" t="s">
        <v>1511</v>
      </c>
      <c r="C727" s="281">
        <v>2539.37</v>
      </c>
      <c r="D727" s="282" t="s">
        <v>2921</v>
      </c>
    </row>
    <row r="728" spans="2:4" ht="26.25">
      <c r="B728" s="280" t="s">
        <v>1511</v>
      </c>
      <c r="C728" s="281">
        <v>2582</v>
      </c>
      <c r="D728" s="282" t="s">
        <v>2415</v>
      </c>
    </row>
    <row r="729" spans="2:4">
      <c r="B729" s="280" t="s">
        <v>1511</v>
      </c>
      <c r="C729" s="281">
        <v>2956.5</v>
      </c>
      <c r="D729" s="168" t="s">
        <v>2922</v>
      </c>
    </row>
    <row r="730" spans="2:4" ht="26.25">
      <c r="B730" s="280" t="s">
        <v>1511</v>
      </c>
      <c r="C730" s="281">
        <v>3537.83</v>
      </c>
      <c r="D730" s="282" t="s">
        <v>2415</v>
      </c>
    </row>
    <row r="731" spans="2:4">
      <c r="B731" s="280" t="s">
        <v>1511</v>
      </c>
      <c r="C731" s="281">
        <v>3629</v>
      </c>
      <c r="D731" s="168" t="s">
        <v>2923</v>
      </c>
    </row>
    <row r="732" spans="2:4">
      <c r="B732" s="280" t="s">
        <v>1511</v>
      </c>
      <c r="C732" s="281">
        <v>5000</v>
      </c>
      <c r="D732" s="168" t="s">
        <v>2924</v>
      </c>
    </row>
    <row r="733" spans="2:4">
      <c r="B733" s="280" t="s">
        <v>1511</v>
      </c>
      <c r="C733" s="281">
        <v>5000</v>
      </c>
      <c r="D733" s="168" t="s">
        <v>2925</v>
      </c>
    </row>
    <row r="734" spans="2:4">
      <c r="B734" s="280" t="s">
        <v>1511</v>
      </c>
      <c r="C734" s="281">
        <v>5000</v>
      </c>
      <c r="D734" s="168" t="s">
        <v>2895</v>
      </c>
    </row>
    <row r="735" spans="2:4">
      <c r="B735" s="280" t="s">
        <v>1511</v>
      </c>
      <c r="C735" s="281">
        <v>10000</v>
      </c>
      <c r="D735" s="168" t="s">
        <v>2926</v>
      </c>
    </row>
    <row r="736" spans="2:4" ht="26.25">
      <c r="B736" s="280" t="s">
        <v>1511</v>
      </c>
      <c r="C736" s="281">
        <v>14180.73</v>
      </c>
      <c r="D736" s="282" t="s">
        <v>2415</v>
      </c>
    </row>
    <row r="737" spans="2:4">
      <c r="B737" s="280" t="s">
        <v>1511</v>
      </c>
      <c r="C737" s="281">
        <v>15050</v>
      </c>
      <c r="D737" s="168" t="s">
        <v>2413</v>
      </c>
    </row>
    <row r="738" spans="2:4">
      <c r="B738" s="280" t="s">
        <v>1533</v>
      </c>
      <c r="C738" s="281">
        <v>4.3899999999999997</v>
      </c>
      <c r="D738" s="308" t="s">
        <v>2927</v>
      </c>
    </row>
    <row r="739" spans="2:4">
      <c r="B739" s="280" t="s">
        <v>1533</v>
      </c>
      <c r="C739" s="281">
        <v>6</v>
      </c>
      <c r="D739" s="168" t="s">
        <v>2928</v>
      </c>
    </row>
    <row r="740" spans="2:4">
      <c r="B740" s="280" t="s">
        <v>1533</v>
      </c>
      <c r="C740" s="281">
        <v>9.39</v>
      </c>
      <c r="D740" s="168" t="s">
        <v>2929</v>
      </c>
    </row>
    <row r="741" spans="2:4">
      <c r="B741" s="280" t="s">
        <v>1533</v>
      </c>
      <c r="C741" s="281">
        <v>14.59</v>
      </c>
      <c r="D741" s="168" t="s">
        <v>2930</v>
      </c>
    </row>
    <row r="742" spans="2:4">
      <c r="B742" s="280" t="s">
        <v>1533</v>
      </c>
      <c r="C742" s="281">
        <v>30</v>
      </c>
      <c r="D742" s="168" t="s">
        <v>2931</v>
      </c>
    </row>
    <row r="743" spans="2:4">
      <c r="B743" s="280" t="s">
        <v>1533</v>
      </c>
      <c r="C743" s="281">
        <v>31.38</v>
      </c>
      <c r="D743" s="168" t="s">
        <v>2932</v>
      </c>
    </row>
    <row r="744" spans="2:4">
      <c r="B744" s="280" t="s">
        <v>1533</v>
      </c>
      <c r="C744" s="281">
        <v>54.25</v>
      </c>
      <c r="D744" s="168" t="s">
        <v>2933</v>
      </c>
    </row>
    <row r="745" spans="2:4">
      <c r="B745" s="280" t="s">
        <v>1533</v>
      </c>
      <c r="C745" s="281">
        <v>70.72</v>
      </c>
      <c r="D745" s="168" t="s">
        <v>2934</v>
      </c>
    </row>
    <row r="746" spans="2:4">
      <c r="B746" s="280" t="s">
        <v>1533</v>
      </c>
      <c r="C746" s="281">
        <v>81.66</v>
      </c>
      <c r="D746" s="168" t="s">
        <v>2935</v>
      </c>
    </row>
    <row r="747" spans="2:4">
      <c r="B747" s="280" t="s">
        <v>1533</v>
      </c>
      <c r="C747" s="281">
        <v>94</v>
      </c>
      <c r="D747" s="168" t="s">
        <v>2936</v>
      </c>
    </row>
    <row r="748" spans="2:4">
      <c r="B748" s="280" t="s">
        <v>1533</v>
      </c>
      <c r="C748" s="281">
        <v>98.47</v>
      </c>
      <c r="D748" s="168" t="s">
        <v>2937</v>
      </c>
    </row>
    <row r="749" spans="2:4">
      <c r="B749" s="280" t="s">
        <v>1533</v>
      </c>
      <c r="C749" s="281">
        <v>100</v>
      </c>
      <c r="D749" s="168" t="s">
        <v>2789</v>
      </c>
    </row>
    <row r="750" spans="2:4">
      <c r="B750" s="280" t="s">
        <v>1533</v>
      </c>
      <c r="C750" s="281">
        <v>100</v>
      </c>
      <c r="D750" s="168" t="s">
        <v>2392</v>
      </c>
    </row>
    <row r="751" spans="2:4">
      <c r="B751" s="280" t="s">
        <v>1533</v>
      </c>
      <c r="C751" s="281">
        <v>100</v>
      </c>
      <c r="D751" s="168" t="s">
        <v>2882</v>
      </c>
    </row>
    <row r="752" spans="2:4">
      <c r="B752" s="280" t="s">
        <v>1533</v>
      </c>
      <c r="C752" s="281">
        <v>100</v>
      </c>
      <c r="D752" s="168" t="s">
        <v>2938</v>
      </c>
    </row>
    <row r="753" spans="2:4">
      <c r="B753" s="280" t="s">
        <v>1533</v>
      </c>
      <c r="C753" s="281">
        <v>100</v>
      </c>
      <c r="D753" s="168" t="s">
        <v>2939</v>
      </c>
    </row>
    <row r="754" spans="2:4">
      <c r="B754" s="280" t="s">
        <v>1533</v>
      </c>
      <c r="C754" s="281">
        <v>105</v>
      </c>
      <c r="D754" s="168" t="s">
        <v>2393</v>
      </c>
    </row>
    <row r="755" spans="2:4">
      <c r="B755" s="280" t="s">
        <v>1533</v>
      </c>
      <c r="C755" s="281">
        <v>107.47</v>
      </c>
      <c r="D755" s="168" t="s">
        <v>2940</v>
      </c>
    </row>
    <row r="756" spans="2:4">
      <c r="B756" s="280" t="s">
        <v>1533</v>
      </c>
      <c r="C756" s="281">
        <v>140.18</v>
      </c>
      <c r="D756" s="168" t="s">
        <v>2941</v>
      </c>
    </row>
    <row r="757" spans="2:4">
      <c r="B757" s="280" t="s">
        <v>1533</v>
      </c>
      <c r="C757" s="281">
        <v>142</v>
      </c>
      <c r="D757" s="168" t="s">
        <v>2397</v>
      </c>
    </row>
    <row r="758" spans="2:4">
      <c r="B758" s="280" t="s">
        <v>1533</v>
      </c>
      <c r="C758" s="281">
        <v>194</v>
      </c>
      <c r="D758" s="168" t="s">
        <v>2942</v>
      </c>
    </row>
    <row r="759" spans="2:4">
      <c r="B759" s="280" t="s">
        <v>1533</v>
      </c>
      <c r="C759" s="281">
        <v>200</v>
      </c>
      <c r="D759" s="168" t="s">
        <v>2432</v>
      </c>
    </row>
    <row r="760" spans="2:4">
      <c r="B760" s="280" t="s">
        <v>1533</v>
      </c>
      <c r="C760" s="281">
        <v>200</v>
      </c>
      <c r="D760" s="168" t="s">
        <v>2943</v>
      </c>
    </row>
    <row r="761" spans="2:4">
      <c r="B761" s="280" t="s">
        <v>1533</v>
      </c>
      <c r="C761" s="281">
        <v>215</v>
      </c>
      <c r="D761" s="168" t="s">
        <v>2603</v>
      </c>
    </row>
    <row r="762" spans="2:4">
      <c r="B762" s="280" t="s">
        <v>1533</v>
      </c>
      <c r="C762" s="281">
        <v>291.31</v>
      </c>
      <c r="D762" s="168" t="s">
        <v>2944</v>
      </c>
    </row>
    <row r="763" spans="2:4">
      <c r="B763" s="280" t="s">
        <v>1533</v>
      </c>
      <c r="C763" s="281">
        <v>294</v>
      </c>
      <c r="D763" s="168" t="s">
        <v>2945</v>
      </c>
    </row>
    <row r="764" spans="2:4">
      <c r="B764" s="280" t="s">
        <v>1533</v>
      </c>
      <c r="C764" s="281">
        <v>294</v>
      </c>
      <c r="D764" s="168" t="s">
        <v>2946</v>
      </c>
    </row>
    <row r="765" spans="2:4">
      <c r="B765" s="280" t="s">
        <v>1533</v>
      </c>
      <c r="C765" s="281">
        <v>299.60000000000002</v>
      </c>
      <c r="D765" s="168" t="s">
        <v>2947</v>
      </c>
    </row>
    <row r="766" spans="2:4">
      <c r="B766" s="280" t="s">
        <v>1533</v>
      </c>
      <c r="C766" s="281">
        <v>302.89999999999998</v>
      </c>
      <c r="D766" s="168" t="s">
        <v>2603</v>
      </c>
    </row>
    <row r="767" spans="2:4">
      <c r="B767" s="280" t="s">
        <v>1533</v>
      </c>
      <c r="C767" s="281">
        <v>306.02</v>
      </c>
      <c r="D767" s="168" t="s">
        <v>2948</v>
      </c>
    </row>
    <row r="768" spans="2:4">
      <c r="B768" s="280" t="s">
        <v>1533</v>
      </c>
      <c r="C768" s="281">
        <v>330</v>
      </c>
      <c r="D768" s="168" t="s">
        <v>2853</v>
      </c>
    </row>
    <row r="769" spans="2:4">
      <c r="B769" s="280" t="s">
        <v>1533</v>
      </c>
      <c r="C769" s="281">
        <v>405</v>
      </c>
      <c r="D769" s="168" t="s">
        <v>2949</v>
      </c>
    </row>
    <row r="770" spans="2:4">
      <c r="B770" s="280" t="s">
        <v>1533</v>
      </c>
      <c r="C770" s="281">
        <v>500</v>
      </c>
      <c r="D770" s="282" t="s">
        <v>2950</v>
      </c>
    </row>
    <row r="771" spans="2:4">
      <c r="B771" s="280" t="s">
        <v>1533</v>
      </c>
      <c r="C771" s="281">
        <v>500</v>
      </c>
      <c r="D771" s="168" t="s">
        <v>2444</v>
      </c>
    </row>
    <row r="772" spans="2:4">
      <c r="B772" s="280" t="s">
        <v>1533</v>
      </c>
      <c r="C772" s="281">
        <v>500</v>
      </c>
      <c r="D772" s="168" t="s">
        <v>2450</v>
      </c>
    </row>
    <row r="773" spans="2:4">
      <c r="B773" s="280" t="s">
        <v>1533</v>
      </c>
      <c r="C773" s="281">
        <v>500</v>
      </c>
      <c r="D773" s="168" t="s">
        <v>2951</v>
      </c>
    </row>
    <row r="774" spans="2:4">
      <c r="B774" s="280" t="s">
        <v>1533</v>
      </c>
      <c r="C774" s="281">
        <v>540</v>
      </c>
      <c r="D774" s="308" t="s">
        <v>2952</v>
      </c>
    </row>
    <row r="775" spans="2:4">
      <c r="B775" s="280" t="s">
        <v>1533</v>
      </c>
      <c r="C775" s="281">
        <v>571.30999999999995</v>
      </c>
      <c r="D775" s="168" t="s">
        <v>2953</v>
      </c>
    </row>
    <row r="776" spans="2:4">
      <c r="B776" s="280" t="s">
        <v>1533</v>
      </c>
      <c r="C776" s="281">
        <v>700</v>
      </c>
      <c r="D776" s="168" t="s">
        <v>2954</v>
      </c>
    </row>
    <row r="777" spans="2:4">
      <c r="B777" s="280" t="s">
        <v>1533</v>
      </c>
      <c r="C777" s="281">
        <v>982.99</v>
      </c>
      <c r="D777" s="168" t="s">
        <v>2955</v>
      </c>
    </row>
    <row r="778" spans="2:4">
      <c r="B778" s="280" t="s">
        <v>1533</v>
      </c>
      <c r="C778" s="281">
        <v>1000</v>
      </c>
      <c r="D778" s="168" t="s">
        <v>2956</v>
      </c>
    </row>
    <row r="779" spans="2:4">
      <c r="B779" s="280" t="s">
        <v>1533</v>
      </c>
      <c r="C779" s="281">
        <v>1000</v>
      </c>
      <c r="D779" s="168" t="s">
        <v>2957</v>
      </c>
    </row>
    <row r="780" spans="2:4">
      <c r="B780" s="280" t="s">
        <v>1533</v>
      </c>
      <c r="C780" s="281">
        <v>1100</v>
      </c>
      <c r="D780" s="168" t="s">
        <v>2720</v>
      </c>
    </row>
    <row r="781" spans="2:4">
      <c r="B781" s="280" t="s">
        <v>1533</v>
      </c>
      <c r="C781" s="281">
        <v>1162.1600000000001</v>
      </c>
      <c r="D781" s="168" t="s">
        <v>2958</v>
      </c>
    </row>
    <row r="782" spans="2:4">
      <c r="B782" s="280" t="s">
        <v>1533</v>
      </c>
      <c r="C782" s="281">
        <v>1391.62</v>
      </c>
      <c r="D782" s="168" t="s">
        <v>2959</v>
      </c>
    </row>
    <row r="783" spans="2:4">
      <c r="B783" s="280" t="s">
        <v>1533</v>
      </c>
      <c r="C783" s="281">
        <v>1527.62</v>
      </c>
      <c r="D783" s="308" t="s">
        <v>2960</v>
      </c>
    </row>
    <row r="784" spans="2:4">
      <c r="B784" s="280" t="s">
        <v>1533</v>
      </c>
      <c r="C784" s="281">
        <v>1607.22</v>
      </c>
      <c r="D784" s="168" t="s">
        <v>2961</v>
      </c>
    </row>
    <row r="785" spans="2:4">
      <c r="B785" s="280" t="s">
        <v>1533</v>
      </c>
      <c r="C785" s="281">
        <v>1762.16</v>
      </c>
      <c r="D785" s="168" t="s">
        <v>2962</v>
      </c>
    </row>
    <row r="786" spans="2:4">
      <c r="B786" s="280" t="s">
        <v>1533</v>
      </c>
      <c r="C786" s="281">
        <v>2000</v>
      </c>
      <c r="D786" s="168" t="s">
        <v>2963</v>
      </c>
    </row>
    <row r="787" spans="2:4">
      <c r="B787" s="280" t="s">
        <v>1533</v>
      </c>
      <c r="C787" s="281">
        <v>2000</v>
      </c>
      <c r="D787" s="168" t="s">
        <v>2964</v>
      </c>
    </row>
    <row r="788" spans="2:4">
      <c r="B788" s="280" t="s">
        <v>1533</v>
      </c>
      <c r="C788" s="281">
        <v>5000</v>
      </c>
      <c r="D788" s="168" t="s">
        <v>2965</v>
      </c>
    </row>
    <row r="789" spans="2:4">
      <c r="B789" s="280" t="s">
        <v>1533</v>
      </c>
      <c r="C789" s="281">
        <v>10000</v>
      </c>
      <c r="D789" s="168" t="s">
        <v>2966</v>
      </c>
    </row>
    <row r="790" spans="2:4" ht="26.25">
      <c r="B790" s="280" t="s">
        <v>1533</v>
      </c>
      <c r="C790" s="281">
        <v>18076.939999999999</v>
      </c>
      <c r="D790" s="282" t="s">
        <v>2415</v>
      </c>
    </row>
    <row r="791" spans="2:4">
      <c r="B791" s="280" t="s">
        <v>1514</v>
      </c>
      <c r="C791" s="281">
        <v>0.01</v>
      </c>
      <c r="D791" s="168" t="s">
        <v>2967</v>
      </c>
    </row>
    <row r="792" spans="2:4">
      <c r="B792" s="280" t="s">
        <v>1514</v>
      </c>
      <c r="C792" s="281">
        <v>0.56999999999999995</v>
      </c>
      <c r="D792" s="168" t="s">
        <v>2968</v>
      </c>
    </row>
    <row r="793" spans="2:4">
      <c r="B793" s="280" t="s">
        <v>1514</v>
      </c>
      <c r="C793" s="281">
        <v>0.84</v>
      </c>
      <c r="D793" s="168" t="s">
        <v>2969</v>
      </c>
    </row>
    <row r="794" spans="2:4">
      <c r="B794" s="280" t="s">
        <v>1514</v>
      </c>
      <c r="C794" s="281">
        <v>4.05</v>
      </c>
      <c r="D794" s="168" t="s">
        <v>2970</v>
      </c>
    </row>
    <row r="795" spans="2:4">
      <c r="B795" s="280" t="s">
        <v>1514</v>
      </c>
      <c r="C795" s="281">
        <v>4.74</v>
      </c>
      <c r="D795" s="168" t="s">
        <v>2971</v>
      </c>
    </row>
    <row r="796" spans="2:4">
      <c r="B796" s="280" t="s">
        <v>1514</v>
      </c>
      <c r="C796" s="281">
        <v>11.9</v>
      </c>
      <c r="D796" s="168" t="s">
        <v>2972</v>
      </c>
    </row>
    <row r="797" spans="2:4">
      <c r="B797" s="280" t="s">
        <v>1514</v>
      </c>
      <c r="C797" s="281">
        <v>12.54</v>
      </c>
      <c r="D797" s="168" t="s">
        <v>2973</v>
      </c>
    </row>
    <row r="798" spans="2:4">
      <c r="B798" s="280" t="s">
        <v>1514</v>
      </c>
      <c r="C798" s="281">
        <v>12.64</v>
      </c>
      <c r="D798" s="168" t="s">
        <v>2974</v>
      </c>
    </row>
    <row r="799" spans="2:4">
      <c r="B799" s="280" t="s">
        <v>1514</v>
      </c>
      <c r="C799" s="281">
        <v>15.99</v>
      </c>
      <c r="D799" s="168" t="s">
        <v>2975</v>
      </c>
    </row>
    <row r="800" spans="2:4">
      <c r="B800" s="280" t="s">
        <v>1514</v>
      </c>
      <c r="C800" s="281">
        <v>16.89</v>
      </c>
      <c r="D800" s="168" t="s">
        <v>2976</v>
      </c>
    </row>
    <row r="801" spans="2:7">
      <c r="B801" s="280" t="s">
        <v>1514</v>
      </c>
      <c r="C801" s="281">
        <v>20</v>
      </c>
      <c r="D801" s="168" t="s">
        <v>2977</v>
      </c>
    </row>
    <row r="802" spans="2:7" s="51" customFormat="1">
      <c r="B802" s="280" t="s">
        <v>1514</v>
      </c>
      <c r="C802" s="281">
        <v>24</v>
      </c>
      <c r="D802" s="168" t="s">
        <v>2978</v>
      </c>
      <c r="E802"/>
      <c r="G802" s="99"/>
    </row>
    <row r="803" spans="2:7">
      <c r="B803" s="280" t="s">
        <v>1514</v>
      </c>
      <c r="C803" s="281">
        <v>24</v>
      </c>
      <c r="D803" s="168" t="s">
        <v>2979</v>
      </c>
      <c r="E803" s="51"/>
    </row>
    <row r="804" spans="2:7">
      <c r="B804" s="280" t="s">
        <v>1514</v>
      </c>
      <c r="C804" s="281">
        <v>30</v>
      </c>
      <c r="D804" s="168" t="s">
        <v>2980</v>
      </c>
    </row>
    <row r="805" spans="2:7">
      <c r="B805" s="280" t="s">
        <v>1514</v>
      </c>
      <c r="C805" s="281">
        <v>30</v>
      </c>
      <c r="D805" s="168" t="s">
        <v>2981</v>
      </c>
    </row>
    <row r="806" spans="2:7">
      <c r="B806" s="280" t="s">
        <v>1514</v>
      </c>
      <c r="C806" s="281">
        <v>36.54</v>
      </c>
      <c r="D806" s="168" t="s">
        <v>2603</v>
      </c>
    </row>
    <row r="807" spans="2:7">
      <c r="B807" s="280" t="s">
        <v>1514</v>
      </c>
      <c r="C807" s="281">
        <v>43.18</v>
      </c>
      <c r="D807" s="168" t="s">
        <v>2982</v>
      </c>
    </row>
    <row r="808" spans="2:7">
      <c r="B808" s="280" t="s">
        <v>1514</v>
      </c>
      <c r="C808" s="281">
        <v>100</v>
      </c>
      <c r="D808" s="168" t="s">
        <v>2393</v>
      </c>
    </row>
    <row r="809" spans="2:7">
      <c r="B809" s="280" t="s">
        <v>1514</v>
      </c>
      <c r="C809" s="281">
        <v>100</v>
      </c>
      <c r="D809" s="168" t="s">
        <v>2708</v>
      </c>
    </row>
    <row r="810" spans="2:7">
      <c r="B810" s="280" t="s">
        <v>1514</v>
      </c>
      <c r="C810" s="281">
        <v>100</v>
      </c>
      <c r="D810" s="168" t="s">
        <v>3081</v>
      </c>
    </row>
    <row r="811" spans="2:7">
      <c r="B811" s="280" t="s">
        <v>1514</v>
      </c>
      <c r="C811" s="281">
        <v>108</v>
      </c>
      <c r="D811" s="168" t="s">
        <v>2392</v>
      </c>
    </row>
    <row r="812" spans="2:7">
      <c r="B812" s="280" t="s">
        <v>1514</v>
      </c>
      <c r="C812" s="281">
        <v>110</v>
      </c>
      <c r="D812" s="168" t="s">
        <v>2432</v>
      </c>
    </row>
    <row r="813" spans="2:7">
      <c r="B813" s="280" t="s">
        <v>1514</v>
      </c>
      <c r="C813" s="281">
        <v>112</v>
      </c>
      <c r="D813" s="168" t="s">
        <v>2397</v>
      </c>
    </row>
    <row r="814" spans="2:7">
      <c r="B814" s="280" t="s">
        <v>1514</v>
      </c>
      <c r="C814" s="281">
        <v>119.35</v>
      </c>
      <c r="D814" s="168" t="s">
        <v>2983</v>
      </c>
    </row>
    <row r="815" spans="2:7">
      <c r="B815" s="280" t="s">
        <v>1514</v>
      </c>
      <c r="C815" s="281">
        <v>130</v>
      </c>
      <c r="D815" s="282" t="s">
        <v>2984</v>
      </c>
    </row>
    <row r="816" spans="2:7">
      <c r="B816" s="280" t="s">
        <v>1514</v>
      </c>
      <c r="C816" s="281">
        <v>200</v>
      </c>
      <c r="D816" s="168" t="s">
        <v>2771</v>
      </c>
    </row>
    <row r="817" spans="2:5">
      <c r="B817" s="280" t="s">
        <v>1514</v>
      </c>
      <c r="C817" s="281">
        <v>200</v>
      </c>
      <c r="D817" s="168" t="s">
        <v>2477</v>
      </c>
    </row>
    <row r="818" spans="2:5">
      <c r="B818" s="280" t="s">
        <v>1514</v>
      </c>
      <c r="C818" s="281">
        <v>200</v>
      </c>
      <c r="D818" s="168" t="s">
        <v>2853</v>
      </c>
    </row>
    <row r="819" spans="2:5">
      <c r="B819" s="280" t="s">
        <v>1514</v>
      </c>
      <c r="C819" s="281">
        <v>200</v>
      </c>
      <c r="D819" s="168" t="s">
        <v>2985</v>
      </c>
    </row>
    <row r="820" spans="2:5">
      <c r="B820" s="280" t="s">
        <v>1514</v>
      </c>
      <c r="C820" s="281">
        <v>200</v>
      </c>
      <c r="D820" s="168" t="s">
        <v>2986</v>
      </c>
    </row>
    <row r="821" spans="2:5">
      <c r="B821" s="280" t="s">
        <v>1514</v>
      </c>
      <c r="C821" s="281">
        <v>207.94</v>
      </c>
      <c r="D821" s="168" t="s">
        <v>2987</v>
      </c>
    </row>
    <row r="822" spans="2:5">
      <c r="B822" s="280" t="s">
        <v>1514</v>
      </c>
      <c r="C822" s="281">
        <v>234.98</v>
      </c>
      <c r="D822" s="168" t="s">
        <v>2988</v>
      </c>
      <c r="E822" s="51"/>
    </row>
    <row r="823" spans="2:5">
      <c r="B823" s="280" t="s">
        <v>1514</v>
      </c>
      <c r="C823" s="281">
        <v>285.10000000000002</v>
      </c>
      <c r="D823" s="168" t="s">
        <v>2603</v>
      </c>
      <c r="E823" s="51"/>
    </row>
    <row r="824" spans="2:5">
      <c r="B824" s="280" t="s">
        <v>1514</v>
      </c>
      <c r="C824" s="281">
        <v>300</v>
      </c>
      <c r="D824" s="168" t="s">
        <v>2853</v>
      </c>
      <c r="E824" s="51"/>
    </row>
    <row r="825" spans="2:5">
      <c r="B825" s="280" t="s">
        <v>1514</v>
      </c>
      <c r="C825" s="281">
        <v>378.45</v>
      </c>
      <c r="D825" s="168" t="s">
        <v>2989</v>
      </c>
      <c r="E825" s="51"/>
    </row>
    <row r="826" spans="2:5">
      <c r="B826" s="280" t="s">
        <v>1514</v>
      </c>
      <c r="C826" s="281">
        <v>422.54</v>
      </c>
      <c r="D826" s="168" t="s">
        <v>2603</v>
      </c>
      <c r="E826" s="51"/>
    </row>
    <row r="827" spans="2:5">
      <c r="B827" s="280" t="s">
        <v>1514</v>
      </c>
      <c r="C827" s="281">
        <v>496.3</v>
      </c>
      <c r="D827" s="168" t="s">
        <v>2603</v>
      </c>
      <c r="E827" s="51"/>
    </row>
    <row r="828" spans="2:5">
      <c r="B828" s="280" t="s">
        <v>1514</v>
      </c>
      <c r="C828" s="281">
        <v>500</v>
      </c>
      <c r="D828" s="168" t="s">
        <v>2715</v>
      </c>
      <c r="E828" s="51"/>
    </row>
    <row r="829" spans="2:5">
      <c r="B829" s="280" t="s">
        <v>1514</v>
      </c>
      <c r="C829" s="281">
        <v>626.47</v>
      </c>
      <c r="D829" s="168" t="s">
        <v>2990</v>
      </c>
      <c r="E829" s="51"/>
    </row>
    <row r="830" spans="2:5">
      <c r="B830" s="280" t="s">
        <v>1514</v>
      </c>
      <c r="C830" s="281">
        <v>959.72</v>
      </c>
      <c r="D830" s="168" t="s">
        <v>2991</v>
      </c>
      <c r="E830" s="51"/>
    </row>
    <row r="831" spans="2:5">
      <c r="B831" s="280" t="s">
        <v>1514</v>
      </c>
      <c r="C831" s="281">
        <v>1000</v>
      </c>
      <c r="D831" s="168" t="s">
        <v>2494</v>
      </c>
      <c r="E831" s="51"/>
    </row>
    <row r="832" spans="2:5">
      <c r="B832" s="280" t="s">
        <v>1514</v>
      </c>
      <c r="C832" s="281">
        <v>1000</v>
      </c>
      <c r="D832" s="168" t="s">
        <v>2992</v>
      </c>
      <c r="E832" s="51"/>
    </row>
    <row r="833" spans="2:5">
      <c r="B833" s="280" t="s">
        <v>1514</v>
      </c>
      <c r="C833" s="281">
        <v>1000</v>
      </c>
      <c r="D833" s="168" t="s">
        <v>2993</v>
      </c>
      <c r="E833" s="51"/>
    </row>
    <row r="834" spans="2:5">
      <c r="B834" s="280" t="s">
        <v>1514</v>
      </c>
      <c r="C834" s="281">
        <v>1000</v>
      </c>
      <c r="D834" s="168" t="s">
        <v>2994</v>
      </c>
      <c r="E834" s="51"/>
    </row>
    <row r="835" spans="2:5">
      <c r="B835" s="280" t="s">
        <v>1514</v>
      </c>
      <c r="C835" s="281">
        <v>1057.1199999999999</v>
      </c>
      <c r="D835" s="168" t="s">
        <v>2995</v>
      </c>
      <c r="E835" s="51"/>
    </row>
    <row r="836" spans="2:5">
      <c r="B836" s="280" t="s">
        <v>1514</v>
      </c>
      <c r="C836" s="281">
        <v>1070</v>
      </c>
      <c r="D836" s="168" t="s">
        <v>2996</v>
      </c>
      <c r="E836" s="51"/>
    </row>
    <row r="837" spans="2:5">
      <c r="B837" s="280" t="s">
        <v>1514</v>
      </c>
      <c r="C837" s="281">
        <v>1210</v>
      </c>
      <c r="D837" s="168" t="s">
        <v>2997</v>
      </c>
      <c r="E837" s="51"/>
    </row>
    <row r="838" spans="2:5">
      <c r="B838" s="280" t="s">
        <v>1514</v>
      </c>
      <c r="C838" s="281">
        <v>2000</v>
      </c>
      <c r="D838" s="168" t="s">
        <v>2998</v>
      </c>
      <c r="E838" s="51"/>
    </row>
    <row r="839" spans="2:5">
      <c r="B839" s="280" t="s">
        <v>1514</v>
      </c>
      <c r="C839" s="281">
        <v>3000</v>
      </c>
      <c r="D839" s="168" t="s">
        <v>2999</v>
      </c>
      <c r="E839" s="51"/>
    </row>
    <row r="840" spans="2:5">
      <c r="B840" s="280" t="s">
        <v>1514</v>
      </c>
      <c r="C840" s="281">
        <v>3000</v>
      </c>
      <c r="D840" s="168" t="s">
        <v>3000</v>
      </c>
      <c r="E840" s="51"/>
    </row>
    <row r="841" spans="2:5">
      <c r="B841" s="280" t="s">
        <v>1514</v>
      </c>
      <c r="C841" s="281">
        <v>3000</v>
      </c>
      <c r="D841" s="168" t="s">
        <v>3079</v>
      </c>
      <c r="E841" s="51"/>
    </row>
    <row r="842" spans="2:5" ht="26.25">
      <c r="B842" s="280" t="s">
        <v>1514</v>
      </c>
      <c r="C842" s="281">
        <v>4453.58</v>
      </c>
      <c r="D842" s="282" t="s">
        <v>2415</v>
      </c>
      <c r="E842" s="51"/>
    </row>
    <row r="843" spans="2:5">
      <c r="B843" s="280" t="s">
        <v>1514</v>
      </c>
      <c r="C843" s="281">
        <v>5000</v>
      </c>
      <c r="D843" s="168" t="s">
        <v>2598</v>
      </c>
      <c r="E843" s="51"/>
    </row>
    <row r="844" spans="2:5">
      <c r="B844" s="280" t="s">
        <v>1514</v>
      </c>
      <c r="C844" s="281">
        <v>10000</v>
      </c>
      <c r="D844" s="168" t="s">
        <v>3001</v>
      </c>
      <c r="E844" s="51"/>
    </row>
    <row r="845" spans="2:5">
      <c r="B845" s="280" t="s">
        <v>1514</v>
      </c>
      <c r="C845" s="281">
        <v>14000</v>
      </c>
      <c r="D845" s="282" t="s">
        <v>3002</v>
      </c>
      <c r="E845" s="51"/>
    </row>
    <row r="846" spans="2:5">
      <c r="B846" s="280" t="s">
        <v>1514</v>
      </c>
      <c r="C846" s="281">
        <v>51831.46</v>
      </c>
      <c r="D846" s="282" t="s">
        <v>3003</v>
      </c>
      <c r="E846" s="51"/>
    </row>
    <row r="847" spans="2:5">
      <c r="B847" s="280" t="s">
        <v>1515</v>
      </c>
      <c r="C847" s="281">
        <v>0.09</v>
      </c>
      <c r="D847" s="168" t="s">
        <v>3004</v>
      </c>
      <c r="E847" s="51"/>
    </row>
    <row r="848" spans="2:5">
      <c r="B848" s="280" t="s">
        <v>1515</v>
      </c>
      <c r="C848" s="281">
        <v>5</v>
      </c>
      <c r="D848" s="168" t="s">
        <v>3005</v>
      </c>
      <c r="E848" s="51"/>
    </row>
    <row r="849" spans="2:7">
      <c r="B849" s="280" t="s">
        <v>1515</v>
      </c>
      <c r="C849" s="281">
        <v>6</v>
      </c>
      <c r="D849" s="308" t="s">
        <v>2978</v>
      </c>
      <c r="E849" s="51"/>
    </row>
    <row r="850" spans="2:7">
      <c r="B850" s="280" t="s">
        <v>1515</v>
      </c>
      <c r="C850" s="281">
        <v>6</v>
      </c>
      <c r="D850" s="168" t="s">
        <v>3006</v>
      </c>
      <c r="E850" s="51"/>
    </row>
    <row r="851" spans="2:7">
      <c r="B851" s="280" t="s">
        <v>1515</v>
      </c>
      <c r="C851" s="281">
        <v>11.37</v>
      </c>
      <c r="D851" s="168" t="s">
        <v>3007</v>
      </c>
    </row>
    <row r="852" spans="2:7">
      <c r="B852" s="280" t="s">
        <v>1515</v>
      </c>
      <c r="C852" s="281">
        <v>12.52</v>
      </c>
      <c r="D852" s="168" t="s">
        <v>3008</v>
      </c>
    </row>
    <row r="853" spans="2:7">
      <c r="B853" s="280" t="s">
        <v>1515</v>
      </c>
      <c r="C853" s="281">
        <v>15</v>
      </c>
      <c r="D853" s="308" t="s">
        <v>3009</v>
      </c>
    </row>
    <row r="854" spans="2:7">
      <c r="B854" s="280" t="s">
        <v>1515</v>
      </c>
      <c r="C854" s="281">
        <v>21.03</v>
      </c>
      <c r="D854" s="168" t="s">
        <v>3010</v>
      </c>
    </row>
    <row r="855" spans="2:7">
      <c r="B855" s="280" t="s">
        <v>1515</v>
      </c>
      <c r="C855" s="281">
        <v>28.69</v>
      </c>
      <c r="D855" s="168" t="s">
        <v>3011</v>
      </c>
    </row>
    <row r="856" spans="2:7">
      <c r="B856" s="280" t="s">
        <v>1515</v>
      </c>
      <c r="C856" s="281">
        <v>30</v>
      </c>
      <c r="D856" s="168" t="s">
        <v>3012</v>
      </c>
    </row>
    <row r="857" spans="2:7">
      <c r="B857" s="280" t="s">
        <v>1515</v>
      </c>
      <c r="C857" s="281">
        <v>30</v>
      </c>
      <c r="D857" s="168" t="s">
        <v>3013</v>
      </c>
    </row>
    <row r="858" spans="2:7">
      <c r="B858" s="280" t="s">
        <v>1515</v>
      </c>
      <c r="C858" s="281">
        <v>30</v>
      </c>
      <c r="D858" s="308" t="s">
        <v>3014</v>
      </c>
    </row>
    <row r="859" spans="2:7">
      <c r="B859" s="280" t="s">
        <v>1515</v>
      </c>
      <c r="C859" s="281">
        <v>30</v>
      </c>
      <c r="D859" s="168" t="s">
        <v>3015</v>
      </c>
    </row>
    <row r="860" spans="2:7">
      <c r="B860" s="280" t="s">
        <v>1515</v>
      </c>
      <c r="C860" s="281">
        <v>32.78</v>
      </c>
      <c r="D860" s="168" t="s">
        <v>3016</v>
      </c>
    </row>
    <row r="861" spans="2:7" s="51" customFormat="1">
      <c r="B861" s="280" t="s">
        <v>1515</v>
      </c>
      <c r="C861" s="281">
        <v>36.479999999999997</v>
      </c>
      <c r="D861" s="168" t="s">
        <v>3017</v>
      </c>
      <c r="E861"/>
      <c r="G861" s="99"/>
    </row>
    <row r="862" spans="2:7">
      <c r="B862" s="280" t="s">
        <v>1515</v>
      </c>
      <c r="C862" s="281">
        <v>46.11</v>
      </c>
      <c r="D862" s="168" t="s">
        <v>3018</v>
      </c>
      <c r="E862" s="51"/>
    </row>
    <row r="863" spans="2:7">
      <c r="B863" s="280" t="s">
        <v>1515</v>
      </c>
      <c r="C863" s="281">
        <v>50</v>
      </c>
      <c r="D863" s="168" t="s">
        <v>2789</v>
      </c>
    </row>
    <row r="864" spans="2:7">
      <c r="B864" s="280" t="s">
        <v>1515</v>
      </c>
      <c r="C864" s="281">
        <v>50.33</v>
      </c>
      <c r="D864" s="168" t="s">
        <v>2603</v>
      </c>
    </row>
    <row r="865" spans="2:4">
      <c r="B865" s="280" t="s">
        <v>1515</v>
      </c>
      <c r="C865" s="281">
        <v>63.06</v>
      </c>
      <c r="D865" s="168" t="s">
        <v>3019</v>
      </c>
    </row>
    <row r="866" spans="2:4">
      <c r="B866" s="280" t="s">
        <v>1515</v>
      </c>
      <c r="C866" s="281">
        <v>75.900000000000006</v>
      </c>
      <c r="D866" s="168" t="s">
        <v>3020</v>
      </c>
    </row>
    <row r="867" spans="2:4">
      <c r="B867" s="280" t="s">
        <v>1515</v>
      </c>
      <c r="C867" s="281">
        <v>100</v>
      </c>
      <c r="D867" s="168" t="s">
        <v>2607</v>
      </c>
    </row>
    <row r="868" spans="2:4">
      <c r="B868" s="280" t="s">
        <v>1515</v>
      </c>
      <c r="C868" s="281">
        <v>100</v>
      </c>
      <c r="D868" s="168" t="s">
        <v>2432</v>
      </c>
    </row>
    <row r="869" spans="2:4" ht="14.25" customHeight="1">
      <c r="B869" s="280" t="s">
        <v>1515</v>
      </c>
      <c r="C869" s="281">
        <v>100</v>
      </c>
      <c r="D869" s="168" t="s">
        <v>2392</v>
      </c>
    </row>
    <row r="870" spans="2:4">
      <c r="B870" s="280" t="s">
        <v>1515</v>
      </c>
      <c r="C870" s="281">
        <v>100</v>
      </c>
      <c r="D870" s="168" t="s">
        <v>2392</v>
      </c>
    </row>
    <row r="871" spans="2:4">
      <c r="B871" s="280" t="s">
        <v>1515</v>
      </c>
      <c r="C871" s="281">
        <v>101.66</v>
      </c>
      <c r="D871" s="168" t="s">
        <v>3021</v>
      </c>
    </row>
    <row r="872" spans="2:4">
      <c r="B872" s="280" t="s">
        <v>1515</v>
      </c>
      <c r="C872" s="281">
        <v>105</v>
      </c>
      <c r="D872" s="168" t="s">
        <v>2393</v>
      </c>
    </row>
    <row r="873" spans="2:4">
      <c r="B873" s="280" t="s">
        <v>1515</v>
      </c>
      <c r="C873" s="281">
        <v>132</v>
      </c>
      <c r="D873" s="168" t="s">
        <v>2397</v>
      </c>
    </row>
    <row r="874" spans="2:4">
      <c r="B874" s="280" t="s">
        <v>1515</v>
      </c>
      <c r="C874" s="281">
        <v>200</v>
      </c>
      <c r="D874" s="168" t="s">
        <v>2393</v>
      </c>
    </row>
    <row r="875" spans="2:4">
      <c r="B875" s="280" t="s">
        <v>1515</v>
      </c>
      <c r="C875" s="281">
        <v>200</v>
      </c>
      <c r="D875" s="168" t="s">
        <v>2477</v>
      </c>
    </row>
    <row r="876" spans="2:4">
      <c r="B876" s="280" t="s">
        <v>1515</v>
      </c>
      <c r="C876" s="281">
        <v>250</v>
      </c>
      <c r="D876" s="168" t="s">
        <v>2853</v>
      </c>
    </row>
    <row r="877" spans="2:4">
      <c r="B877" s="280" t="s">
        <v>1515</v>
      </c>
      <c r="C877" s="281">
        <v>253</v>
      </c>
      <c r="D877" s="168" t="s">
        <v>3022</v>
      </c>
    </row>
    <row r="878" spans="2:4">
      <c r="B878" s="280" t="s">
        <v>1515</v>
      </c>
      <c r="C878" s="281">
        <v>296.38</v>
      </c>
      <c r="D878" s="308" t="s">
        <v>3023</v>
      </c>
    </row>
    <row r="879" spans="2:4">
      <c r="B879" s="280" t="s">
        <v>1515</v>
      </c>
      <c r="C879" s="281">
        <v>297.42</v>
      </c>
      <c r="D879" s="168" t="s">
        <v>3024</v>
      </c>
    </row>
    <row r="880" spans="2:4">
      <c r="B880" s="280" t="s">
        <v>1515</v>
      </c>
      <c r="C880" s="281">
        <v>300</v>
      </c>
      <c r="D880" s="168" t="s">
        <v>2853</v>
      </c>
    </row>
    <row r="881" spans="2:7">
      <c r="B881" s="280" t="s">
        <v>1515</v>
      </c>
      <c r="C881" s="281">
        <v>300</v>
      </c>
      <c r="D881" s="168" t="s">
        <v>2853</v>
      </c>
    </row>
    <row r="882" spans="2:7">
      <c r="B882" s="280" t="s">
        <v>1515</v>
      </c>
      <c r="C882" s="281">
        <v>300</v>
      </c>
      <c r="D882" s="282" t="s">
        <v>3025</v>
      </c>
    </row>
    <row r="883" spans="2:7">
      <c r="B883" s="280" t="s">
        <v>1515</v>
      </c>
      <c r="C883" s="281">
        <v>300</v>
      </c>
      <c r="D883" s="168" t="s">
        <v>3026</v>
      </c>
    </row>
    <row r="884" spans="2:7">
      <c r="B884" s="280" t="s">
        <v>1515</v>
      </c>
      <c r="C884" s="281">
        <v>310.45</v>
      </c>
      <c r="D884" s="168" t="s">
        <v>3027</v>
      </c>
    </row>
    <row r="885" spans="2:7">
      <c r="B885" s="280" t="s">
        <v>1515</v>
      </c>
      <c r="C885" s="281">
        <v>323.56</v>
      </c>
      <c r="D885" s="168" t="s">
        <v>3028</v>
      </c>
    </row>
    <row r="886" spans="2:7">
      <c r="B886" s="280" t="s">
        <v>1515</v>
      </c>
      <c r="C886" s="281">
        <v>334.31</v>
      </c>
      <c r="D886" s="168" t="s">
        <v>3029</v>
      </c>
    </row>
    <row r="887" spans="2:7">
      <c r="B887" s="280" t="s">
        <v>1515</v>
      </c>
      <c r="C887" s="281">
        <v>347.92</v>
      </c>
      <c r="D887" s="168" t="s">
        <v>3030</v>
      </c>
    </row>
    <row r="888" spans="2:7">
      <c r="B888" s="280" t="s">
        <v>1515</v>
      </c>
      <c r="C888" s="281">
        <v>472.57</v>
      </c>
      <c r="D888" s="168" t="s">
        <v>3031</v>
      </c>
    </row>
    <row r="889" spans="2:7" s="51" customFormat="1">
      <c r="B889" s="280" t="s">
        <v>1515</v>
      </c>
      <c r="C889" s="281">
        <v>854.42</v>
      </c>
      <c r="D889" s="168" t="s">
        <v>3032</v>
      </c>
      <c r="E889"/>
      <c r="G889" s="99"/>
    </row>
    <row r="890" spans="2:7">
      <c r="B890" s="280" t="s">
        <v>1515</v>
      </c>
      <c r="C890" s="281">
        <v>875.42</v>
      </c>
      <c r="D890" s="308" t="s">
        <v>3033</v>
      </c>
      <c r="E890" s="51"/>
    </row>
    <row r="891" spans="2:7">
      <c r="B891" s="280" t="s">
        <v>1515</v>
      </c>
      <c r="C891" s="281">
        <v>900</v>
      </c>
      <c r="D891" s="168" t="s">
        <v>3034</v>
      </c>
    </row>
    <row r="892" spans="2:7">
      <c r="B892" s="280" t="s">
        <v>1515</v>
      </c>
      <c r="C892" s="281">
        <v>1000</v>
      </c>
      <c r="D892" s="168" t="s">
        <v>3082</v>
      </c>
    </row>
    <row r="893" spans="2:7">
      <c r="B893" s="280" t="s">
        <v>1515</v>
      </c>
      <c r="C893" s="281">
        <v>1000</v>
      </c>
      <c r="D893" s="168" t="s">
        <v>3035</v>
      </c>
    </row>
    <row r="894" spans="2:7">
      <c r="B894" s="280" t="s">
        <v>1515</v>
      </c>
      <c r="C894" s="281">
        <v>1000</v>
      </c>
      <c r="D894" s="168" t="s">
        <v>3036</v>
      </c>
    </row>
    <row r="895" spans="2:7">
      <c r="B895" s="280" t="s">
        <v>1515</v>
      </c>
      <c r="C895" s="281">
        <v>1000</v>
      </c>
      <c r="D895" s="168" t="s">
        <v>2625</v>
      </c>
    </row>
    <row r="896" spans="2:7">
      <c r="B896" s="280" t="s">
        <v>1515</v>
      </c>
      <c r="C896" s="281">
        <v>1006</v>
      </c>
      <c r="D896" s="282" t="s">
        <v>3037</v>
      </c>
    </row>
    <row r="897" spans="2:4">
      <c r="B897" s="280" t="s">
        <v>1515</v>
      </c>
      <c r="C897" s="281">
        <v>1150.32</v>
      </c>
      <c r="D897" s="168" t="s">
        <v>3038</v>
      </c>
    </row>
    <row r="898" spans="2:4">
      <c r="B898" s="280" t="s">
        <v>1515</v>
      </c>
      <c r="C898" s="281">
        <v>1410.04</v>
      </c>
      <c r="D898" s="282" t="s">
        <v>3039</v>
      </c>
    </row>
    <row r="899" spans="2:4">
      <c r="B899" s="280" t="s">
        <v>1515</v>
      </c>
      <c r="C899" s="281">
        <v>1453.95</v>
      </c>
      <c r="D899" s="168" t="s">
        <v>3040</v>
      </c>
    </row>
    <row r="900" spans="2:4">
      <c r="B900" s="280" t="s">
        <v>1515</v>
      </c>
      <c r="C900" s="281">
        <v>1500</v>
      </c>
      <c r="D900" s="168" t="s">
        <v>2919</v>
      </c>
    </row>
    <row r="901" spans="2:4">
      <c r="B901" s="280" t="s">
        <v>1515</v>
      </c>
      <c r="C901" s="281">
        <v>1502.81</v>
      </c>
      <c r="D901" s="168" t="s">
        <v>3041</v>
      </c>
    </row>
    <row r="902" spans="2:4">
      <c r="B902" s="280" t="s">
        <v>1515</v>
      </c>
      <c r="C902" s="281">
        <v>1608</v>
      </c>
      <c r="D902" s="168" t="s">
        <v>3042</v>
      </c>
    </row>
    <row r="903" spans="2:4">
      <c r="B903" s="280" t="s">
        <v>1515</v>
      </c>
      <c r="C903" s="281">
        <v>1816.67</v>
      </c>
      <c r="D903" s="168" t="s">
        <v>3043</v>
      </c>
    </row>
    <row r="904" spans="2:4">
      <c r="B904" s="280" t="s">
        <v>1515</v>
      </c>
      <c r="C904" s="281">
        <v>3000</v>
      </c>
      <c r="D904" s="168" t="s">
        <v>3044</v>
      </c>
    </row>
    <row r="905" spans="2:4" ht="26.25">
      <c r="B905" s="280" t="s">
        <v>1515</v>
      </c>
      <c r="C905" s="281">
        <v>4475.8500000000004</v>
      </c>
      <c r="D905" s="282" t="s">
        <v>2415</v>
      </c>
    </row>
    <row r="906" spans="2:4">
      <c r="B906" s="280" t="s">
        <v>1515</v>
      </c>
      <c r="C906" s="281">
        <v>5000</v>
      </c>
      <c r="D906" s="168" t="s">
        <v>2895</v>
      </c>
    </row>
    <row r="907" spans="2:4">
      <c r="B907" s="280" t="s">
        <v>1515</v>
      </c>
      <c r="C907" s="281">
        <v>5060</v>
      </c>
      <c r="D907" s="168" t="s">
        <v>3045</v>
      </c>
    </row>
    <row r="908" spans="2:4">
      <c r="B908" s="280" t="s">
        <v>1515</v>
      </c>
      <c r="C908" s="281">
        <v>10000</v>
      </c>
      <c r="D908" s="168" t="s">
        <v>3046</v>
      </c>
    </row>
    <row r="909" spans="2:4">
      <c r="B909" s="280" t="s">
        <v>1515</v>
      </c>
      <c r="C909" s="281">
        <v>10000</v>
      </c>
      <c r="D909" s="168" t="s">
        <v>3047</v>
      </c>
    </row>
    <row r="910" spans="2:4">
      <c r="B910" s="280" t="s">
        <v>1515</v>
      </c>
      <c r="C910" s="281">
        <v>20000</v>
      </c>
      <c r="D910" s="308" t="s">
        <v>3048</v>
      </c>
    </row>
    <row r="911" spans="2:4">
      <c r="B911" s="280" t="s">
        <v>1527</v>
      </c>
      <c r="C911" s="281">
        <v>0.43</v>
      </c>
      <c r="D911" s="168" t="s">
        <v>3049</v>
      </c>
    </row>
    <row r="912" spans="2:4">
      <c r="B912" s="280" t="s">
        <v>1527</v>
      </c>
      <c r="C912" s="281">
        <v>0.95</v>
      </c>
      <c r="D912" s="168" t="s">
        <v>3050</v>
      </c>
    </row>
    <row r="913" spans="2:4">
      <c r="B913" s="280" t="s">
        <v>1527</v>
      </c>
      <c r="C913" s="281">
        <v>2</v>
      </c>
      <c r="D913" s="168" t="s">
        <v>3051</v>
      </c>
    </row>
    <row r="914" spans="2:4">
      <c r="B914" s="280" t="s">
        <v>1527</v>
      </c>
      <c r="C914" s="281">
        <v>4.22</v>
      </c>
      <c r="D914" s="168" t="s">
        <v>3052</v>
      </c>
    </row>
    <row r="915" spans="2:4">
      <c r="B915" s="280" t="s">
        <v>1527</v>
      </c>
      <c r="C915" s="281">
        <v>4.58</v>
      </c>
      <c r="D915" s="168" t="s">
        <v>3053</v>
      </c>
    </row>
    <row r="916" spans="2:4">
      <c r="B916" s="280" t="s">
        <v>1527</v>
      </c>
      <c r="C916" s="281">
        <v>6</v>
      </c>
      <c r="D916" s="168" t="s">
        <v>3054</v>
      </c>
    </row>
    <row r="917" spans="2:4">
      <c r="B917" s="280" t="s">
        <v>1527</v>
      </c>
      <c r="C917" s="281">
        <v>30</v>
      </c>
      <c r="D917" s="168" t="s">
        <v>3055</v>
      </c>
    </row>
    <row r="918" spans="2:4">
      <c r="B918" s="280" t="s">
        <v>1527</v>
      </c>
      <c r="C918" s="281">
        <v>39.9</v>
      </c>
      <c r="D918" s="168" t="s">
        <v>3056</v>
      </c>
    </row>
    <row r="919" spans="2:4">
      <c r="B919" s="280" t="s">
        <v>1527</v>
      </c>
      <c r="C919" s="281">
        <v>48.41</v>
      </c>
      <c r="D919" s="168" t="s">
        <v>3057</v>
      </c>
    </row>
    <row r="920" spans="2:4">
      <c r="B920" s="280" t="s">
        <v>1527</v>
      </c>
      <c r="C920" s="281">
        <v>100</v>
      </c>
      <c r="D920" s="168" t="s">
        <v>2393</v>
      </c>
    </row>
    <row r="921" spans="2:4">
      <c r="B921" s="280" t="s">
        <v>1527</v>
      </c>
      <c r="C921" s="281">
        <v>108</v>
      </c>
      <c r="D921" s="168" t="s">
        <v>2909</v>
      </c>
    </row>
    <row r="922" spans="2:4">
      <c r="B922" s="280" t="s">
        <v>1527</v>
      </c>
      <c r="C922" s="281">
        <v>114.36</v>
      </c>
      <c r="D922" s="308" t="s">
        <v>3058</v>
      </c>
    </row>
    <row r="923" spans="2:4">
      <c r="B923" s="280" t="s">
        <v>1527</v>
      </c>
      <c r="C923" s="281">
        <v>120</v>
      </c>
      <c r="D923" s="168" t="s">
        <v>2432</v>
      </c>
    </row>
    <row r="924" spans="2:4">
      <c r="B924" s="280" t="s">
        <v>1527</v>
      </c>
      <c r="C924" s="281">
        <v>120</v>
      </c>
      <c r="D924" s="168" t="s">
        <v>3059</v>
      </c>
    </row>
    <row r="925" spans="2:4">
      <c r="B925" s="280" t="s">
        <v>1527</v>
      </c>
      <c r="C925" s="281">
        <v>132</v>
      </c>
      <c r="D925" s="168" t="s">
        <v>2397</v>
      </c>
    </row>
    <row r="926" spans="2:4">
      <c r="B926" s="280" t="s">
        <v>1527</v>
      </c>
      <c r="C926" s="281">
        <v>206.99</v>
      </c>
      <c r="D926" s="168" t="s">
        <v>3060</v>
      </c>
    </row>
    <row r="927" spans="2:4">
      <c r="B927" s="280" t="s">
        <v>1527</v>
      </c>
      <c r="C927" s="281">
        <v>250</v>
      </c>
      <c r="D927" s="168" t="s">
        <v>2853</v>
      </c>
    </row>
    <row r="928" spans="2:4">
      <c r="B928" s="280" t="s">
        <v>1527</v>
      </c>
      <c r="C928" s="281">
        <v>250</v>
      </c>
      <c r="D928" s="168" t="s">
        <v>2436</v>
      </c>
    </row>
    <row r="929" spans="2:7">
      <c r="B929" s="280" t="s">
        <v>1527</v>
      </c>
      <c r="C929" s="281">
        <v>300</v>
      </c>
      <c r="D929" s="168" t="s">
        <v>2853</v>
      </c>
    </row>
    <row r="930" spans="2:7">
      <c r="B930" s="280" t="s">
        <v>1527</v>
      </c>
      <c r="C930" s="281">
        <v>494</v>
      </c>
      <c r="D930" s="168" t="s">
        <v>3061</v>
      </c>
    </row>
    <row r="931" spans="2:7">
      <c r="B931" s="280" t="s">
        <v>1527</v>
      </c>
      <c r="C931" s="281">
        <v>500</v>
      </c>
      <c r="D931" s="168" t="s">
        <v>2950</v>
      </c>
    </row>
    <row r="932" spans="2:7">
      <c r="B932" s="280" t="s">
        <v>1527</v>
      </c>
      <c r="C932" s="281">
        <v>553.66999999999996</v>
      </c>
      <c r="D932" s="168" t="s">
        <v>3062</v>
      </c>
    </row>
    <row r="933" spans="2:7">
      <c r="B933" s="280" t="s">
        <v>1527</v>
      </c>
      <c r="C933" s="281">
        <v>570.45000000000005</v>
      </c>
      <c r="D933" s="168" t="s">
        <v>3063</v>
      </c>
    </row>
    <row r="934" spans="2:7">
      <c r="B934" s="280" t="s">
        <v>1527</v>
      </c>
      <c r="C934" s="281">
        <v>604.87</v>
      </c>
      <c r="D934" s="168" t="s">
        <v>3064</v>
      </c>
    </row>
    <row r="935" spans="2:7">
      <c r="B935" s="280" t="s">
        <v>1527</v>
      </c>
      <c r="C935" s="281">
        <v>807.52</v>
      </c>
      <c r="D935" s="168" t="s">
        <v>3065</v>
      </c>
    </row>
    <row r="936" spans="2:7" s="176" customFormat="1">
      <c r="B936" s="280" t="s">
        <v>1527</v>
      </c>
      <c r="C936" s="281">
        <v>937.48</v>
      </c>
      <c r="D936" s="168" t="s">
        <v>3066</v>
      </c>
      <c r="G936" s="99"/>
    </row>
    <row r="937" spans="2:7" s="176" customFormat="1">
      <c r="B937" s="280" t="s">
        <v>1527</v>
      </c>
      <c r="C937" s="281">
        <v>1000</v>
      </c>
      <c r="D937" s="168" t="s">
        <v>3067</v>
      </c>
      <c r="G937" s="99"/>
    </row>
    <row r="938" spans="2:7" s="176" customFormat="1">
      <c r="B938" s="280" t="s">
        <v>1527</v>
      </c>
      <c r="C938" s="281">
        <v>1136.56</v>
      </c>
      <c r="D938" s="168" t="s">
        <v>3068</v>
      </c>
      <c r="G938" s="99"/>
    </row>
    <row r="939" spans="2:7" s="176" customFormat="1">
      <c r="B939" s="280" t="s">
        <v>1527</v>
      </c>
      <c r="C939" s="281">
        <v>1205.72</v>
      </c>
      <c r="D939" s="168" t="s">
        <v>3069</v>
      </c>
      <c r="G939" s="99"/>
    </row>
    <row r="940" spans="2:7" s="176" customFormat="1">
      <c r="B940" s="280" t="s">
        <v>1527</v>
      </c>
      <c r="C940" s="281">
        <v>1510.7</v>
      </c>
      <c r="D940" s="168" t="s">
        <v>2921</v>
      </c>
      <c r="G940" s="99"/>
    </row>
    <row r="941" spans="2:7" s="176" customFormat="1">
      <c r="B941" s="280" t="s">
        <v>1527</v>
      </c>
      <c r="C941" s="281">
        <v>2000</v>
      </c>
      <c r="D941" s="168" t="s">
        <v>2448</v>
      </c>
      <c r="G941" s="99"/>
    </row>
    <row r="942" spans="2:7" s="176" customFormat="1">
      <c r="B942" s="280" t="s">
        <v>1527</v>
      </c>
      <c r="C942" s="281">
        <v>3000</v>
      </c>
      <c r="D942" s="168" t="s">
        <v>3070</v>
      </c>
      <c r="G942" s="99"/>
    </row>
    <row r="943" spans="2:7" s="176" customFormat="1">
      <c r="B943" s="280" t="s">
        <v>1527</v>
      </c>
      <c r="C943" s="281">
        <v>4402.58</v>
      </c>
      <c r="D943" s="168" t="s">
        <v>3071</v>
      </c>
      <c r="G943" s="99"/>
    </row>
    <row r="944" spans="2:7" s="176" customFormat="1">
      <c r="B944" s="280" t="s">
        <v>1527</v>
      </c>
      <c r="C944" s="281">
        <v>5000</v>
      </c>
      <c r="D944" s="168" t="s">
        <v>2460</v>
      </c>
      <c r="G944" s="99"/>
    </row>
    <row r="945" spans="2:13" s="176" customFormat="1">
      <c r="B945" s="280" t="s">
        <v>1527</v>
      </c>
      <c r="C945" s="281">
        <v>5000</v>
      </c>
      <c r="D945" s="168" t="s">
        <v>3072</v>
      </c>
      <c r="G945" s="99"/>
    </row>
    <row r="946" spans="2:13" s="176" customFormat="1">
      <c r="B946" s="280" t="s">
        <v>1527</v>
      </c>
      <c r="C946" s="281">
        <v>10000</v>
      </c>
      <c r="D946" s="168" t="s">
        <v>3073</v>
      </c>
      <c r="G946" s="99"/>
    </row>
    <row r="947" spans="2:13" s="176" customFormat="1">
      <c r="B947" s="280" t="s">
        <v>1527</v>
      </c>
      <c r="C947" s="281">
        <v>15000</v>
      </c>
      <c r="D947" s="168" t="s">
        <v>2534</v>
      </c>
      <c r="G947" s="99"/>
    </row>
    <row r="948" spans="2:13" s="176" customFormat="1" ht="26.25">
      <c r="B948" s="280" t="s">
        <v>1527</v>
      </c>
      <c r="C948" s="281">
        <v>23325.58</v>
      </c>
      <c r="D948" s="282" t="s">
        <v>2415</v>
      </c>
      <c r="G948" s="99"/>
    </row>
    <row r="949" spans="2:13" s="1" customFormat="1">
      <c r="B949" s="195" t="s">
        <v>30</v>
      </c>
      <c r="C949" s="197">
        <f>SUM(C6:C948)</f>
        <v>1961876.7300000007</v>
      </c>
      <c r="D949" s="123"/>
      <c r="E949" s="51"/>
      <c r="F949" s="99"/>
      <c r="G949" s="51"/>
      <c r="H949" s="99"/>
      <c r="I949" s="51"/>
      <c r="J949" s="99"/>
      <c r="K949" s="51"/>
      <c r="L949" s="99"/>
      <c r="M949" s="51"/>
    </row>
    <row r="950" spans="2:13" s="1" customFormat="1">
      <c r="B950" s="196" t="s">
        <v>26</v>
      </c>
      <c r="C950" s="198">
        <v>7514.62</v>
      </c>
      <c r="D950" s="124"/>
      <c r="E950" s="51"/>
      <c r="F950" s="99"/>
      <c r="G950" s="51"/>
      <c r="H950" s="99"/>
      <c r="I950" s="51"/>
      <c r="J950" s="99"/>
      <c r="K950" s="51"/>
      <c r="L950" s="99"/>
      <c r="M950" s="51"/>
    </row>
    <row r="951" spans="2:13">
      <c r="B951" s="109"/>
      <c r="D951" s="142"/>
      <c r="E951" s="51"/>
      <c r="F951" s="99"/>
      <c r="G951" s="51"/>
      <c r="H951" s="99"/>
      <c r="I951" s="51"/>
      <c r="J951" s="99"/>
      <c r="K951" s="51"/>
      <c r="L951" s="99"/>
      <c r="M951" s="51"/>
    </row>
    <row r="952" spans="2:13">
      <c r="B952" s="109"/>
      <c r="D952" s="81"/>
      <c r="E952" s="51"/>
      <c r="F952" s="99"/>
      <c r="G952" s="51"/>
      <c r="H952" s="99"/>
      <c r="I952" s="51"/>
      <c r="J952" s="99"/>
      <c r="K952" s="51"/>
      <c r="L952" s="99"/>
      <c r="M952" s="51"/>
    </row>
    <row r="953" spans="2:13">
      <c r="B953" s="109"/>
      <c r="D953" s="81"/>
      <c r="E953" s="51"/>
      <c r="F953" s="99"/>
      <c r="G953" s="51"/>
      <c r="H953" s="99"/>
      <c r="I953" s="51"/>
      <c r="J953" s="99"/>
      <c r="K953" s="51"/>
      <c r="L953" s="99"/>
      <c r="M953" s="51"/>
    </row>
    <row r="954" spans="2:13">
      <c r="B954" s="109"/>
      <c r="D954" s="81"/>
      <c r="G954" s="51"/>
      <c r="H954" s="99"/>
      <c r="I954" s="51"/>
      <c r="J954" s="99"/>
      <c r="K954" s="51"/>
      <c r="L954" s="99"/>
      <c r="M954" s="51"/>
    </row>
    <row r="955" spans="2:13">
      <c r="B955" s="109"/>
      <c r="D955" s="81"/>
      <c r="G955" s="51"/>
      <c r="H955" s="99"/>
      <c r="I955" s="51"/>
      <c r="J955" s="99"/>
      <c r="K955" s="51"/>
      <c r="L955" s="99"/>
      <c r="M955" s="51"/>
    </row>
    <row r="956" spans="2:13">
      <c r="B956" s="109"/>
      <c r="D956" s="81"/>
      <c r="G956" s="51"/>
      <c r="H956" s="99"/>
      <c r="I956" s="51"/>
      <c r="J956" s="99"/>
      <c r="K956" s="51"/>
      <c r="L956" s="99"/>
      <c r="M956" s="51"/>
    </row>
    <row r="957" spans="2:13">
      <c r="B957" s="109"/>
      <c r="D957" s="81"/>
      <c r="G957" s="51"/>
      <c r="H957" s="99"/>
      <c r="I957" s="51"/>
      <c r="J957" s="99"/>
      <c r="K957" s="51"/>
      <c r="L957" s="99"/>
      <c r="M957" s="51"/>
    </row>
    <row r="958" spans="2:13">
      <c r="B958" s="109"/>
      <c r="D958" s="81"/>
      <c r="G958" s="51"/>
      <c r="H958" s="99"/>
      <c r="I958" s="51"/>
      <c r="J958" s="99"/>
      <c r="K958" s="51"/>
      <c r="L958" s="99"/>
      <c r="M958" s="51"/>
    </row>
    <row r="959" spans="2:13">
      <c r="B959" s="109"/>
      <c r="D959" s="81"/>
    </row>
    <row r="960" spans="2:13">
      <c r="B960" s="109"/>
      <c r="D960" s="81"/>
    </row>
    <row r="961" spans="2:4">
      <c r="B961" s="109"/>
      <c r="D961" s="81"/>
    </row>
    <row r="962" spans="2:4">
      <c r="B962" s="109"/>
      <c r="D962" s="81"/>
    </row>
    <row r="963" spans="2:4">
      <c r="B963" s="109"/>
      <c r="D963" s="81"/>
    </row>
    <row r="964" spans="2:4">
      <c r="B964" s="109"/>
      <c r="D964" s="81"/>
    </row>
    <row r="965" spans="2:4">
      <c r="B965" s="109"/>
      <c r="D965" s="81"/>
    </row>
    <row r="966" spans="2:4">
      <c r="B966" s="109"/>
      <c r="D966" s="81"/>
    </row>
    <row r="967" spans="2:4">
      <c r="B967" s="109"/>
      <c r="D967" s="81"/>
    </row>
    <row r="968" spans="2:4">
      <c r="B968" s="109"/>
      <c r="D968" s="81"/>
    </row>
    <row r="969" spans="2:4">
      <c r="B969" s="109"/>
      <c r="D969" s="81"/>
    </row>
    <row r="970" spans="2:4">
      <c r="B970" s="109"/>
      <c r="D970" s="81"/>
    </row>
    <row r="971" spans="2:4">
      <c r="B971" s="109"/>
      <c r="D971" s="81"/>
    </row>
    <row r="972" spans="2:4">
      <c r="B972" s="109"/>
      <c r="D972" s="81"/>
    </row>
    <row r="973" spans="2:4">
      <c r="B973" s="109"/>
      <c r="D973" s="81"/>
    </row>
    <row r="974" spans="2:4">
      <c r="B974" s="109"/>
      <c r="D974" s="81"/>
    </row>
    <row r="975" spans="2:4">
      <c r="B975" s="109"/>
      <c r="D975" s="81"/>
    </row>
    <row r="976" spans="2:4">
      <c r="B976" s="109"/>
      <c r="D976" s="81"/>
    </row>
    <row r="977" spans="2:4">
      <c r="B977" s="109"/>
      <c r="D977" s="81"/>
    </row>
    <row r="978" spans="2:4">
      <c r="B978" s="109"/>
      <c r="D978" s="81"/>
    </row>
    <row r="979" spans="2:4">
      <c r="B979" s="109"/>
      <c r="D979" s="81"/>
    </row>
    <row r="980" spans="2:4">
      <c r="B980" s="109"/>
      <c r="D980" s="81"/>
    </row>
    <row r="981" spans="2:4">
      <c r="B981" s="109"/>
      <c r="D981" s="81"/>
    </row>
    <row r="982" spans="2:4">
      <c r="B982" s="109"/>
      <c r="D982" s="81"/>
    </row>
    <row r="983" spans="2:4">
      <c r="B983" s="109"/>
      <c r="D983" s="81"/>
    </row>
    <row r="984" spans="2:4">
      <c r="B984" s="109"/>
      <c r="D984" s="81"/>
    </row>
    <row r="985" spans="2:4">
      <c r="B985" s="109"/>
      <c r="D985" s="81"/>
    </row>
    <row r="986" spans="2:4">
      <c r="B986" s="109"/>
      <c r="D986" s="81"/>
    </row>
    <row r="987" spans="2:4">
      <c r="B987" s="109"/>
      <c r="D987" s="81"/>
    </row>
    <row r="988" spans="2:4">
      <c r="B988" s="109"/>
      <c r="D988" s="81"/>
    </row>
    <row r="989" spans="2:4">
      <c r="B989" s="109"/>
      <c r="D989" s="81"/>
    </row>
    <row r="990" spans="2:4">
      <c r="B990" s="109"/>
      <c r="D990" s="81"/>
    </row>
    <row r="991" spans="2:4">
      <c r="B991" s="109"/>
      <c r="D991" s="81"/>
    </row>
    <row r="992" spans="2:4">
      <c r="B992" s="109"/>
      <c r="D992" s="81"/>
    </row>
    <row r="993" spans="2:4">
      <c r="B993" s="109"/>
      <c r="D993" s="81"/>
    </row>
    <row r="994" spans="2:4">
      <c r="B994" s="109"/>
      <c r="D994" s="81"/>
    </row>
    <row r="995" spans="2:4">
      <c r="B995" s="109"/>
      <c r="D995" s="81"/>
    </row>
    <row r="996" spans="2:4">
      <c r="B996" s="109"/>
      <c r="D996" s="81"/>
    </row>
    <row r="997" spans="2:4">
      <c r="B997" s="109"/>
      <c r="D997" s="81"/>
    </row>
    <row r="998" spans="2:4">
      <c r="B998" s="109"/>
      <c r="D998" s="81"/>
    </row>
    <row r="999" spans="2:4">
      <c r="B999" s="109"/>
      <c r="D999" s="81"/>
    </row>
    <row r="1000" spans="2:4">
      <c r="B1000" s="109"/>
      <c r="D1000" s="81"/>
    </row>
    <row r="1001" spans="2:4">
      <c r="B1001" s="109"/>
      <c r="D1001" s="81"/>
    </row>
    <row r="1002" spans="2:4">
      <c r="B1002" s="109"/>
      <c r="D1002" s="81"/>
    </row>
    <row r="1003" spans="2:4">
      <c r="B1003" s="109"/>
      <c r="D1003" s="81"/>
    </row>
    <row r="1004" spans="2:4">
      <c r="B1004" s="109"/>
      <c r="D1004" s="81"/>
    </row>
    <row r="1005" spans="2:4">
      <c r="B1005" s="109"/>
      <c r="D1005" s="81"/>
    </row>
    <row r="1006" spans="2:4">
      <c r="B1006" s="109"/>
      <c r="D1006" s="81"/>
    </row>
    <row r="1007" spans="2:4">
      <c r="B1007" s="109"/>
      <c r="D1007" s="81"/>
    </row>
    <row r="1008" spans="2:4">
      <c r="B1008" s="109"/>
      <c r="D1008" s="81"/>
    </row>
    <row r="1009" spans="2:4">
      <c r="B1009" s="109"/>
      <c r="D1009" s="81"/>
    </row>
    <row r="1010" spans="2:4">
      <c r="B1010" s="109"/>
      <c r="D1010" s="81"/>
    </row>
    <row r="1011" spans="2:4">
      <c r="B1011" s="109"/>
      <c r="D1011" s="81"/>
    </row>
    <row r="1012" spans="2:4">
      <c r="B1012" s="109"/>
      <c r="D1012" s="81"/>
    </row>
    <row r="1013" spans="2:4">
      <c r="B1013" s="109"/>
      <c r="D1013" s="81"/>
    </row>
    <row r="1014" spans="2:4">
      <c r="B1014" s="109"/>
      <c r="D1014" s="81"/>
    </row>
    <row r="1015" spans="2:4">
      <c r="B1015" s="109"/>
      <c r="D1015" s="81"/>
    </row>
    <row r="1016" spans="2:4">
      <c r="B1016" s="109"/>
      <c r="D1016" s="81"/>
    </row>
    <row r="1017" spans="2:4">
      <c r="B1017" s="109"/>
      <c r="D1017" s="81"/>
    </row>
    <row r="1018" spans="2:4">
      <c r="B1018" s="109"/>
      <c r="D1018" s="81"/>
    </row>
    <row r="1019" spans="2:4">
      <c r="B1019" s="109"/>
      <c r="D1019" s="81"/>
    </row>
    <row r="1020" spans="2:4">
      <c r="B1020" s="109"/>
      <c r="D1020" s="81"/>
    </row>
    <row r="1021" spans="2:4">
      <c r="B1021" s="109"/>
      <c r="D1021" s="81"/>
    </row>
    <row r="1022" spans="2:4">
      <c r="B1022" s="109"/>
      <c r="D1022" s="81"/>
    </row>
    <row r="1023" spans="2:4">
      <c r="B1023" s="109"/>
      <c r="D1023" s="81"/>
    </row>
    <row r="1024" spans="2:4">
      <c r="B1024" s="109"/>
      <c r="D1024" s="81"/>
    </row>
    <row r="1025" spans="2:4">
      <c r="B1025" s="109"/>
      <c r="D1025" s="81"/>
    </row>
    <row r="1026" spans="2:4">
      <c r="B1026" s="109"/>
      <c r="D1026" s="81"/>
    </row>
    <row r="1027" spans="2:4">
      <c r="B1027" s="109"/>
      <c r="D1027" s="81"/>
    </row>
    <row r="1028" spans="2:4">
      <c r="B1028" s="109"/>
      <c r="D1028" s="81"/>
    </row>
    <row r="1029" spans="2:4">
      <c r="B1029" s="109"/>
      <c r="D1029" s="81"/>
    </row>
    <row r="1030" spans="2:4">
      <c r="B1030" s="109"/>
      <c r="D1030" s="81"/>
    </row>
    <row r="1031" spans="2:4">
      <c r="B1031" s="109"/>
      <c r="D1031" s="81"/>
    </row>
    <row r="1032" spans="2:4">
      <c r="B1032" s="109"/>
      <c r="D1032" s="81"/>
    </row>
    <row r="1033" spans="2:4">
      <c r="B1033" s="109"/>
      <c r="D1033" s="81"/>
    </row>
    <row r="1034" spans="2:4">
      <c r="B1034" s="109"/>
      <c r="D1034" s="81"/>
    </row>
    <row r="1035" spans="2:4">
      <c r="B1035" s="109"/>
      <c r="D1035" s="81"/>
    </row>
    <row r="1036" spans="2:4">
      <c r="B1036" s="109"/>
      <c r="D1036" s="81"/>
    </row>
    <row r="1037" spans="2:4">
      <c r="B1037" s="109"/>
      <c r="D1037" s="81"/>
    </row>
    <row r="1038" spans="2:4">
      <c r="B1038" s="109"/>
      <c r="D1038" s="81"/>
    </row>
    <row r="1039" spans="2:4">
      <c r="B1039" s="109"/>
      <c r="D1039" s="81"/>
    </row>
    <row r="1040" spans="2:4">
      <c r="B1040" s="109"/>
      <c r="D1040" s="81"/>
    </row>
    <row r="1041" spans="2:4">
      <c r="B1041" s="109"/>
      <c r="D1041" s="81"/>
    </row>
    <row r="1042" spans="2:4">
      <c r="B1042" s="109"/>
      <c r="D1042" s="81"/>
    </row>
    <row r="1043" spans="2:4">
      <c r="B1043" s="109"/>
      <c r="D1043" s="81"/>
    </row>
    <row r="1044" spans="2:4">
      <c r="B1044" s="109"/>
      <c r="D1044" s="81"/>
    </row>
    <row r="1045" spans="2:4">
      <c r="B1045" s="109"/>
      <c r="D1045" s="81"/>
    </row>
    <row r="1046" spans="2:4">
      <c r="B1046" s="109"/>
      <c r="D1046" s="81"/>
    </row>
    <row r="1047" spans="2:4">
      <c r="B1047" s="109"/>
      <c r="D1047" s="81"/>
    </row>
    <row r="1048" spans="2:4">
      <c r="B1048" s="109"/>
      <c r="D1048" s="81"/>
    </row>
    <row r="1049" spans="2:4">
      <c r="B1049" s="109"/>
      <c r="D1049" s="81"/>
    </row>
    <row r="1050" spans="2:4">
      <c r="B1050" s="109"/>
      <c r="D1050" s="81"/>
    </row>
    <row r="1051" spans="2:4">
      <c r="B1051" s="109"/>
      <c r="D1051" s="81"/>
    </row>
    <row r="1052" spans="2:4">
      <c r="B1052" s="109"/>
      <c r="D1052" s="81"/>
    </row>
    <row r="1053" spans="2:4">
      <c r="B1053" s="109"/>
      <c r="D1053" s="81"/>
    </row>
    <row r="1054" spans="2:4">
      <c r="B1054" s="109"/>
      <c r="D1054" s="81"/>
    </row>
    <row r="1055" spans="2:4">
      <c r="B1055" s="109"/>
      <c r="D1055" s="81"/>
    </row>
    <row r="1056" spans="2:4">
      <c r="B1056" s="109"/>
      <c r="D1056" s="81"/>
    </row>
    <row r="1057" spans="2:4">
      <c r="B1057" s="109"/>
      <c r="D1057" s="81"/>
    </row>
    <row r="1058" spans="2:4">
      <c r="B1058" s="109"/>
      <c r="D1058" s="81"/>
    </row>
    <row r="1059" spans="2:4">
      <c r="B1059" s="109"/>
      <c r="D1059" s="81"/>
    </row>
    <row r="1060" spans="2:4">
      <c r="B1060" s="109"/>
      <c r="D1060" s="81"/>
    </row>
    <row r="1061" spans="2:4">
      <c r="B1061" s="109"/>
      <c r="D1061" s="81"/>
    </row>
    <row r="1062" spans="2:4">
      <c r="B1062" s="109"/>
      <c r="D1062" s="81"/>
    </row>
    <row r="1063" spans="2:4">
      <c r="B1063" s="109"/>
      <c r="D1063" s="81"/>
    </row>
    <row r="1064" spans="2:4">
      <c r="B1064" s="109"/>
      <c r="D1064" s="81"/>
    </row>
    <row r="1065" spans="2:4">
      <c r="B1065" s="109"/>
      <c r="D1065" s="81"/>
    </row>
    <row r="1066" spans="2:4">
      <c r="B1066" s="109"/>
      <c r="D1066" s="81"/>
    </row>
    <row r="1067" spans="2:4">
      <c r="B1067" s="109"/>
      <c r="D1067" s="81"/>
    </row>
    <row r="1068" spans="2:4">
      <c r="B1068" s="109"/>
      <c r="D1068" s="81"/>
    </row>
    <row r="1069" spans="2:4">
      <c r="B1069" s="109"/>
      <c r="D1069" s="81"/>
    </row>
    <row r="1070" spans="2:4">
      <c r="B1070" s="109"/>
      <c r="D1070" s="81"/>
    </row>
    <row r="1071" spans="2:4">
      <c r="B1071" s="109"/>
      <c r="D1071" s="81"/>
    </row>
    <row r="1072" spans="2:4">
      <c r="B1072" s="109"/>
      <c r="D1072" s="81"/>
    </row>
    <row r="1073" spans="2:4">
      <c r="B1073" s="109"/>
      <c r="D1073" s="81"/>
    </row>
    <row r="1074" spans="2:4">
      <c r="B1074" s="109"/>
      <c r="D1074" s="81"/>
    </row>
    <row r="1075" spans="2:4">
      <c r="B1075" s="109"/>
      <c r="D1075" s="81"/>
    </row>
    <row r="1076" spans="2:4">
      <c r="B1076" s="109"/>
      <c r="D1076" s="81"/>
    </row>
    <row r="1077" spans="2:4">
      <c r="B1077" s="109"/>
      <c r="D1077" s="81"/>
    </row>
    <row r="1078" spans="2:4">
      <c r="B1078" s="109"/>
      <c r="D1078" s="81"/>
    </row>
    <row r="1079" spans="2:4">
      <c r="B1079" s="109"/>
      <c r="D1079" s="81"/>
    </row>
    <row r="1080" spans="2:4">
      <c r="B1080" s="109"/>
      <c r="D1080" s="81"/>
    </row>
    <row r="1081" spans="2:4">
      <c r="B1081" s="109"/>
      <c r="D1081" s="81"/>
    </row>
    <row r="1082" spans="2:4">
      <c r="B1082" s="109"/>
      <c r="D1082" s="81"/>
    </row>
    <row r="1083" spans="2:4">
      <c r="B1083" s="109"/>
      <c r="D1083" s="81"/>
    </row>
    <row r="1084" spans="2:4">
      <c r="B1084" s="109"/>
      <c r="D1084" s="81"/>
    </row>
    <row r="1085" spans="2:4">
      <c r="B1085" s="109"/>
      <c r="D1085" s="81"/>
    </row>
    <row r="1086" spans="2:4">
      <c r="B1086" s="109"/>
      <c r="D1086" s="81"/>
    </row>
    <row r="1087" spans="2:4">
      <c r="B1087" s="109"/>
      <c r="D1087" s="81"/>
    </row>
    <row r="1088" spans="2:4">
      <c r="B1088" s="109"/>
      <c r="D1088" s="81"/>
    </row>
    <row r="1089" spans="2:4">
      <c r="B1089" s="109"/>
      <c r="D1089" s="81"/>
    </row>
    <row r="1090" spans="2:4">
      <c r="B1090" s="109"/>
      <c r="D1090" s="81"/>
    </row>
    <row r="1091" spans="2:4">
      <c r="B1091" s="109"/>
      <c r="D1091" s="81"/>
    </row>
    <row r="1092" spans="2:4">
      <c r="B1092" s="109"/>
      <c r="D1092" s="81"/>
    </row>
    <row r="1093" spans="2:4">
      <c r="B1093" s="109"/>
      <c r="D1093" s="81"/>
    </row>
    <row r="1094" spans="2:4">
      <c r="B1094" s="109"/>
      <c r="D1094" s="81"/>
    </row>
    <row r="1095" spans="2:4">
      <c r="B1095" s="109"/>
      <c r="D1095" s="81"/>
    </row>
    <row r="1096" spans="2:4">
      <c r="B1096" s="109"/>
      <c r="D1096" s="81"/>
    </row>
    <row r="1097" spans="2:4">
      <c r="B1097" s="109"/>
      <c r="D1097" s="81"/>
    </row>
    <row r="1098" spans="2:4">
      <c r="B1098" s="109"/>
      <c r="D1098" s="81"/>
    </row>
    <row r="1099" spans="2:4">
      <c r="B1099" s="109"/>
      <c r="D1099" s="81"/>
    </row>
    <row r="1100" spans="2:4">
      <c r="B1100" s="109"/>
      <c r="D1100" s="81"/>
    </row>
    <row r="1101" spans="2:4">
      <c r="B1101" s="109"/>
      <c r="D1101" s="81"/>
    </row>
    <row r="1102" spans="2:4">
      <c r="B1102" s="109"/>
      <c r="D1102" s="81"/>
    </row>
    <row r="1103" spans="2:4">
      <c r="B1103" s="109"/>
      <c r="D1103" s="81"/>
    </row>
    <row r="1104" spans="2:4">
      <c r="B1104" s="109"/>
      <c r="D1104" s="81"/>
    </row>
    <row r="1105" spans="2:4">
      <c r="B1105" s="109"/>
      <c r="D1105" s="81"/>
    </row>
    <row r="1106" spans="2:4">
      <c r="B1106" s="109"/>
      <c r="D1106" s="81"/>
    </row>
    <row r="1107" spans="2:4">
      <c r="B1107" s="109"/>
      <c r="D1107" s="81"/>
    </row>
    <row r="1108" spans="2:4">
      <c r="B1108" s="109"/>
      <c r="D1108" s="81"/>
    </row>
    <row r="1109" spans="2:4">
      <c r="B1109" s="109"/>
      <c r="D1109" s="81"/>
    </row>
    <row r="1110" spans="2:4">
      <c r="B1110" s="109"/>
      <c r="D1110" s="81"/>
    </row>
    <row r="1111" spans="2:4">
      <c r="B1111" s="109"/>
      <c r="D1111" s="81"/>
    </row>
    <row r="1112" spans="2:4">
      <c r="B1112" s="109"/>
      <c r="D1112" s="81"/>
    </row>
    <row r="1113" spans="2:4">
      <c r="B1113" s="109"/>
      <c r="D1113" s="81"/>
    </row>
    <row r="1114" spans="2:4">
      <c r="B1114" s="109"/>
      <c r="D1114" s="81"/>
    </row>
    <row r="1115" spans="2:4">
      <c r="B1115" s="109"/>
      <c r="D1115" s="81"/>
    </row>
    <row r="1116" spans="2:4">
      <c r="B1116" s="109"/>
      <c r="D1116" s="81"/>
    </row>
    <row r="1117" spans="2:4">
      <c r="B1117" s="109"/>
      <c r="D1117" s="81"/>
    </row>
    <row r="1118" spans="2:4">
      <c r="B1118" s="109"/>
      <c r="D1118" s="81"/>
    </row>
    <row r="1119" spans="2:4">
      <c r="B1119" s="109"/>
      <c r="D1119" s="81"/>
    </row>
    <row r="1120" spans="2:4">
      <c r="B1120" s="109"/>
      <c r="D1120" s="81"/>
    </row>
    <row r="1121" spans="2:4">
      <c r="B1121" s="109"/>
      <c r="D1121" s="81"/>
    </row>
    <row r="1122" spans="2:4">
      <c r="B1122" s="109"/>
      <c r="D1122" s="81"/>
    </row>
    <row r="1123" spans="2:4">
      <c r="B1123" s="109"/>
      <c r="D1123" s="81"/>
    </row>
    <row r="1124" spans="2:4">
      <c r="B1124" s="109"/>
      <c r="D1124" s="81"/>
    </row>
    <row r="1125" spans="2:4">
      <c r="B1125" s="109"/>
      <c r="D1125" s="81"/>
    </row>
    <row r="1126" spans="2:4">
      <c r="B1126" s="109"/>
      <c r="D1126" s="81"/>
    </row>
    <row r="1127" spans="2:4">
      <c r="B1127" s="109"/>
      <c r="D1127" s="81"/>
    </row>
    <row r="1128" spans="2:4">
      <c r="B1128" s="109"/>
      <c r="D1128" s="81"/>
    </row>
    <row r="1129" spans="2:4">
      <c r="B1129" s="109"/>
      <c r="D1129" s="81"/>
    </row>
    <row r="1130" spans="2:4">
      <c r="B1130" s="109"/>
      <c r="D1130" s="81"/>
    </row>
    <row r="1131" spans="2:4">
      <c r="B1131" s="109"/>
      <c r="D1131" s="81"/>
    </row>
    <row r="1132" spans="2:4">
      <c r="B1132" s="109"/>
      <c r="D1132" s="81"/>
    </row>
    <row r="1133" spans="2:4">
      <c r="B1133" s="109"/>
      <c r="D1133" s="81"/>
    </row>
    <row r="1134" spans="2:4">
      <c r="B1134" s="109"/>
      <c r="D1134" s="81"/>
    </row>
    <row r="1135" spans="2:4">
      <c r="B1135" s="109"/>
      <c r="D1135" s="81"/>
    </row>
    <row r="1136" spans="2:4">
      <c r="B1136" s="109"/>
      <c r="D1136" s="81"/>
    </row>
    <row r="1137" spans="2:4">
      <c r="B1137" s="109"/>
      <c r="D1137" s="81"/>
    </row>
    <row r="1138" spans="2:4">
      <c r="B1138" s="109"/>
      <c r="D1138" s="81"/>
    </row>
    <row r="1139" spans="2:4">
      <c r="B1139" s="109"/>
      <c r="D1139" s="81"/>
    </row>
    <row r="1140" spans="2:4">
      <c r="B1140" s="109"/>
      <c r="D1140" s="81"/>
    </row>
    <row r="1141" spans="2:4">
      <c r="B1141" s="109"/>
      <c r="D1141" s="81"/>
    </row>
    <row r="1142" spans="2:4">
      <c r="B1142" s="109"/>
      <c r="D1142" s="81"/>
    </row>
    <row r="1143" spans="2:4">
      <c r="B1143" s="109"/>
      <c r="D1143" s="81"/>
    </row>
    <row r="1144" spans="2:4">
      <c r="B1144" s="109"/>
      <c r="D1144" s="81"/>
    </row>
    <row r="1145" spans="2:4">
      <c r="B1145" s="109"/>
      <c r="D1145" s="81"/>
    </row>
    <row r="1146" spans="2:4">
      <c r="B1146" s="109"/>
      <c r="D1146" s="81"/>
    </row>
    <row r="1147" spans="2:4">
      <c r="B1147" s="109"/>
      <c r="D1147" s="81"/>
    </row>
    <row r="1148" spans="2:4">
      <c r="B1148" s="109"/>
      <c r="D1148" s="81"/>
    </row>
    <row r="1149" spans="2:4">
      <c r="B1149" s="109"/>
      <c r="D1149" s="81"/>
    </row>
    <row r="1150" spans="2:4">
      <c r="B1150" s="109"/>
      <c r="D1150" s="81"/>
    </row>
    <row r="1151" spans="2:4">
      <c r="B1151" s="109"/>
      <c r="D1151" s="81"/>
    </row>
    <row r="1152" spans="2:4">
      <c r="B1152" s="109"/>
      <c r="D1152" s="81"/>
    </row>
    <row r="1153" spans="2:4">
      <c r="B1153" s="109"/>
      <c r="D1153" s="81"/>
    </row>
    <row r="1154" spans="2:4">
      <c r="B1154" s="109"/>
      <c r="D1154" s="81"/>
    </row>
    <row r="1155" spans="2:4">
      <c r="B1155" s="109"/>
      <c r="D1155" s="81"/>
    </row>
    <row r="1156" spans="2:4">
      <c r="B1156" s="109"/>
      <c r="D1156" s="81"/>
    </row>
    <row r="1157" spans="2:4">
      <c r="B1157" s="109"/>
      <c r="D1157" s="81"/>
    </row>
    <row r="1158" spans="2:4">
      <c r="B1158" s="109"/>
      <c r="D1158" s="81"/>
    </row>
    <row r="1159" spans="2:4">
      <c r="B1159" s="109"/>
      <c r="D1159" s="81"/>
    </row>
    <row r="1160" spans="2:4">
      <c r="B1160" s="109"/>
      <c r="D1160" s="81"/>
    </row>
    <row r="1161" spans="2:4">
      <c r="B1161" s="109"/>
      <c r="D1161" s="81"/>
    </row>
    <row r="1162" spans="2:4">
      <c r="B1162" s="109"/>
      <c r="D1162" s="81"/>
    </row>
    <row r="1163" spans="2:4">
      <c r="B1163" s="109"/>
      <c r="D1163" s="81"/>
    </row>
    <row r="1164" spans="2:4">
      <c r="B1164" s="109"/>
      <c r="D1164" s="81"/>
    </row>
    <row r="1165" spans="2:4">
      <c r="B1165" s="109"/>
      <c r="D1165" s="81"/>
    </row>
    <row r="1166" spans="2:4">
      <c r="B1166" s="109"/>
      <c r="D1166" s="81"/>
    </row>
    <row r="1167" spans="2:4">
      <c r="B1167" s="109"/>
      <c r="D1167" s="81"/>
    </row>
    <row r="1168" spans="2:4">
      <c r="B1168" s="109"/>
      <c r="D1168" s="81"/>
    </row>
    <row r="1169" spans="2:4">
      <c r="B1169" s="109"/>
      <c r="D1169" s="81"/>
    </row>
    <row r="1170" spans="2:4">
      <c r="B1170" s="109"/>
      <c r="D1170" s="81"/>
    </row>
    <row r="1171" spans="2:4">
      <c r="B1171" s="109"/>
      <c r="D1171" s="81"/>
    </row>
    <row r="1172" spans="2:4">
      <c r="B1172" s="109"/>
      <c r="D1172" s="81"/>
    </row>
    <row r="1173" spans="2:4">
      <c r="B1173" s="109"/>
      <c r="D1173" s="81"/>
    </row>
    <row r="1174" spans="2:4">
      <c r="B1174" s="109"/>
      <c r="D1174" s="81"/>
    </row>
    <row r="1175" spans="2:4">
      <c r="B1175" s="109"/>
      <c r="D1175" s="81"/>
    </row>
    <row r="1176" spans="2:4">
      <c r="B1176" s="109"/>
      <c r="D1176" s="81"/>
    </row>
    <row r="1177" spans="2:4">
      <c r="B1177" s="109"/>
      <c r="D1177" s="81"/>
    </row>
    <row r="1178" spans="2:4">
      <c r="B1178" s="109"/>
      <c r="D1178" s="81"/>
    </row>
    <row r="1179" spans="2:4">
      <c r="B1179" s="109"/>
      <c r="D1179" s="81"/>
    </row>
    <row r="1180" spans="2:4">
      <c r="B1180" s="109"/>
      <c r="D1180" s="81"/>
    </row>
    <row r="1181" spans="2:4">
      <c r="B1181" s="109"/>
      <c r="D1181" s="81"/>
    </row>
    <row r="1182" spans="2:4">
      <c r="B1182" s="109"/>
      <c r="D1182" s="81"/>
    </row>
    <row r="1183" spans="2:4">
      <c r="B1183" s="109"/>
      <c r="D1183" s="81"/>
    </row>
    <row r="1184" spans="2:4">
      <c r="B1184" s="109"/>
      <c r="D1184" s="81"/>
    </row>
    <row r="1185" spans="2:4">
      <c r="B1185" s="109"/>
      <c r="D1185" s="81"/>
    </row>
    <row r="1186" spans="2:4">
      <c r="B1186" s="109"/>
      <c r="D1186" s="81"/>
    </row>
    <row r="1187" spans="2:4">
      <c r="B1187" s="109"/>
      <c r="D1187" s="81"/>
    </row>
    <row r="1188" spans="2:4">
      <c r="B1188" s="109"/>
      <c r="D1188" s="81"/>
    </row>
    <row r="1189" spans="2:4">
      <c r="B1189" s="109"/>
      <c r="D1189" s="81"/>
    </row>
    <row r="1190" spans="2:4">
      <c r="B1190" s="109"/>
      <c r="D1190" s="81"/>
    </row>
    <row r="1191" spans="2:4">
      <c r="B1191" s="109"/>
      <c r="D1191" s="81"/>
    </row>
    <row r="1192" spans="2:4">
      <c r="B1192" s="109"/>
      <c r="D1192" s="81"/>
    </row>
    <row r="1193" spans="2:4">
      <c r="B1193" s="109"/>
      <c r="D1193" s="81"/>
    </row>
    <row r="1194" spans="2:4">
      <c r="B1194" s="109"/>
      <c r="D1194" s="81"/>
    </row>
    <row r="1195" spans="2:4">
      <c r="B1195" s="109"/>
      <c r="D1195" s="81"/>
    </row>
    <row r="1196" spans="2:4">
      <c r="B1196" s="109"/>
      <c r="D1196" s="81"/>
    </row>
    <row r="1197" spans="2:4">
      <c r="B1197" s="109"/>
      <c r="D1197" s="81"/>
    </row>
    <row r="1198" spans="2:4">
      <c r="B1198" s="109"/>
      <c r="D1198" s="81"/>
    </row>
    <row r="1199" spans="2:4">
      <c r="B1199" s="109"/>
      <c r="D1199" s="81"/>
    </row>
    <row r="1200" spans="2:4">
      <c r="B1200" s="109"/>
      <c r="D1200" s="81"/>
    </row>
    <row r="1201" spans="2:4">
      <c r="B1201" s="109"/>
      <c r="D1201" s="81"/>
    </row>
    <row r="1202" spans="2:4">
      <c r="B1202" s="109"/>
      <c r="D1202" s="81"/>
    </row>
    <row r="1203" spans="2:4">
      <c r="B1203" s="109"/>
      <c r="D1203" s="81"/>
    </row>
    <row r="1204" spans="2:4">
      <c r="B1204" s="109"/>
      <c r="D1204" s="81"/>
    </row>
    <row r="1205" spans="2:4">
      <c r="B1205" s="109"/>
      <c r="D1205" s="81"/>
    </row>
    <row r="1206" spans="2:4">
      <c r="B1206" s="109"/>
      <c r="D1206" s="81"/>
    </row>
    <row r="1207" spans="2:4">
      <c r="B1207" s="109"/>
      <c r="D1207" s="81"/>
    </row>
    <row r="1208" spans="2:4">
      <c r="B1208" s="109"/>
      <c r="D1208" s="81"/>
    </row>
    <row r="1209" spans="2:4">
      <c r="B1209" s="109"/>
      <c r="D1209" s="81"/>
    </row>
    <row r="1210" spans="2:4">
      <c r="B1210" s="109"/>
      <c r="D1210" s="81"/>
    </row>
    <row r="1211" spans="2:4">
      <c r="B1211" s="109"/>
      <c r="D1211" s="81"/>
    </row>
    <row r="1212" spans="2:4">
      <c r="B1212" s="109"/>
      <c r="D1212" s="81"/>
    </row>
    <row r="1213" spans="2:4">
      <c r="B1213" s="109"/>
      <c r="D1213" s="81"/>
    </row>
    <row r="1214" spans="2:4">
      <c r="B1214" s="109"/>
      <c r="D1214" s="81"/>
    </row>
    <row r="1215" spans="2:4">
      <c r="B1215" s="109"/>
      <c r="D1215" s="81"/>
    </row>
    <row r="1216" spans="2:4">
      <c r="B1216" s="109"/>
      <c r="D1216" s="81"/>
    </row>
    <row r="1217" spans="2:4">
      <c r="B1217" s="109"/>
      <c r="D1217" s="81"/>
    </row>
    <row r="1218" spans="2:4">
      <c r="B1218" s="109"/>
      <c r="D1218" s="81"/>
    </row>
    <row r="1219" spans="2:4">
      <c r="B1219" s="109"/>
      <c r="D1219" s="81"/>
    </row>
    <row r="1220" spans="2:4">
      <c r="B1220" s="109"/>
      <c r="D1220" s="81"/>
    </row>
    <row r="1221" spans="2:4">
      <c r="B1221" s="109"/>
      <c r="D1221" s="81"/>
    </row>
    <row r="1222" spans="2:4">
      <c r="B1222" s="109"/>
      <c r="D1222" s="81"/>
    </row>
    <row r="1223" spans="2:4">
      <c r="B1223" s="109"/>
      <c r="D1223" s="81"/>
    </row>
    <row r="1224" spans="2:4">
      <c r="B1224" s="109"/>
      <c r="D1224" s="81"/>
    </row>
    <row r="1225" spans="2:4">
      <c r="B1225" s="109"/>
      <c r="D1225" s="81"/>
    </row>
    <row r="1226" spans="2:4">
      <c r="B1226" s="109"/>
      <c r="D1226" s="81"/>
    </row>
    <row r="1227" spans="2:4">
      <c r="B1227" s="109"/>
      <c r="D1227" s="81"/>
    </row>
    <row r="1228" spans="2:4">
      <c r="B1228" s="109"/>
      <c r="D1228" s="81"/>
    </row>
    <row r="1229" spans="2:4">
      <c r="B1229" s="109"/>
      <c r="D1229" s="81"/>
    </row>
  </sheetData>
  <sheetProtection algorithmName="SHA-512" hashValue="6rlvYH/vM6uJNPWOtpwoxQmLZcB96GTtj6CNEyeJ7GrfRZEsXi+zNLHpHFbQYLLMOry+8uQFv9322Pl1LivMVg==" saltValue="3H6QH07hs7QZiAvssOjs1A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B1:AE2498"/>
  <sheetViews>
    <sheetView workbookViewId="0">
      <selection activeCell="A2" sqref="A2"/>
    </sheetView>
  </sheetViews>
  <sheetFormatPr defaultRowHeight="15"/>
  <cols>
    <col min="2" max="2" width="20.85546875" style="81" customWidth="1"/>
    <col min="3" max="3" width="16.28515625" style="119" customWidth="1"/>
    <col min="4" max="4" width="46" style="81" customWidth="1"/>
    <col min="6" max="6" width="9.140625" style="99"/>
  </cols>
  <sheetData>
    <row r="1" spans="2:12" s="176" customFormat="1" ht="42.75" customHeight="1">
      <c r="B1" s="114"/>
      <c r="C1" s="354" t="s">
        <v>62</v>
      </c>
      <c r="D1" s="354"/>
      <c r="F1" s="99"/>
    </row>
    <row r="2" spans="2:12">
      <c r="B2" s="184" t="s">
        <v>11</v>
      </c>
      <c r="C2" s="185">
        <f>C321-C322</f>
        <v>460888</v>
      </c>
      <c r="D2" s="139"/>
    </row>
    <row r="3" spans="2:12" s="81" customFormat="1">
      <c r="B3" s="77"/>
      <c r="C3" s="100"/>
      <c r="D3" s="78"/>
      <c r="F3" s="128"/>
    </row>
    <row r="4" spans="2:12">
      <c r="B4" s="120" t="s">
        <v>7</v>
      </c>
      <c r="C4" s="122" t="s">
        <v>8</v>
      </c>
      <c r="D4" s="121" t="s">
        <v>9</v>
      </c>
    </row>
    <row r="5" spans="2:12" ht="15" customHeight="1">
      <c r="B5" s="199">
        <v>42887</v>
      </c>
      <c r="C5" s="190">
        <v>50</v>
      </c>
      <c r="D5" s="306" t="s">
        <v>4820</v>
      </c>
      <c r="L5" s="287"/>
    </row>
    <row r="6" spans="2:12" ht="15" customHeight="1">
      <c r="B6" s="199">
        <v>42887</v>
      </c>
      <c r="C6" s="190">
        <v>100</v>
      </c>
      <c r="D6" s="306" t="s">
        <v>4963</v>
      </c>
      <c r="L6" s="287"/>
    </row>
    <row r="7" spans="2:12" ht="15" customHeight="1">
      <c r="B7" s="199">
        <v>42887</v>
      </c>
      <c r="C7" s="190">
        <v>100</v>
      </c>
      <c r="D7" s="306" t="s">
        <v>4874</v>
      </c>
      <c r="L7" s="287"/>
    </row>
    <row r="8" spans="2:12" ht="15" customHeight="1">
      <c r="B8" s="199">
        <v>42887</v>
      </c>
      <c r="C8" s="190">
        <v>200</v>
      </c>
      <c r="D8" s="306" t="s">
        <v>4964</v>
      </c>
      <c r="L8" s="287"/>
    </row>
    <row r="9" spans="2:12" s="51" customFormat="1">
      <c r="B9" s="199">
        <v>42887</v>
      </c>
      <c r="C9" s="190">
        <v>500</v>
      </c>
      <c r="D9" s="306" t="s">
        <v>4965</v>
      </c>
      <c r="F9" s="176"/>
      <c r="L9" s="287"/>
    </row>
    <row r="10" spans="2:12" s="51" customFormat="1">
      <c r="B10" s="199">
        <v>42887</v>
      </c>
      <c r="C10" s="190">
        <v>500</v>
      </c>
      <c r="D10" s="306" t="s">
        <v>4966</v>
      </c>
      <c r="F10" s="176"/>
      <c r="L10" s="287"/>
    </row>
    <row r="11" spans="2:12" s="51" customFormat="1">
      <c r="B11" s="199">
        <v>42887</v>
      </c>
      <c r="C11" s="190">
        <v>1000</v>
      </c>
      <c r="D11" s="306" t="s">
        <v>3976</v>
      </c>
      <c r="F11" s="176"/>
      <c r="L11" s="287"/>
    </row>
    <row r="12" spans="2:12" s="51" customFormat="1">
      <c r="B12" s="199">
        <v>42887</v>
      </c>
      <c r="C12" s="190">
        <v>1000</v>
      </c>
      <c r="D12" s="306" t="s">
        <v>4967</v>
      </c>
      <c r="F12" s="176"/>
      <c r="L12" s="287"/>
    </row>
    <row r="13" spans="2:12" s="51" customFormat="1">
      <c r="B13" s="199">
        <v>42888</v>
      </c>
      <c r="C13" s="190">
        <v>50</v>
      </c>
      <c r="D13" s="306" t="s">
        <v>4157</v>
      </c>
      <c r="F13" s="176"/>
      <c r="L13" s="287"/>
    </row>
    <row r="14" spans="2:12" s="51" customFormat="1">
      <c r="B14" s="199">
        <v>42888</v>
      </c>
      <c r="C14" s="190">
        <v>100</v>
      </c>
      <c r="D14" s="306" t="s">
        <v>4784</v>
      </c>
      <c r="F14" s="176"/>
      <c r="L14" s="287"/>
    </row>
    <row r="15" spans="2:12" s="51" customFormat="1">
      <c r="B15" s="199">
        <v>42888</v>
      </c>
      <c r="C15" s="190">
        <v>100</v>
      </c>
      <c r="D15" s="306" t="s">
        <v>4785</v>
      </c>
      <c r="F15" s="99"/>
      <c r="L15" s="287"/>
    </row>
    <row r="16" spans="2:12" s="51" customFormat="1">
      <c r="B16" s="199">
        <v>42888</v>
      </c>
      <c r="C16" s="190">
        <v>150</v>
      </c>
      <c r="D16" s="306" t="s">
        <v>4786</v>
      </c>
      <c r="F16" s="99"/>
      <c r="L16" s="287"/>
    </row>
    <row r="17" spans="2:12" s="51" customFormat="1">
      <c r="B17" s="199">
        <v>42888</v>
      </c>
      <c r="C17" s="190">
        <v>200</v>
      </c>
      <c r="D17" s="306" t="s">
        <v>4787</v>
      </c>
      <c r="F17" s="99"/>
      <c r="I17" s="176"/>
      <c r="L17" s="287"/>
    </row>
    <row r="18" spans="2:12" s="176" customFormat="1">
      <c r="B18" s="199">
        <v>42888</v>
      </c>
      <c r="C18" s="190">
        <v>300</v>
      </c>
      <c r="D18" s="306" t="s">
        <v>4788</v>
      </c>
      <c r="F18" s="99"/>
      <c r="L18" s="287"/>
    </row>
    <row r="19" spans="2:12" s="176" customFormat="1">
      <c r="B19" s="199">
        <v>42888</v>
      </c>
      <c r="C19" s="190">
        <v>300</v>
      </c>
      <c r="D19" s="306" t="s">
        <v>4789</v>
      </c>
      <c r="F19" s="99"/>
      <c r="L19" s="287"/>
    </row>
    <row r="20" spans="2:12" s="176" customFormat="1">
      <c r="B20" s="199">
        <v>42888</v>
      </c>
      <c r="C20" s="190">
        <v>300</v>
      </c>
      <c r="D20" s="306" t="s">
        <v>4790</v>
      </c>
      <c r="F20" s="99"/>
      <c r="L20" s="287"/>
    </row>
    <row r="21" spans="2:12" s="176" customFormat="1">
      <c r="B21" s="199">
        <v>42888</v>
      </c>
      <c r="C21" s="190">
        <v>400</v>
      </c>
      <c r="D21" s="306" t="s">
        <v>4791</v>
      </c>
      <c r="F21" s="99"/>
      <c r="L21" s="287"/>
    </row>
    <row r="22" spans="2:12" s="176" customFormat="1">
      <c r="B22" s="199">
        <v>42888</v>
      </c>
      <c r="C22" s="190">
        <v>500</v>
      </c>
      <c r="D22" s="306" t="s">
        <v>4792</v>
      </c>
      <c r="F22" s="99"/>
      <c r="L22" s="287"/>
    </row>
    <row r="23" spans="2:12" s="176" customFormat="1">
      <c r="B23" s="199">
        <v>42888</v>
      </c>
      <c r="C23" s="190">
        <v>500</v>
      </c>
      <c r="D23" s="306" t="s">
        <v>4793</v>
      </c>
      <c r="F23" s="99"/>
      <c r="L23" s="287"/>
    </row>
    <row r="24" spans="2:12" s="176" customFormat="1">
      <c r="B24" s="199">
        <v>42888</v>
      </c>
      <c r="C24" s="190">
        <v>1000</v>
      </c>
      <c r="D24" s="306" t="s">
        <v>4794</v>
      </c>
      <c r="F24" s="99"/>
      <c r="L24" s="287"/>
    </row>
    <row r="25" spans="2:12" s="176" customFormat="1">
      <c r="B25" s="199">
        <v>42888</v>
      </c>
      <c r="C25" s="190">
        <v>1500</v>
      </c>
      <c r="D25" s="306" t="s">
        <v>4795</v>
      </c>
      <c r="F25" s="99"/>
      <c r="L25" s="287"/>
    </row>
    <row r="26" spans="2:12" s="176" customFormat="1">
      <c r="B26" s="199">
        <v>42888</v>
      </c>
      <c r="C26" s="190">
        <v>2000</v>
      </c>
      <c r="D26" s="306" t="s">
        <v>4796</v>
      </c>
      <c r="F26" s="99"/>
      <c r="L26" s="287"/>
    </row>
    <row r="27" spans="2:12" s="176" customFormat="1">
      <c r="B27" s="199">
        <v>42888</v>
      </c>
      <c r="C27" s="190">
        <v>3000</v>
      </c>
      <c r="D27" s="306" t="s">
        <v>4797</v>
      </c>
      <c r="F27" s="99"/>
      <c r="L27" s="287"/>
    </row>
    <row r="28" spans="2:12" s="176" customFormat="1">
      <c r="B28" s="199">
        <v>42888</v>
      </c>
      <c r="C28" s="190">
        <v>3000</v>
      </c>
      <c r="D28" s="306" t="s">
        <v>4798</v>
      </c>
      <c r="F28" s="99"/>
      <c r="L28" s="287"/>
    </row>
    <row r="29" spans="2:12" s="176" customFormat="1">
      <c r="B29" s="199">
        <v>42888</v>
      </c>
      <c r="C29" s="190">
        <v>5000</v>
      </c>
      <c r="D29" s="306" t="s">
        <v>4799</v>
      </c>
      <c r="F29" s="99"/>
      <c r="L29" s="287"/>
    </row>
    <row r="30" spans="2:12" s="176" customFormat="1">
      <c r="B30" s="199">
        <v>42891</v>
      </c>
      <c r="C30" s="190">
        <v>48</v>
      </c>
      <c r="D30" s="306" t="s">
        <v>4914</v>
      </c>
      <c r="F30" s="99"/>
      <c r="L30" s="287"/>
    </row>
    <row r="31" spans="2:12" s="176" customFormat="1">
      <c r="B31" s="199">
        <v>42891</v>
      </c>
      <c r="C31" s="190">
        <v>95</v>
      </c>
      <c r="D31" s="306" t="s">
        <v>4915</v>
      </c>
      <c r="F31" s="99"/>
      <c r="L31" s="287"/>
    </row>
    <row r="32" spans="2:12" s="176" customFormat="1">
      <c r="B32" s="199">
        <v>42891</v>
      </c>
      <c r="C32" s="190">
        <v>99</v>
      </c>
      <c r="D32" s="306" t="s">
        <v>4914</v>
      </c>
      <c r="F32" s="99"/>
      <c r="L32" s="287"/>
    </row>
    <row r="33" spans="2:12" s="176" customFormat="1">
      <c r="B33" s="199">
        <v>42891</v>
      </c>
      <c r="C33" s="190">
        <v>100</v>
      </c>
      <c r="D33" s="306" t="s">
        <v>4916</v>
      </c>
      <c r="F33" s="99"/>
      <c r="L33" s="287"/>
    </row>
    <row r="34" spans="2:12" s="176" customFormat="1">
      <c r="B34" s="199">
        <v>42891</v>
      </c>
      <c r="C34" s="190">
        <v>100</v>
      </c>
      <c r="D34" s="306" t="s">
        <v>4917</v>
      </c>
      <c r="F34" s="99"/>
      <c r="L34" s="287"/>
    </row>
    <row r="35" spans="2:12" s="176" customFormat="1">
      <c r="B35" s="199">
        <v>42891</v>
      </c>
      <c r="C35" s="190">
        <v>176</v>
      </c>
      <c r="D35" s="306" t="s">
        <v>4914</v>
      </c>
      <c r="F35" s="99"/>
      <c r="L35" s="287"/>
    </row>
    <row r="36" spans="2:12" s="176" customFormat="1">
      <c r="B36" s="199">
        <v>42891</v>
      </c>
      <c r="C36" s="190">
        <v>192.84</v>
      </c>
      <c r="D36" s="306" t="s">
        <v>4918</v>
      </c>
      <c r="F36" s="99"/>
      <c r="L36" s="287"/>
    </row>
    <row r="37" spans="2:12" s="176" customFormat="1">
      <c r="B37" s="199">
        <v>42891</v>
      </c>
      <c r="C37" s="190">
        <v>200</v>
      </c>
      <c r="D37" s="306" t="s">
        <v>4841</v>
      </c>
      <c r="F37" s="99"/>
      <c r="L37" s="287"/>
    </row>
    <row r="38" spans="2:12" s="176" customFormat="1">
      <c r="B38" s="199">
        <v>42891</v>
      </c>
      <c r="C38" s="190">
        <v>200</v>
      </c>
      <c r="D38" s="306" t="s">
        <v>4919</v>
      </c>
      <c r="F38" s="99"/>
      <c r="L38" s="287"/>
    </row>
    <row r="39" spans="2:12" s="176" customFormat="1">
      <c r="B39" s="199">
        <v>42891</v>
      </c>
      <c r="C39" s="190">
        <v>200</v>
      </c>
      <c r="D39" s="306" t="s">
        <v>4920</v>
      </c>
      <c r="F39" s="99"/>
      <c r="L39" s="287"/>
    </row>
    <row r="40" spans="2:12" s="176" customFormat="1">
      <c r="B40" s="199">
        <v>42891</v>
      </c>
      <c r="C40" s="190">
        <v>222</v>
      </c>
      <c r="D40" s="306" t="s">
        <v>4071</v>
      </c>
      <c r="F40" s="99"/>
      <c r="L40" s="287"/>
    </row>
    <row r="41" spans="2:12" s="176" customFormat="1">
      <c r="B41" s="199">
        <v>42891</v>
      </c>
      <c r="C41" s="190">
        <v>274.35000000000002</v>
      </c>
      <c r="D41" s="306" t="s">
        <v>4841</v>
      </c>
      <c r="F41" s="99"/>
      <c r="L41" s="287"/>
    </row>
    <row r="42" spans="2:12" s="176" customFormat="1">
      <c r="B42" s="199">
        <v>42891</v>
      </c>
      <c r="C42" s="190">
        <v>290</v>
      </c>
      <c r="D42" s="306" t="s">
        <v>4921</v>
      </c>
      <c r="F42" s="99"/>
      <c r="L42" s="287"/>
    </row>
    <row r="43" spans="2:12" s="176" customFormat="1">
      <c r="B43" s="199">
        <v>42891</v>
      </c>
      <c r="C43" s="190">
        <v>375</v>
      </c>
      <c r="D43" s="306" t="s">
        <v>4816</v>
      </c>
      <c r="F43" s="99"/>
      <c r="L43" s="287"/>
    </row>
    <row r="44" spans="2:12" s="176" customFormat="1">
      <c r="B44" s="199">
        <v>42891</v>
      </c>
      <c r="C44" s="190">
        <v>500</v>
      </c>
      <c r="D44" s="306" t="s">
        <v>4922</v>
      </c>
      <c r="F44" s="99"/>
      <c r="L44" s="287"/>
    </row>
    <row r="45" spans="2:12" s="176" customFormat="1">
      <c r="B45" s="199">
        <v>42891</v>
      </c>
      <c r="C45" s="190">
        <v>505.57</v>
      </c>
      <c r="D45" s="306" t="s">
        <v>4923</v>
      </c>
      <c r="F45" s="99"/>
      <c r="L45" s="287"/>
    </row>
    <row r="46" spans="2:12" s="176" customFormat="1">
      <c r="B46" s="199">
        <v>42891</v>
      </c>
      <c r="C46" s="190">
        <v>700</v>
      </c>
      <c r="D46" s="306" t="s">
        <v>4924</v>
      </c>
      <c r="F46" s="99"/>
      <c r="L46" s="287"/>
    </row>
    <row r="47" spans="2:12" s="176" customFormat="1">
      <c r="B47" s="199">
        <v>42891</v>
      </c>
      <c r="C47" s="190">
        <v>1000</v>
      </c>
      <c r="D47" s="306" t="s">
        <v>4925</v>
      </c>
      <c r="F47" s="99"/>
      <c r="L47" s="287"/>
    </row>
    <row r="48" spans="2:12" s="176" customFormat="1">
      <c r="B48" s="199">
        <v>42891</v>
      </c>
      <c r="C48" s="190">
        <v>3000</v>
      </c>
      <c r="D48" s="306" t="s">
        <v>4926</v>
      </c>
      <c r="F48" s="99"/>
      <c r="L48" s="287"/>
    </row>
    <row r="49" spans="2:12" s="176" customFormat="1">
      <c r="B49" s="199">
        <v>42891</v>
      </c>
      <c r="C49" s="190">
        <v>5000</v>
      </c>
      <c r="D49" s="306" t="s">
        <v>4927</v>
      </c>
      <c r="F49" s="99"/>
      <c r="L49" s="287"/>
    </row>
    <row r="50" spans="2:12" s="176" customFormat="1">
      <c r="B50" s="199">
        <v>42891</v>
      </c>
      <c r="C50" s="190">
        <v>5000</v>
      </c>
      <c r="D50" s="306" t="s">
        <v>4928</v>
      </c>
      <c r="F50" s="99"/>
      <c r="L50" s="287"/>
    </row>
    <row r="51" spans="2:12" s="176" customFormat="1">
      <c r="B51" s="199">
        <v>42892</v>
      </c>
      <c r="C51" s="190">
        <v>100</v>
      </c>
      <c r="D51" s="306" t="s">
        <v>4834</v>
      </c>
      <c r="F51" s="99"/>
      <c r="L51" s="287"/>
    </row>
    <row r="52" spans="2:12" s="176" customFormat="1">
      <c r="B52" s="199">
        <v>42892</v>
      </c>
      <c r="C52" s="190">
        <v>100</v>
      </c>
      <c r="D52" s="306" t="s">
        <v>4835</v>
      </c>
      <c r="F52" s="99"/>
      <c r="L52" s="287"/>
    </row>
    <row r="53" spans="2:12" s="176" customFormat="1">
      <c r="B53" s="199">
        <v>42892</v>
      </c>
      <c r="C53" s="190">
        <v>121</v>
      </c>
      <c r="D53" s="306" t="s">
        <v>4836</v>
      </c>
      <c r="F53" s="99"/>
      <c r="L53" s="287"/>
    </row>
    <row r="54" spans="2:12" s="176" customFormat="1">
      <c r="B54" s="199">
        <v>42892</v>
      </c>
      <c r="C54" s="190">
        <v>150</v>
      </c>
      <c r="D54" s="306" t="s">
        <v>4837</v>
      </c>
      <c r="F54" s="99"/>
      <c r="L54" s="287"/>
    </row>
    <row r="55" spans="2:12" s="176" customFormat="1">
      <c r="B55" s="199">
        <v>42892</v>
      </c>
      <c r="C55" s="190">
        <v>200</v>
      </c>
      <c r="D55" s="306" t="s">
        <v>4838</v>
      </c>
      <c r="F55" s="99"/>
      <c r="L55" s="287"/>
    </row>
    <row r="56" spans="2:12" s="176" customFormat="1">
      <c r="B56" s="199">
        <v>42892</v>
      </c>
      <c r="C56" s="190">
        <v>300</v>
      </c>
      <c r="D56" s="306" t="s">
        <v>4839</v>
      </c>
      <c r="F56" s="99"/>
      <c r="L56" s="287"/>
    </row>
    <row r="57" spans="2:12" s="176" customFormat="1">
      <c r="B57" s="199">
        <v>42892</v>
      </c>
      <c r="C57" s="190">
        <v>300</v>
      </c>
      <c r="D57" s="306" t="s">
        <v>4840</v>
      </c>
      <c r="F57" s="99"/>
      <c r="L57" s="287"/>
    </row>
    <row r="58" spans="2:12" s="176" customFormat="1">
      <c r="B58" s="199">
        <v>42892</v>
      </c>
      <c r="C58" s="190">
        <v>500</v>
      </c>
      <c r="D58" s="306" t="s">
        <v>4841</v>
      </c>
      <c r="F58" s="99"/>
      <c r="L58" s="287"/>
    </row>
    <row r="59" spans="2:12" s="176" customFormat="1">
      <c r="B59" s="199">
        <v>42892</v>
      </c>
      <c r="C59" s="190">
        <v>500</v>
      </c>
      <c r="D59" s="306" t="s">
        <v>4842</v>
      </c>
      <c r="F59" s="99"/>
      <c r="L59" s="287"/>
    </row>
    <row r="60" spans="2:12" s="176" customFormat="1">
      <c r="B60" s="199">
        <v>42892</v>
      </c>
      <c r="C60" s="190">
        <v>500</v>
      </c>
      <c r="D60" s="306" t="s">
        <v>4843</v>
      </c>
      <c r="F60" s="99"/>
      <c r="L60" s="287"/>
    </row>
    <row r="61" spans="2:12" s="176" customFormat="1">
      <c r="B61" s="199">
        <v>42892</v>
      </c>
      <c r="C61" s="190">
        <v>1000</v>
      </c>
      <c r="D61" s="306" t="s">
        <v>4844</v>
      </c>
      <c r="F61" s="99"/>
      <c r="L61" s="287"/>
    </row>
    <row r="62" spans="2:12" s="176" customFormat="1">
      <c r="B62" s="199">
        <v>42892</v>
      </c>
      <c r="C62" s="190">
        <v>1000</v>
      </c>
      <c r="D62" s="306" t="s">
        <v>4515</v>
      </c>
      <c r="F62" s="99"/>
      <c r="L62" s="287"/>
    </row>
    <row r="63" spans="2:12" s="176" customFormat="1">
      <c r="B63" s="199">
        <v>42892</v>
      </c>
      <c r="C63" s="190">
        <v>1000</v>
      </c>
      <c r="D63" s="306" t="s">
        <v>4845</v>
      </c>
      <c r="F63" s="99"/>
      <c r="L63" s="287"/>
    </row>
    <row r="64" spans="2:12" s="176" customFormat="1">
      <c r="B64" s="199">
        <v>42892</v>
      </c>
      <c r="C64" s="190">
        <v>1000</v>
      </c>
      <c r="D64" s="306" t="s">
        <v>4846</v>
      </c>
      <c r="F64" s="99"/>
      <c r="L64" s="287"/>
    </row>
    <row r="65" spans="2:12" s="176" customFormat="1">
      <c r="B65" s="199">
        <v>42892</v>
      </c>
      <c r="C65" s="190">
        <v>1100</v>
      </c>
      <c r="D65" s="306" t="s">
        <v>4132</v>
      </c>
      <c r="F65" s="99"/>
      <c r="L65" s="287"/>
    </row>
    <row r="66" spans="2:12" s="176" customFormat="1">
      <c r="B66" s="199">
        <v>42892</v>
      </c>
      <c r="C66" s="190">
        <v>2500</v>
      </c>
      <c r="D66" s="306" t="s">
        <v>4847</v>
      </c>
      <c r="F66" s="99"/>
      <c r="L66" s="287"/>
    </row>
    <row r="67" spans="2:12" s="176" customFormat="1">
      <c r="B67" s="199">
        <v>42892</v>
      </c>
      <c r="C67" s="190">
        <v>2500</v>
      </c>
      <c r="D67" s="306" t="s">
        <v>4848</v>
      </c>
      <c r="F67" s="99"/>
      <c r="L67" s="287"/>
    </row>
    <row r="68" spans="2:12" s="176" customFormat="1">
      <c r="B68" s="199">
        <v>42893</v>
      </c>
      <c r="C68" s="190">
        <v>100</v>
      </c>
      <c r="D68" s="306" t="s">
        <v>4800</v>
      </c>
      <c r="F68" s="99"/>
      <c r="L68" s="287"/>
    </row>
    <row r="69" spans="2:12" s="176" customFormat="1">
      <c r="B69" s="199">
        <v>42893</v>
      </c>
      <c r="C69" s="190">
        <v>200</v>
      </c>
      <c r="D69" s="306" t="s">
        <v>4801</v>
      </c>
      <c r="F69" s="99"/>
      <c r="L69" s="287"/>
    </row>
    <row r="70" spans="2:12" s="176" customFormat="1">
      <c r="B70" s="199">
        <v>42893</v>
      </c>
      <c r="C70" s="190">
        <v>200</v>
      </c>
      <c r="D70" s="306" t="s">
        <v>3674</v>
      </c>
      <c r="F70" s="99"/>
      <c r="L70" s="287"/>
    </row>
    <row r="71" spans="2:12" s="176" customFormat="1">
      <c r="B71" s="199">
        <v>42893</v>
      </c>
      <c r="C71" s="190">
        <v>200</v>
      </c>
      <c r="D71" s="306" t="s">
        <v>4802</v>
      </c>
      <c r="F71" s="99"/>
      <c r="L71" s="287"/>
    </row>
    <row r="72" spans="2:12" s="176" customFormat="1">
      <c r="B72" s="199">
        <v>42893</v>
      </c>
      <c r="C72" s="190">
        <v>300</v>
      </c>
      <c r="D72" s="306" t="s">
        <v>3774</v>
      </c>
      <c r="F72" s="99"/>
      <c r="L72" s="287"/>
    </row>
    <row r="73" spans="2:12" s="176" customFormat="1">
      <c r="B73" s="199">
        <v>42893</v>
      </c>
      <c r="C73" s="190">
        <v>300</v>
      </c>
      <c r="D73" s="306" t="s">
        <v>4803</v>
      </c>
      <c r="F73" s="99"/>
      <c r="L73" s="287"/>
    </row>
    <row r="74" spans="2:12" s="176" customFormat="1">
      <c r="B74" s="199">
        <v>42893</v>
      </c>
      <c r="C74" s="190">
        <v>350</v>
      </c>
      <c r="D74" s="306" t="s">
        <v>4804</v>
      </c>
      <c r="F74" s="99"/>
      <c r="L74" s="287"/>
    </row>
    <row r="75" spans="2:12" s="176" customFormat="1">
      <c r="B75" s="199">
        <v>42893</v>
      </c>
      <c r="C75" s="190">
        <v>500</v>
      </c>
      <c r="D75" s="306" t="s">
        <v>4805</v>
      </c>
      <c r="F75" s="99"/>
      <c r="L75" s="287"/>
    </row>
    <row r="76" spans="2:12" s="176" customFormat="1">
      <c r="B76" s="199">
        <v>42893</v>
      </c>
      <c r="C76" s="190">
        <v>500</v>
      </c>
      <c r="D76" s="306" t="s">
        <v>4806</v>
      </c>
      <c r="F76" s="99"/>
      <c r="L76" s="287"/>
    </row>
    <row r="77" spans="2:12" s="176" customFormat="1">
      <c r="B77" s="199">
        <v>42893</v>
      </c>
      <c r="C77" s="190">
        <v>500</v>
      </c>
      <c r="D77" s="306" t="s">
        <v>4807</v>
      </c>
      <c r="F77" s="99"/>
      <c r="L77" s="287"/>
    </row>
    <row r="78" spans="2:12" s="176" customFormat="1">
      <c r="B78" s="199">
        <v>42893</v>
      </c>
      <c r="C78" s="190">
        <v>680</v>
      </c>
      <c r="D78" s="306" t="s">
        <v>4808</v>
      </c>
      <c r="F78" s="99"/>
      <c r="L78" s="287"/>
    </row>
    <row r="79" spans="2:12" s="176" customFormat="1">
      <c r="B79" s="199">
        <v>42893</v>
      </c>
      <c r="C79" s="190">
        <v>1000</v>
      </c>
      <c r="D79" s="306" t="s">
        <v>4330</v>
      </c>
      <c r="F79" s="99"/>
      <c r="L79" s="287"/>
    </row>
    <row r="80" spans="2:12" s="176" customFormat="1">
      <c r="B80" s="199">
        <v>42893</v>
      </c>
      <c r="C80" s="190">
        <v>1000</v>
      </c>
      <c r="D80" s="306" t="s">
        <v>4809</v>
      </c>
      <c r="F80" s="99"/>
      <c r="L80" s="287"/>
    </row>
    <row r="81" spans="2:12" s="176" customFormat="1">
      <c r="B81" s="199">
        <v>42893</v>
      </c>
      <c r="C81" s="190">
        <v>1219.98</v>
      </c>
      <c r="D81" s="306" t="s">
        <v>4810</v>
      </c>
      <c r="F81" s="99"/>
      <c r="L81" s="287"/>
    </row>
    <row r="82" spans="2:12" s="176" customFormat="1">
      <c r="B82" s="199">
        <v>42893</v>
      </c>
      <c r="C82" s="190">
        <v>15000</v>
      </c>
      <c r="D82" s="306" t="s">
        <v>4811</v>
      </c>
      <c r="F82" s="99"/>
      <c r="L82" s="287"/>
    </row>
    <row r="83" spans="2:12" s="176" customFormat="1">
      <c r="B83" s="199">
        <v>42894</v>
      </c>
      <c r="C83" s="190">
        <v>50</v>
      </c>
      <c r="D83" s="306" t="s">
        <v>4929</v>
      </c>
      <c r="F83" s="99"/>
      <c r="L83" s="287"/>
    </row>
    <row r="84" spans="2:12" s="176" customFormat="1">
      <c r="B84" s="199">
        <v>42894</v>
      </c>
      <c r="C84" s="190">
        <v>50</v>
      </c>
      <c r="D84" s="306" t="s">
        <v>4820</v>
      </c>
      <c r="F84" s="99"/>
      <c r="L84" s="287"/>
    </row>
    <row r="85" spans="2:12" s="176" customFormat="1">
      <c r="B85" s="199">
        <v>42894</v>
      </c>
      <c r="C85" s="190">
        <v>100</v>
      </c>
      <c r="D85" s="306" t="s">
        <v>4930</v>
      </c>
      <c r="F85" s="99"/>
      <c r="L85" s="287"/>
    </row>
    <row r="86" spans="2:12" s="176" customFormat="1">
      <c r="B86" s="199">
        <v>42894</v>
      </c>
      <c r="C86" s="190">
        <v>200</v>
      </c>
      <c r="D86" s="306" t="s">
        <v>4931</v>
      </c>
      <c r="F86" s="99"/>
      <c r="L86" s="287"/>
    </row>
    <row r="87" spans="2:12" s="176" customFormat="1">
      <c r="B87" s="199">
        <v>42894</v>
      </c>
      <c r="C87" s="190">
        <v>300</v>
      </c>
      <c r="D87" s="306" t="s">
        <v>4932</v>
      </c>
      <c r="F87" s="99"/>
      <c r="L87" s="287"/>
    </row>
    <row r="88" spans="2:12" s="176" customFormat="1">
      <c r="B88" s="199">
        <v>42894</v>
      </c>
      <c r="C88" s="190">
        <v>500</v>
      </c>
      <c r="D88" s="306" t="s">
        <v>4933</v>
      </c>
      <c r="F88" s="99"/>
      <c r="L88" s="287"/>
    </row>
    <row r="89" spans="2:12" s="176" customFormat="1">
      <c r="B89" s="199">
        <v>42894</v>
      </c>
      <c r="C89" s="190">
        <v>1000</v>
      </c>
      <c r="D89" s="306" t="s">
        <v>4934</v>
      </c>
      <c r="F89" s="99"/>
      <c r="L89" s="287"/>
    </row>
    <row r="90" spans="2:12" ht="15" customHeight="1">
      <c r="B90" s="199">
        <v>42894</v>
      </c>
      <c r="C90" s="190">
        <v>1000</v>
      </c>
      <c r="D90" s="306" t="s">
        <v>4935</v>
      </c>
      <c r="I90" s="176"/>
      <c r="L90" s="287"/>
    </row>
    <row r="91" spans="2:12" ht="15" customHeight="1">
      <c r="B91" s="199">
        <v>42894</v>
      </c>
      <c r="C91" s="190">
        <v>1000</v>
      </c>
      <c r="D91" s="306" t="s">
        <v>4831</v>
      </c>
      <c r="I91" s="176"/>
      <c r="L91" s="287"/>
    </row>
    <row r="92" spans="2:12">
      <c r="B92" s="199">
        <v>42894</v>
      </c>
      <c r="C92" s="190">
        <v>1000</v>
      </c>
      <c r="D92" s="306" t="s">
        <v>4936</v>
      </c>
      <c r="I92" s="176"/>
      <c r="L92" s="287"/>
    </row>
    <row r="93" spans="2:12">
      <c r="B93" s="199">
        <v>42894</v>
      </c>
      <c r="C93" s="190">
        <v>3000</v>
      </c>
      <c r="D93" s="306" t="s">
        <v>4937</v>
      </c>
      <c r="I93" s="176"/>
      <c r="L93" s="287"/>
    </row>
    <row r="94" spans="2:12" s="51" customFormat="1">
      <c r="B94" s="199">
        <v>42894</v>
      </c>
      <c r="C94" s="190">
        <v>5000</v>
      </c>
      <c r="D94" s="306" t="s">
        <v>4096</v>
      </c>
      <c r="F94" s="176"/>
      <c r="I94" s="176"/>
      <c r="L94" s="287"/>
    </row>
    <row r="95" spans="2:12">
      <c r="B95" s="199">
        <v>42895</v>
      </c>
      <c r="C95" s="190">
        <v>100</v>
      </c>
      <c r="D95" s="306" t="s">
        <v>4219</v>
      </c>
      <c r="F95" s="176"/>
      <c r="I95" s="176"/>
      <c r="L95" s="287"/>
    </row>
    <row r="96" spans="2:12">
      <c r="B96" s="199">
        <v>42895</v>
      </c>
      <c r="C96" s="190">
        <v>100</v>
      </c>
      <c r="D96" s="306" t="s">
        <v>4874</v>
      </c>
      <c r="F96" s="176"/>
      <c r="I96" s="176"/>
      <c r="L96" s="287"/>
    </row>
    <row r="97" spans="2:12">
      <c r="B97" s="199">
        <v>42895</v>
      </c>
      <c r="C97" s="190">
        <v>200</v>
      </c>
      <c r="D97" s="306" t="s">
        <v>4874</v>
      </c>
      <c r="F97" s="176"/>
      <c r="I97" s="176"/>
      <c r="L97" s="287"/>
    </row>
    <row r="98" spans="2:12">
      <c r="B98" s="199">
        <v>42895</v>
      </c>
      <c r="C98" s="190">
        <v>250</v>
      </c>
      <c r="D98" s="306" t="s">
        <v>4875</v>
      </c>
      <c r="F98" s="176"/>
      <c r="I98" s="176"/>
      <c r="L98" s="287"/>
    </row>
    <row r="99" spans="2:12">
      <c r="B99" s="199">
        <v>42895</v>
      </c>
      <c r="C99" s="190">
        <v>400</v>
      </c>
      <c r="D99" s="306" t="s">
        <v>4876</v>
      </c>
      <c r="F99" s="176"/>
      <c r="I99" s="176"/>
      <c r="L99" s="287"/>
    </row>
    <row r="100" spans="2:12">
      <c r="B100" s="199">
        <v>42895</v>
      </c>
      <c r="C100" s="190">
        <v>1000</v>
      </c>
      <c r="D100" s="306" t="s">
        <v>4877</v>
      </c>
      <c r="F100" s="176"/>
      <c r="I100" s="176"/>
      <c r="L100" s="287"/>
    </row>
    <row r="101" spans="2:12">
      <c r="B101" s="199">
        <v>42895</v>
      </c>
      <c r="C101" s="190">
        <v>1425</v>
      </c>
      <c r="D101" s="306" t="s">
        <v>4816</v>
      </c>
      <c r="F101" s="176"/>
      <c r="I101" s="176"/>
      <c r="L101" s="287"/>
    </row>
    <row r="102" spans="2:12">
      <c r="B102" s="199">
        <v>42899</v>
      </c>
      <c r="C102" s="190">
        <v>50</v>
      </c>
      <c r="D102" s="306" t="s">
        <v>4850</v>
      </c>
      <c r="F102" s="176"/>
      <c r="I102" s="176"/>
      <c r="L102" s="287"/>
    </row>
    <row r="103" spans="2:12">
      <c r="B103" s="199">
        <v>42899</v>
      </c>
      <c r="C103" s="190">
        <v>100</v>
      </c>
      <c r="D103" s="306" t="s">
        <v>4968</v>
      </c>
      <c r="F103" s="176"/>
      <c r="I103" s="176"/>
      <c r="L103" s="287"/>
    </row>
    <row r="104" spans="2:12">
      <c r="B104" s="199">
        <v>42899</v>
      </c>
      <c r="C104" s="190">
        <v>100</v>
      </c>
      <c r="D104" s="306" t="s">
        <v>4969</v>
      </c>
      <c r="F104" s="176"/>
      <c r="I104" s="176"/>
      <c r="L104" s="287"/>
    </row>
    <row r="105" spans="2:12">
      <c r="B105" s="199">
        <v>42899</v>
      </c>
      <c r="C105" s="190">
        <v>100</v>
      </c>
      <c r="D105" s="306" t="s">
        <v>4970</v>
      </c>
      <c r="F105" s="176"/>
      <c r="I105" s="176"/>
      <c r="L105" s="287"/>
    </row>
    <row r="106" spans="2:12">
      <c r="B106" s="199">
        <v>42899</v>
      </c>
      <c r="C106" s="190">
        <v>100</v>
      </c>
      <c r="D106" s="306" t="s">
        <v>4537</v>
      </c>
      <c r="F106" s="176"/>
      <c r="I106" s="176"/>
      <c r="L106" s="287"/>
    </row>
    <row r="107" spans="2:12">
      <c r="B107" s="199">
        <v>42899</v>
      </c>
      <c r="C107" s="190">
        <v>150</v>
      </c>
      <c r="D107" s="306" t="s">
        <v>4971</v>
      </c>
      <c r="F107" s="176"/>
      <c r="I107" s="176"/>
      <c r="L107" s="287"/>
    </row>
    <row r="108" spans="2:12" s="51" customFormat="1">
      <c r="B108" s="199">
        <v>42899</v>
      </c>
      <c r="C108" s="190">
        <v>200</v>
      </c>
      <c r="D108" s="306" t="s">
        <v>4972</v>
      </c>
      <c r="F108" s="176"/>
      <c r="I108" s="176"/>
      <c r="L108" s="287"/>
    </row>
    <row r="109" spans="2:12">
      <c r="B109" s="199">
        <v>42899</v>
      </c>
      <c r="C109" s="190">
        <v>200</v>
      </c>
      <c r="D109" s="306" t="s">
        <v>4973</v>
      </c>
      <c r="F109" s="176"/>
      <c r="I109" s="176"/>
      <c r="L109" s="287"/>
    </row>
    <row r="110" spans="2:12">
      <c r="B110" s="199">
        <v>42899</v>
      </c>
      <c r="C110" s="190">
        <v>300</v>
      </c>
      <c r="D110" s="306" t="s">
        <v>4808</v>
      </c>
      <c r="F110" s="176"/>
      <c r="I110" s="176"/>
      <c r="L110" s="287"/>
    </row>
    <row r="111" spans="2:12">
      <c r="B111" s="199">
        <v>42899</v>
      </c>
      <c r="C111" s="190">
        <v>300</v>
      </c>
      <c r="D111" s="306" t="s">
        <v>4974</v>
      </c>
      <c r="F111" s="176"/>
      <c r="I111" s="176"/>
      <c r="L111" s="287"/>
    </row>
    <row r="112" spans="2:12">
      <c r="B112" s="199">
        <v>42899</v>
      </c>
      <c r="C112" s="190">
        <v>300</v>
      </c>
      <c r="D112" s="306" t="s">
        <v>4975</v>
      </c>
      <c r="F112" s="176"/>
      <c r="I112" s="176"/>
      <c r="L112" s="287"/>
    </row>
    <row r="113" spans="2:12">
      <c r="B113" s="199">
        <v>42899</v>
      </c>
      <c r="C113" s="190">
        <v>300</v>
      </c>
      <c r="D113" s="306" t="s">
        <v>4976</v>
      </c>
      <c r="F113" s="176"/>
      <c r="I113" s="176"/>
      <c r="L113" s="287"/>
    </row>
    <row r="114" spans="2:12">
      <c r="B114" s="199">
        <v>42899</v>
      </c>
      <c r="C114" s="190">
        <v>450</v>
      </c>
      <c r="D114" s="306" t="s">
        <v>4977</v>
      </c>
      <c r="F114" s="176"/>
      <c r="I114" s="176"/>
      <c r="L114" s="287"/>
    </row>
    <row r="115" spans="2:12">
      <c r="B115" s="199">
        <v>42899</v>
      </c>
      <c r="C115" s="190">
        <v>500</v>
      </c>
      <c r="D115" s="306" t="s">
        <v>4978</v>
      </c>
      <c r="F115" s="176"/>
      <c r="I115" s="176"/>
      <c r="L115" s="287"/>
    </row>
    <row r="116" spans="2:12">
      <c r="B116" s="199">
        <v>42899</v>
      </c>
      <c r="C116" s="190">
        <v>500</v>
      </c>
      <c r="D116" s="306" t="s">
        <v>4095</v>
      </c>
      <c r="F116" s="176"/>
      <c r="I116" s="176"/>
      <c r="L116" s="287"/>
    </row>
    <row r="117" spans="2:12">
      <c r="B117" s="199">
        <v>42899</v>
      </c>
      <c r="C117" s="190">
        <v>500</v>
      </c>
      <c r="D117" s="306" t="s">
        <v>4979</v>
      </c>
      <c r="F117" s="176"/>
      <c r="I117" s="176"/>
      <c r="L117" s="287"/>
    </row>
    <row r="118" spans="2:12">
      <c r="B118" s="199">
        <v>42899</v>
      </c>
      <c r="C118" s="190">
        <v>500</v>
      </c>
      <c r="D118" s="306" t="s">
        <v>4980</v>
      </c>
      <c r="F118" s="176"/>
      <c r="I118" s="176"/>
      <c r="L118" s="287"/>
    </row>
    <row r="119" spans="2:12">
      <c r="B119" s="199">
        <v>42899</v>
      </c>
      <c r="C119" s="190">
        <v>500</v>
      </c>
      <c r="D119" s="306" t="s">
        <v>4981</v>
      </c>
      <c r="F119" s="176"/>
      <c r="I119" s="176"/>
      <c r="L119" s="287"/>
    </row>
    <row r="120" spans="2:12">
      <c r="B120" s="199">
        <v>42899</v>
      </c>
      <c r="C120" s="190">
        <v>500</v>
      </c>
      <c r="D120" s="306" t="s">
        <v>4982</v>
      </c>
      <c r="F120" s="176"/>
      <c r="I120" s="176"/>
      <c r="L120" s="287"/>
    </row>
    <row r="121" spans="2:12">
      <c r="B121" s="199">
        <v>42899</v>
      </c>
      <c r="C121" s="190">
        <v>1000</v>
      </c>
      <c r="D121" s="306" t="s">
        <v>4930</v>
      </c>
      <c r="F121" s="176"/>
      <c r="I121" s="176"/>
      <c r="L121" s="287"/>
    </row>
    <row r="122" spans="2:12" ht="15" customHeight="1">
      <c r="B122" s="199">
        <v>42899</v>
      </c>
      <c r="C122" s="190">
        <v>1000</v>
      </c>
      <c r="D122" s="306" t="s">
        <v>4983</v>
      </c>
      <c r="F122" s="176"/>
      <c r="I122" s="176"/>
      <c r="L122" s="287"/>
    </row>
    <row r="123" spans="2:12">
      <c r="B123" s="199">
        <v>42899</v>
      </c>
      <c r="C123" s="190">
        <v>1000</v>
      </c>
      <c r="D123" s="306" t="s">
        <v>4984</v>
      </c>
      <c r="F123" s="176"/>
      <c r="I123" s="176"/>
      <c r="L123" s="287"/>
    </row>
    <row r="124" spans="2:12">
      <c r="B124" s="199">
        <v>42899</v>
      </c>
      <c r="C124" s="190">
        <v>1000</v>
      </c>
      <c r="D124" s="306" t="s">
        <v>4985</v>
      </c>
      <c r="F124" s="176"/>
      <c r="I124" s="176"/>
      <c r="L124" s="287"/>
    </row>
    <row r="125" spans="2:12">
      <c r="B125" s="199">
        <v>42899</v>
      </c>
      <c r="C125" s="190">
        <v>1000</v>
      </c>
      <c r="D125" s="306" t="s">
        <v>4986</v>
      </c>
      <c r="F125" s="176"/>
      <c r="I125" s="176"/>
      <c r="L125" s="287"/>
    </row>
    <row r="126" spans="2:12">
      <c r="B126" s="199">
        <v>42899</v>
      </c>
      <c r="C126" s="190">
        <v>1150</v>
      </c>
      <c r="D126" s="306" t="s">
        <v>4132</v>
      </c>
      <c r="F126" s="176"/>
      <c r="I126" s="176"/>
      <c r="L126" s="287"/>
    </row>
    <row r="127" spans="2:12">
      <c r="B127" s="199">
        <v>42899</v>
      </c>
      <c r="C127" s="190">
        <v>1500</v>
      </c>
      <c r="D127" s="306" t="s">
        <v>4960</v>
      </c>
      <c r="F127" s="176"/>
      <c r="I127" s="176"/>
      <c r="L127" s="287"/>
    </row>
    <row r="128" spans="2:12">
      <c r="B128" s="199">
        <v>42899</v>
      </c>
      <c r="C128" s="190">
        <v>2500</v>
      </c>
      <c r="D128" s="306" t="s">
        <v>4499</v>
      </c>
      <c r="F128" s="176"/>
      <c r="I128" s="176"/>
      <c r="L128" s="287"/>
    </row>
    <row r="129" spans="2:12">
      <c r="B129" s="199">
        <v>42899</v>
      </c>
      <c r="C129" s="190">
        <v>5000</v>
      </c>
      <c r="D129" s="306" t="s">
        <v>4987</v>
      </c>
      <c r="F129" s="176"/>
      <c r="I129" s="176"/>
      <c r="L129" s="287"/>
    </row>
    <row r="130" spans="2:12" s="51" customFormat="1">
      <c r="B130" s="199">
        <v>42899</v>
      </c>
      <c r="C130" s="190">
        <v>10000</v>
      </c>
      <c r="D130" s="306" t="s">
        <v>4988</v>
      </c>
      <c r="F130" s="176"/>
      <c r="I130" s="176"/>
      <c r="L130" s="287"/>
    </row>
    <row r="131" spans="2:12" s="51" customFormat="1">
      <c r="B131" s="199">
        <v>42900</v>
      </c>
      <c r="C131" s="190">
        <v>100</v>
      </c>
      <c r="D131" s="306" t="s">
        <v>4890</v>
      </c>
      <c r="F131" s="176"/>
      <c r="I131" s="176"/>
      <c r="L131" s="287"/>
    </row>
    <row r="132" spans="2:12">
      <c r="B132" s="199">
        <v>42900</v>
      </c>
      <c r="C132" s="190">
        <v>100</v>
      </c>
      <c r="D132" s="306" t="s">
        <v>4891</v>
      </c>
      <c r="F132" s="176"/>
      <c r="I132" s="176"/>
      <c r="L132" s="287"/>
    </row>
    <row r="133" spans="2:12">
      <c r="B133" s="199">
        <v>42900</v>
      </c>
      <c r="C133" s="190">
        <v>150</v>
      </c>
      <c r="D133" s="306" t="s">
        <v>4892</v>
      </c>
      <c r="F133" s="176"/>
      <c r="I133" s="176"/>
      <c r="L133" s="287"/>
    </row>
    <row r="134" spans="2:12">
      <c r="B134" s="199">
        <v>42900</v>
      </c>
      <c r="C134" s="190">
        <v>300</v>
      </c>
      <c r="D134" s="306" t="s">
        <v>4804</v>
      </c>
      <c r="F134" s="176"/>
      <c r="I134" s="176"/>
      <c r="L134" s="287"/>
    </row>
    <row r="135" spans="2:12">
      <c r="B135" s="199">
        <v>42900</v>
      </c>
      <c r="C135" s="190">
        <v>1000</v>
      </c>
      <c r="D135" s="306" t="s">
        <v>4893</v>
      </c>
      <c r="F135" s="176"/>
      <c r="I135" s="176"/>
      <c r="L135" s="287"/>
    </row>
    <row r="136" spans="2:12">
      <c r="B136" s="199">
        <v>42900</v>
      </c>
      <c r="C136" s="190">
        <v>1000</v>
      </c>
      <c r="D136" s="306" t="s">
        <v>4894</v>
      </c>
      <c r="F136" s="176"/>
      <c r="I136" s="176"/>
      <c r="L136" s="287"/>
    </row>
    <row r="137" spans="2:12">
      <c r="B137" s="199">
        <v>42900</v>
      </c>
      <c r="C137" s="190">
        <v>2000</v>
      </c>
      <c r="D137" s="306" t="s">
        <v>4872</v>
      </c>
      <c r="F137" s="176"/>
      <c r="I137" s="176"/>
      <c r="L137" s="287"/>
    </row>
    <row r="138" spans="2:12">
      <c r="B138" s="199">
        <v>42900</v>
      </c>
      <c r="C138" s="190">
        <v>2500</v>
      </c>
      <c r="D138" s="306" t="s">
        <v>4847</v>
      </c>
      <c r="F138" s="176"/>
      <c r="I138" s="176"/>
      <c r="L138" s="287"/>
    </row>
    <row r="139" spans="2:12">
      <c r="B139" s="199">
        <v>42900</v>
      </c>
      <c r="C139" s="190">
        <v>3000</v>
      </c>
      <c r="D139" s="306" t="s">
        <v>4895</v>
      </c>
      <c r="F139" s="176"/>
      <c r="I139" s="176"/>
      <c r="L139" s="287"/>
    </row>
    <row r="140" spans="2:12">
      <c r="B140" s="199">
        <v>42900</v>
      </c>
      <c r="C140" s="190">
        <v>10000</v>
      </c>
      <c r="D140" s="306" t="s">
        <v>4896</v>
      </c>
      <c r="F140" s="176"/>
      <c r="I140" s="176"/>
      <c r="L140" s="287"/>
    </row>
    <row r="141" spans="2:12">
      <c r="B141" s="199">
        <v>42900</v>
      </c>
      <c r="C141" s="190">
        <v>30000</v>
      </c>
      <c r="D141" s="306" t="s">
        <v>4897</v>
      </c>
      <c r="F141" s="176"/>
      <c r="I141" s="176"/>
      <c r="L141" s="287"/>
    </row>
    <row r="142" spans="2:12">
      <c r="B142" s="199">
        <v>42901</v>
      </c>
      <c r="C142" s="190">
        <v>50</v>
      </c>
      <c r="D142" s="306" t="s">
        <v>4820</v>
      </c>
      <c r="F142" s="176"/>
      <c r="I142" s="176"/>
      <c r="L142" s="287"/>
    </row>
    <row r="143" spans="2:12">
      <c r="B143" s="199">
        <v>42901</v>
      </c>
      <c r="C143" s="190">
        <v>50</v>
      </c>
      <c r="D143" s="306" t="s">
        <v>4821</v>
      </c>
      <c r="F143" s="176"/>
      <c r="I143" s="176"/>
      <c r="L143" s="287"/>
    </row>
    <row r="144" spans="2:12">
      <c r="B144" s="199">
        <v>42901</v>
      </c>
      <c r="C144" s="190">
        <v>50</v>
      </c>
      <c r="D144" s="306" t="s">
        <v>4822</v>
      </c>
      <c r="F144" s="176"/>
      <c r="I144" s="176"/>
      <c r="L144" s="287"/>
    </row>
    <row r="145" spans="2:12">
      <c r="B145" s="199">
        <v>42901</v>
      </c>
      <c r="C145" s="190">
        <v>300</v>
      </c>
      <c r="D145" s="306" t="s">
        <v>4823</v>
      </c>
      <c r="F145" s="176"/>
      <c r="I145" s="176"/>
      <c r="L145" s="287"/>
    </row>
    <row r="146" spans="2:12">
      <c r="B146" s="199">
        <v>42901</v>
      </c>
      <c r="C146" s="190">
        <v>5000</v>
      </c>
      <c r="D146" s="306" t="s">
        <v>4824</v>
      </c>
      <c r="F146" s="176"/>
      <c r="I146" s="176"/>
      <c r="L146" s="287"/>
    </row>
    <row r="147" spans="2:12">
      <c r="B147" s="199">
        <v>42902</v>
      </c>
      <c r="C147" s="190">
        <v>30</v>
      </c>
      <c r="D147" s="306" t="s">
        <v>4821</v>
      </c>
      <c r="F147" s="176"/>
      <c r="I147" s="176"/>
      <c r="L147" s="287"/>
    </row>
    <row r="148" spans="2:12">
      <c r="B148" s="199">
        <v>42902</v>
      </c>
      <c r="C148" s="190">
        <v>42.620000000000005</v>
      </c>
      <c r="D148" s="306" t="s">
        <v>4825</v>
      </c>
      <c r="F148" s="176"/>
      <c r="I148" s="176"/>
      <c r="L148" s="287"/>
    </row>
    <row r="149" spans="2:12">
      <c r="B149" s="199">
        <v>42902</v>
      </c>
      <c r="C149" s="190">
        <v>50</v>
      </c>
      <c r="D149" s="306" t="s">
        <v>4948</v>
      </c>
      <c r="F149" s="176"/>
      <c r="I149" s="176"/>
      <c r="L149" s="287"/>
    </row>
    <row r="150" spans="2:12">
      <c r="B150" s="199">
        <v>42902</v>
      </c>
      <c r="C150" s="190">
        <v>100</v>
      </c>
      <c r="D150" s="306" t="s">
        <v>4949</v>
      </c>
      <c r="F150" s="176"/>
      <c r="I150" s="176"/>
      <c r="L150" s="287"/>
    </row>
    <row r="151" spans="2:12">
      <c r="B151" s="199">
        <v>42902</v>
      </c>
      <c r="C151" s="190">
        <v>100</v>
      </c>
      <c r="D151" s="306" t="s">
        <v>4950</v>
      </c>
      <c r="F151" s="176"/>
      <c r="I151" s="176"/>
      <c r="L151" s="287"/>
    </row>
    <row r="152" spans="2:12">
      <c r="B152" s="199">
        <v>42902</v>
      </c>
      <c r="C152" s="190">
        <v>100</v>
      </c>
      <c r="D152" s="306" t="s">
        <v>4812</v>
      </c>
      <c r="F152" s="176"/>
      <c r="I152" s="176"/>
      <c r="L152" s="287"/>
    </row>
    <row r="153" spans="2:12">
      <c r="B153" s="199">
        <v>42902</v>
      </c>
      <c r="C153" s="190">
        <v>100</v>
      </c>
      <c r="D153" s="306" t="s">
        <v>4874</v>
      </c>
      <c r="F153" s="176"/>
      <c r="I153" s="176"/>
      <c r="L153" s="287"/>
    </row>
    <row r="154" spans="2:12">
      <c r="B154" s="199">
        <v>42902</v>
      </c>
      <c r="C154" s="190">
        <v>100</v>
      </c>
      <c r="D154" s="306" t="s">
        <v>4951</v>
      </c>
      <c r="F154" s="176"/>
      <c r="I154" s="176"/>
      <c r="L154" s="287"/>
    </row>
    <row r="155" spans="2:12">
      <c r="B155" s="199">
        <v>42902</v>
      </c>
      <c r="C155" s="190">
        <v>100</v>
      </c>
      <c r="D155" s="306" t="s">
        <v>4952</v>
      </c>
      <c r="F155" s="176"/>
      <c r="I155" s="176"/>
      <c r="L155" s="287"/>
    </row>
    <row r="156" spans="2:12">
      <c r="B156" s="199">
        <v>42902</v>
      </c>
      <c r="C156" s="190">
        <v>100</v>
      </c>
      <c r="D156" s="306" t="s">
        <v>4953</v>
      </c>
      <c r="F156" s="176"/>
      <c r="I156" s="176"/>
      <c r="L156" s="287"/>
    </row>
    <row r="157" spans="2:12">
      <c r="B157" s="199">
        <v>42902</v>
      </c>
      <c r="C157" s="190">
        <v>107</v>
      </c>
      <c r="D157" s="306" t="s">
        <v>4954</v>
      </c>
      <c r="F157" s="176"/>
      <c r="I157" s="176"/>
      <c r="L157" s="287"/>
    </row>
    <row r="158" spans="2:12">
      <c r="B158" s="199">
        <v>42902</v>
      </c>
      <c r="C158" s="190">
        <v>150</v>
      </c>
      <c r="D158" s="306" t="s">
        <v>4955</v>
      </c>
      <c r="F158" s="176"/>
      <c r="I158" s="176"/>
      <c r="L158" s="287"/>
    </row>
    <row r="159" spans="2:12">
      <c r="B159" s="199">
        <v>42902</v>
      </c>
      <c r="C159" s="190">
        <v>290</v>
      </c>
      <c r="D159" s="306" t="s">
        <v>3983</v>
      </c>
      <c r="F159" s="176"/>
      <c r="I159" s="176"/>
      <c r="L159" s="287"/>
    </row>
    <row r="160" spans="2:12">
      <c r="B160" s="199">
        <v>42902</v>
      </c>
      <c r="C160" s="190">
        <v>333</v>
      </c>
      <c r="D160" s="306" t="s">
        <v>4956</v>
      </c>
      <c r="F160" s="176"/>
      <c r="I160" s="176"/>
      <c r="L160" s="287"/>
    </row>
    <row r="161" spans="2:12">
      <c r="B161" s="199">
        <v>42902</v>
      </c>
      <c r="C161" s="190">
        <v>500</v>
      </c>
      <c r="D161" s="306" t="s">
        <v>4957</v>
      </c>
      <c r="F161" s="176"/>
      <c r="I161" s="176"/>
      <c r="L161" s="287"/>
    </row>
    <row r="162" spans="2:12">
      <c r="B162" s="199">
        <v>42902</v>
      </c>
      <c r="C162" s="190">
        <v>500</v>
      </c>
      <c r="D162" s="306" t="s">
        <v>4958</v>
      </c>
      <c r="F162" s="176"/>
      <c r="I162" s="176"/>
      <c r="L162" s="287"/>
    </row>
    <row r="163" spans="2:12">
      <c r="B163" s="199">
        <v>42902</v>
      </c>
      <c r="C163" s="190">
        <v>500</v>
      </c>
      <c r="D163" s="306" t="s">
        <v>4959</v>
      </c>
      <c r="F163" s="176"/>
      <c r="I163" s="176"/>
      <c r="L163" s="287"/>
    </row>
    <row r="164" spans="2:12">
      <c r="B164" s="199">
        <v>42902</v>
      </c>
      <c r="C164" s="190">
        <v>600</v>
      </c>
      <c r="D164" s="306" t="s">
        <v>4960</v>
      </c>
      <c r="F164" s="176"/>
      <c r="I164" s="176"/>
      <c r="L164" s="287"/>
    </row>
    <row r="165" spans="2:12">
      <c r="B165" s="199">
        <v>42902</v>
      </c>
      <c r="C165" s="190">
        <v>1000</v>
      </c>
      <c r="D165" s="306" t="s">
        <v>4961</v>
      </c>
      <c r="F165" s="176"/>
      <c r="I165" s="176"/>
      <c r="L165" s="287"/>
    </row>
    <row r="166" spans="2:12">
      <c r="B166" s="199">
        <v>42902</v>
      </c>
      <c r="C166" s="190">
        <v>1000</v>
      </c>
      <c r="D166" s="306" t="s">
        <v>4962</v>
      </c>
      <c r="F166" s="176"/>
      <c r="I166" s="176"/>
      <c r="L166" s="287"/>
    </row>
    <row r="167" spans="2:12">
      <c r="B167" s="199">
        <v>42902</v>
      </c>
      <c r="C167" s="190">
        <v>1053.2</v>
      </c>
      <c r="D167" s="306" t="s">
        <v>4930</v>
      </c>
      <c r="F167" s="176"/>
      <c r="I167" s="176"/>
      <c r="L167" s="287"/>
    </row>
    <row r="168" spans="2:12">
      <c r="B168" s="199">
        <v>42905</v>
      </c>
      <c r="C168" s="190">
        <v>10</v>
      </c>
      <c r="D168" s="306" t="s">
        <v>4849</v>
      </c>
      <c r="F168" s="176"/>
      <c r="I168" s="176"/>
      <c r="L168" s="287"/>
    </row>
    <row r="169" spans="2:12">
      <c r="B169" s="199">
        <v>42905</v>
      </c>
      <c r="C169" s="190">
        <v>50</v>
      </c>
      <c r="D169" s="306" t="s">
        <v>4821</v>
      </c>
      <c r="F169" s="176"/>
      <c r="I169" s="176"/>
      <c r="L169" s="287"/>
    </row>
    <row r="170" spans="2:12">
      <c r="B170" s="199">
        <v>42905</v>
      </c>
      <c r="C170" s="190">
        <v>50</v>
      </c>
      <c r="D170" s="306" t="s">
        <v>4850</v>
      </c>
      <c r="F170" s="176"/>
      <c r="I170" s="176"/>
      <c r="L170" s="287"/>
    </row>
    <row r="171" spans="2:12">
      <c r="B171" s="199">
        <v>42905</v>
      </c>
      <c r="C171" s="190">
        <v>100</v>
      </c>
      <c r="D171" s="306" t="s">
        <v>4851</v>
      </c>
      <c r="F171" s="176"/>
      <c r="I171" s="176"/>
      <c r="L171" s="287"/>
    </row>
    <row r="172" spans="2:12">
      <c r="B172" s="199">
        <v>42905</v>
      </c>
      <c r="C172" s="190">
        <v>100</v>
      </c>
      <c r="D172" s="306" t="s">
        <v>4852</v>
      </c>
      <c r="F172" s="176"/>
      <c r="I172" s="176"/>
      <c r="L172" s="287"/>
    </row>
    <row r="173" spans="2:12">
      <c r="B173" s="199">
        <v>42905</v>
      </c>
      <c r="C173" s="190">
        <v>100</v>
      </c>
      <c r="D173" s="306" t="s">
        <v>4853</v>
      </c>
      <c r="F173" s="176"/>
      <c r="I173" s="176"/>
      <c r="L173" s="287"/>
    </row>
    <row r="174" spans="2:12">
      <c r="B174" s="199">
        <v>42905</v>
      </c>
      <c r="C174" s="190">
        <v>100</v>
      </c>
      <c r="D174" s="306" t="s">
        <v>4834</v>
      </c>
      <c r="F174" s="176"/>
      <c r="I174" s="176"/>
      <c r="L174" s="287"/>
    </row>
    <row r="175" spans="2:12">
      <c r="B175" s="199">
        <v>42905</v>
      </c>
      <c r="C175" s="190">
        <v>100</v>
      </c>
      <c r="D175" s="306" t="s">
        <v>4854</v>
      </c>
      <c r="F175" s="176"/>
      <c r="I175" s="176"/>
      <c r="L175" s="287"/>
    </row>
    <row r="176" spans="2:12">
      <c r="B176" s="199">
        <v>42905</v>
      </c>
      <c r="C176" s="190">
        <v>100</v>
      </c>
      <c r="D176" s="306" t="s">
        <v>4855</v>
      </c>
      <c r="F176" s="176"/>
      <c r="I176" s="176"/>
      <c r="L176" s="287"/>
    </row>
    <row r="177" spans="2:12">
      <c r="B177" s="199">
        <v>42905</v>
      </c>
      <c r="C177" s="190">
        <v>133</v>
      </c>
      <c r="D177" s="306" t="s">
        <v>4856</v>
      </c>
      <c r="F177" s="176"/>
      <c r="I177" s="176"/>
      <c r="L177" s="287"/>
    </row>
    <row r="178" spans="2:12">
      <c r="B178" s="199">
        <v>42905</v>
      </c>
      <c r="C178" s="190">
        <v>150</v>
      </c>
      <c r="D178" s="306" t="s">
        <v>4857</v>
      </c>
      <c r="F178" s="176"/>
      <c r="I178" s="176"/>
      <c r="L178" s="287"/>
    </row>
    <row r="179" spans="2:12">
      <c r="B179" s="199">
        <v>42905</v>
      </c>
      <c r="C179" s="190">
        <v>200</v>
      </c>
      <c r="D179" s="306" t="s">
        <v>4858</v>
      </c>
      <c r="F179" s="176"/>
      <c r="I179" s="176"/>
      <c r="L179" s="287"/>
    </row>
    <row r="180" spans="2:12">
      <c r="B180" s="199">
        <v>42905</v>
      </c>
      <c r="C180" s="190">
        <v>200</v>
      </c>
      <c r="D180" s="306" t="s">
        <v>4838</v>
      </c>
      <c r="F180" s="176"/>
      <c r="I180" s="176"/>
      <c r="L180" s="287"/>
    </row>
    <row r="181" spans="2:12">
      <c r="B181" s="199">
        <v>42905</v>
      </c>
      <c r="C181" s="190">
        <v>200</v>
      </c>
      <c r="D181" s="306" t="s">
        <v>4859</v>
      </c>
      <c r="F181" s="176"/>
      <c r="I181" s="176"/>
      <c r="L181" s="287"/>
    </row>
    <row r="182" spans="2:12">
      <c r="B182" s="199">
        <v>42905</v>
      </c>
      <c r="C182" s="190">
        <v>237.49</v>
      </c>
      <c r="D182" s="306" t="s">
        <v>4860</v>
      </c>
      <c r="F182" s="176"/>
      <c r="I182" s="176"/>
      <c r="L182" s="287"/>
    </row>
    <row r="183" spans="2:12">
      <c r="B183" s="199">
        <v>42905</v>
      </c>
      <c r="C183" s="190">
        <v>241</v>
      </c>
      <c r="D183" s="306" t="s">
        <v>4861</v>
      </c>
      <c r="F183" s="176"/>
      <c r="I183" s="176"/>
      <c r="L183" s="287"/>
    </row>
    <row r="184" spans="2:12">
      <c r="B184" s="199">
        <v>42905</v>
      </c>
      <c r="C184" s="190">
        <v>300</v>
      </c>
      <c r="D184" s="306" t="s">
        <v>4862</v>
      </c>
      <c r="F184" s="176"/>
      <c r="I184" s="176"/>
      <c r="L184" s="287"/>
    </row>
    <row r="185" spans="2:12">
      <c r="B185" s="199">
        <v>42905</v>
      </c>
      <c r="C185" s="190">
        <v>300</v>
      </c>
      <c r="D185" s="306" t="s">
        <v>4863</v>
      </c>
      <c r="F185" s="176"/>
      <c r="I185" s="176"/>
      <c r="L185" s="287"/>
    </row>
    <row r="186" spans="2:12">
      <c r="B186" s="199">
        <v>42905</v>
      </c>
      <c r="C186" s="190">
        <v>500</v>
      </c>
      <c r="D186" s="306" t="s">
        <v>3942</v>
      </c>
      <c r="F186" s="176"/>
      <c r="I186" s="176"/>
      <c r="L186" s="287"/>
    </row>
    <row r="187" spans="2:12">
      <c r="B187" s="199">
        <v>42905</v>
      </c>
      <c r="C187" s="190">
        <v>500</v>
      </c>
      <c r="D187" s="306" t="s">
        <v>4864</v>
      </c>
      <c r="F187" s="176"/>
      <c r="I187" s="176"/>
      <c r="L187" s="287"/>
    </row>
    <row r="188" spans="2:12">
      <c r="B188" s="199">
        <v>42905</v>
      </c>
      <c r="C188" s="190">
        <v>500</v>
      </c>
      <c r="D188" s="306" t="s">
        <v>4865</v>
      </c>
      <c r="F188" s="176"/>
      <c r="I188" s="176"/>
      <c r="L188" s="287"/>
    </row>
    <row r="189" spans="2:12">
      <c r="B189" s="199">
        <v>42905</v>
      </c>
      <c r="C189" s="190">
        <v>500</v>
      </c>
      <c r="D189" s="306" t="s">
        <v>4866</v>
      </c>
      <c r="F189" s="176"/>
      <c r="I189" s="176"/>
      <c r="L189" s="287"/>
    </row>
    <row r="190" spans="2:12">
      <c r="B190" s="199">
        <v>42905</v>
      </c>
      <c r="C190" s="190">
        <v>541.45999999999992</v>
      </c>
      <c r="D190" s="306" t="s">
        <v>4867</v>
      </c>
      <c r="F190" s="176"/>
      <c r="I190" s="176"/>
      <c r="L190" s="287"/>
    </row>
    <row r="191" spans="2:12">
      <c r="B191" s="199">
        <v>42905</v>
      </c>
      <c r="C191" s="190">
        <v>600</v>
      </c>
      <c r="D191" s="306" t="s">
        <v>4786</v>
      </c>
      <c r="F191" s="176"/>
      <c r="I191" s="176"/>
      <c r="L191" s="287"/>
    </row>
    <row r="192" spans="2:12">
      <c r="B192" s="199">
        <v>42905</v>
      </c>
      <c r="C192" s="190">
        <v>1000</v>
      </c>
      <c r="D192" s="306" t="s">
        <v>4868</v>
      </c>
      <c r="F192" s="176"/>
      <c r="I192" s="176"/>
      <c r="L192" s="287"/>
    </row>
    <row r="193" spans="2:12">
      <c r="B193" s="199">
        <v>42905</v>
      </c>
      <c r="C193" s="190">
        <v>1000</v>
      </c>
      <c r="D193" s="306" t="s">
        <v>4869</v>
      </c>
      <c r="F193" s="176"/>
      <c r="I193" s="176"/>
      <c r="L193" s="287"/>
    </row>
    <row r="194" spans="2:12">
      <c r="B194" s="199">
        <v>42905</v>
      </c>
      <c r="C194" s="190">
        <v>1000</v>
      </c>
      <c r="D194" s="306" t="s">
        <v>4816</v>
      </c>
      <c r="F194" s="176"/>
      <c r="I194" s="176"/>
      <c r="L194" s="287"/>
    </row>
    <row r="195" spans="2:12">
      <c r="B195" s="199">
        <v>42905</v>
      </c>
      <c r="C195" s="190">
        <v>1355</v>
      </c>
      <c r="D195" s="306" t="s">
        <v>4870</v>
      </c>
      <c r="F195" s="176"/>
      <c r="I195" s="176"/>
      <c r="L195" s="287"/>
    </row>
    <row r="196" spans="2:12">
      <c r="B196" s="199">
        <v>42905</v>
      </c>
      <c r="C196" s="190">
        <v>2000</v>
      </c>
      <c r="D196" s="306" t="s">
        <v>4871</v>
      </c>
      <c r="F196" s="176"/>
      <c r="I196" s="176"/>
      <c r="L196" s="287"/>
    </row>
    <row r="197" spans="2:12">
      <c r="B197" s="199">
        <v>42905</v>
      </c>
      <c r="C197" s="190">
        <v>2000</v>
      </c>
      <c r="D197" s="306" t="s">
        <v>4872</v>
      </c>
      <c r="F197" s="176"/>
      <c r="I197" s="176"/>
      <c r="L197" s="287"/>
    </row>
    <row r="198" spans="2:12">
      <c r="B198" s="199">
        <v>42905</v>
      </c>
      <c r="C198" s="190">
        <v>2000</v>
      </c>
      <c r="D198" s="306" t="s">
        <v>4873</v>
      </c>
      <c r="F198" s="176"/>
      <c r="I198" s="176"/>
      <c r="L198" s="287"/>
    </row>
    <row r="199" spans="2:12">
      <c r="B199" s="199">
        <v>42905</v>
      </c>
      <c r="C199" s="190">
        <v>2750</v>
      </c>
      <c r="D199" s="306" t="s">
        <v>4816</v>
      </c>
      <c r="F199" s="176"/>
      <c r="I199" s="176"/>
      <c r="L199" s="287"/>
    </row>
    <row r="200" spans="2:12">
      <c r="B200" s="199">
        <v>42906</v>
      </c>
      <c r="C200" s="190">
        <v>100</v>
      </c>
      <c r="D200" s="306" t="s">
        <v>4938</v>
      </c>
      <c r="F200" s="176"/>
      <c r="I200" s="176"/>
      <c r="L200" s="287"/>
    </row>
    <row r="201" spans="2:12">
      <c r="B201" s="199">
        <v>42906</v>
      </c>
      <c r="C201" s="190">
        <v>100</v>
      </c>
      <c r="D201" s="306" t="s">
        <v>4939</v>
      </c>
      <c r="F201" s="176"/>
      <c r="I201" s="176"/>
      <c r="L201" s="287"/>
    </row>
    <row r="202" spans="2:12">
      <c r="B202" s="199">
        <v>42906</v>
      </c>
      <c r="C202" s="190">
        <v>100</v>
      </c>
      <c r="D202" s="306" t="s">
        <v>4874</v>
      </c>
      <c r="F202" s="176"/>
      <c r="I202" s="176"/>
      <c r="L202" s="287"/>
    </row>
    <row r="203" spans="2:12">
      <c r="B203" s="199">
        <v>42906</v>
      </c>
      <c r="C203" s="190">
        <v>200</v>
      </c>
      <c r="D203" s="306" t="s">
        <v>4804</v>
      </c>
      <c r="F203" s="176"/>
      <c r="I203" s="176"/>
      <c r="L203" s="287"/>
    </row>
    <row r="204" spans="2:12">
      <c r="B204" s="199">
        <v>42906</v>
      </c>
      <c r="C204" s="190">
        <v>200</v>
      </c>
      <c r="D204" s="306" t="s">
        <v>4940</v>
      </c>
      <c r="F204" s="176"/>
      <c r="I204" s="176"/>
      <c r="L204" s="287"/>
    </row>
    <row r="205" spans="2:12">
      <c r="B205" s="199">
        <v>42906</v>
      </c>
      <c r="C205" s="190">
        <v>250</v>
      </c>
      <c r="D205" s="306" t="s">
        <v>4941</v>
      </c>
      <c r="F205" s="176"/>
      <c r="I205" s="176"/>
      <c r="L205" s="287"/>
    </row>
    <row r="206" spans="2:12">
      <c r="B206" s="199">
        <v>42906</v>
      </c>
      <c r="C206" s="190">
        <v>300</v>
      </c>
      <c r="D206" s="306" t="s">
        <v>4942</v>
      </c>
      <c r="F206" s="176"/>
      <c r="I206" s="176"/>
      <c r="L206" s="287"/>
    </row>
    <row r="207" spans="2:12">
      <c r="B207" s="199">
        <v>42906</v>
      </c>
      <c r="C207" s="190">
        <v>300</v>
      </c>
      <c r="D207" s="306" t="s">
        <v>4943</v>
      </c>
      <c r="F207" s="176"/>
      <c r="I207" s="176"/>
      <c r="L207" s="287"/>
    </row>
    <row r="208" spans="2:12">
      <c r="B208" s="199">
        <v>42906</v>
      </c>
      <c r="C208" s="190">
        <v>350</v>
      </c>
      <c r="D208" s="306" t="s">
        <v>4944</v>
      </c>
      <c r="F208" s="176"/>
      <c r="I208" s="176"/>
      <c r="L208" s="287"/>
    </row>
    <row r="209" spans="2:12" s="51" customFormat="1">
      <c r="B209" s="199">
        <v>42906</v>
      </c>
      <c r="C209" s="190">
        <v>500</v>
      </c>
      <c r="D209" s="306" t="s">
        <v>4945</v>
      </c>
      <c r="F209" s="176"/>
      <c r="I209" s="176"/>
      <c r="L209" s="287"/>
    </row>
    <row r="210" spans="2:12">
      <c r="B210" s="199">
        <v>42906</v>
      </c>
      <c r="C210" s="190">
        <v>500</v>
      </c>
      <c r="D210" s="306" t="s">
        <v>4254</v>
      </c>
      <c r="F210" s="176"/>
      <c r="I210" s="176"/>
      <c r="L210" s="287"/>
    </row>
    <row r="211" spans="2:12">
      <c r="B211" s="199">
        <v>42906</v>
      </c>
      <c r="C211" s="190">
        <v>510</v>
      </c>
      <c r="D211" s="306" t="s">
        <v>4946</v>
      </c>
      <c r="F211" s="176"/>
      <c r="I211" s="176"/>
      <c r="L211" s="287"/>
    </row>
    <row r="212" spans="2:12">
      <c r="B212" s="199">
        <v>42906</v>
      </c>
      <c r="C212" s="190">
        <v>1000</v>
      </c>
      <c r="D212" s="306" t="s">
        <v>4515</v>
      </c>
      <c r="F212" s="176"/>
      <c r="I212" s="176"/>
      <c r="L212" s="287"/>
    </row>
    <row r="213" spans="2:12">
      <c r="B213" s="199">
        <v>42906</v>
      </c>
      <c r="C213" s="190">
        <v>1000</v>
      </c>
      <c r="D213" s="306" t="s">
        <v>3954</v>
      </c>
      <c r="F213" s="176"/>
      <c r="I213" s="176"/>
      <c r="L213" s="287"/>
    </row>
    <row r="214" spans="2:12">
      <c r="B214" s="199">
        <v>42906</v>
      </c>
      <c r="C214" s="190">
        <v>1000</v>
      </c>
      <c r="D214" s="306" t="s">
        <v>4132</v>
      </c>
      <c r="F214" s="176"/>
      <c r="I214" s="176"/>
      <c r="L214" s="287"/>
    </row>
    <row r="215" spans="2:12">
      <c r="B215" s="199">
        <v>42906</v>
      </c>
      <c r="C215" s="190">
        <v>2000</v>
      </c>
      <c r="D215" s="306" t="s">
        <v>4947</v>
      </c>
      <c r="F215" s="176"/>
      <c r="I215" s="176"/>
      <c r="L215" s="287"/>
    </row>
    <row r="216" spans="2:12">
      <c r="B216" s="199">
        <v>42906</v>
      </c>
      <c r="C216" s="190">
        <v>2500</v>
      </c>
      <c r="D216" s="306" t="s">
        <v>4847</v>
      </c>
      <c r="F216" s="176"/>
      <c r="I216" s="176"/>
      <c r="L216" s="287"/>
    </row>
    <row r="217" spans="2:12">
      <c r="B217" s="199">
        <v>42906</v>
      </c>
      <c r="C217" s="190">
        <v>35000</v>
      </c>
      <c r="D217" s="306" t="s">
        <v>4906</v>
      </c>
      <c r="F217" s="176"/>
      <c r="I217" s="176"/>
      <c r="L217" s="287"/>
    </row>
    <row r="218" spans="2:12">
      <c r="B218" s="199">
        <v>42907</v>
      </c>
      <c r="C218" s="190">
        <v>15.239999999999998</v>
      </c>
      <c r="D218" s="306" t="s">
        <v>4878</v>
      </c>
      <c r="F218" s="176"/>
      <c r="I218" s="176"/>
      <c r="L218" s="287"/>
    </row>
    <row r="219" spans="2:12">
      <c r="B219" s="199">
        <v>42907</v>
      </c>
      <c r="C219" s="190">
        <v>50</v>
      </c>
      <c r="D219" s="306" t="s">
        <v>4879</v>
      </c>
      <c r="F219" s="176"/>
      <c r="I219" s="176"/>
      <c r="L219" s="287"/>
    </row>
    <row r="220" spans="2:12">
      <c r="B220" s="199">
        <v>42907</v>
      </c>
      <c r="C220" s="190">
        <v>100</v>
      </c>
      <c r="D220" s="306" t="s">
        <v>4880</v>
      </c>
      <c r="F220" s="176"/>
      <c r="I220" s="176"/>
      <c r="L220" s="287"/>
    </row>
    <row r="221" spans="2:12">
      <c r="B221" s="199">
        <v>42907</v>
      </c>
      <c r="C221" s="190">
        <v>100</v>
      </c>
      <c r="D221" s="306" t="s">
        <v>4881</v>
      </c>
      <c r="F221" s="176"/>
      <c r="I221" s="176"/>
      <c r="L221" s="287"/>
    </row>
    <row r="222" spans="2:12">
      <c r="B222" s="199">
        <v>42907</v>
      </c>
      <c r="C222" s="190">
        <v>100</v>
      </c>
      <c r="D222" s="306" t="s">
        <v>4882</v>
      </c>
      <c r="F222" s="176"/>
      <c r="I222" s="176"/>
      <c r="L222" s="287"/>
    </row>
    <row r="223" spans="2:12" s="51" customFormat="1">
      <c r="B223" s="199">
        <v>42907</v>
      </c>
      <c r="C223" s="190">
        <v>100</v>
      </c>
      <c r="D223" s="306" t="s">
        <v>4883</v>
      </c>
      <c r="F223" s="176"/>
      <c r="I223" s="176"/>
      <c r="L223" s="287"/>
    </row>
    <row r="224" spans="2:12" s="51" customFormat="1">
      <c r="B224" s="199">
        <v>42907</v>
      </c>
      <c r="C224" s="190">
        <v>150</v>
      </c>
      <c r="D224" s="306" t="s">
        <v>4884</v>
      </c>
      <c r="F224" s="176"/>
      <c r="I224" s="176"/>
      <c r="L224" s="287"/>
    </row>
    <row r="225" spans="2:12" s="51" customFormat="1">
      <c r="B225" s="199">
        <v>42907</v>
      </c>
      <c r="C225" s="190">
        <v>150</v>
      </c>
      <c r="D225" s="306" t="s">
        <v>4837</v>
      </c>
      <c r="F225" s="176"/>
      <c r="I225" s="176"/>
      <c r="L225" s="287"/>
    </row>
    <row r="226" spans="2:12" s="51" customFormat="1">
      <c r="B226" s="199">
        <v>42907</v>
      </c>
      <c r="C226" s="190">
        <v>200</v>
      </c>
      <c r="D226" s="306" t="s">
        <v>4761</v>
      </c>
      <c r="F226" s="176"/>
      <c r="I226" s="176"/>
      <c r="L226" s="287"/>
    </row>
    <row r="227" spans="2:12" s="51" customFormat="1">
      <c r="B227" s="199">
        <v>42907</v>
      </c>
      <c r="C227" s="190">
        <v>200</v>
      </c>
      <c r="D227" s="306" t="s">
        <v>4885</v>
      </c>
      <c r="F227" s="176"/>
      <c r="I227" s="176"/>
      <c r="L227" s="287"/>
    </row>
    <row r="228" spans="2:12" s="51" customFormat="1">
      <c r="B228" s="199">
        <v>42907</v>
      </c>
      <c r="C228" s="190">
        <v>500</v>
      </c>
      <c r="D228" s="306" t="s">
        <v>4886</v>
      </c>
      <c r="F228" s="176"/>
      <c r="I228" s="176"/>
      <c r="L228" s="287"/>
    </row>
    <row r="229" spans="2:12" s="51" customFormat="1">
      <c r="B229" s="199">
        <v>42907</v>
      </c>
      <c r="C229" s="190">
        <v>500</v>
      </c>
      <c r="D229" s="306" t="s">
        <v>4887</v>
      </c>
      <c r="F229" s="176"/>
      <c r="I229" s="176"/>
      <c r="L229" s="287"/>
    </row>
    <row r="230" spans="2:12" s="51" customFormat="1">
      <c r="B230" s="199">
        <v>42907</v>
      </c>
      <c r="C230" s="190">
        <v>500</v>
      </c>
      <c r="D230" s="306" t="s">
        <v>4480</v>
      </c>
      <c r="F230" s="176"/>
      <c r="I230" s="176"/>
      <c r="L230" s="287"/>
    </row>
    <row r="231" spans="2:12" s="51" customFormat="1">
      <c r="B231" s="199">
        <v>42907</v>
      </c>
      <c r="C231" s="190">
        <v>1000</v>
      </c>
      <c r="D231" s="306" t="s">
        <v>4888</v>
      </c>
      <c r="F231" s="176"/>
      <c r="I231" s="176"/>
      <c r="L231" s="287"/>
    </row>
    <row r="232" spans="2:12" s="51" customFormat="1">
      <c r="B232" s="199">
        <v>42907</v>
      </c>
      <c r="C232" s="190">
        <v>1500</v>
      </c>
      <c r="D232" s="306" t="s">
        <v>4889</v>
      </c>
      <c r="F232" s="176"/>
      <c r="I232" s="176"/>
      <c r="L232" s="287"/>
    </row>
    <row r="233" spans="2:12" s="51" customFormat="1">
      <c r="B233" s="199">
        <v>42908</v>
      </c>
      <c r="C233" s="190">
        <v>38.25</v>
      </c>
      <c r="D233" s="306" t="s">
        <v>4825</v>
      </c>
      <c r="F233" s="176"/>
      <c r="I233" s="176"/>
      <c r="L233" s="287"/>
    </row>
    <row r="234" spans="2:12" s="51" customFormat="1">
      <c r="B234" s="199">
        <v>42908</v>
      </c>
      <c r="C234" s="190">
        <v>50</v>
      </c>
      <c r="D234" s="306" t="s">
        <v>4820</v>
      </c>
      <c r="F234" s="176"/>
      <c r="I234" s="176"/>
      <c r="L234" s="287"/>
    </row>
    <row r="235" spans="2:12" s="51" customFormat="1">
      <c r="B235" s="199">
        <v>42908</v>
      </c>
      <c r="C235" s="190">
        <v>100</v>
      </c>
      <c r="D235" s="306" t="s">
        <v>4812</v>
      </c>
      <c r="F235" s="176"/>
      <c r="I235" s="176"/>
      <c r="L235" s="287"/>
    </row>
    <row r="236" spans="2:12" s="51" customFormat="1">
      <c r="B236" s="199">
        <v>42908</v>
      </c>
      <c r="C236" s="190">
        <v>100</v>
      </c>
      <c r="D236" s="306" t="s">
        <v>4826</v>
      </c>
      <c r="F236" s="176"/>
      <c r="I236" s="176"/>
      <c r="L236" s="287"/>
    </row>
    <row r="237" spans="2:12">
      <c r="B237" s="199">
        <v>42908</v>
      </c>
      <c r="C237" s="190">
        <v>100</v>
      </c>
      <c r="D237" s="306" t="s">
        <v>4827</v>
      </c>
      <c r="F237" s="176"/>
      <c r="I237" s="176"/>
      <c r="L237" s="287"/>
    </row>
    <row r="238" spans="2:12" s="51" customFormat="1">
      <c r="B238" s="199">
        <v>42908</v>
      </c>
      <c r="C238" s="190">
        <v>100</v>
      </c>
      <c r="D238" s="306" t="s">
        <v>4828</v>
      </c>
      <c r="F238" s="176"/>
      <c r="I238" s="176"/>
      <c r="L238" s="287"/>
    </row>
    <row r="239" spans="2:12" s="51" customFormat="1">
      <c r="B239" s="199">
        <v>42908</v>
      </c>
      <c r="C239" s="190">
        <v>200</v>
      </c>
      <c r="D239" s="306" t="s">
        <v>4829</v>
      </c>
      <c r="F239" s="176"/>
      <c r="I239" s="176"/>
      <c r="L239" s="287"/>
    </row>
    <row r="240" spans="2:12" s="51" customFormat="1">
      <c r="B240" s="199">
        <v>42908</v>
      </c>
      <c r="C240" s="190">
        <v>250</v>
      </c>
      <c r="D240" s="306" t="s">
        <v>4830</v>
      </c>
      <c r="F240" s="176"/>
      <c r="I240" s="176"/>
      <c r="L240" s="287"/>
    </row>
    <row r="241" spans="2:12" s="51" customFormat="1">
      <c r="B241" s="199">
        <v>42908</v>
      </c>
      <c r="C241" s="190">
        <v>900</v>
      </c>
      <c r="D241" s="306" t="s">
        <v>4831</v>
      </c>
      <c r="F241" s="176"/>
      <c r="I241" s="176"/>
      <c r="L241" s="287"/>
    </row>
    <row r="242" spans="2:12" s="51" customFormat="1">
      <c r="B242" s="199">
        <v>42908</v>
      </c>
      <c r="C242" s="190">
        <v>1000</v>
      </c>
      <c r="D242" s="306" t="s">
        <v>4832</v>
      </c>
      <c r="F242" s="176"/>
      <c r="I242" s="176"/>
      <c r="L242" s="287"/>
    </row>
    <row r="243" spans="2:12" s="51" customFormat="1">
      <c r="B243" s="199">
        <v>42908</v>
      </c>
      <c r="C243" s="190">
        <v>1000</v>
      </c>
      <c r="D243" s="306" t="s">
        <v>4816</v>
      </c>
      <c r="F243" s="176"/>
      <c r="I243" s="176"/>
      <c r="L243" s="287"/>
    </row>
    <row r="244" spans="2:12" s="176" customFormat="1">
      <c r="B244" s="199">
        <v>42908</v>
      </c>
      <c r="C244" s="190">
        <v>1000</v>
      </c>
      <c r="D244" s="306" t="s">
        <v>4833</v>
      </c>
      <c r="L244" s="287"/>
    </row>
    <row r="245" spans="2:12" s="176" customFormat="1">
      <c r="B245" s="199">
        <v>42909</v>
      </c>
      <c r="C245" s="190">
        <v>50</v>
      </c>
      <c r="D245" s="306" t="s">
        <v>4898</v>
      </c>
      <c r="L245" s="287"/>
    </row>
    <row r="246" spans="2:12" s="176" customFormat="1">
      <c r="B246" s="199">
        <v>42909</v>
      </c>
      <c r="C246" s="190">
        <v>100</v>
      </c>
      <c r="D246" s="306" t="s">
        <v>4899</v>
      </c>
      <c r="L246" s="287"/>
    </row>
    <row r="247" spans="2:12" s="176" customFormat="1">
      <c r="B247" s="199">
        <v>42909</v>
      </c>
      <c r="C247" s="190">
        <v>100</v>
      </c>
      <c r="D247" s="306" t="s">
        <v>4874</v>
      </c>
      <c r="L247" s="287"/>
    </row>
    <row r="248" spans="2:12" s="176" customFormat="1">
      <c r="B248" s="199">
        <v>42909</v>
      </c>
      <c r="C248" s="190">
        <v>300</v>
      </c>
      <c r="D248" s="306" t="s">
        <v>4900</v>
      </c>
      <c r="L248" s="287"/>
    </row>
    <row r="249" spans="2:12" s="176" customFormat="1">
      <c r="B249" s="199">
        <v>42909</v>
      </c>
      <c r="C249" s="190">
        <v>300</v>
      </c>
      <c r="D249" s="306" t="s">
        <v>4901</v>
      </c>
      <c r="L249" s="287"/>
    </row>
    <row r="250" spans="2:12" s="176" customFormat="1">
      <c r="B250" s="199">
        <v>42909</v>
      </c>
      <c r="C250" s="190">
        <v>500</v>
      </c>
      <c r="D250" s="306" t="s">
        <v>4887</v>
      </c>
      <c r="L250" s="287"/>
    </row>
    <row r="251" spans="2:12" s="176" customFormat="1">
      <c r="B251" s="199">
        <v>42909</v>
      </c>
      <c r="C251" s="190">
        <v>500</v>
      </c>
      <c r="D251" s="306" t="s">
        <v>4902</v>
      </c>
      <c r="L251" s="287"/>
    </row>
    <row r="252" spans="2:12" s="176" customFormat="1">
      <c r="B252" s="199">
        <v>42909</v>
      </c>
      <c r="C252" s="190">
        <v>500</v>
      </c>
      <c r="D252" s="306" t="s">
        <v>4903</v>
      </c>
      <c r="L252" s="287"/>
    </row>
    <row r="253" spans="2:12" s="176" customFormat="1">
      <c r="B253" s="199">
        <v>42909</v>
      </c>
      <c r="C253" s="190">
        <v>500</v>
      </c>
      <c r="D253" s="306" t="s">
        <v>4904</v>
      </c>
      <c r="L253" s="287"/>
    </row>
    <row r="254" spans="2:12" s="176" customFormat="1">
      <c r="B254" s="199">
        <v>42909</v>
      </c>
      <c r="C254" s="190">
        <v>1000</v>
      </c>
      <c r="D254" s="306" t="s">
        <v>4905</v>
      </c>
      <c r="L254" s="287"/>
    </row>
    <row r="255" spans="2:12" s="176" customFormat="1">
      <c r="B255" s="199">
        <v>42909</v>
      </c>
      <c r="C255" s="190">
        <v>1000</v>
      </c>
      <c r="D255" s="306" t="s">
        <v>4330</v>
      </c>
      <c r="L255" s="287"/>
    </row>
    <row r="256" spans="2:12" s="176" customFormat="1">
      <c r="B256" s="199">
        <v>42909</v>
      </c>
      <c r="C256" s="190">
        <v>40000</v>
      </c>
      <c r="D256" s="306" t="s">
        <v>4906</v>
      </c>
      <c r="L256" s="287"/>
    </row>
    <row r="257" spans="2:12" s="176" customFormat="1">
      <c r="B257" s="199">
        <v>42912</v>
      </c>
      <c r="C257" s="190">
        <v>100</v>
      </c>
      <c r="D257" s="306" t="s">
        <v>5009</v>
      </c>
      <c r="L257" s="287"/>
    </row>
    <row r="258" spans="2:12" s="176" customFormat="1">
      <c r="B258" s="199">
        <v>42912</v>
      </c>
      <c r="C258" s="190">
        <v>100</v>
      </c>
      <c r="D258" s="306" t="s">
        <v>5010</v>
      </c>
      <c r="L258" s="287"/>
    </row>
    <row r="259" spans="2:12" s="176" customFormat="1">
      <c r="B259" s="199">
        <v>42912</v>
      </c>
      <c r="C259" s="190">
        <v>100</v>
      </c>
      <c r="D259" s="306" t="s">
        <v>5011</v>
      </c>
      <c r="L259" s="287"/>
    </row>
    <row r="260" spans="2:12" s="176" customFormat="1">
      <c r="B260" s="199">
        <v>42912</v>
      </c>
      <c r="C260" s="190">
        <v>127</v>
      </c>
      <c r="D260" s="306" t="s">
        <v>4884</v>
      </c>
      <c r="L260" s="287"/>
    </row>
    <row r="261" spans="2:12" s="176" customFormat="1">
      <c r="B261" s="199">
        <v>42912</v>
      </c>
      <c r="C261" s="190">
        <v>250</v>
      </c>
      <c r="D261" s="306" t="s">
        <v>5012</v>
      </c>
      <c r="L261" s="287"/>
    </row>
    <row r="262" spans="2:12" s="176" customFormat="1">
      <c r="B262" s="199">
        <v>42912</v>
      </c>
      <c r="C262" s="190">
        <v>250</v>
      </c>
      <c r="D262" s="306" t="s">
        <v>5013</v>
      </c>
      <c r="L262" s="287"/>
    </row>
    <row r="263" spans="2:12" s="176" customFormat="1">
      <c r="B263" s="199">
        <v>42912</v>
      </c>
      <c r="C263" s="190">
        <v>250</v>
      </c>
      <c r="D263" s="306" t="s">
        <v>5014</v>
      </c>
      <c r="L263" s="287"/>
    </row>
    <row r="264" spans="2:12" s="176" customFormat="1">
      <c r="B264" s="199">
        <v>42912</v>
      </c>
      <c r="C264" s="190">
        <v>300</v>
      </c>
      <c r="D264" s="306" t="s">
        <v>4816</v>
      </c>
      <c r="L264" s="287"/>
    </row>
    <row r="265" spans="2:12" s="51" customFormat="1">
      <c r="B265" s="199">
        <v>42912</v>
      </c>
      <c r="C265" s="190">
        <v>400</v>
      </c>
      <c r="D265" s="306" t="s">
        <v>5015</v>
      </c>
      <c r="F265" s="176"/>
      <c r="I265" s="176"/>
      <c r="L265" s="287"/>
    </row>
    <row r="266" spans="2:12" s="51" customFormat="1">
      <c r="B266" s="199">
        <v>42912</v>
      </c>
      <c r="C266" s="190">
        <v>500</v>
      </c>
      <c r="D266" s="306" t="s">
        <v>5016</v>
      </c>
      <c r="F266" s="176"/>
      <c r="I266" s="176"/>
      <c r="L266" s="287"/>
    </row>
    <row r="267" spans="2:12">
      <c r="B267" s="199">
        <v>42912</v>
      </c>
      <c r="C267" s="190">
        <v>500</v>
      </c>
      <c r="D267" s="306" t="s">
        <v>5017</v>
      </c>
      <c r="F267" s="176"/>
      <c r="I267" s="176"/>
      <c r="L267" s="287"/>
    </row>
    <row r="268" spans="2:12">
      <c r="B268" s="199">
        <v>42912</v>
      </c>
      <c r="C268" s="190">
        <v>500</v>
      </c>
      <c r="D268" s="306" t="s">
        <v>4966</v>
      </c>
      <c r="F268" s="176"/>
      <c r="I268" s="176"/>
      <c r="L268" s="287"/>
    </row>
    <row r="269" spans="2:12">
      <c r="B269" s="199">
        <v>42912</v>
      </c>
      <c r="C269" s="190">
        <v>500</v>
      </c>
      <c r="D269" s="306" t="s">
        <v>5018</v>
      </c>
      <c r="F269" s="176"/>
      <c r="I269" s="176"/>
      <c r="L269" s="287"/>
    </row>
    <row r="270" spans="2:12">
      <c r="B270" s="199">
        <v>42912</v>
      </c>
      <c r="C270" s="190">
        <v>1000</v>
      </c>
      <c r="D270" s="306" t="s">
        <v>5019</v>
      </c>
      <c r="F270" s="176"/>
      <c r="I270" s="176"/>
      <c r="L270" s="287"/>
    </row>
    <row r="271" spans="2:12">
      <c r="B271" s="199">
        <v>42912</v>
      </c>
      <c r="C271" s="190">
        <v>1000</v>
      </c>
      <c r="D271" s="306" t="s">
        <v>5020</v>
      </c>
      <c r="F271" s="176"/>
      <c r="I271" s="176"/>
      <c r="L271" s="287"/>
    </row>
    <row r="272" spans="2:12" s="51" customFormat="1">
      <c r="B272" s="199">
        <v>42912</v>
      </c>
      <c r="C272" s="190">
        <v>1000</v>
      </c>
      <c r="D272" s="306" t="s">
        <v>5021</v>
      </c>
      <c r="F272" s="176"/>
      <c r="I272" s="176"/>
      <c r="L272" s="287"/>
    </row>
    <row r="273" spans="2:12">
      <c r="B273" s="199">
        <v>42912</v>
      </c>
      <c r="C273" s="190">
        <v>1000</v>
      </c>
      <c r="D273" s="306" t="s">
        <v>5022</v>
      </c>
      <c r="F273" s="176"/>
      <c r="I273" s="176"/>
      <c r="L273" s="287"/>
    </row>
    <row r="274" spans="2:12">
      <c r="B274" s="199">
        <v>42912</v>
      </c>
      <c r="C274" s="190">
        <v>7000</v>
      </c>
      <c r="D274" s="306" t="s">
        <v>5023</v>
      </c>
      <c r="F274" s="176"/>
      <c r="I274" s="176"/>
      <c r="L274" s="287"/>
    </row>
    <row r="275" spans="2:12" s="51" customFormat="1">
      <c r="B275" s="199">
        <v>42912</v>
      </c>
      <c r="C275" s="190">
        <v>10000</v>
      </c>
      <c r="D275" s="306" t="s">
        <v>5024</v>
      </c>
      <c r="F275" s="176"/>
      <c r="I275" s="176"/>
      <c r="L275" s="287"/>
    </row>
    <row r="276" spans="2:12" s="51" customFormat="1">
      <c r="B276" s="199">
        <v>42913</v>
      </c>
      <c r="C276" s="190">
        <v>50</v>
      </c>
      <c r="D276" s="306" t="s">
        <v>4821</v>
      </c>
      <c r="F276" s="176"/>
      <c r="I276" s="176"/>
      <c r="L276" s="287"/>
    </row>
    <row r="277" spans="2:12" s="51" customFormat="1">
      <c r="B277" s="199">
        <v>42913</v>
      </c>
      <c r="C277" s="190">
        <v>100</v>
      </c>
      <c r="D277" s="306" t="s">
        <v>4997</v>
      </c>
      <c r="F277" s="176"/>
      <c r="I277" s="176"/>
      <c r="L277" s="287"/>
    </row>
    <row r="278" spans="2:12" s="51" customFormat="1">
      <c r="B278" s="199">
        <v>42913</v>
      </c>
      <c r="C278" s="190">
        <v>100</v>
      </c>
      <c r="D278" s="306" t="s">
        <v>4998</v>
      </c>
      <c r="F278" s="176"/>
      <c r="I278" s="176"/>
      <c r="L278" s="287"/>
    </row>
    <row r="279" spans="2:12" s="51" customFormat="1">
      <c r="B279" s="199">
        <v>42913</v>
      </c>
      <c r="C279" s="190">
        <v>150</v>
      </c>
      <c r="D279" s="306" t="s">
        <v>4999</v>
      </c>
      <c r="F279" s="176"/>
      <c r="I279" s="176"/>
      <c r="L279" s="287"/>
    </row>
    <row r="280" spans="2:12" s="51" customFormat="1">
      <c r="B280" s="199">
        <v>42913</v>
      </c>
      <c r="C280" s="190">
        <v>150</v>
      </c>
      <c r="D280" s="306" t="s">
        <v>5000</v>
      </c>
      <c r="F280" s="176"/>
      <c r="I280" s="176"/>
      <c r="L280" s="287"/>
    </row>
    <row r="281" spans="2:12" s="51" customFormat="1">
      <c r="B281" s="199">
        <v>42913</v>
      </c>
      <c r="C281" s="190">
        <v>150</v>
      </c>
      <c r="D281" s="306" t="s">
        <v>5000</v>
      </c>
      <c r="F281" s="176"/>
      <c r="I281" s="176"/>
      <c r="L281" s="287"/>
    </row>
    <row r="282" spans="2:12" s="51" customFormat="1">
      <c r="B282" s="199">
        <v>42913</v>
      </c>
      <c r="C282" s="190">
        <v>200</v>
      </c>
      <c r="D282" s="306" t="s">
        <v>4977</v>
      </c>
      <c r="F282" s="176"/>
      <c r="I282" s="176"/>
      <c r="L282" s="287"/>
    </row>
    <row r="283" spans="2:12" s="51" customFormat="1">
      <c r="B283" s="199">
        <v>42913</v>
      </c>
      <c r="C283" s="190">
        <v>200</v>
      </c>
      <c r="D283" s="306" t="s">
        <v>5001</v>
      </c>
      <c r="F283" s="176"/>
      <c r="I283" s="176"/>
      <c r="L283" s="287"/>
    </row>
    <row r="284" spans="2:12" s="51" customFormat="1">
      <c r="B284" s="199">
        <v>42913</v>
      </c>
      <c r="C284" s="190">
        <v>300</v>
      </c>
      <c r="D284" s="306" t="s">
        <v>5002</v>
      </c>
      <c r="F284" s="176"/>
      <c r="I284" s="176"/>
      <c r="L284" s="287"/>
    </row>
    <row r="285" spans="2:12" s="51" customFormat="1">
      <c r="B285" s="199">
        <v>42913</v>
      </c>
      <c r="C285" s="190">
        <v>300</v>
      </c>
      <c r="D285" s="306" t="s">
        <v>5003</v>
      </c>
      <c r="F285" s="176"/>
      <c r="I285" s="176"/>
      <c r="L285" s="287"/>
    </row>
    <row r="286" spans="2:12" s="51" customFormat="1">
      <c r="B286" s="199">
        <v>42913</v>
      </c>
      <c r="C286" s="190">
        <v>400</v>
      </c>
      <c r="D286" s="306" t="s">
        <v>5004</v>
      </c>
      <c r="F286" s="176"/>
      <c r="I286" s="176"/>
      <c r="L286" s="287"/>
    </row>
    <row r="287" spans="2:12" s="51" customFormat="1">
      <c r="B287" s="199">
        <v>42913</v>
      </c>
      <c r="C287" s="190">
        <v>500</v>
      </c>
      <c r="D287" s="306" t="s">
        <v>5005</v>
      </c>
      <c r="F287" s="176"/>
      <c r="I287" s="176"/>
      <c r="L287" s="287"/>
    </row>
    <row r="288" spans="2:12" s="51" customFormat="1">
      <c r="B288" s="199">
        <v>42913</v>
      </c>
      <c r="C288" s="190">
        <v>600</v>
      </c>
      <c r="D288" s="306" t="s">
        <v>5006</v>
      </c>
      <c r="F288" s="176"/>
      <c r="I288" s="176"/>
      <c r="L288" s="287"/>
    </row>
    <row r="289" spans="2:12" s="51" customFormat="1">
      <c r="B289" s="199">
        <v>42913</v>
      </c>
      <c r="C289" s="190">
        <v>1000</v>
      </c>
      <c r="D289" s="306" t="s">
        <v>5007</v>
      </c>
      <c r="F289" s="176"/>
      <c r="I289" s="176"/>
      <c r="L289" s="287"/>
    </row>
    <row r="290" spans="2:12" s="51" customFormat="1">
      <c r="B290" s="199">
        <v>42913</v>
      </c>
      <c r="C290" s="190">
        <v>2500</v>
      </c>
      <c r="D290" s="306" t="s">
        <v>4847</v>
      </c>
      <c r="F290" s="176"/>
      <c r="I290" s="176"/>
      <c r="L290" s="287"/>
    </row>
    <row r="291" spans="2:12" s="51" customFormat="1">
      <c r="B291" s="199">
        <v>42913</v>
      </c>
      <c r="C291" s="190">
        <v>25000</v>
      </c>
      <c r="D291" s="306" t="s">
        <v>5008</v>
      </c>
      <c r="F291" s="176"/>
      <c r="I291" s="176"/>
      <c r="L291" s="287"/>
    </row>
    <row r="292" spans="2:12" s="51" customFormat="1">
      <c r="B292" s="199">
        <v>42914</v>
      </c>
      <c r="C292" s="190">
        <v>100</v>
      </c>
      <c r="D292" s="306" t="s">
        <v>4874</v>
      </c>
      <c r="F292" s="176"/>
      <c r="I292" s="176"/>
      <c r="L292" s="287"/>
    </row>
    <row r="293" spans="2:12" s="51" customFormat="1">
      <c r="B293" s="199">
        <v>42914</v>
      </c>
      <c r="C293" s="190">
        <v>200</v>
      </c>
      <c r="D293" s="306" t="s">
        <v>4989</v>
      </c>
      <c r="F293" s="176"/>
      <c r="I293" s="176"/>
      <c r="L293" s="287"/>
    </row>
    <row r="294" spans="2:12" s="51" customFormat="1">
      <c r="B294" s="199">
        <v>42914</v>
      </c>
      <c r="C294" s="190">
        <v>200</v>
      </c>
      <c r="D294" s="306" t="s">
        <v>4990</v>
      </c>
      <c r="F294" s="176"/>
      <c r="I294" s="176"/>
      <c r="L294" s="287"/>
    </row>
    <row r="295" spans="2:12" s="51" customFormat="1">
      <c r="B295" s="199">
        <v>42914</v>
      </c>
      <c r="C295" s="190">
        <v>300</v>
      </c>
      <c r="D295" s="306" t="s">
        <v>4991</v>
      </c>
      <c r="F295" s="176"/>
      <c r="I295" s="176"/>
      <c r="L295" s="287"/>
    </row>
    <row r="296" spans="2:12" s="51" customFormat="1">
      <c r="B296" s="199">
        <v>42914</v>
      </c>
      <c r="C296" s="190">
        <v>300</v>
      </c>
      <c r="D296" s="306" t="s">
        <v>4992</v>
      </c>
      <c r="F296" s="176"/>
      <c r="I296" s="176"/>
      <c r="L296" s="287"/>
    </row>
    <row r="297" spans="2:12" s="51" customFormat="1">
      <c r="B297" s="199">
        <v>42914</v>
      </c>
      <c r="C297" s="190">
        <v>500</v>
      </c>
      <c r="D297" s="306" t="s">
        <v>4390</v>
      </c>
      <c r="F297" s="176"/>
      <c r="I297" s="176"/>
      <c r="L297" s="287"/>
    </row>
    <row r="298" spans="2:12" s="51" customFormat="1">
      <c r="B298" s="199">
        <v>42914</v>
      </c>
      <c r="C298" s="190">
        <v>500</v>
      </c>
      <c r="D298" s="306" t="s">
        <v>4993</v>
      </c>
      <c r="F298" s="176"/>
      <c r="I298" s="176"/>
      <c r="L298" s="287"/>
    </row>
    <row r="299" spans="2:12" s="51" customFormat="1">
      <c r="B299" s="199">
        <v>42914</v>
      </c>
      <c r="C299" s="190">
        <v>1000</v>
      </c>
      <c r="D299" s="306" t="s">
        <v>4994</v>
      </c>
      <c r="F299" s="176"/>
      <c r="I299" s="176"/>
      <c r="L299" s="287"/>
    </row>
    <row r="300" spans="2:12" s="51" customFormat="1">
      <c r="B300" s="199">
        <v>42914</v>
      </c>
      <c r="C300" s="190">
        <v>1000</v>
      </c>
      <c r="D300" s="306" t="s">
        <v>4809</v>
      </c>
      <c r="F300" s="176"/>
      <c r="I300" s="176"/>
      <c r="L300" s="287"/>
    </row>
    <row r="301" spans="2:12" s="51" customFormat="1">
      <c r="B301" s="199">
        <v>42914</v>
      </c>
      <c r="C301" s="190">
        <v>1000</v>
      </c>
      <c r="D301" s="306" t="s">
        <v>4995</v>
      </c>
      <c r="F301" s="176"/>
      <c r="I301" s="176"/>
      <c r="L301" s="287"/>
    </row>
    <row r="302" spans="2:12" s="51" customFormat="1">
      <c r="B302" s="199">
        <v>42914</v>
      </c>
      <c r="C302" s="190">
        <v>2000</v>
      </c>
      <c r="D302" s="306" t="s">
        <v>4996</v>
      </c>
      <c r="F302" s="176"/>
      <c r="I302" s="176"/>
      <c r="L302" s="287"/>
    </row>
    <row r="303" spans="2:12" s="51" customFormat="1">
      <c r="B303" s="199">
        <v>42915</v>
      </c>
      <c r="C303" s="190">
        <v>50</v>
      </c>
      <c r="D303" s="306" t="s">
        <v>4820</v>
      </c>
      <c r="F303" s="176"/>
      <c r="I303" s="176"/>
      <c r="L303" s="287"/>
    </row>
    <row r="304" spans="2:12" s="51" customFormat="1">
      <c r="B304" s="199">
        <v>42915</v>
      </c>
      <c r="C304" s="190">
        <v>100</v>
      </c>
      <c r="D304" s="306" t="s">
        <v>4907</v>
      </c>
      <c r="F304" s="176"/>
      <c r="I304" s="176"/>
      <c r="L304" s="287"/>
    </row>
    <row r="305" spans="2:17" s="51" customFormat="1">
      <c r="B305" s="199">
        <v>42915</v>
      </c>
      <c r="C305" s="190">
        <v>100</v>
      </c>
      <c r="D305" s="306" t="s">
        <v>4908</v>
      </c>
      <c r="F305" s="176"/>
      <c r="I305" s="176"/>
      <c r="L305" s="287"/>
    </row>
    <row r="306" spans="2:17" s="51" customFormat="1">
      <c r="B306" s="199">
        <v>42915</v>
      </c>
      <c r="C306" s="190">
        <v>100</v>
      </c>
      <c r="D306" s="306" t="s">
        <v>4909</v>
      </c>
      <c r="F306" s="176"/>
      <c r="I306" s="176"/>
      <c r="L306" s="287"/>
    </row>
    <row r="307" spans="2:17" s="51" customFormat="1">
      <c r="B307" s="199">
        <v>42915</v>
      </c>
      <c r="C307" s="190">
        <v>100</v>
      </c>
      <c r="D307" s="306" t="s">
        <v>4910</v>
      </c>
      <c r="F307" s="176"/>
      <c r="I307" s="176"/>
      <c r="L307" s="287"/>
    </row>
    <row r="308" spans="2:17" s="51" customFormat="1">
      <c r="B308" s="199">
        <v>42915</v>
      </c>
      <c r="C308" s="190">
        <v>350</v>
      </c>
      <c r="D308" s="306" t="s">
        <v>4911</v>
      </c>
      <c r="F308" s="176"/>
      <c r="I308" s="176"/>
      <c r="L308" s="287"/>
    </row>
    <row r="309" spans="2:17" s="51" customFormat="1">
      <c r="B309" s="199">
        <v>42915</v>
      </c>
      <c r="C309" s="190">
        <v>1100</v>
      </c>
      <c r="D309" s="306" t="s">
        <v>4132</v>
      </c>
      <c r="F309" s="176"/>
      <c r="I309" s="176"/>
      <c r="L309" s="287"/>
    </row>
    <row r="310" spans="2:17" s="51" customFormat="1">
      <c r="B310" s="199">
        <v>42915</v>
      </c>
      <c r="C310" s="190">
        <v>1500</v>
      </c>
      <c r="D310" s="306" t="s">
        <v>4437</v>
      </c>
      <c r="F310" s="176"/>
      <c r="I310" s="176"/>
      <c r="L310" s="287"/>
    </row>
    <row r="311" spans="2:17" s="51" customFormat="1">
      <c r="B311" s="199">
        <v>42915</v>
      </c>
      <c r="C311" s="190">
        <v>10000</v>
      </c>
      <c r="D311" s="306" t="s">
        <v>4912</v>
      </c>
      <c r="F311" s="176"/>
      <c r="I311" s="176"/>
      <c r="L311" s="287"/>
    </row>
    <row r="312" spans="2:17" s="79" customFormat="1">
      <c r="B312" s="199">
        <v>42915</v>
      </c>
      <c r="C312" s="190">
        <v>50000</v>
      </c>
      <c r="D312" s="306" t="s">
        <v>4913</v>
      </c>
      <c r="E312" s="51"/>
      <c r="F312" s="176"/>
      <c r="G312" s="51"/>
      <c r="H312" s="51"/>
      <c r="I312" s="176"/>
      <c r="J312" s="51"/>
      <c r="K312" s="51"/>
      <c r="L312" s="287"/>
      <c r="M312" s="51"/>
      <c r="N312" s="51"/>
      <c r="O312" s="51"/>
      <c r="P312" s="51"/>
      <c r="Q312" s="51"/>
    </row>
    <row r="313" spans="2:17" s="79" customFormat="1">
      <c r="B313" s="199">
        <v>42916</v>
      </c>
      <c r="C313" s="190">
        <v>100</v>
      </c>
      <c r="D313" s="306" t="s">
        <v>4812</v>
      </c>
      <c r="E313" s="51"/>
      <c r="F313" s="176"/>
      <c r="G313" s="51"/>
      <c r="H313" s="51"/>
      <c r="I313" s="176"/>
      <c r="J313" s="51"/>
      <c r="K313" s="51"/>
      <c r="L313" s="287"/>
      <c r="M313" s="51"/>
      <c r="N313" s="51"/>
      <c r="O313" s="51"/>
      <c r="P313" s="51"/>
      <c r="Q313" s="51"/>
    </row>
    <row r="314" spans="2:17" s="79" customFormat="1">
      <c r="B314" s="199">
        <v>42916</v>
      </c>
      <c r="C314" s="190">
        <v>200</v>
      </c>
      <c r="D314" s="306" t="s">
        <v>4813</v>
      </c>
      <c r="E314" s="51"/>
      <c r="F314" s="176"/>
      <c r="G314" s="51"/>
      <c r="H314" s="51"/>
      <c r="I314" s="176"/>
      <c r="J314" s="51"/>
      <c r="K314" s="51"/>
      <c r="L314" s="287"/>
      <c r="M314" s="51"/>
      <c r="N314" s="51"/>
      <c r="O314" s="51"/>
      <c r="P314" s="51"/>
      <c r="Q314" s="51"/>
    </row>
    <row r="315" spans="2:17" s="79" customFormat="1">
      <c r="B315" s="199">
        <v>42916</v>
      </c>
      <c r="C315" s="190">
        <v>1000</v>
      </c>
      <c r="D315" s="306" t="s">
        <v>4814</v>
      </c>
      <c r="E315" s="51"/>
      <c r="F315" s="176"/>
      <c r="G315" s="51"/>
      <c r="H315" s="51"/>
      <c r="I315" s="176"/>
      <c r="J315" s="51"/>
      <c r="K315" s="51"/>
      <c r="L315" s="287"/>
      <c r="M315" s="51"/>
      <c r="N315" s="51"/>
      <c r="O315" s="51"/>
      <c r="P315" s="51"/>
      <c r="Q315" s="51"/>
    </row>
    <row r="316" spans="2:17" s="79" customFormat="1">
      <c r="B316" s="199">
        <v>42916</v>
      </c>
      <c r="C316" s="190">
        <v>1200</v>
      </c>
      <c r="D316" s="306" t="s">
        <v>4815</v>
      </c>
      <c r="E316" s="51"/>
      <c r="F316" s="176"/>
      <c r="G316" s="51"/>
      <c r="H316" s="51"/>
      <c r="I316" s="176"/>
      <c r="J316" s="51"/>
      <c r="K316" s="51"/>
      <c r="L316" s="287"/>
      <c r="M316" s="51"/>
      <c r="N316" s="51"/>
      <c r="O316" s="51"/>
      <c r="P316" s="51"/>
      <c r="Q316" s="51"/>
    </row>
    <row r="317" spans="2:17" s="51" customFormat="1">
      <c r="B317" s="199">
        <v>42916</v>
      </c>
      <c r="C317" s="190">
        <v>1450</v>
      </c>
      <c r="D317" s="306" t="s">
        <v>4816</v>
      </c>
      <c r="F317" s="176"/>
      <c r="I317" s="176"/>
      <c r="L317" s="287"/>
    </row>
    <row r="318" spans="2:17" s="51" customFormat="1">
      <c r="B318" s="199">
        <v>42916</v>
      </c>
      <c r="C318" s="190">
        <v>2000</v>
      </c>
      <c r="D318" s="306" t="s">
        <v>4817</v>
      </c>
      <c r="F318" s="176"/>
      <c r="I318" s="176"/>
      <c r="L318" s="287"/>
    </row>
    <row r="319" spans="2:17" s="51" customFormat="1">
      <c r="B319" s="199">
        <v>42916</v>
      </c>
      <c r="C319" s="190">
        <v>10000</v>
      </c>
      <c r="D319" s="306" t="s">
        <v>4818</v>
      </c>
      <c r="F319" s="176"/>
      <c r="I319" s="176"/>
      <c r="L319" s="287"/>
    </row>
    <row r="320" spans="2:17" s="51" customFormat="1">
      <c r="B320" s="199">
        <v>42916</v>
      </c>
      <c r="C320" s="190">
        <v>15000</v>
      </c>
      <c r="D320" s="306" t="s">
        <v>4819</v>
      </c>
      <c r="F320" s="176"/>
      <c r="I320" s="176"/>
      <c r="L320" s="287"/>
    </row>
    <row r="321" spans="2:31" s="1" customFormat="1">
      <c r="B321" s="208" t="s">
        <v>30</v>
      </c>
      <c r="C321" s="317">
        <f>SUM(C5:C320)</f>
        <v>462688</v>
      </c>
      <c r="D321" s="123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  <c r="AC321" s="51"/>
      <c r="AD321" s="51"/>
      <c r="AE321" s="51"/>
    </row>
    <row r="322" spans="2:31" s="1" customFormat="1">
      <c r="B322" s="316" t="s">
        <v>27</v>
      </c>
      <c r="C322" s="318">
        <v>1800</v>
      </c>
      <c r="D322" s="124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</row>
    <row r="323" spans="2:31">
      <c r="B323" s="115"/>
      <c r="C323" s="117"/>
      <c r="D323" s="113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</row>
    <row r="324" spans="2:31">
      <c r="B324" s="115"/>
      <c r="C324" s="117"/>
      <c r="D324" s="113"/>
    </row>
    <row r="325" spans="2:31">
      <c r="B325" s="115"/>
      <c r="C325" s="117"/>
      <c r="D325" s="113"/>
    </row>
    <row r="326" spans="2:31">
      <c r="B326" s="115"/>
      <c r="C326" s="117"/>
      <c r="D326" s="113"/>
    </row>
    <row r="327" spans="2:31">
      <c r="B327" s="115"/>
      <c r="C327" s="117"/>
      <c r="D327" s="113"/>
    </row>
    <row r="328" spans="2:31">
      <c r="B328" s="115"/>
      <c r="C328" s="117"/>
      <c r="D328" s="113"/>
    </row>
    <row r="329" spans="2:31">
      <c r="B329" s="115"/>
      <c r="C329" s="117"/>
      <c r="D329" s="113"/>
    </row>
    <row r="330" spans="2:31">
      <c r="B330" s="115"/>
      <c r="C330" s="117"/>
      <c r="D330" s="113"/>
    </row>
    <row r="331" spans="2:31">
      <c r="B331" s="115"/>
      <c r="C331" s="117"/>
      <c r="D331" s="113"/>
    </row>
    <row r="332" spans="2:31">
      <c r="B332" s="115"/>
      <c r="C332" s="117"/>
      <c r="D332" s="113"/>
    </row>
    <row r="333" spans="2:31">
      <c r="B333" s="115"/>
      <c r="C333" s="117"/>
      <c r="D333" s="113"/>
    </row>
    <row r="334" spans="2:31">
      <c r="B334" s="115"/>
      <c r="C334" s="117"/>
      <c r="D334" s="116"/>
    </row>
    <row r="335" spans="2:31">
      <c r="B335" s="115"/>
      <c r="C335" s="117"/>
      <c r="D335" s="116"/>
    </row>
    <row r="336" spans="2:31">
      <c r="B336" s="115"/>
      <c r="C336" s="117"/>
      <c r="D336" s="116"/>
    </row>
    <row r="337" spans="2:4">
      <c r="B337" s="115"/>
      <c r="C337" s="117"/>
      <c r="D337" s="116"/>
    </row>
    <row r="338" spans="2:4">
      <c r="B338" s="115"/>
      <c r="C338" s="117"/>
      <c r="D338" s="116"/>
    </row>
    <row r="339" spans="2:4">
      <c r="B339" s="115"/>
      <c r="C339" s="117"/>
      <c r="D339" s="116"/>
    </row>
    <row r="340" spans="2:4">
      <c r="B340" s="115"/>
      <c r="C340" s="117"/>
      <c r="D340" s="116"/>
    </row>
    <row r="341" spans="2:4">
      <c r="B341" s="115"/>
      <c r="C341" s="117"/>
      <c r="D341" s="116"/>
    </row>
    <row r="342" spans="2:4">
      <c r="B342" s="115"/>
      <c r="C342" s="117"/>
      <c r="D342" s="116"/>
    </row>
    <row r="343" spans="2:4">
      <c r="B343" s="115"/>
      <c r="C343" s="117"/>
      <c r="D343" s="116"/>
    </row>
    <row r="344" spans="2:4">
      <c r="B344" s="115"/>
      <c r="C344" s="117"/>
      <c r="D344" s="116"/>
    </row>
    <row r="345" spans="2:4">
      <c r="B345" s="115"/>
      <c r="C345" s="117"/>
      <c r="D345" s="116"/>
    </row>
    <row r="346" spans="2:4">
      <c r="B346" s="115"/>
      <c r="C346" s="117"/>
      <c r="D346" s="116"/>
    </row>
    <row r="347" spans="2:4">
      <c r="B347" s="115"/>
      <c r="C347" s="117"/>
      <c r="D347" s="116"/>
    </row>
    <row r="348" spans="2:4">
      <c r="B348" s="115"/>
      <c r="C348" s="117"/>
      <c r="D348" s="116"/>
    </row>
    <row r="349" spans="2:4">
      <c r="B349" s="115"/>
      <c r="C349" s="117"/>
      <c r="D349" s="116"/>
    </row>
    <row r="350" spans="2:4">
      <c r="B350" s="115"/>
      <c r="C350" s="117"/>
      <c r="D350" s="116"/>
    </row>
    <row r="351" spans="2:4">
      <c r="B351" s="115"/>
      <c r="C351" s="117"/>
      <c r="D351" s="116"/>
    </row>
    <row r="352" spans="2:4">
      <c r="B352" s="115"/>
      <c r="C352" s="117"/>
      <c r="D352" s="116"/>
    </row>
    <row r="353" spans="2:4">
      <c r="B353" s="115"/>
      <c r="C353" s="117"/>
      <c r="D353" s="116"/>
    </row>
    <row r="354" spans="2:4">
      <c r="B354" s="115"/>
      <c r="C354" s="117"/>
      <c r="D354" s="116"/>
    </row>
    <row r="355" spans="2:4">
      <c r="B355" s="115"/>
      <c r="C355" s="117"/>
      <c r="D355" s="116"/>
    </row>
    <row r="356" spans="2:4">
      <c r="B356" s="115"/>
      <c r="C356" s="117"/>
      <c r="D356" s="116"/>
    </row>
    <row r="357" spans="2:4">
      <c r="B357" s="115"/>
      <c r="C357" s="117"/>
      <c r="D357" s="116"/>
    </row>
    <row r="358" spans="2:4">
      <c r="B358" s="115"/>
      <c r="C358" s="117"/>
      <c r="D358" s="116"/>
    </row>
    <row r="359" spans="2:4">
      <c r="B359" s="115"/>
      <c r="C359" s="117"/>
      <c r="D359" s="116"/>
    </row>
    <row r="360" spans="2:4">
      <c r="B360" s="115"/>
      <c r="C360" s="117"/>
      <c r="D360" s="116"/>
    </row>
    <row r="361" spans="2:4">
      <c r="B361" s="115"/>
      <c r="C361" s="117"/>
      <c r="D361" s="116"/>
    </row>
    <row r="362" spans="2:4">
      <c r="B362" s="115"/>
      <c r="C362" s="117"/>
      <c r="D362" s="116"/>
    </row>
    <row r="363" spans="2:4">
      <c r="B363" s="115"/>
      <c r="C363" s="117"/>
      <c r="D363" s="116"/>
    </row>
    <row r="364" spans="2:4">
      <c r="B364" s="115"/>
      <c r="C364" s="117"/>
      <c r="D364" s="116"/>
    </row>
    <row r="365" spans="2:4">
      <c r="B365" s="115"/>
      <c r="C365" s="117"/>
      <c r="D365" s="116"/>
    </row>
    <row r="366" spans="2:4">
      <c r="B366" s="115"/>
      <c r="C366" s="117"/>
      <c r="D366" s="116"/>
    </row>
    <row r="367" spans="2:4">
      <c r="B367" s="115"/>
      <c r="C367" s="117"/>
      <c r="D367" s="116"/>
    </row>
    <row r="368" spans="2:4">
      <c r="B368" s="115"/>
      <c r="C368" s="117"/>
      <c r="D368" s="116"/>
    </row>
    <row r="369" spans="2:4">
      <c r="B369" s="115"/>
      <c r="C369" s="117"/>
      <c r="D369" s="116"/>
    </row>
    <row r="370" spans="2:4">
      <c r="B370" s="115"/>
      <c r="C370" s="117"/>
      <c r="D370" s="116"/>
    </row>
    <row r="371" spans="2:4">
      <c r="B371" s="115"/>
      <c r="C371" s="117"/>
      <c r="D371" s="116"/>
    </row>
    <row r="372" spans="2:4">
      <c r="B372" s="115"/>
      <c r="C372" s="117"/>
      <c r="D372" s="116"/>
    </row>
    <row r="373" spans="2:4">
      <c r="B373" s="115"/>
      <c r="C373" s="117"/>
      <c r="D373" s="116"/>
    </row>
    <row r="374" spans="2:4">
      <c r="B374" s="115"/>
      <c r="C374" s="117"/>
      <c r="D374" s="116"/>
    </row>
    <row r="375" spans="2:4">
      <c r="B375" s="115"/>
      <c r="C375" s="117"/>
      <c r="D375" s="116"/>
    </row>
    <row r="376" spans="2:4">
      <c r="B376" s="115"/>
      <c r="C376" s="117"/>
      <c r="D376" s="116"/>
    </row>
    <row r="377" spans="2:4">
      <c r="B377" s="115"/>
      <c r="C377" s="117"/>
      <c r="D377" s="116"/>
    </row>
    <row r="378" spans="2:4">
      <c r="B378" s="115"/>
      <c r="C378" s="117"/>
      <c r="D378" s="116"/>
    </row>
    <row r="379" spans="2:4">
      <c r="B379" s="115"/>
      <c r="C379" s="117"/>
      <c r="D379" s="116"/>
    </row>
    <row r="380" spans="2:4">
      <c r="B380" s="115"/>
      <c r="C380" s="117"/>
      <c r="D380" s="116"/>
    </row>
    <row r="381" spans="2:4">
      <c r="B381" s="115"/>
      <c r="C381" s="117"/>
      <c r="D381" s="116"/>
    </row>
    <row r="382" spans="2:4">
      <c r="B382" s="115"/>
      <c r="C382" s="117"/>
      <c r="D382" s="116"/>
    </row>
    <row r="383" spans="2:4">
      <c r="B383" s="115"/>
      <c r="C383" s="117"/>
      <c r="D383" s="116"/>
    </row>
    <row r="384" spans="2:4">
      <c r="B384" s="115"/>
      <c r="C384" s="117"/>
      <c r="D384" s="116"/>
    </row>
    <row r="385" spans="2:4">
      <c r="B385" s="115"/>
      <c r="C385" s="117"/>
      <c r="D385" s="116"/>
    </row>
    <row r="386" spans="2:4">
      <c r="B386" s="115"/>
      <c r="C386" s="117"/>
      <c r="D386" s="116"/>
    </row>
    <row r="387" spans="2:4">
      <c r="B387" s="115"/>
      <c r="C387" s="117"/>
      <c r="D387" s="116"/>
    </row>
    <row r="388" spans="2:4">
      <c r="B388" s="115"/>
      <c r="C388" s="117"/>
      <c r="D388" s="116"/>
    </row>
    <row r="389" spans="2:4">
      <c r="B389" s="115"/>
      <c r="C389" s="117"/>
      <c r="D389" s="116"/>
    </row>
    <row r="390" spans="2:4">
      <c r="B390" s="115"/>
      <c r="C390" s="117"/>
      <c r="D390" s="116"/>
    </row>
    <row r="391" spans="2:4">
      <c r="B391" s="115"/>
      <c r="C391" s="117"/>
      <c r="D391" s="116"/>
    </row>
    <row r="392" spans="2:4">
      <c r="B392" s="115"/>
      <c r="C392" s="117"/>
      <c r="D392" s="116"/>
    </row>
    <row r="393" spans="2:4">
      <c r="B393" s="115"/>
      <c r="C393" s="117"/>
      <c r="D393" s="116"/>
    </row>
    <row r="394" spans="2:4">
      <c r="B394" s="115"/>
      <c r="C394" s="117"/>
      <c r="D394" s="116"/>
    </row>
    <row r="395" spans="2:4">
      <c r="B395" s="115"/>
      <c r="C395" s="117"/>
      <c r="D395" s="116"/>
    </row>
    <row r="396" spans="2:4">
      <c r="B396" s="115"/>
      <c r="C396" s="117"/>
      <c r="D396" s="116"/>
    </row>
    <row r="397" spans="2:4">
      <c r="B397" s="115"/>
      <c r="C397" s="117"/>
      <c r="D397" s="116"/>
    </row>
    <row r="398" spans="2:4">
      <c r="B398" s="115"/>
      <c r="C398" s="117"/>
      <c r="D398" s="116"/>
    </row>
    <row r="399" spans="2:4">
      <c r="B399" s="115"/>
      <c r="C399" s="117"/>
      <c r="D399" s="116"/>
    </row>
    <row r="400" spans="2:4">
      <c r="B400" s="115"/>
      <c r="C400" s="117"/>
      <c r="D400" s="116"/>
    </row>
    <row r="401" spans="2:4">
      <c r="B401" s="115"/>
      <c r="C401" s="117"/>
      <c r="D401" s="116"/>
    </row>
    <row r="402" spans="2:4">
      <c r="B402" s="115"/>
      <c r="C402" s="117"/>
      <c r="D402" s="116"/>
    </row>
    <row r="403" spans="2:4">
      <c r="B403" s="115"/>
      <c r="C403" s="117"/>
      <c r="D403" s="116"/>
    </row>
    <row r="404" spans="2:4">
      <c r="B404" s="115"/>
      <c r="C404" s="117"/>
      <c r="D404" s="116"/>
    </row>
    <row r="405" spans="2:4">
      <c r="B405" s="115"/>
      <c r="C405" s="117"/>
      <c r="D405" s="116"/>
    </row>
    <row r="406" spans="2:4">
      <c r="B406" s="115"/>
      <c r="C406" s="117"/>
      <c r="D406" s="116"/>
    </row>
    <row r="407" spans="2:4">
      <c r="B407" s="115"/>
      <c r="C407" s="117"/>
      <c r="D407" s="116"/>
    </row>
    <row r="408" spans="2:4">
      <c r="B408" s="115"/>
      <c r="C408" s="117"/>
      <c r="D408" s="116"/>
    </row>
    <row r="409" spans="2:4">
      <c r="B409" s="115"/>
      <c r="C409" s="117"/>
      <c r="D409" s="116"/>
    </row>
    <row r="410" spans="2:4">
      <c r="B410" s="115"/>
      <c r="C410" s="117"/>
      <c r="D410" s="116"/>
    </row>
    <row r="411" spans="2:4">
      <c r="B411" s="115"/>
      <c r="C411" s="117"/>
      <c r="D411" s="116"/>
    </row>
    <row r="412" spans="2:4">
      <c r="B412" s="115"/>
      <c r="C412" s="117"/>
      <c r="D412" s="116"/>
    </row>
    <row r="413" spans="2:4">
      <c r="B413" s="115"/>
      <c r="C413" s="117"/>
      <c r="D413" s="116"/>
    </row>
    <row r="414" spans="2:4">
      <c r="B414" s="115"/>
      <c r="C414" s="117"/>
      <c r="D414" s="116"/>
    </row>
    <row r="415" spans="2:4">
      <c r="B415" s="115"/>
      <c r="C415" s="117"/>
      <c r="D415" s="116"/>
    </row>
    <row r="416" spans="2:4">
      <c r="B416" s="115"/>
      <c r="C416" s="117"/>
      <c r="D416" s="116"/>
    </row>
    <row r="417" spans="2:4">
      <c r="B417" s="115"/>
      <c r="C417" s="117"/>
      <c r="D417" s="116"/>
    </row>
    <row r="418" spans="2:4">
      <c r="B418" s="115"/>
      <c r="C418" s="117"/>
      <c r="D418" s="116"/>
    </row>
    <row r="419" spans="2:4">
      <c r="B419" s="115"/>
      <c r="C419" s="117"/>
      <c r="D419" s="116"/>
    </row>
    <row r="420" spans="2:4">
      <c r="B420" s="115"/>
      <c r="C420" s="117"/>
      <c r="D420" s="116"/>
    </row>
    <row r="421" spans="2:4">
      <c r="B421" s="115"/>
      <c r="C421" s="117"/>
      <c r="D421" s="116"/>
    </row>
    <row r="422" spans="2:4">
      <c r="B422" s="115"/>
      <c r="C422" s="117"/>
      <c r="D422" s="116"/>
    </row>
    <row r="423" spans="2:4">
      <c r="B423" s="115"/>
      <c r="C423" s="117"/>
      <c r="D423" s="116"/>
    </row>
    <row r="424" spans="2:4">
      <c r="B424" s="115"/>
      <c r="C424" s="117"/>
      <c r="D424" s="116"/>
    </row>
    <row r="425" spans="2:4">
      <c r="B425" s="115"/>
      <c r="C425" s="117"/>
      <c r="D425" s="116"/>
    </row>
    <row r="426" spans="2:4">
      <c r="B426" s="115"/>
      <c r="C426" s="117"/>
      <c r="D426" s="116"/>
    </row>
    <row r="427" spans="2:4">
      <c r="B427" s="115"/>
      <c r="C427" s="117"/>
      <c r="D427" s="116"/>
    </row>
    <row r="428" spans="2:4">
      <c r="B428" s="115"/>
      <c r="C428" s="117"/>
      <c r="D428" s="116"/>
    </row>
    <row r="429" spans="2:4">
      <c r="B429" s="115"/>
      <c r="C429" s="117"/>
      <c r="D429" s="116"/>
    </row>
    <row r="430" spans="2:4">
      <c r="B430" s="115"/>
      <c r="C430" s="117"/>
      <c r="D430" s="116"/>
    </row>
    <row r="431" spans="2:4">
      <c r="B431" s="115"/>
      <c r="C431" s="117"/>
      <c r="D431" s="116"/>
    </row>
    <row r="432" spans="2:4">
      <c r="B432" s="115"/>
      <c r="C432" s="117"/>
      <c r="D432" s="116"/>
    </row>
    <row r="433" spans="2:4">
      <c r="B433" s="115"/>
      <c r="C433" s="117"/>
      <c r="D433" s="116"/>
    </row>
    <row r="434" spans="2:4">
      <c r="B434" s="115"/>
      <c r="C434" s="117"/>
      <c r="D434" s="116"/>
    </row>
    <row r="435" spans="2:4">
      <c r="B435" s="115"/>
      <c r="C435" s="117"/>
      <c r="D435" s="116"/>
    </row>
    <row r="436" spans="2:4">
      <c r="B436" s="115"/>
      <c r="C436" s="117"/>
      <c r="D436" s="116"/>
    </row>
    <row r="437" spans="2:4">
      <c r="B437" s="115"/>
      <c r="C437" s="117"/>
      <c r="D437" s="116"/>
    </row>
    <row r="438" spans="2:4">
      <c r="B438" s="115"/>
      <c r="C438" s="117"/>
      <c r="D438" s="116"/>
    </row>
    <row r="439" spans="2:4">
      <c r="B439" s="115"/>
      <c r="C439" s="117"/>
      <c r="D439" s="116"/>
    </row>
    <row r="440" spans="2:4">
      <c r="B440" s="115"/>
      <c r="C440" s="117"/>
      <c r="D440" s="116"/>
    </row>
    <row r="441" spans="2:4">
      <c r="B441" s="115"/>
      <c r="C441" s="117"/>
      <c r="D441" s="116"/>
    </row>
    <row r="442" spans="2:4">
      <c r="B442" s="115"/>
      <c r="C442" s="117"/>
      <c r="D442" s="116"/>
    </row>
    <row r="443" spans="2:4">
      <c r="B443" s="115"/>
      <c r="C443" s="117"/>
      <c r="D443" s="116"/>
    </row>
    <row r="444" spans="2:4">
      <c r="B444" s="115"/>
      <c r="C444" s="117"/>
      <c r="D444" s="116"/>
    </row>
    <row r="445" spans="2:4">
      <c r="B445" s="115"/>
      <c r="C445" s="117"/>
      <c r="D445" s="116"/>
    </row>
    <row r="446" spans="2:4">
      <c r="B446" s="115"/>
      <c r="C446" s="117"/>
      <c r="D446" s="116"/>
    </row>
    <row r="447" spans="2:4">
      <c r="B447" s="115"/>
      <c r="C447" s="117"/>
      <c r="D447" s="116"/>
    </row>
    <row r="448" spans="2:4">
      <c r="B448" s="115"/>
      <c r="C448" s="117"/>
      <c r="D448" s="116"/>
    </row>
    <row r="449" spans="2:4">
      <c r="B449" s="115"/>
      <c r="C449" s="117"/>
      <c r="D449" s="116"/>
    </row>
    <row r="450" spans="2:4">
      <c r="B450" s="115"/>
      <c r="C450" s="117"/>
      <c r="D450" s="116"/>
    </row>
    <row r="451" spans="2:4">
      <c r="B451" s="115"/>
      <c r="C451" s="117"/>
      <c r="D451" s="116"/>
    </row>
    <row r="452" spans="2:4">
      <c r="B452" s="115"/>
      <c r="C452" s="117"/>
      <c r="D452" s="116"/>
    </row>
    <row r="453" spans="2:4">
      <c r="B453" s="115"/>
      <c r="C453" s="117"/>
      <c r="D453" s="116"/>
    </row>
    <row r="454" spans="2:4">
      <c r="B454" s="115"/>
      <c r="C454" s="117"/>
      <c r="D454" s="116"/>
    </row>
    <row r="455" spans="2:4">
      <c r="B455" s="115"/>
      <c r="C455" s="117"/>
      <c r="D455" s="116"/>
    </row>
    <row r="456" spans="2:4">
      <c r="B456" s="115"/>
      <c r="C456" s="117"/>
      <c r="D456" s="116"/>
    </row>
    <row r="457" spans="2:4">
      <c r="B457" s="115"/>
      <c r="C457" s="117"/>
      <c r="D457" s="116"/>
    </row>
    <row r="458" spans="2:4">
      <c r="B458" s="115"/>
      <c r="C458" s="117"/>
      <c r="D458" s="116"/>
    </row>
    <row r="459" spans="2:4">
      <c r="B459" s="115"/>
      <c r="C459" s="117"/>
      <c r="D459" s="116"/>
    </row>
    <row r="460" spans="2:4">
      <c r="B460" s="115"/>
      <c r="C460" s="117"/>
      <c r="D460" s="116"/>
    </row>
    <row r="461" spans="2:4">
      <c r="B461" s="115"/>
      <c r="C461" s="117"/>
      <c r="D461" s="116"/>
    </row>
    <row r="462" spans="2:4">
      <c r="B462" s="115"/>
      <c r="C462" s="117"/>
      <c r="D462" s="116"/>
    </row>
    <row r="463" spans="2:4">
      <c r="B463" s="115"/>
      <c r="C463" s="117"/>
      <c r="D463" s="116"/>
    </row>
    <row r="464" spans="2:4">
      <c r="B464" s="115"/>
      <c r="C464" s="117"/>
      <c r="D464" s="116"/>
    </row>
    <row r="465" spans="2:4">
      <c r="B465" s="115"/>
      <c r="C465" s="117"/>
      <c r="D465" s="116"/>
    </row>
    <row r="466" spans="2:4">
      <c r="B466" s="115"/>
      <c r="C466" s="117"/>
      <c r="D466" s="116"/>
    </row>
    <row r="467" spans="2:4">
      <c r="B467" s="115"/>
      <c r="C467" s="117"/>
      <c r="D467" s="116"/>
    </row>
    <row r="468" spans="2:4">
      <c r="B468" s="115"/>
      <c r="C468" s="117"/>
      <c r="D468" s="116"/>
    </row>
    <row r="469" spans="2:4">
      <c r="B469" s="115"/>
      <c r="C469" s="117"/>
      <c r="D469" s="116"/>
    </row>
    <row r="470" spans="2:4">
      <c r="B470" s="115"/>
      <c r="C470" s="117"/>
      <c r="D470" s="116"/>
    </row>
    <row r="471" spans="2:4">
      <c r="B471" s="115"/>
      <c r="C471" s="117"/>
      <c r="D471" s="116"/>
    </row>
    <row r="472" spans="2:4">
      <c r="B472" s="115"/>
      <c r="C472" s="117"/>
      <c r="D472" s="116"/>
    </row>
    <row r="473" spans="2:4">
      <c r="B473" s="115"/>
      <c r="C473" s="117"/>
      <c r="D473" s="116"/>
    </row>
    <row r="474" spans="2:4">
      <c r="B474" s="115"/>
      <c r="C474" s="117"/>
      <c r="D474" s="116"/>
    </row>
    <row r="475" spans="2:4">
      <c r="B475" s="115"/>
      <c r="C475" s="117"/>
      <c r="D475" s="116"/>
    </row>
    <row r="476" spans="2:4">
      <c r="B476" s="115"/>
      <c r="C476" s="117"/>
      <c r="D476" s="116"/>
    </row>
    <row r="477" spans="2:4">
      <c r="B477" s="115"/>
      <c r="C477" s="117"/>
      <c r="D477" s="116"/>
    </row>
    <row r="478" spans="2:4">
      <c r="B478" s="115"/>
      <c r="C478" s="117"/>
      <c r="D478" s="116"/>
    </row>
    <row r="479" spans="2:4">
      <c r="B479" s="115"/>
      <c r="C479" s="117"/>
      <c r="D479" s="116"/>
    </row>
    <row r="480" spans="2:4">
      <c r="B480" s="115"/>
      <c r="C480" s="117"/>
      <c r="D480" s="116"/>
    </row>
    <row r="481" spans="2:4">
      <c r="B481" s="115"/>
      <c r="C481" s="117"/>
      <c r="D481" s="116"/>
    </row>
    <row r="482" spans="2:4">
      <c r="B482" s="115"/>
      <c r="C482" s="117"/>
      <c r="D482" s="116"/>
    </row>
    <row r="483" spans="2:4">
      <c r="B483" s="115"/>
      <c r="C483" s="117"/>
      <c r="D483" s="116"/>
    </row>
    <row r="484" spans="2:4">
      <c r="B484" s="115"/>
      <c r="C484" s="117"/>
      <c r="D484" s="116"/>
    </row>
    <row r="485" spans="2:4">
      <c r="B485" s="115"/>
      <c r="C485" s="117"/>
      <c r="D485" s="116"/>
    </row>
    <row r="486" spans="2:4">
      <c r="B486" s="115"/>
      <c r="C486" s="117"/>
      <c r="D486" s="116"/>
    </row>
    <row r="487" spans="2:4">
      <c r="B487" s="115"/>
      <c r="C487" s="117"/>
      <c r="D487" s="116"/>
    </row>
    <row r="488" spans="2:4">
      <c r="B488" s="115"/>
      <c r="C488" s="117"/>
      <c r="D488" s="116"/>
    </row>
    <row r="489" spans="2:4">
      <c r="B489" s="115"/>
      <c r="C489" s="117"/>
      <c r="D489" s="116"/>
    </row>
    <row r="490" spans="2:4">
      <c r="B490" s="115"/>
      <c r="C490" s="117"/>
      <c r="D490" s="116"/>
    </row>
    <row r="491" spans="2:4">
      <c r="B491" s="115"/>
      <c r="C491" s="117"/>
      <c r="D491" s="116"/>
    </row>
    <row r="492" spans="2:4">
      <c r="B492" s="115"/>
      <c r="C492" s="117"/>
      <c r="D492" s="116"/>
    </row>
    <row r="493" spans="2:4">
      <c r="B493" s="115"/>
      <c r="C493" s="117"/>
      <c r="D493" s="116"/>
    </row>
    <row r="494" spans="2:4">
      <c r="B494" s="115"/>
      <c r="C494" s="117"/>
      <c r="D494" s="116"/>
    </row>
    <row r="495" spans="2:4">
      <c r="B495" s="115"/>
      <c r="C495" s="117"/>
      <c r="D495" s="116"/>
    </row>
    <row r="496" spans="2:4">
      <c r="B496" s="115"/>
      <c r="C496" s="117"/>
      <c r="D496" s="116"/>
    </row>
    <row r="497" spans="2:4">
      <c r="B497" s="115"/>
      <c r="C497" s="117"/>
      <c r="D497" s="116"/>
    </row>
    <row r="498" spans="2:4">
      <c r="B498" s="115"/>
      <c r="C498" s="117"/>
      <c r="D498" s="116"/>
    </row>
    <row r="499" spans="2:4">
      <c r="B499" s="115"/>
      <c r="C499" s="117"/>
      <c r="D499" s="116"/>
    </row>
    <row r="500" spans="2:4">
      <c r="B500" s="115"/>
      <c r="C500" s="117"/>
      <c r="D500" s="116"/>
    </row>
    <row r="501" spans="2:4">
      <c r="B501" s="115"/>
      <c r="C501" s="117"/>
      <c r="D501" s="116"/>
    </row>
    <row r="502" spans="2:4">
      <c r="B502" s="115"/>
      <c r="C502" s="117"/>
      <c r="D502" s="116"/>
    </row>
    <row r="503" spans="2:4">
      <c r="B503" s="115"/>
      <c r="C503" s="117"/>
      <c r="D503" s="116"/>
    </row>
    <row r="504" spans="2:4">
      <c r="B504" s="115"/>
      <c r="C504" s="117"/>
      <c r="D504" s="116"/>
    </row>
    <row r="505" spans="2:4">
      <c r="B505" s="115"/>
      <c r="C505" s="117"/>
      <c r="D505" s="116"/>
    </row>
    <row r="506" spans="2:4">
      <c r="B506" s="115"/>
      <c r="C506" s="117"/>
      <c r="D506" s="116"/>
    </row>
    <row r="507" spans="2:4">
      <c r="B507" s="115"/>
      <c r="C507" s="117"/>
      <c r="D507" s="116"/>
    </row>
    <row r="508" spans="2:4">
      <c r="B508" s="115"/>
      <c r="C508" s="117"/>
      <c r="D508" s="116"/>
    </row>
    <row r="509" spans="2:4">
      <c r="B509" s="115"/>
      <c r="C509" s="117"/>
      <c r="D509" s="116"/>
    </row>
    <row r="510" spans="2:4">
      <c r="B510" s="115"/>
      <c r="C510" s="117"/>
      <c r="D510" s="116"/>
    </row>
    <row r="511" spans="2:4">
      <c r="B511" s="115"/>
      <c r="C511" s="117"/>
      <c r="D511" s="116"/>
    </row>
    <row r="512" spans="2:4">
      <c r="B512" s="115"/>
      <c r="C512" s="117"/>
      <c r="D512" s="116"/>
    </row>
    <row r="513" spans="2:4">
      <c r="B513" s="115"/>
      <c r="C513" s="117"/>
      <c r="D513" s="116"/>
    </row>
    <row r="514" spans="2:4">
      <c r="B514" s="115"/>
      <c r="C514" s="117"/>
      <c r="D514" s="116"/>
    </row>
    <row r="515" spans="2:4">
      <c r="B515" s="115"/>
      <c r="C515" s="117"/>
      <c r="D515" s="116"/>
    </row>
    <row r="516" spans="2:4">
      <c r="B516" s="115"/>
      <c r="C516" s="117"/>
      <c r="D516" s="116"/>
    </row>
    <row r="517" spans="2:4">
      <c r="B517" s="115"/>
      <c r="C517" s="117"/>
      <c r="D517" s="116"/>
    </row>
    <row r="518" spans="2:4">
      <c r="B518" s="115"/>
      <c r="C518" s="117"/>
      <c r="D518" s="116"/>
    </row>
    <row r="519" spans="2:4">
      <c r="B519" s="115"/>
      <c r="C519" s="117"/>
      <c r="D519" s="116"/>
    </row>
    <row r="520" spans="2:4">
      <c r="B520" s="115"/>
      <c r="C520" s="117"/>
      <c r="D520" s="116"/>
    </row>
    <row r="521" spans="2:4">
      <c r="B521" s="115"/>
      <c r="C521" s="117"/>
      <c r="D521" s="116"/>
    </row>
    <row r="522" spans="2:4">
      <c r="B522" s="115"/>
      <c r="C522" s="117"/>
      <c r="D522" s="116"/>
    </row>
    <row r="523" spans="2:4">
      <c r="B523" s="115"/>
      <c r="C523" s="117"/>
      <c r="D523" s="116"/>
    </row>
    <row r="524" spans="2:4">
      <c r="B524" s="115"/>
      <c r="C524" s="117"/>
      <c r="D524" s="116"/>
    </row>
    <row r="525" spans="2:4">
      <c r="B525" s="115"/>
      <c r="C525" s="117"/>
      <c r="D525" s="116"/>
    </row>
    <row r="526" spans="2:4">
      <c r="B526" s="115"/>
      <c r="C526" s="117"/>
      <c r="D526" s="116"/>
    </row>
    <row r="527" spans="2:4">
      <c r="B527" s="115"/>
      <c r="C527" s="117"/>
      <c r="D527" s="116"/>
    </row>
    <row r="528" spans="2:4">
      <c r="B528" s="115"/>
      <c r="C528" s="117"/>
      <c r="D528" s="116"/>
    </row>
    <row r="529" spans="2:4">
      <c r="B529" s="115"/>
      <c r="C529" s="117"/>
      <c r="D529" s="116"/>
    </row>
    <row r="530" spans="2:4">
      <c r="B530" s="115"/>
      <c r="C530" s="117"/>
      <c r="D530" s="116"/>
    </row>
    <row r="531" spans="2:4">
      <c r="B531" s="115"/>
      <c r="C531" s="117"/>
      <c r="D531" s="116"/>
    </row>
    <row r="532" spans="2:4">
      <c r="B532" s="115"/>
      <c r="C532" s="117"/>
      <c r="D532" s="116"/>
    </row>
    <row r="533" spans="2:4">
      <c r="B533" s="115"/>
      <c r="C533" s="117"/>
      <c r="D533" s="116"/>
    </row>
    <row r="534" spans="2:4">
      <c r="B534" s="115"/>
      <c r="C534" s="117"/>
      <c r="D534" s="116"/>
    </row>
    <row r="535" spans="2:4">
      <c r="B535" s="115"/>
      <c r="C535" s="117"/>
      <c r="D535" s="116"/>
    </row>
    <row r="536" spans="2:4">
      <c r="B536" s="115"/>
      <c r="C536" s="117"/>
      <c r="D536" s="116"/>
    </row>
    <row r="537" spans="2:4">
      <c r="B537" s="115"/>
      <c r="C537" s="117"/>
      <c r="D537" s="116"/>
    </row>
    <row r="538" spans="2:4">
      <c r="B538" s="115"/>
      <c r="C538" s="117"/>
      <c r="D538" s="116"/>
    </row>
    <row r="539" spans="2:4">
      <c r="B539" s="115"/>
      <c r="C539" s="117"/>
      <c r="D539" s="116"/>
    </row>
    <row r="540" spans="2:4">
      <c r="B540" s="115"/>
      <c r="C540" s="117"/>
      <c r="D540" s="116"/>
    </row>
    <row r="541" spans="2:4">
      <c r="B541" s="115"/>
      <c r="C541" s="117"/>
      <c r="D541" s="116"/>
    </row>
    <row r="542" spans="2:4">
      <c r="B542" s="115"/>
      <c r="C542" s="117"/>
      <c r="D542" s="116"/>
    </row>
    <row r="543" spans="2:4">
      <c r="B543" s="115"/>
      <c r="C543" s="117"/>
      <c r="D543" s="116"/>
    </row>
    <row r="544" spans="2:4">
      <c r="B544" s="115"/>
      <c r="C544" s="117"/>
      <c r="D544" s="116"/>
    </row>
    <row r="545" spans="2:4">
      <c r="B545" s="115"/>
      <c r="C545" s="117"/>
      <c r="D545" s="116"/>
    </row>
    <row r="546" spans="2:4">
      <c r="B546" s="115"/>
      <c r="C546" s="117"/>
      <c r="D546" s="116"/>
    </row>
    <row r="547" spans="2:4">
      <c r="B547" s="115"/>
      <c r="C547" s="117"/>
      <c r="D547" s="116"/>
    </row>
    <row r="548" spans="2:4">
      <c r="B548" s="115"/>
      <c r="C548" s="117"/>
      <c r="D548" s="116"/>
    </row>
    <row r="549" spans="2:4">
      <c r="B549" s="115"/>
      <c r="C549" s="117"/>
      <c r="D549" s="116"/>
    </row>
    <row r="550" spans="2:4">
      <c r="B550" s="115"/>
      <c r="C550" s="117"/>
      <c r="D550" s="116"/>
    </row>
    <row r="551" spans="2:4">
      <c r="B551" s="115"/>
      <c r="C551" s="117"/>
      <c r="D551" s="116"/>
    </row>
    <row r="552" spans="2:4">
      <c r="B552" s="115"/>
      <c r="C552" s="117"/>
      <c r="D552" s="116"/>
    </row>
    <row r="553" spans="2:4">
      <c r="B553" s="115"/>
      <c r="C553" s="117"/>
      <c r="D553" s="116"/>
    </row>
    <row r="554" spans="2:4">
      <c r="B554" s="115"/>
      <c r="C554" s="117"/>
      <c r="D554" s="116"/>
    </row>
    <row r="555" spans="2:4">
      <c r="B555" s="115"/>
      <c r="C555" s="117"/>
      <c r="D555" s="116"/>
    </row>
    <row r="556" spans="2:4">
      <c r="B556" s="115"/>
      <c r="C556" s="117"/>
      <c r="D556" s="116"/>
    </row>
    <row r="557" spans="2:4">
      <c r="B557" s="115"/>
      <c r="C557" s="117"/>
      <c r="D557" s="116"/>
    </row>
    <row r="558" spans="2:4">
      <c r="B558" s="115"/>
      <c r="C558" s="117"/>
      <c r="D558" s="116"/>
    </row>
    <row r="559" spans="2:4">
      <c r="B559" s="115"/>
      <c r="C559" s="117"/>
      <c r="D559" s="116"/>
    </row>
    <row r="560" spans="2:4">
      <c r="B560" s="115"/>
      <c r="C560" s="117"/>
      <c r="D560" s="116"/>
    </row>
    <row r="561" spans="2:4">
      <c r="B561" s="115"/>
      <c r="C561" s="117"/>
      <c r="D561" s="116"/>
    </row>
    <row r="562" spans="2:4">
      <c r="B562" s="115"/>
      <c r="C562" s="117"/>
      <c r="D562" s="116"/>
    </row>
    <row r="563" spans="2:4">
      <c r="B563" s="115"/>
      <c r="C563" s="117"/>
      <c r="D563" s="116"/>
    </row>
    <row r="564" spans="2:4">
      <c r="B564" s="115"/>
      <c r="C564" s="117"/>
      <c r="D564" s="116"/>
    </row>
    <row r="565" spans="2:4">
      <c r="B565" s="115"/>
      <c r="C565" s="117"/>
      <c r="D565" s="116"/>
    </row>
    <row r="566" spans="2:4">
      <c r="B566" s="115"/>
      <c r="C566" s="117"/>
      <c r="D566" s="116"/>
    </row>
    <row r="567" spans="2:4">
      <c r="B567" s="115"/>
      <c r="C567" s="117"/>
      <c r="D567" s="116"/>
    </row>
    <row r="568" spans="2:4">
      <c r="B568" s="115"/>
      <c r="C568" s="117"/>
      <c r="D568" s="116"/>
    </row>
    <row r="569" spans="2:4">
      <c r="B569" s="115"/>
      <c r="C569" s="117"/>
      <c r="D569" s="116"/>
    </row>
    <row r="570" spans="2:4">
      <c r="B570" s="115"/>
      <c r="C570" s="117"/>
      <c r="D570" s="116"/>
    </row>
    <row r="571" spans="2:4">
      <c r="B571" s="115"/>
      <c r="C571" s="117"/>
      <c r="D571" s="116"/>
    </row>
    <row r="572" spans="2:4">
      <c r="B572" s="115"/>
      <c r="C572" s="117"/>
      <c r="D572" s="116"/>
    </row>
    <row r="573" spans="2:4">
      <c r="B573" s="115"/>
      <c r="C573" s="117"/>
      <c r="D573" s="116"/>
    </row>
    <row r="574" spans="2:4">
      <c r="B574" s="115"/>
      <c r="C574" s="117"/>
      <c r="D574" s="116"/>
    </row>
    <row r="575" spans="2:4">
      <c r="B575" s="115"/>
      <c r="C575" s="117"/>
      <c r="D575" s="116"/>
    </row>
    <row r="576" spans="2:4">
      <c r="B576" s="115"/>
      <c r="C576" s="117"/>
      <c r="D576" s="116"/>
    </row>
    <row r="577" spans="2:4">
      <c r="B577" s="115"/>
      <c r="C577" s="117"/>
      <c r="D577" s="116"/>
    </row>
    <row r="578" spans="2:4">
      <c r="B578" s="115"/>
      <c r="C578" s="117"/>
      <c r="D578" s="116"/>
    </row>
    <row r="579" spans="2:4">
      <c r="B579" s="115"/>
      <c r="C579" s="117"/>
      <c r="D579" s="116"/>
    </row>
    <row r="580" spans="2:4">
      <c r="B580" s="115"/>
      <c r="C580" s="117"/>
      <c r="D580" s="116"/>
    </row>
    <row r="581" spans="2:4">
      <c r="B581" s="115"/>
      <c r="C581" s="117"/>
      <c r="D581" s="116"/>
    </row>
    <row r="582" spans="2:4">
      <c r="B582" s="115"/>
      <c r="C582" s="117"/>
      <c r="D582" s="116"/>
    </row>
    <row r="583" spans="2:4">
      <c r="B583" s="115"/>
      <c r="C583" s="117"/>
      <c r="D583" s="116"/>
    </row>
    <row r="584" spans="2:4">
      <c r="B584" s="115"/>
      <c r="C584" s="117"/>
      <c r="D584" s="116"/>
    </row>
    <row r="585" spans="2:4">
      <c r="B585" s="115"/>
      <c r="C585" s="117"/>
      <c r="D585" s="116"/>
    </row>
    <row r="586" spans="2:4">
      <c r="B586" s="115"/>
      <c r="C586" s="117"/>
      <c r="D586" s="116"/>
    </row>
    <row r="587" spans="2:4">
      <c r="B587" s="115"/>
      <c r="C587" s="117"/>
      <c r="D587" s="116"/>
    </row>
    <row r="588" spans="2:4">
      <c r="B588" s="115"/>
      <c r="C588" s="117"/>
      <c r="D588" s="116"/>
    </row>
    <row r="589" spans="2:4">
      <c r="B589" s="115"/>
      <c r="C589" s="117"/>
      <c r="D589" s="116"/>
    </row>
    <row r="590" spans="2:4">
      <c r="B590" s="115"/>
      <c r="C590" s="117"/>
      <c r="D590" s="116"/>
    </row>
    <row r="591" spans="2:4">
      <c r="B591" s="115"/>
      <c r="C591" s="117"/>
      <c r="D591" s="116"/>
    </row>
    <row r="592" spans="2:4">
      <c r="B592" s="115"/>
      <c r="C592" s="117"/>
      <c r="D592" s="116"/>
    </row>
    <row r="593" spans="2:4">
      <c r="B593" s="115"/>
      <c r="C593" s="117"/>
      <c r="D593" s="116"/>
    </row>
    <row r="594" spans="2:4">
      <c r="B594" s="115"/>
      <c r="C594" s="117"/>
      <c r="D594" s="116"/>
    </row>
    <row r="595" spans="2:4">
      <c r="B595" s="115"/>
      <c r="C595" s="117"/>
      <c r="D595" s="116"/>
    </row>
    <row r="596" spans="2:4">
      <c r="B596" s="115"/>
      <c r="C596" s="117"/>
      <c r="D596" s="116"/>
    </row>
    <row r="597" spans="2:4">
      <c r="B597" s="115"/>
      <c r="C597" s="117"/>
      <c r="D597" s="116"/>
    </row>
    <row r="598" spans="2:4">
      <c r="B598" s="115"/>
      <c r="C598" s="117"/>
      <c r="D598" s="116"/>
    </row>
    <row r="599" spans="2:4">
      <c r="B599" s="115"/>
      <c r="C599" s="117"/>
      <c r="D599" s="116"/>
    </row>
    <row r="600" spans="2:4">
      <c r="B600" s="115"/>
      <c r="C600" s="117"/>
      <c r="D600" s="116"/>
    </row>
    <row r="601" spans="2:4">
      <c r="B601" s="115"/>
      <c r="C601" s="117"/>
      <c r="D601" s="116"/>
    </row>
    <row r="602" spans="2:4">
      <c r="B602" s="115"/>
      <c r="C602" s="117"/>
      <c r="D602" s="116"/>
    </row>
    <row r="603" spans="2:4">
      <c r="B603" s="115"/>
      <c r="C603" s="117"/>
      <c r="D603" s="116"/>
    </row>
    <row r="604" spans="2:4">
      <c r="B604" s="115"/>
      <c r="C604" s="117"/>
      <c r="D604" s="116"/>
    </row>
    <row r="605" spans="2:4">
      <c r="B605" s="115"/>
      <c r="C605" s="117"/>
      <c r="D605" s="116"/>
    </row>
    <row r="606" spans="2:4">
      <c r="B606" s="115"/>
      <c r="C606" s="117"/>
      <c r="D606" s="116"/>
    </row>
    <row r="607" spans="2:4">
      <c r="B607" s="115"/>
      <c r="C607" s="117"/>
      <c r="D607" s="116"/>
    </row>
    <row r="608" spans="2:4">
      <c r="B608" s="115"/>
      <c r="C608" s="117"/>
      <c r="D608" s="116"/>
    </row>
    <row r="609" spans="2:4">
      <c r="B609" s="115"/>
      <c r="C609" s="117"/>
      <c r="D609" s="116"/>
    </row>
    <row r="610" spans="2:4">
      <c r="B610" s="115"/>
      <c r="C610" s="117"/>
      <c r="D610" s="116"/>
    </row>
    <row r="611" spans="2:4">
      <c r="B611" s="115"/>
      <c r="C611" s="117"/>
      <c r="D611" s="116"/>
    </row>
    <row r="612" spans="2:4">
      <c r="B612" s="115"/>
      <c r="C612" s="117"/>
      <c r="D612" s="116"/>
    </row>
    <row r="613" spans="2:4">
      <c r="B613" s="115"/>
      <c r="C613" s="117"/>
      <c r="D613" s="116"/>
    </row>
    <row r="614" spans="2:4">
      <c r="B614" s="115"/>
      <c r="C614" s="117"/>
      <c r="D614" s="116"/>
    </row>
    <row r="615" spans="2:4">
      <c r="B615" s="115"/>
      <c r="C615" s="117"/>
      <c r="D615" s="116"/>
    </row>
    <row r="616" spans="2:4">
      <c r="B616" s="115"/>
      <c r="C616" s="117"/>
      <c r="D616" s="116"/>
    </row>
    <row r="617" spans="2:4">
      <c r="B617" s="115"/>
      <c r="C617" s="117"/>
      <c r="D617" s="116"/>
    </row>
    <row r="618" spans="2:4">
      <c r="B618" s="115"/>
      <c r="C618" s="117"/>
      <c r="D618" s="116"/>
    </row>
    <row r="619" spans="2:4">
      <c r="B619" s="115"/>
      <c r="C619" s="117"/>
      <c r="D619" s="116"/>
    </row>
    <row r="620" spans="2:4">
      <c r="B620" s="115"/>
      <c r="C620" s="117"/>
      <c r="D620" s="116"/>
    </row>
    <row r="621" spans="2:4">
      <c r="B621" s="115"/>
      <c r="C621" s="117"/>
      <c r="D621" s="116"/>
    </row>
    <row r="622" spans="2:4">
      <c r="B622" s="115"/>
      <c r="C622" s="117"/>
      <c r="D622" s="116"/>
    </row>
    <row r="623" spans="2:4">
      <c r="B623" s="115"/>
      <c r="C623" s="117"/>
      <c r="D623" s="116"/>
    </row>
    <row r="624" spans="2:4">
      <c r="B624" s="115"/>
      <c r="C624" s="117"/>
      <c r="D624" s="116"/>
    </row>
    <row r="625" spans="2:4">
      <c r="B625" s="115"/>
      <c r="C625" s="117"/>
      <c r="D625" s="116"/>
    </row>
    <row r="626" spans="2:4">
      <c r="B626" s="115"/>
      <c r="C626" s="117"/>
      <c r="D626" s="116"/>
    </row>
    <row r="627" spans="2:4">
      <c r="B627" s="115"/>
      <c r="C627" s="117"/>
      <c r="D627" s="116"/>
    </row>
    <row r="628" spans="2:4">
      <c r="B628" s="115"/>
      <c r="C628" s="117"/>
      <c r="D628" s="116"/>
    </row>
    <row r="629" spans="2:4">
      <c r="B629" s="115"/>
      <c r="C629" s="117"/>
      <c r="D629" s="116"/>
    </row>
    <row r="630" spans="2:4">
      <c r="B630" s="115"/>
      <c r="C630" s="117"/>
      <c r="D630" s="116"/>
    </row>
    <row r="631" spans="2:4">
      <c r="B631" s="115"/>
      <c r="C631" s="117"/>
      <c r="D631" s="116"/>
    </row>
    <row r="632" spans="2:4">
      <c r="B632" s="115"/>
      <c r="C632" s="117"/>
      <c r="D632" s="116"/>
    </row>
    <row r="633" spans="2:4">
      <c r="B633" s="115"/>
      <c r="C633" s="117"/>
      <c r="D633" s="116"/>
    </row>
    <row r="634" spans="2:4">
      <c r="B634" s="115"/>
      <c r="C634" s="117"/>
      <c r="D634" s="116"/>
    </row>
    <row r="635" spans="2:4">
      <c r="B635" s="115"/>
      <c r="C635" s="117"/>
      <c r="D635" s="116"/>
    </row>
    <row r="636" spans="2:4">
      <c r="B636" s="115"/>
      <c r="C636" s="117"/>
      <c r="D636" s="116"/>
    </row>
    <row r="637" spans="2:4">
      <c r="B637" s="115"/>
      <c r="C637" s="117"/>
      <c r="D637" s="116"/>
    </row>
    <row r="638" spans="2:4">
      <c r="B638" s="115"/>
      <c r="C638" s="117"/>
      <c r="D638" s="116"/>
    </row>
    <row r="639" spans="2:4">
      <c r="B639" s="115"/>
      <c r="C639" s="117"/>
      <c r="D639" s="116"/>
    </row>
    <row r="640" spans="2:4">
      <c r="B640" s="115"/>
      <c r="C640" s="117"/>
      <c r="D640" s="116"/>
    </row>
    <row r="641" spans="2:4">
      <c r="B641" s="115"/>
      <c r="C641" s="117"/>
      <c r="D641" s="116"/>
    </row>
    <row r="642" spans="2:4">
      <c r="B642" s="115"/>
      <c r="C642" s="117"/>
      <c r="D642" s="116"/>
    </row>
    <row r="643" spans="2:4">
      <c r="B643" s="115"/>
      <c r="C643" s="117"/>
      <c r="D643" s="116"/>
    </row>
    <row r="644" spans="2:4">
      <c r="B644" s="115"/>
      <c r="C644" s="117"/>
      <c r="D644" s="116"/>
    </row>
    <row r="645" spans="2:4">
      <c r="B645" s="115"/>
      <c r="C645" s="117"/>
      <c r="D645" s="116"/>
    </row>
    <row r="646" spans="2:4">
      <c r="B646" s="115"/>
      <c r="C646" s="117"/>
      <c r="D646" s="116"/>
    </row>
    <row r="647" spans="2:4">
      <c r="B647" s="115"/>
      <c r="C647" s="117"/>
      <c r="D647" s="116"/>
    </row>
    <row r="648" spans="2:4">
      <c r="B648" s="115"/>
      <c r="C648" s="117"/>
      <c r="D648" s="116"/>
    </row>
    <row r="649" spans="2:4">
      <c r="B649" s="115"/>
      <c r="C649" s="117"/>
      <c r="D649" s="116"/>
    </row>
    <row r="650" spans="2:4">
      <c r="B650" s="115"/>
      <c r="C650" s="117"/>
      <c r="D650" s="116"/>
    </row>
    <row r="651" spans="2:4">
      <c r="B651" s="115"/>
      <c r="C651" s="117"/>
      <c r="D651" s="116"/>
    </row>
    <row r="652" spans="2:4">
      <c r="B652" s="115"/>
      <c r="C652" s="117"/>
      <c r="D652" s="116"/>
    </row>
    <row r="653" spans="2:4">
      <c r="B653" s="115"/>
      <c r="C653" s="117"/>
      <c r="D653" s="116"/>
    </row>
    <row r="654" spans="2:4">
      <c r="B654" s="115"/>
      <c r="C654" s="117"/>
      <c r="D654" s="116"/>
    </row>
    <row r="655" spans="2:4">
      <c r="B655" s="115"/>
      <c r="C655" s="117"/>
      <c r="D655" s="116"/>
    </row>
    <row r="656" spans="2:4">
      <c r="B656" s="115"/>
      <c r="C656" s="117"/>
      <c r="D656" s="116"/>
    </row>
    <row r="657" spans="2:4">
      <c r="B657" s="115"/>
      <c r="C657" s="117"/>
      <c r="D657" s="116"/>
    </row>
    <row r="658" spans="2:4">
      <c r="B658" s="115"/>
      <c r="C658" s="117"/>
      <c r="D658" s="116"/>
    </row>
    <row r="659" spans="2:4">
      <c r="B659" s="115"/>
      <c r="C659" s="117"/>
      <c r="D659" s="116"/>
    </row>
    <row r="660" spans="2:4">
      <c r="B660" s="115"/>
      <c r="C660" s="117"/>
      <c r="D660" s="116"/>
    </row>
    <row r="661" spans="2:4">
      <c r="B661" s="115"/>
      <c r="C661" s="117"/>
      <c r="D661" s="116"/>
    </row>
    <row r="662" spans="2:4">
      <c r="B662" s="115"/>
      <c r="C662" s="117"/>
      <c r="D662" s="116"/>
    </row>
    <row r="663" spans="2:4">
      <c r="B663" s="115"/>
      <c r="C663" s="117"/>
      <c r="D663" s="116"/>
    </row>
    <row r="664" spans="2:4">
      <c r="B664" s="115"/>
      <c r="C664" s="117"/>
      <c r="D664" s="116"/>
    </row>
    <row r="665" spans="2:4">
      <c r="B665" s="115"/>
      <c r="C665" s="117"/>
      <c r="D665" s="116"/>
    </row>
    <row r="666" spans="2:4">
      <c r="B666" s="115"/>
      <c r="C666" s="117"/>
      <c r="D666" s="116"/>
    </row>
    <row r="667" spans="2:4">
      <c r="B667" s="115"/>
      <c r="C667" s="117"/>
      <c r="D667" s="116"/>
    </row>
    <row r="668" spans="2:4">
      <c r="B668" s="115"/>
      <c r="C668" s="117"/>
      <c r="D668" s="116"/>
    </row>
    <row r="669" spans="2:4">
      <c r="B669" s="115"/>
      <c r="C669" s="117"/>
      <c r="D669" s="116"/>
    </row>
    <row r="670" spans="2:4">
      <c r="B670" s="115"/>
      <c r="C670" s="117"/>
      <c r="D670" s="116"/>
    </row>
    <row r="671" spans="2:4">
      <c r="B671" s="115"/>
      <c r="C671" s="117"/>
      <c r="D671" s="116"/>
    </row>
    <row r="672" spans="2:4">
      <c r="B672" s="115"/>
      <c r="C672" s="117"/>
      <c r="D672" s="116"/>
    </row>
    <row r="673" spans="2:4">
      <c r="B673" s="115"/>
      <c r="C673" s="117"/>
      <c r="D673" s="116"/>
    </row>
    <row r="674" spans="2:4">
      <c r="B674" s="115"/>
      <c r="C674" s="117"/>
      <c r="D674" s="116"/>
    </row>
    <row r="675" spans="2:4">
      <c r="B675" s="115"/>
      <c r="C675" s="117"/>
      <c r="D675" s="116"/>
    </row>
    <row r="676" spans="2:4">
      <c r="B676" s="115"/>
      <c r="C676" s="117"/>
      <c r="D676" s="116"/>
    </row>
    <row r="677" spans="2:4">
      <c r="B677" s="115"/>
      <c r="C677" s="117"/>
      <c r="D677" s="116"/>
    </row>
    <row r="678" spans="2:4">
      <c r="B678" s="115"/>
      <c r="C678" s="117"/>
      <c r="D678" s="116"/>
    </row>
    <row r="679" spans="2:4">
      <c r="B679" s="115"/>
      <c r="C679" s="117"/>
      <c r="D679" s="116"/>
    </row>
    <row r="680" spans="2:4">
      <c r="B680" s="115"/>
      <c r="C680" s="117"/>
      <c r="D680" s="116"/>
    </row>
    <row r="681" spans="2:4">
      <c r="B681" s="115"/>
      <c r="C681" s="117"/>
      <c r="D681" s="116"/>
    </row>
    <row r="682" spans="2:4">
      <c r="B682" s="115"/>
      <c r="C682" s="117"/>
      <c r="D682" s="116"/>
    </row>
    <row r="683" spans="2:4">
      <c r="B683" s="115"/>
      <c r="C683" s="117"/>
      <c r="D683" s="116"/>
    </row>
    <row r="684" spans="2:4">
      <c r="B684" s="115"/>
      <c r="C684" s="117"/>
      <c r="D684" s="116"/>
    </row>
    <row r="685" spans="2:4">
      <c r="B685" s="115"/>
      <c r="C685" s="117"/>
      <c r="D685" s="116"/>
    </row>
    <row r="686" spans="2:4">
      <c r="B686" s="115"/>
      <c r="C686" s="117"/>
      <c r="D686" s="116"/>
    </row>
    <row r="687" spans="2:4">
      <c r="B687" s="115"/>
      <c r="C687" s="117"/>
      <c r="D687" s="116"/>
    </row>
    <row r="688" spans="2:4">
      <c r="B688" s="115"/>
      <c r="C688" s="117"/>
      <c r="D688" s="116"/>
    </row>
    <row r="689" spans="2:4">
      <c r="B689" s="115"/>
      <c r="C689" s="117"/>
      <c r="D689" s="116"/>
    </row>
    <row r="690" spans="2:4">
      <c r="B690" s="115"/>
      <c r="C690" s="117"/>
      <c r="D690" s="116"/>
    </row>
    <row r="691" spans="2:4">
      <c r="B691" s="115"/>
      <c r="C691" s="117"/>
      <c r="D691" s="116"/>
    </row>
    <row r="692" spans="2:4">
      <c r="B692" s="115"/>
      <c r="C692" s="117"/>
      <c r="D692" s="116"/>
    </row>
    <row r="693" spans="2:4">
      <c r="B693" s="115"/>
      <c r="C693" s="117"/>
      <c r="D693" s="116"/>
    </row>
    <row r="694" spans="2:4">
      <c r="B694" s="115"/>
      <c r="C694" s="117"/>
      <c r="D694" s="116"/>
    </row>
    <row r="695" spans="2:4">
      <c r="B695" s="115"/>
      <c r="C695" s="117"/>
      <c r="D695" s="116"/>
    </row>
    <row r="696" spans="2:4">
      <c r="B696" s="115"/>
      <c r="C696" s="117"/>
      <c r="D696" s="116"/>
    </row>
    <row r="697" spans="2:4">
      <c r="B697" s="115"/>
      <c r="C697" s="117"/>
      <c r="D697" s="116"/>
    </row>
    <row r="698" spans="2:4">
      <c r="B698" s="115"/>
      <c r="C698" s="117"/>
      <c r="D698" s="116"/>
    </row>
    <row r="699" spans="2:4">
      <c r="B699" s="115"/>
      <c r="C699" s="117"/>
      <c r="D699" s="116"/>
    </row>
    <row r="700" spans="2:4">
      <c r="B700" s="115"/>
      <c r="C700" s="117"/>
      <c r="D700" s="116"/>
    </row>
    <row r="701" spans="2:4">
      <c r="B701" s="115"/>
      <c r="C701" s="117"/>
      <c r="D701" s="116"/>
    </row>
    <row r="702" spans="2:4">
      <c r="B702" s="115"/>
      <c r="C702" s="117"/>
      <c r="D702" s="116"/>
    </row>
    <row r="703" spans="2:4">
      <c r="B703" s="115"/>
      <c r="C703" s="117"/>
      <c r="D703" s="116"/>
    </row>
    <row r="704" spans="2:4">
      <c r="B704" s="115"/>
      <c r="C704" s="117"/>
      <c r="D704" s="116"/>
    </row>
    <row r="705" spans="2:4">
      <c r="B705" s="115"/>
      <c r="C705" s="117"/>
      <c r="D705" s="116"/>
    </row>
    <row r="706" spans="2:4">
      <c r="B706" s="115"/>
      <c r="C706" s="117"/>
      <c r="D706" s="116"/>
    </row>
    <row r="707" spans="2:4">
      <c r="B707" s="115"/>
      <c r="C707" s="117"/>
      <c r="D707" s="116"/>
    </row>
    <row r="708" spans="2:4">
      <c r="B708" s="115"/>
      <c r="C708" s="117"/>
      <c r="D708" s="116"/>
    </row>
    <row r="709" spans="2:4">
      <c r="B709" s="115"/>
      <c r="C709" s="117"/>
      <c r="D709" s="116"/>
    </row>
    <row r="710" spans="2:4">
      <c r="B710" s="115"/>
      <c r="C710" s="117"/>
      <c r="D710" s="116"/>
    </row>
    <row r="711" spans="2:4">
      <c r="B711" s="115"/>
      <c r="C711" s="117"/>
      <c r="D711" s="116"/>
    </row>
    <row r="712" spans="2:4">
      <c r="B712" s="115"/>
      <c r="C712" s="117"/>
      <c r="D712" s="116"/>
    </row>
    <row r="713" spans="2:4">
      <c r="B713" s="115"/>
      <c r="C713" s="117"/>
      <c r="D713" s="116"/>
    </row>
    <row r="714" spans="2:4">
      <c r="B714" s="115"/>
      <c r="C714" s="117"/>
      <c r="D714" s="116"/>
    </row>
    <row r="715" spans="2:4">
      <c r="B715" s="115"/>
      <c r="C715" s="117"/>
      <c r="D715" s="116"/>
    </row>
    <row r="716" spans="2:4">
      <c r="B716" s="115"/>
      <c r="C716" s="117"/>
      <c r="D716" s="116"/>
    </row>
    <row r="717" spans="2:4">
      <c r="B717" s="115"/>
      <c r="C717" s="117"/>
      <c r="D717" s="116"/>
    </row>
    <row r="718" spans="2:4">
      <c r="B718" s="115"/>
      <c r="C718" s="117"/>
      <c r="D718" s="116"/>
    </row>
    <row r="719" spans="2:4">
      <c r="B719" s="115"/>
      <c r="C719" s="117"/>
      <c r="D719" s="116"/>
    </row>
    <row r="720" spans="2:4">
      <c r="B720" s="115"/>
      <c r="C720" s="117"/>
      <c r="D720" s="116"/>
    </row>
    <row r="721" spans="2:4">
      <c r="B721" s="115"/>
      <c r="C721" s="117"/>
      <c r="D721" s="116"/>
    </row>
    <row r="722" spans="2:4">
      <c r="B722" s="115"/>
      <c r="C722" s="117"/>
      <c r="D722" s="116"/>
    </row>
    <row r="723" spans="2:4">
      <c r="B723" s="115"/>
      <c r="C723" s="117"/>
      <c r="D723" s="116"/>
    </row>
    <row r="724" spans="2:4">
      <c r="B724" s="115"/>
      <c r="C724" s="117"/>
      <c r="D724" s="116"/>
    </row>
    <row r="725" spans="2:4">
      <c r="B725" s="115"/>
      <c r="C725" s="117"/>
      <c r="D725" s="116"/>
    </row>
    <row r="726" spans="2:4">
      <c r="B726" s="115"/>
      <c r="C726" s="117"/>
      <c r="D726" s="116"/>
    </row>
    <row r="727" spans="2:4">
      <c r="B727" s="115"/>
      <c r="C727" s="117"/>
      <c r="D727" s="116"/>
    </row>
    <row r="728" spans="2:4">
      <c r="B728" s="115"/>
      <c r="C728" s="117"/>
      <c r="D728" s="116"/>
    </row>
    <row r="729" spans="2:4">
      <c r="B729" s="115"/>
      <c r="C729" s="117"/>
      <c r="D729" s="116"/>
    </row>
    <row r="730" spans="2:4">
      <c r="B730" s="115"/>
      <c r="C730" s="117"/>
      <c r="D730" s="116"/>
    </row>
    <row r="731" spans="2:4">
      <c r="B731" s="115"/>
      <c r="C731" s="117"/>
      <c r="D731" s="116"/>
    </row>
    <row r="732" spans="2:4">
      <c r="B732" s="115"/>
      <c r="C732" s="117"/>
      <c r="D732" s="116"/>
    </row>
    <row r="733" spans="2:4">
      <c r="B733" s="115"/>
      <c r="C733" s="117"/>
      <c r="D733" s="116"/>
    </row>
    <row r="734" spans="2:4">
      <c r="B734" s="115"/>
      <c r="C734" s="117"/>
      <c r="D734" s="116"/>
    </row>
    <row r="735" spans="2:4">
      <c r="B735" s="115"/>
      <c r="C735" s="117"/>
      <c r="D735" s="116"/>
    </row>
    <row r="736" spans="2:4">
      <c r="B736" s="115"/>
      <c r="C736" s="117"/>
      <c r="D736" s="116"/>
    </row>
    <row r="737" spans="2:4">
      <c r="B737" s="115"/>
      <c r="C737" s="117"/>
      <c r="D737" s="116"/>
    </row>
    <row r="738" spans="2:4">
      <c r="B738" s="115"/>
      <c r="C738" s="117"/>
      <c r="D738" s="116"/>
    </row>
    <row r="739" spans="2:4">
      <c r="B739" s="115"/>
      <c r="C739" s="117"/>
      <c r="D739" s="116"/>
    </row>
    <row r="740" spans="2:4">
      <c r="B740" s="115"/>
      <c r="C740" s="117"/>
      <c r="D740" s="116"/>
    </row>
    <row r="741" spans="2:4">
      <c r="B741" s="115"/>
      <c r="C741" s="117"/>
      <c r="D741" s="116"/>
    </row>
    <row r="742" spans="2:4">
      <c r="B742" s="115"/>
      <c r="C742" s="117"/>
      <c r="D742" s="116"/>
    </row>
    <row r="743" spans="2:4">
      <c r="B743" s="115"/>
      <c r="C743" s="117"/>
      <c r="D743" s="116"/>
    </row>
    <row r="744" spans="2:4">
      <c r="B744" s="115"/>
      <c r="C744" s="117"/>
      <c r="D744" s="116"/>
    </row>
    <row r="745" spans="2:4">
      <c r="B745" s="115"/>
      <c r="C745" s="117"/>
      <c r="D745" s="116"/>
    </row>
    <row r="746" spans="2:4">
      <c r="B746" s="115"/>
      <c r="C746" s="117"/>
      <c r="D746" s="116"/>
    </row>
    <row r="747" spans="2:4">
      <c r="B747" s="115"/>
      <c r="C747" s="117"/>
      <c r="D747" s="116"/>
    </row>
    <row r="748" spans="2:4">
      <c r="B748" s="115"/>
      <c r="C748" s="117"/>
      <c r="D748" s="116"/>
    </row>
    <row r="749" spans="2:4">
      <c r="B749" s="115"/>
      <c r="C749" s="117"/>
      <c r="D749" s="116"/>
    </row>
    <row r="750" spans="2:4">
      <c r="B750" s="115"/>
      <c r="C750" s="117"/>
      <c r="D750" s="116"/>
    </row>
    <row r="751" spans="2:4">
      <c r="B751" s="115"/>
      <c r="C751" s="117"/>
      <c r="D751" s="116"/>
    </row>
    <row r="752" spans="2:4">
      <c r="B752" s="115"/>
      <c r="C752" s="117"/>
      <c r="D752" s="116"/>
    </row>
    <row r="753" spans="2:4">
      <c r="B753" s="115"/>
      <c r="C753" s="117"/>
      <c r="D753" s="116"/>
    </row>
    <row r="754" spans="2:4">
      <c r="B754" s="115"/>
      <c r="C754" s="117"/>
      <c r="D754" s="116"/>
    </row>
    <row r="755" spans="2:4">
      <c r="B755" s="115"/>
      <c r="C755" s="117"/>
      <c r="D755" s="116"/>
    </row>
    <row r="756" spans="2:4">
      <c r="B756" s="115"/>
      <c r="C756" s="117"/>
      <c r="D756" s="116"/>
    </row>
    <row r="757" spans="2:4">
      <c r="B757" s="115"/>
      <c r="C757" s="117"/>
      <c r="D757" s="116"/>
    </row>
    <row r="758" spans="2:4">
      <c r="B758" s="115"/>
      <c r="C758" s="117"/>
      <c r="D758" s="116"/>
    </row>
    <row r="759" spans="2:4">
      <c r="B759" s="115"/>
      <c r="C759" s="117"/>
      <c r="D759" s="116"/>
    </row>
    <row r="760" spans="2:4">
      <c r="B760" s="115"/>
      <c r="C760" s="117"/>
      <c r="D760" s="116"/>
    </row>
    <row r="761" spans="2:4">
      <c r="B761" s="115"/>
      <c r="C761" s="117"/>
      <c r="D761" s="116"/>
    </row>
    <row r="762" spans="2:4">
      <c r="B762" s="115"/>
      <c r="C762" s="117"/>
      <c r="D762" s="116"/>
    </row>
    <row r="763" spans="2:4">
      <c r="B763" s="115"/>
      <c r="C763" s="117"/>
      <c r="D763" s="116"/>
    </row>
    <row r="764" spans="2:4">
      <c r="B764" s="115"/>
      <c r="C764" s="117"/>
      <c r="D764" s="116"/>
    </row>
    <row r="765" spans="2:4">
      <c r="B765" s="115"/>
      <c r="C765" s="117"/>
      <c r="D765" s="116"/>
    </row>
    <row r="766" spans="2:4">
      <c r="B766" s="115"/>
      <c r="C766" s="117"/>
      <c r="D766" s="116"/>
    </row>
    <row r="767" spans="2:4">
      <c r="B767" s="115"/>
      <c r="C767" s="117"/>
      <c r="D767" s="116"/>
    </row>
    <row r="768" spans="2:4">
      <c r="B768" s="115"/>
      <c r="C768" s="117"/>
      <c r="D768" s="116"/>
    </row>
    <row r="769" spans="2:4">
      <c r="B769" s="115"/>
      <c r="C769" s="117"/>
      <c r="D769" s="116"/>
    </row>
    <row r="770" spans="2:4">
      <c r="B770" s="115"/>
      <c r="C770" s="117"/>
      <c r="D770" s="116"/>
    </row>
    <row r="771" spans="2:4">
      <c r="B771" s="115"/>
      <c r="C771" s="117"/>
      <c r="D771" s="116"/>
    </row>
    <row r="772" spans="2:4">
      <c r="B772" s="115"/>
      <c r="C772" s="117"/>
      <c r="D772" s="116"/>
    </row>
    <row r="773" spans="2:4">
      <c r="B773" s="115"/>
      <c r="C773" s="117"/>
      <c r="D773" s="116"/>
    </row>
    <row r="774" spans="2:4">
      <c r="B774" s="115"/>
      <c r="C774" s="117"/>
      <c r="D774" s="116"/>
    </row>
    <row r="775" spans="2:4">
      <c r="B775" s="115"/>
      <c r="C775" s="117"/>
      <c r="D775" s="116"/>
    </row>
    <row r="776" spans="2:4">
      <c r="B776" s="115"/>
      <c r="C776" s="117"/>
      <c r="D776" s="116"/>
    </row>
    <row r="777" spans="2:4">
      <c r="B777" s="115"/>
      <c r="C777" s="117"/>
      <c r="D777" s="116"/>
    </row>
    <row r="778" spans="2:4">
      <c r="B778" s="115"/>
      <c r="C778" s="117"/>
      <c r="D778" s="116"/>
    </row>
    <row r="779" spans="2:4">
      <c r="B779" s="115"/>
      <c r="C779" s="117"/>
      <c r="D779" s="116"/>
    </row>
    <row r="780" spans="2:4">
      <c r="B780" s="115"/>
      <c r="C780" s="117"/>
      <c r="D780" s="116"/>
    </row>
    <row r="781" spans="2:4">
      <c r="B781" s="115"/>
      <c r="C781" s="117"/>
      <c r="D781" s="116"/>
    </row>
    <row r="782" spans="2:4">
      <c r="B782" s="115"/>
      <c r="C782" s="117"/>
      <c r="D782" s="116"/>
    </row>
    <row r="783" spans="2:4">
      <c r="B783" s="115"/>
      <c r="C783" s="117"/>
      <c r="D783" s="116"/>
    </row>
    <row r="784" spans="2:4">
      <c r="B784" s="115"/>
      <c r="C784" s="117"/>
      <c r="D784" s="116"/>
    </row>
    <row r="785" spans="2:4">
      <c r="B785" s="115"/>
      <c r="C785" s="117"/>
      <c r="D785" s="116"/>
    </row>
    <row r="786" spans="2:4">
      <c r="B786" s="115"/>
      <c r="C786" s="117"/>
      <c r="D786" s="116"/>
    </row>
    <row r="787" spans="2:4">
      <c r="B787" s="115"/>
      <c r="C787" s="117"/>
      <c r="D787" s="116"/>
    </row>
    <row r="788" spans="2:4">
      <c r="B788" s="115"/>
      <c r="C788" s="117"/>
      <c r="D788" s="116"/>
    </row>
    <row r="789" spans="2:4">
      <c r="B789" s="115"/>
      <c r="C789" s="117"/>
      <c r="D789" s="116"/>
    </row>
    <row r="790" spans="2:4">
      <c r="B790" s="115"/>
      <c r="C790" s="117"/>
      <c r="D790" s="116"/>
    </row>
    <row r="791" spans="2:4">
      <c r="B791" s="115"/>
      <c r="C791" s="117"/>
      <c r="D791" s="116"/>
    </row>
    <row r="792" spans="2:4">
      <c r="B792" s="115"/>
      <c r="C792" s="117"/>
      <c r="D792" s="116"/>
    </row>
    <row r="793" spans="2:4">
      <c r="B793" s="115"/>
      <c r="C793" s="117"/>
      <c r="D793" s="116"/>
    </row>
    <row r="794" spans="2:4">
      <c r="B794" s="115"/>
      <c r="C794" s="117"/>
      <c r="D794" s="116"/>
    </row>
    <row r="795" spans="2:4">
      <c r="B795" s="115"/>
      <c r="C795" s="117"/>
      <c r="D795" s="116"/>
    </row>
    <row r="796" spans="2:4">
      <c r="B796" s="115"/>
      <c r="C796" s="117"/>
      <c r="D796" s="116"/>
    </row>
    <row r="797" spans="2:4">
      <c r="B797" s="115"/>
      <c r="C797" s="117"/>
      <c r="D797" s="116"/>
    </row>
    <row r="798" spans="2:4">
      <c r="B798" s="115"/>
      <c r="C798" s="117"/>
      <c r="D798" s="116"/>
    </row>
    <row r="799" spans="2:4">
      <c r="B799" s="115"/>
      <c r="C799" s="117"/>
      <c r="D799" s="116"/>
    </row>
    <row r="800" spans="2:4">
      <c r="B800" s="115"/>
      <c r="C800" s="117"/>
      <c r="D800" s="116"/>
    </row>
    <row r="801" spans="2:4">
      <c r="B801" s="115"/>
      <c r="C801" s="117"/>
      <c r="D801" s="116"/>
    </row>
    <row r="802" spans="2:4">
      <c r="B802" s="115"/>
      <c r="C802" s="117"/>
      <c r="D802" s="116"/>
    </row>
    <row r="803" spans="2:4">
      <c r="B803" s="115"/>
      <c r="C803" s="117"/>
      <c r="D803" s="116"/>
    </row>
    <row r="804" spans="2:4">
      <c r="B804" s="115"/>
      <c r="C804" s="117"/>
      <c r="D804" s="116"/>
    </row>
    <row r="805" spans="2:4">
      <c r="B805" s="115"/>
      <c r="C805" s="117"/>
      <c r="D805" s="116"/>
    </row>
    <row r="806" spans="2:4">
      <c r="B806" s="115"/>
      <c r="C806" s="117"/>
      <c r="D806" s="116"/>
    </row>
    <row r="807" spans="2:4">
      <c r="B807" s="115"/>
      <c r="C807" s="117"/>
      <c r="D807" s="116"/>
    </row>
    <row r="808" spans="2:4">
      <c r="B808" s="115"/>
      <c r="C808" s="117"/>
      <c r="D808" s="116"/>
    </row>
    <row r="809" spans="2:4">
      <c r="B809" s="115"/>
      <c r="C809" s="117"/>
      <c r="D809" s="116"/>
    </row>
    <row r="810" spans="2:4">
      <c r="B810" s="115"/>
      <c r="C810" s="117"/>
      <c r="D810" s="116"/>
    </row>
    <row r="811" spans="2:4">
      <c r="B811" s="115"/>
      <c r="C811" s="117"/>
      <c r="D811" s="116"/>
    </row>
    <row r="812" spans="2:4">
      <c r="B812" s="115"/>
      <c r="C812" s="117"/>
      <c r="D812" s="116"/>
    </row>
    <row r="813" spans="2:4">
      <c r="B813" s="115"/>
      <c r="C813" s="117"/>
      <c r="D813" s="116"/>
    </row>
    <row r="814" spans="2:4">
      <c r="B814" s="115"/>
      <c r="C814" s="117"/>
      <c r="D814" s="116"/>
    </row>
    <row r="815" spans="2:4">
      <c r="B815" s="115"/>
      <c r="C815" s="117"/>
      <c r="D815" s="116"/>
    </row>
    <row r="816" spans="2:4">
      <c r="B816" s="115"/>
      <c r="C816" s="117"/>
      <c r="D816" s="116"/>
    </row>
    <row r="817" spans="2:4">
      <c r="B817" s="115"/>
      <c r="C817" s="117"/>
      <c r="D817" s="116"/>
    </row>
    <row r="818" spans="2:4">
      <c r="B818" s="115"/>
      <c r="C818" s="117"/>
      <c r="D818" s="116"/>
    </row>
    <row r="819" spans="2:4">
      <c r="B819" s="115"/>
      <c r="C819" s="117"/>
      <c r="D819" s="116"/>
    </row>
    <row r="820" spans="2:4">
      <c r="B820" s="115"/>
      <c r="C820" s="117"/>
      <c r="D820" s="116"/>
    </row>
    <row r="821" spans="2:4">
      <c r="B821" s="115"/>
      <c r="C821" s="117"/>
      <c r="D821" s="116"/>
    </row>
    <row r="822" spans="2:4">
      <c r="B822" s="115"/>
      <c r="C822" s="117"/>
      <c r="D822" s="116"/>
    </row>
    <row r="823" spans="2:4">
      <c r="B823" s="115"/>
      <c r="C823" s="117"/>
      <c r="D823" s="116"/>
    </row>
    <row r="824" spans="2:4">
      <c r="B824" s="115"/>
      <c r="C824" s="117"/>
      <c r="D824" s="116"/>
    </row>
    <row r="825" spans="2:4">
      <c r="B825" s="115"/>
      <c r="C825" s="117"/>
      <c r="D825" s="116"/>
    </row>
    <row r="826" spans="2:4">
      <c r="B826" s="115"/>
      <c r="C826" s="117"/>
      <c r="D826" s="116"/>
    </row>
    <row r="827" spans="2:4">
      <c r="B827" s="115"/>
      <c r="C827" s="117"/>
      <c r="D827" s="116"/>
    </row>
    <row r="828" spans="2:4">
      <c r="B828" s="115"/>
      <c r="C828" s="117"/>
      <c r="D828" s="116"/>
    </row>
    <row r="829" spans="2:4">
      <c r="B829" s="115"/>
      <c r="C829" s="117"/>
      <c r="D829" s="116"/>
    </row>
    <row r="830" spans="2:4">
      <c r="B830" s="115"/>
      <c r="C830" s="117"/>
      <c r="D830" s="116"/>
    </row>
    <row r="831" spans="2:4">
      <c r="B831" s="115"/>
      <c r="C831" s="117"/>
      <c r="D831" s="116"/>
    </row>
    <row r="832" spans="2:4">
      <c r="B832" s="115"/>
      <c r="C832" s="117"/>
      <c r="D832" s="116"/>
    </row>
    <row r="833" spans="2:4">
      <c r="B833" s="115"/>
      <c r="C833" s="117"/>
      <c r="D833" s="116"/>
    </row>
    <row r="834" spans="2:4">
      <c r="B834" s="115"/>
      <c r="C834" s="117"/>
      <c r="D834" s="116"/>
    </row>
    <row r="835" spans="2:4">
      <c r="B835" s="115"/>
      <c r="C835" s="117"/>
      <c r="D835" s="116"/>
    </row>
    <row r="836" spans="2:4">
      <c r="B836" s="115"/>
      <c r="C836" s="117"/>
      <c r="D836" s="116"/>
    </row>
    <row r="837" spans="2:4">
      <c r="B837" s="115"/>
      <c r="C837" s="117"/>
      <c r="D837" s="116"/>
    </row>
    <row r="838" spans="2:4">
      <c r="B838" s="115"/>
      <c r="C838" s="117"/>
      <c r="D838" s="116"/>
    </row>
    <row r="839" spans="2:4">
      <c r="B839" s="115"/>
      <c r="C839" s="117"/>
      <c r="D839" s="116"/>
    </row>
    <row r="840" spans="2:4">
      <c r="B840" s="115"/>
      <c r="C840" s="117"/>
      <c r="D840" s="116"/>
    </row>
    <row r="841" spans="2:4">
      <c r="B841" s="115"/>
      <c r="C841" s="117"/>
      <c r="D841" s="116"/>
    </row>
    <row r="842" spans="2:4">
      <c r="B842" s="115"/>
      <c r="C842" s="117"/>
      <c r="D842" s="116"/>
    </row>
    <row r="843" spans="2:4">
      <c r="B843" s="115"/>
      <c r="C843" s="117"/>
      <c r="D843" s="116"/>
    </row>
    <row r="844" spans="2:4">
      <c r="B844" s="115"/>
      <c r="C844" s="117"/>
      <c r="D844" s="116"/>
    </row>
    <row r="845" spans="2:4">
      <c r="B845" s="115"/>
      <c r="C845" s="117"/>
      <c r="D845" s="116"/>
    </row>
    <row r="846" spans="2:4">
      <c r="B846" s="115"/>
      <c r="C846" s="117"/>
      <c r="D846" s="116"/>
    </row>
    <row r="847" spans="2:4">
      <c r="B847" s="115"/>
      <c r="C847" s="117"/>
      <c r="D847" s="116"/>
    </row>
    <row r="848" spans="2:4">
      <c r="B848" s="115"/>
      <c r="C848" s="117"/>
      <c r="D848" s="116"/>
    </row>
    <row r="849" spans="2:4">
      <c r="B849" s="115"/>
      <c r="C849" s="117"/>
      <c r="D849" s="116"/>
    </row>
    <row r="850" spans="2:4">
      <c r="B850" s="115"/>
      <c r="C850" s="117"/>
      <c r="D850" s="116"/>
    </row>
    <row r="851" spans="2:4">
      <c r="B851" s="115"/>
      <c r="C851" s="117"/>
      <c r="D851" s="116"/>
    </row>
    <row r="852" spans="2:4">
      <c r="B852" s="115"/>
      <c r="C852" s="117"/>
      <c r="D852" s="116"/>
    </row>
    <row r="853" spans="2:4">
      <c r="B853" s="115"/>
      <c r="C853" s="117"/>
      <c r="D853" s="116"/>
    </row>
    <row r="854" spans="2:4">
      <c r="B854" s="115"/>
      <c r="C854" s="117"/>
      <c r="D854" s="116"/>
    </row>
    <row r="855" spans="2:4">
      <c r="B855" s="115"/>
      <c r="C855" s="117"/>
      <c r="D855" s="116"/>
    </row>
    <row r="856" spans="2:4">
      <c r="B856" s="115"/>
      <c r="C856" s="117"/>
      <c r="D856" s="116"/>
    </row>
    <row r="857" spans="2:4">
      <c r="B857" s="115"/>
      <c r="C857" s="117"/>
      <c r="D857" s="116"/>
    </row>
    <row r="858" spans="2:4">
      <c r="B858" s="115"/>
      <c r="C858" s="117"/>
      <c r="D858" s="116"/>
    </row>
    <row r="859" spans="2:4">
      <c r="B859" s="115"/>
      <c r="C859" s="117"/>
      <c r="D859" s="116"/>
    </row>
    <row r="860" spans="2:4">
      <c r="B860" s="115"/>
      <c r="C860" s="117"/>
      <c r="D860" s="116"/>
    </row>
    <row r="861" spans="2:4">
      <c r="B861" s="115"/>
      <c r="C861" s="117"/>
      <c r="D861" s="116"/>
    </row>
    <row r="862" spans="2:4">
      <c r="B862" s="115"/>
      <c r="C862" s="117"/>
      <c r="D862" s="116"/>
    </row>
    <row r="863" spans="2:4">
      <c r="B863" s="115"/>
      <c r="C863" s="117"/>
      <c r="D863" s="116"/>
    </row>
    <row r="864" spans="2:4">
      <c r="B864" s="115"/>
      <c r="C864" s="117"/>
      <c r="D864" s="116"/>
    </row>
    <row r="865" spans="2:4">
      <c r="B865" s="115"/>
      <c r="C865" s="117"/>
      <c r="D865" s="116"/>
    </row>
    <row r="866" spans="2:4">
      <c r="B866" s="115"/>
      <c r="C866" s="117"/>
      <c r="D866" s="116"/>
    </row>
    <row r="867" spans="2:4">
      <c r="B867" s="115"/>
      <c r="C867" s="117"/>
      <c r="D867" s="116"/>
    </row>
    <row r="868" spans="2:4">
      <c r="B868" s="115"/>
      <c r="C868" s="117"/>
      <c r="D868" s="116"/>
    </row>
    <row r="869" spans="2:4">
      <c r="B869" s="115"/>
      <c r="C869" s="117"/>
      <c r="D869" s="116"/>
    </row>
    <row r="870" spans="2:4">
      <c r="B870" s="115"/>
      <c r="C870" s="117"/>
      <c r="D870" s="116"/>
    </row>
    <row r="871" spans="2:4">
      <c r="B871" s="115"/>
      <c r="C871" s="117"/>
      <c r="D871" s="116"/>
    </row>
    <row r="872" spans="2:4">
      <c r="B872" s="115"/>
      <c r="C872" s="117"/>
      <c r="D872" s="116"/>
    </row>
    <row r="873" spans="2:4">
      <c r="B873" s="115"/>
      <c r="C873" s="117"/>
      <c r="D873" s="116"/>
    </row>
    <row r="874" spans="2:4">
      <c r="B874" s="115"/>
      <c r="C874" s="117"/>
      <c r="D874" s="116"/>
    </row>
    <row r="875" spans="2:4">
      <c r="B875" s="115"/>
      <c r="C875" s="117"/>
      <c r="D875" s="116"/>
    </row>
    <row r="876" spans="2:4">
      <c r="B876" s="115"/>
      <c r="C876" s="117"/>
      <c r="D876" s="116"/>
    </row>
    <row r="877" spans="2:4">
      <c r="B877" s="115"/>
      <c r="C877" s="117"/>
      <c r="D877" s="116"/>
    </row>
    <row r="878" spans="2:4">
      <c r="B878" s="115"/>
      <c r="C878" s="117"/>
      <c r="D878" s="116"/>
    </row>
    <row r="879" spans="2:4">
      <c r="B879" s="115"/>
      <c r="C879" s="117"/>
      <c r="D879" s="116"/>
    </row>
    <row r="880" spans="2:4">
      <c r="B880" s="115"/>
      <c r="C880" s="117"/>
      <c r="D880" s="116"/>
    </row>
    <row r="881" spans="2:4">
      <c r="B881" s="115"/>
      <c r="C881" s="117"/>
      <c r="D881" s="116"/>
    </row>
    <row r="882" spans="2:4">
      <c r="B882" s="115"/>
      <c r="C882" s="117"/>
      <c r="D882" s="116"/>
    </row>
    <row r="883" spans="2:4">
      <c r="B883" s="115"/>
      <c r="C883" s="117"/>
      <c r="D883" s="116"/>
    </row>
    <row r="884" spans="2:4">
      <c r="B884" s="115"/>
      <c r="C884" s="117"/>
      <c r="D884" s="116"/>
    </row>
    <row r="885" spans="2:4">
      <c r="B885" s="115"/>
      <c r="C885" s="117"/>
      <c r="D885" s="116"/>
    </row>
    <row r="886" spans="2:4">
      <c r="B886" s="115"/>
      <c r="C886" s="117"/>
      <c r="D886" s="116"/>
    </row>
    <row r="887" spans="2:4">
      <c r="B887" s="115"/>
      <c r="C887" s="117"/>
      <c r="D887" s="116"/>
    </row>
    <row r="888" spans="2:4">
      <c r="B888" s="115"/>
      <c r="C888" s="117"/>
      <c r="D888" s="116"/>
    </row>
    <row r="889" spans="2:4">
      <c r="B889" s="115"/>
      <c r="C889" s="117"/>
      <c r="D889" s="116"/>
    </row>
    <row r="890" spans="2:4">
      <c r="B890" s="115"/>
      <c r="C890" s="117"/>
      <c r="D890" s="116"/>
    </row>
    <row r="891" spans="2:4">
      <c r="B891" s="115"/>
      <c r="C891" s="117"/>
      <c r="D891" s="116"/>
    </row>
    <row r="892" spans="2:4">
      <c r="B892" s="115"/>
      <c r="C892" s="117"/>
      <c r="D892" s="116"/>
    </row>
    <row r="893" spans="2:4">
      <c r="B893" s="115"/>
      <c r="C893" s="117"/>
      <c r="D893" s="116"/>
    </row>
    <row r="894" spans="2:4">
      <c r="B894" s="115"/>
      <c r="C894" s="117"/>
      <c r="D894" s="116"/>
    </row>
    <row r="895" spans="2:4">
      <c r="B895" s="115"/>
      <c r="C895" s="117"/>
      <c r="D895" s="116"/>
    </row>
    <row r="896" spans="2:4">
      <c r="B896" s="115"/>
      <c r="C896" s="117"/>
      <c r="D896" s="116"/>
    </row>
    <row r="897" spans="2:4">
      <c r="B897" s="115"/>
      <c r="C897" s="117"/>
      <c r="D897" s="116"/>
    </row>
    <row r="898" spans="2:4">
      <c r="B898" s="115"/>
      <c r="C898" s="117"/>
      <c r="D898" s="116"/>
    </row>
    <row r="899" spans="2:4">
      <c r="B899" s="115"/>
      <c r="C899" s="117"/>
      <c r="D899" s="116"/>
    </row>
    <row r="900" spans="2:4">
      <c r="B900" s="115"/>
      <c r="C900" s="117"/>
      <c r="D900" s="116"/>
    </row>
    <row r="901" spans="2:4">
      <c r="B901" s="115"/>
      <c r="C901" s="117"/>
      <c r="D901" s="116"/>
    </row>
    <row r="902" spans="2:4">
      <c r="B902" s="115"/>
      <c r="C902" s="117"/>
      <c r="D902" s="116"/>
    </row>
    <row r="903" spans="2:4">
      <c r="B903" s="115"/>
      <c r="C903" s="117"/>
      <c r="D903" s="116"/>
    </row>
    <row r="904" spans="2:4">
      <c r="B904" s="115"/>
      <c r="C904" s="117"/>
      <c r="D904" s="116"/>
    </row>
    <row r="905" spans="2:4">
      <c r="B905" s="115"/>
      <c r="C905" s="117"/>
      <c r="D905" s="116"/>
    </row>
    <row r="906" spans="2:4">
      <c r="B906" s="115"/>
      <c r="C906" s="117"/>
      <c r="D906" s="116"/>
    </row>
    <row r="907" spans="2:4">
      <c r="B907" s="115"/>
      <c r="C907" s="117"/>
      <c r="D907" s="116"/>
    </row>
    <row r="908" spans="2:4">
      <c r="B908" s="115"/>
      <c r="C908" s="117"/>
      <c r="D908" s="116"/>
    </row>
    <row r="909" spans="2:4">
      <c r="B909" s="115"/>
      <c r="C909" s="117"/>
      <c r="D909" s="116"/>
    </row>
    <row r="910" spans="2:4">
      <c r="B910" s="115"/>
      <c r="C910" s="117"/>
      <c r="D910" s="116"/>
    </row>
    <row r="911" spans="2:4">
      <c r="B911" s="115"/>
      <c r="C911" s="117"/>
      <c r="D911" s="116"/>
    </row>
    <row r="912" spans="2:4">
      <c r="B912" s="115"/>
      <c r="C912" s="117"/>
      <c r="D912" s="116"/>
    </row>
    <row r="913" spans="2:4">
      <c r="B913" s="115"/>
      <c r="C913" s="117"/>
      <c r="D913" s="116"/>
    </row>
    <row r="914" spans="2:4">
      <c r="B914" s="115"/>
      <c r="C914" s="117"/>
      <c r="D914" s="116"/>
    </row>
    <row r="915" spans="2:4">
      <c r="B915" s="115"/>
      <c r="C915" s="117"/>
      <c r="D915" s="116"/>
    </row>
    <row r="916" spans="2:4">
      <c r="B916" s="115"/>
      <c r="C916" s="117"/>
      <c r="D916" s="116"/>
    </row>
    <row r="917" spans="2:4">
      <c r="B917" s="115"/>
      <c r="C917" s="117"/>
      <c r="D917" s="116"/>
    </row>
    <row r="918" spans="2:4">
      <c r="B918" s="115"/>
      <c r="C918" s="117"/>
      <c r="D918" s="116"/>
    </row>
    <row r="919" spans="2:4">
      <c r="B919" s="115"/>
      <c r="C919" s="117"/>
      <c r="D919" s="116"/>
    </row>
    <row r="920" spans="2:4">
      <c r="B920" s="115"/>
      <c r="C920" s="117"/>
      <c r="D920" s="116"/>
    </row>
    <row r="921" spans="2:4">
      <c r="B921" s="115"/>
      <c r="C921" s="117"/>
      <c r="D921" s="116"/>
    </row>
    <row r="922" spans="2:4">
      <c r="B922" s="115"/>
      <c r="C922" s="117"/>
      <c r="D922" s="116"/>
    </row>
    <row r="923" spans="2:4">
      <c r="B923" s="115"/>
      <c r="C923" s="117"/>
      <c r="D923" s="116"/>
    </row>
    <row r="924" spans="2:4">
      <c r="B924" s="115"/>
      <c r="C924" s="117"/>
      <c r="D924" s="116"/>
    </row>
    <row r="925" spans="2:4">
      <c r="B925" s="115"/>
      <c r="C925" s="117"/>
      <c r="D925" s="116"/>
    </row>
    <row r="926" spans="2:4">
      <c r="B926" s="115"/>
      <c r="C926" s="117"/>
      <c r="D926" s="116"/>
    </row>
    <row r="927" spans="2:4">
      <c r="B927" s="115"/>
      <c r="C927" s="117"/>
      <c r="D927" s="116"/>
    </row>
    <row r="928" spans="2:4">
      <c r="B928" s="115"/>
      <c r="C928" s="117"/>
      <c r="D928" s="116"/>
    </row>
    <row r="929" spans="2:4">
      <c r="B929" s="115"/>
      <c r="C929" s="117"/>
      <c r="D929" s="116"/>
    </row>
    <row r="930" spans="2:4">
      <c r="B930" s="115"/>
      <c r="C930" s="117"/>
      <c r="D930" s="116"/>
    </row>
    <row r="931" spans="2:4">
      <c r="B931" s="115"/>
      <c r="C931" s="117"/>
      <c r="D931" s="116"/>
    </row>
    <row r="932" spans="2:4">
      <c r="B932" s="115"/>
      <c r="C932" s="117"/>
      <c r="D932" s="116"/>
    </row>
    <row r="933" spans="2:4">
      <c r="B933" s="115"/>
      <c r="C933" s="117"/>
      <c r="D933" s="116"/>
    </row>
    <row r="934" spans="2:4">
      <c r="B934" s="115"/>
      <c r="C934" s="117"/>
      <c r="D934" s="116"/>
    </row>
    <row r="935" spans="2:4">
      <c r="B935" s="115"/>
      <c r="C935" s="117"/>
      <c r="D935" s="116"/>
    </row>
    <row r="936" spans="2:4">
      <c r="B936" s="115"/>
      <c r="C936" s="117"/>
      <c r="D936" s="116"/>
    </row>
    <row r="937" spans="2:4">
      <c r="B937" s="115"/>
      <c r="C937" s="117"/>
      <c r="D937" s="116"/>
    </row>
    <row r="938" spans="2:4">
      <c r="B938" s="115"/>
      <c r="C938" s="117"/>
      <c r="D938" s="116"/>
    </row>
    <row r="939" spans="2:4">
      <c r="B939" s="115"/>
      <c r="C939" s="117"/>
      <c r="D939" s="116"/>
    </row>
    <row r="940" spans="2:4">
      <c r="B940" s="115"/>
      <c r="C940" s="117"/>
      <c r="D940" s="116"/>
    </row>
    <row r="941" spans="2:4">
      <c r="B941" s="115"/>
      <c r="C941" s="117"/>
      <c r="D941" s="116"/>
    </row>
    <row r="942" spans="2:4">
      <c r="B942" s="115"/>
      <c r="C942" s="117"/>
      <c r="D942" s="116"/>
    </row>
    <row r="943" spans="2:4">
      <c r="B943" s="115"/>
      <c r="C943" s="117"/>
      <c r="D943" s="116"/>
    </row>
    <row r="944" spans="2:4">
      <c r="B944" s="115"/>
      <c r="C944" s="117"/>
      <c r="D944" s="116"/>
    </row>
    <row r="945" spans="2:4">
      <c r="B945" s="115"/>
      <c r="C945" s="117"/>
      <c r="D945" s="116"/>
    </row>
    <row r="946" spans="2:4">
      <c r="B946" s="115"/>
      <c r="C946" s="117"/>
      <c r="D946" s="116"/>
    </row>
    <row r="947" spans="2:4">
      <c r="B947" s="115"/>
      <c r="C947" s="117"/>
      <c r="D947" s="116"/>
    </row>
    <row r="948" spans="2:4">
      <c r="B948" s="115"/>
      <c r="C948" s="117"/>
      <c r="D948" s="116"/>
    </row>
    <row r="949" spans="2:4">
      <c r="B949" s="115"/>
      <c r="C949" s="117"/>
      <c r="D949" s="116"/>
    </row>
    <row r="950" spans="2:4">
      <c r="B950" s="115"/>
      <c r="C950" s="117"/>
      <c r="D950" s="116"/>
    </row>
    <row r="951" spans="2:4">
      <c r="B951" s="115"/>
      <c r="C951" s="117"/>
      <c r="D951" s="116"/>
    </row>
    <row r="952" spans="2:4">
      <c r="B952" s="115"/>
      <c r="C952" s="117"/>
      <c r="D952" s="116"/>
    </row>
    <row r="953" spans="2:4">
      <c r="B953" s="115"/>
      <c r="C953" s="117"/>
      <c r="D953" s="116"/>
    </row>
    <row r="954" spans="2:4">
      <c r="B954" s="115"/>
      <c r="C954" s="117"/>
      <c r="D954" s="116"/>
    </row>
    <row r="955" spans="2:4">
      <c r="B955" s="115"/>
      <c r="C955" s="117"/>
      <c r="D955" s="116"/>
    </row>
    <row r="956" spans="2:4">
      <c r="B956" s="115"/>
      <c r="C956" s="117"/>
      <c r="D956" s="116"/>
    </row>
    <row r="957" spans="2:4">
      <c r="B957" s="115"/>
      <c r="C957" s="117"/>
      <c r="D957" s="116"/>
    </row>
    <row r="958" spans="2:4">
      <c r="B958" s="115"/>
      <c r="C958" s="117"/>
      <c r="D958" s="116"/>
    </row>
    <row r="959" spans="2:4">
      <c r="B959" s="115"/>
      <c r="C959" s="117"/>
      <c r="D959" s="116"/>
    </row>
    <row r="960" spans="2:4">
      <c r="B960" s="115"/>
      <c r="C960" s="117"/>
      <c r="D960" s="116"/>
    </row>
    <row r="961" spans="2:4">
      <c r="B961" s="115"/>
      <c r="C961" s="117"/>
      <c r="D961" s="116"/>
    </row>
    <row r="962" spans="2:4">
      <c r="B962" s="115"/>
      <c r="C962" s="117"/>
      <c r="D962" s="116"/>
    </row>
    <row r="963" spans="2:4">
      <c r="B963" s="115"/>
      <c r="C963" s="117"/>
      <c r="D963" s="116"/>
    </row>
    <row r="964" spans="2:4">
      <c r="B964" s="115"/>
      <c r="C964" s="117"/>
      <c r="D964" s="116"/>
    </row>
    <row r="965" spans="2:4">
      <c r="B965" s="115"/>
      <c r="C965" s="117"/>
      <c r="D965" s="116"/>
    </row>
    <row r="966" spans="2:4">
      <c r="B966" s="115"/>
      <c r="C966" s="117"/>
      <c r="D966" s="116"/>
    </row>
    <row r="967" spans="2:4">
      <c r="B967" s="115"/>
      <c r="C967" s="117"/>
      <c r="D967" s="116"/>
    </row>
    <row r="968" spans="2:4">
      <c r="B968" s="115"/>
      <c r="C968" s="117"/>
      <c r="D968" s="116"/>
    </row>
    <row r="969" spans="2:4">
      <c r="B969" s="115"/>
      <c r="C969" s="117"/>
      <c r="D969" s="116"/>
    </row>
    <row r="970" spans="2:4">
      <c r="B970" s="115"/>
      <c r="C970" s="117"/>
      <c r="D970" s="116"/>
    </row>
    <row r="971" spans="2:4">
      <c r="B971" s="115"/>
      <c r="C971" s="117"/>
      <c r="D971" s="116"/>
    </row>
    <row r="972" spans="2:4">
      <c r="B972" s="115"/>
      <c r="C972" s="117"/>
      <c r="D972" s="116"/>
    </row>
    <row r="973" spans="2:4">
      <c r="B973" s="115"/>
      <c r="C973" s="117"/>
      <c r="D973" s="116"/>
    </row>
    <row r="974" spans="2:4">
      <c r="B974" s="115"/>
      <c r="C974" s="117"/>
      <c r="D974" s="116"/>
    </row>
    <row r="975" spans="2:4">
      <c r="B975" s="115"/>
      <c r="C975" s="117"/>
      <c r="D975" s="116"/>
    </row>
    <row r="976" spans="2:4">
      <c r="B976" s="115"/>
      <c r="C976" s="117"/>
      <c r="D976" s="116"/>
    </row>
    <row r="977" spans="2:4">
      <c r="B977" s="115"/>
      <c r="C977" s="117"/>
      <c r="D977" s="116"/>
    </row>
    <row r="978" spans="2:4">
      <c r="B978" s="115"/>
      <c r="C978" s="117"/>
      <c r="D978" s="116"/>
    </row>
    <row r="979" spans="2:4">
      <c r="B979" s="115"/>
      <c r="C979" s="117"/>
      <c r="D979" s="116"/>
    </row>
    <row r="980" spans="2:4">
      <c r="B980" s="115"/>
      <c r="C980" s="117"/>
      <c r="D980" s="116"/>
    </row>
    <row r="981" spans="2:4">
      <c r="B981" s="115"/>
      <c r="C981" s="117"/>
      <c r="D981" s="116"/>
    </row>
    <row r="982" spans="2:4">
      <c r="B982" s="115"/>
      <c r="C982" s="117"/>
      <c r="D982" s="116"/>
    </row>
    <row r="983" spans="2:4">
      <c r="B983" s="115"/>
      <c r="C983" s="117"/>
      <c r="D983" s="116"/>
    </row>
    <row r="984" spans="2:4">
      <c r="B984" s="115"/>
      <c r="C984" s="117"/>
      <c r="D984" s="116"/>
    </row>
    <row r="985" spans="2:4">
      <c r="B985" s="115"/>
      <c r="C985" s="117"/>
      <c r="D985" s="116"/>
    </row>
    <row r="986" spans="2:4">
      <c r="B986" s="115"/>
      <c r="C986" s="117"/>
      <c r="D986" s="116"/>
    </row>
    <row r="987" spans="2:4">
      <c r="B987" s="115"/>
      <c r="C987" s="117"/>
      <c r="D987" s="116"/>
    </row>
    <row r="988" spans="2:4">
      <c r="B988" s="115"/>
      <c r="C988" s="117"/>
      <c r="D988" s="116"/>
    </row>
    <row r="989" spans="2:4">
      <c r="B989" s="115"/>
      <c r="C989" s="117"/>
      <c r="D989" s="116"/>
    </row>
    <row r="990" spans="2:4">
      <c r="B990" s="115"/>
      <c r="C990" s="117"/>
      <c r="D990" s="116"/>
    </row>
    <row r="991" spans="2:4">
      <c r="B991" s="115"/>
      <c r="C991" s="117"/>
      <c r="D991" s="116"/>
    </row>
    <row r="992" spans="2:4">
      <c r="B992" s="115"/>
      <c r="C992" s="117"/>
      <c r="D992" s="116"/>
    </row>
    <row r="993" spans="2:4">
      <c r="B993" s="115"/>
      <c r="C993" s="117"/>
      <c r="D993" s="116"/>
    </row>
    <row r="994" spans="2:4">
      <c r="B994" s="115"/>
      <c r="C994" s="117"/>
      <c r="D994" s="116"/>
    </row>
    <row r="995" spans="2:4">
      <c r="B995" s="115"/>
      <c r="C995" s="117"/>
      <c r="D995" s="116"/>
    </row>
    <row r="996" spans="2:4">
      <c r="B996" s="115"/>
      <c r="C996" s="117"/>
      <c r="D996" s="116"/>
    </row>
    <row r="997" spans="2:4">
      <c r="B997" s="115"/>
      <c r="C997" s="117"/>
      <c r="D997" s="116"/>
    </row>
    <row r="998" spans="2:4">
      <c r="B998" s="115"/>
      <c r="C998" s="117"/>
      <c r="D998" s="116"/>
    </row>
    <row r="999" spans="2:4">
      <c r="B999" s="115"/>
      <c r="C999" s="117"/>
      <c r="D999" s="116"/>
    </row>
    <row r="1000" spans="2:4">
      <c r="B1000" s="115"/>
      <c r="C1000" s="117"/>
      <c r="D1000" s="116"/>
    </row>
    <row r="1001" spans="2:4">
      <c r="B1001" s="115"/>
      <c r="C1001" s="117"/>
      <c r="D1001" s="116"/>
    </row>
    <row r="1002" spans="2:4">
      <c r="B1002" s="115"/>
      <c r="C1002" s="117"/>
      <c r="D1002" s="116"/>
    </row>
    <row r="1003" spans="2:4">
      <c r="B1003" s="115"/>
      <c r="C1003" s="117"/>
      <c r="D1003" s="116"/>
    </row>
    <row r="1004" spans="2:4">
      <c r="B1004" s="115"/>
      <c r="C1004" s="117"/>
      <c r="D1004" s="116"/>
    </row>
    <row r="1005" spans="2:4">
      <c r="B1005" s="115"/>
      <c r="C1005" s="117"/>
      <c r="D1005" s="116"/>
    </row>
    <row r="1006" spans="2:4">
      <c r="B1006" s="115"/>
      <c r="C1006" s="117"/>
      <c r="D1006" s="116"/>
    </row>
    <row r="1007" spans="2:4">
      <c r="B1007" s="115"/>
      <c r="C1007" s="117"/>
      <c r="D1007" s="116"/>
    </row>
    <row r="1008" spans="2:4">
      <c r="B1008" s="115"/>
      <c r="C1008" s="117"/>
      <c r="D1008" s="116"/>
    </row>
    <row r="1009" spans="2:4">
      <c r="B1009" s="115"/>
      <c r="C1009" s="117"/>
      <c r="D1009" s="116"/>
    </row>
    <row r="1010" spans="2:4">
      <c r="B1010" s="115"/>
      <c r="C1010" s="117"/>
      <c r="D1010" s="116"/>
    </row>
    <row r="1011" spans="2:4">
      <c r="B1011" s="115"/>
      <c r="C1011" s="117"/>
      <c r="D1011" s="116"/>
    </row>
    <row r="1012" spans="2:4">
      <c r="B1012" s="115"/>
      <c r="C1012" s="117"/>
      <c r="D1012" s="116"/>
    </row>
    <row r="1013" spans="2:4">
      <c r="B1013" s="115"/>
      <c r="C1013" s="117"/>
      <c r="D1013" s="116"/>
    </row>
    <row r="1014" spans="2:4">
      <c r="B1014" s="115"/>
      <c r="C1014" s="117"/>
      <c r="D1014" s="116"/>
    </row>
    <row r="1015" spans="2:4">
      <c r="B1015" s="115"/>
      <c r="C1015" s="117"/>
      <c r="D1015" s="116"/>
    </row>
    <row r="1016" spans="2:4">
      <c r="B1016" s="115"/>
      <c r="C1016" s="117"/>
      <c r="D1016" s="116"/>
    </row>
    <row r="1017" spans="2:4">
      <c r="B1017" s="115"/>
      <c r="C1017" s="117"/>
      <c r="D1017" s="116"/>
    </row>
    <row r="1018" spans="2:4">
      <c r="B1018" s="115"/>
      <c r="C1018" s="117"/>
      <c r="D1018" s="116"/>
    </row>
    <row r="1019" spans="2:4">
      <c r="B1019" s="115"/>
      <c r="C1019" s="117"/>
      <c r="D1019" s="116"/>
    </row>
    <row r="1020" spans="2:4">
      <c r="B1020" s="115"/>
      <c r="C1020" s="117"/>
      <c r="D1020" s="116"/>
    </row>
    <row r="1021" spans="2:4">
      <c r="B1021" s="115"/>
      <c r="C1021" s="117"/>
      <c r="D1021" s="116"/>
    </row>
    <row r="1022" spans="2:4">
      <c r="B1022" s="115"/>
      <c r="C1022" s="117"/>
      <c r="D1022" s="116"/>
    </row>
    <row r="1023" spans="2:4">
      <c r="B1023" s="115"/>
      <c r="C1023" s="117"/>
      <c r="D1023" s="116"/>
    </row>
    <row r="1024" spans="2:4">
      <c r="B1024" s="115"/>
      <c r="C1024" s="117"/>
      <c r="D1024" s="116"/>
    </row>
    <row r="1025" spans="2:4">
      <c r="B1025" s="115"/>
      <c r="C1025" s="117"/>
      <c r="D1025" s="116"/>
    </row>
    <row r="1026" spans="2:4">
      <c r="B1026" s="115"/>
      <c r="C1026" s="117"/>
      <c r="D1026" s="116"/>
    </row>
    <row r="1027" spans="2:4">
      <c r="B1027" s="115"/>
      <c r="C1027" s="117"/>
      <c r="D1027" s="116"/>
    </row>
    <row r="1028" spans="2:4">
      <c r="B1028" s="115"/>
      <c r="C1028" s="117"/>
      <c r="D1028" s="116"/>
    </row>
    <row r="1029" spans="2:4">
      <c r="B1029" s="115"/>
      <c r="C1029" s="117"/>
      <c r="D1029" s="116"/>
    </row>
    <row r="1030" spans="2:4">
      <c r="B1030" s="115"/>
      <c r="C1030" s="117"/>
      <c r="D1030" s="116"/>
    </row>
    <row r="1031" spans="2:4">
      <c r="B1031" s="115"/>
      <c r="C1031" s="117"/>
      <c r="D1031" s="116"/>
    </row>
    <row r="1032" spans="2:4">
      <c r="B1032" s="115"/>
      <c r="C1032" s="117"/>
      <c r="D1032" s="116"/>
    </row>
    <row r="1033" spans="2:4">
      <c r="B1033" s="115"/>
      <c r="C1033" s="117"/>
      <c r="D1033" s="116"/>
    </row>
    <row r="1034" spans="2:4">
      <c r="B1034" s="115"/>
      <c r="C1034" s="117"/>
      <c r="D1034" s="116"/>
    </row>
    <row r="1035" spans="2:4">
      <c r="B1035" s="115"/>
      <c r="C1035" s="117"/>
      <c r="D1035" s="116"/>
    </row>
    <row r="1036" spans="2:4">
      <c r="B1036" s="115"/>
      <c r="C1036" s="117"/>
      <c r="D1036" s="116"/>
    </row>
    <row r="1037" spans="2:4">
      <c r="B1037" s="115"/>
      <c r="C1037" s="117"/>
      <c r="D1037" s="116"/>
    </row>
    <row r="1038" spans="2:4">
      <c r="B1038" s="115"/>
      <c r="C1038" s="117"/>
      <c r="D1038" s="116"/>
    </row>
    <row r="1039" spans="2:4">
      <c r="B1039" s="115"/>
      <c r="C1039" s="117"/>
      <c r="D1039" s="116"/>
    </row>
    <row r="1040" spans="2:4">
      <c r="B1040" s="115"/>
      <c r="C1040" s="117"/>
      <c r="D1040" s="116"/>
    </row>
    <row r="1041" spans="2:4">
      <c r="B1041" s="115"/>
      <c r="C1041" s="117"/>
      <c r="D1041" s="116"/>
    </row>
    <row r="1042" spans="2:4">
      <c r="B1042" s="115"/>
      <c r="C1042" s="117"/>
      <c r="D1042" s="116"/>
    </row>
    <row r="1043" spans="2:4">
      <c r="B1043" s="115"/>
      <c r="C1043" s="117"/>
      <c r="D1043" s="116"/>
    </row>
    <row r="1044" spans="2:4">
      <c r="B1044" s="115"/>
      <c r="C1044" s="117"/>
      <c r="D1044" s="116"/>
    </row>
    <row r="1045" spans="2:4">
      <c r="B1045" s="115"/>
      <c r="C1045" s="117"/>
      <c r="D1045" s="116"/>
    </row>
    <row r="1046" spans="2:4">
      <c r="B1046" s="115"/>
      <c r="C1046" s="117"/>
      <c r="D1046" s="116"/>
    </row>
    <row r="1047" spans="2:4">
      <c r="B1047" s="115"/>
      <c r="C1047" s="117"/>
      <c r="D1047" s="116"/>
    </row>
    <row r="1048" spans="2:4">
      <c r="B1048" s="115"/>
      <c r="C1048" s="117"/>
      <c r="D1048" s="116"/>
    </row>
    <row r="1049" spans="2:4">
      <c r="B1049" s="115"/>
      <c r="C1049" s="117"/>
      <c r="D1049" s="116"/>
    </row>
    <row r="1050" spans="2:4">
      <c r="B1050" s="115"/>
      <c r="C1050" s="117"/>
      <c r="D1050" s="116"/>
    </row>
    <row r="1051" spans="2:4">
      <c r="B1051" s="115"/>
      <c r="C1051" s="117"/>
      <c r="D1051" s="116"/>
    </row>
    <row r="1052" spans="2:4">
      <c r="B1052" s="115"/>
      <c r="C1052" s="117"/>
      <c r="D1052" s="116"/>
    </row>
    <row r="1053" spans="2:4">
      <c r="B1053" s="115"/>
      <c r="C1053" s="117"/>
      <c r="D1053" s="116"/>
    </row>
    <row r="1054" spans="2:4">
      <c r="B1054" s="115"/>
      <c r="C1054" s="117"/>
      <c r="D1054" s="116"/>
    </row>
    <row r="1055" spans="2:4">
      <c r="B1055" s="115"/>
      <c r="C1055" s="117"/>
      <c r="D1055" s="116"/>
    </row>
    <row r="1056" spans="2:4">
      <c r="B1056" s="115"/>
      <c r="C1056" s="117"/>
      <c r="D1056" s="116"/>
    </row>
    <row r="1057" spans="2:4">
      <c r="B1057" s="115"/>
      <c r="C1057" s="117"/>
      <c r="D1057" s="116"/>
    </row>
    <row r="1058" spans="2:4">
      <c r="B1058" s="115"/>
      <c r="C1058" s="117"/>
      <c r="D1058" s="116"/>
    </row>
    <row r="1059" spans="2:4">
      <c r="B1059" s="115"/>
      <c r="C1059" s="117"/>
      <c r="D1059" s="116"/>
    </row>
    <row r="1060" spans="2:4">
      <c r="B1060" s="115"/>
      <c r="C1060" s="117"/>
      <c r="D1060" s="116"/>
    </row>
    <row r="1061" spans="2:4">
      <c r="B1061" s="115"/>
      <c r="C1061" s="117"/>
      <c r="D1061" s="116"/>
    </row>
    <row r="1062" spans="2:4">
      <c r="B1062" s="115"/>
      <c r="C1062" s="117"/>
      <c r="D1062" s="116"/>
    </row>
    <row r="1063" spans="2:4">
      <c r="B1063" s="115"/>
      <c r="C1063" s="117"/>
      <c r="D1063" s="116"/>
    </row>
    <row r="1064" spans="2:4">
      <c r="B1064" s="115"/>
      <c r="C1064" s="117"/>
      <c r="D1064" s="116"/>
    </row>
    <row r="1065" spans="2:4">
      <c r="B1065" s="115"/>
      <c r="C1065" s="117"/>
      <c r="D1065" s="116"/>
    </row>
    <row r="1066" spans="2:4">
      <c r="B1066" s="115"/>
      <c r="C1066" s="117"/>
      <c r="D1066" s="116"/>
    </row>
    <row r="1067" spans="2:4">
      <c r="B1067" s="115"/>
      <c r="C1067" s="117"/>
      <c r="D1067" s="116"/>
    </row>
    <row r="1068" spans="2:4">
      <c r="B1068" s="115"/>
      <c r="C1068" s="117"/>
      <c r="D1068" s="116"/>
    </row>
    <row r="1069" spans="2:4">
      <c r="B1069" s="115"/>
      <c r="C1069" s="117"/>
      <c r="D1069" s="116"/>
    </row>
    <row r="1070" spans="2:4">
      <c r="B1070" s="115"/>
      <c r="C1070" s="117"/>
      <c r="D1070" s="116"/>
    </row>
    <row r="1071" spans="2:4">
      <c r="B1071" s="115"/>
      <c r="C1071" s="117"/>
      <c r="D1071" s="116"/>
    </row>
    <row r="1072" spans="2:4">
      <c r="B1072" s="115"/>
      <c r="C1072" s="117"/>
      <c r="D1072" s="116"/>
    </row>
    <row r="1073" spans="2:4">
      <c r="B1073" s="115"/>
      <c r="C1073" s="117"/>
      <c r="D1073" s="116"/>
    </row>
    <row r="1074" spans="2:4">
      <c r="B1074" s="115"/>
      <c r="C1074" s="117"/>
      <c r="D1074" s="116"/>
    </row>
    <row r="1075" spans="2:4">
      <c r="B1075" s="115"/>
      <c r="C1075" s="117"/>
      <c r="D1075" s="116"/>
    </row>
    <row r="1076" spans="2:4">
      <c r="B1076" s="115"/>
      <c r="C1076" s="117"/>
      <c r="D1076" s="116"/>
    </row>
    <row r="1077" spans="2:4">
      <c r="B1077" s="115"/>
      <c r="C1077" s="117"/>
      <c r="D1077" s="116"/>
    </row>
    <row r="1078" spans="2:4">
      <c r="B1078" s="115"/>
      <c r="C1078" s="117"/>
      <c r="D1078" s="116"/>
    </row>
    <row r="1079" spans="2:4">
      <c r="B1079" s="115"/>
      <c r="C1079" s="117"/>
      <c r="D1079" s="116"/>
    </row>
    <row r="1080" spans="2:4">
      <c r="B1080" s="115"/>
      <c r="C1080" s="117"/>
      <c r="D1080" s="116"/>
    </row>
    <row r="1081" spans="2:4">
      <c r="B1081" s="115"/>
      <c r="C1081" s="117"/>
      <c r="D1081" s="116"/>
    </row>
    <row r="1082" spans="2:4">
      <c r="B1082" s="115"/>
      <c r="C1082" s="117"/>
      <c r="D1082" s="116"/>
    </row>
    <row r="1083" spans="2:4">
      <c r="B1083" s="115"/>
      <c r="C1083" s="117"/>
      <c r="D1083" s="116"/>
    </row>
    <row r="1084" spans="2:4">
      <c r="B1084" s="115"/>
      <c r="C1084" s="117"/>
      <c r="D1084" s="116"/>
    </row>
    <row r="1085" spans="2:4">
      <c r="B1085" s="115"/>
      <c r="C1085" s="117"/>
      <c r="D1085" s="116"/>
    </row>
    <row r="1086" spans="2:4">
      <c r="B1086" s="115"/>
      <c r="C1086" s="117"/>
      <c r="D1086" s="116"/>
    </row>
    <row r="1087" spans="2:4">
      <c r="B1087" s="115"/>
      <c r="C1087" s="117"/>
      <c r="D1087" s="116"/>
    </row>
    <row r="1088" spans="2:4">
      <c r="B1088" s="115"/>
      <c r="C1088" s="117"/>
      <c r="D1088" s="116"/>
    </row>
    <row r="1089" spans="2:4">
      <c r="B1089" s="115"/>
      <c r="C1089" s="117"/>
      <c r="D1089" s="116"/>
    </row>
    <row r="1090" spans="2:4">
      <c r="B1090" s="115"/>
      <c r="C1090" s="117"/>
      <c r="D1090" s="116"/>
    </row>
    <row r="1091" spans="2:4">
      <c r="B1091" s="115"/>
      <c r="C1091" s="117"/>
      <c r="D1091" s="116"/>
    </row>
    <row r="1092" spans="2:4">
      <c r="B1092" s="115"/>
      <c r="C1092" s="117"/>
      <c r="D1092" s="116"/>
    </row>
    <row r="1093" spans="2:4">
      <c r="B1093" s="115"/>
      <c r="C1093" s="117"/>
      <c r="D1093" s="116"/>
    </row>
    <row r="1094" spans="2:4">
      <c r="B1094" s="115"/>
      <c r="C1094" s="117"/>
      <c r="D1094" s="116"/>
    </row>
    <row r="1095" spans="2:4">
      <c r="B1095" s="115"/>
      <c r="C1095" s="117"/>
      <c r="D1095" s="116"/>
    </row>
    <row r="1096" spans="2:4">
      <c r="B1096" s="115"/>
      <c r="C1096" s="117"/>
      <c r="D1096" s="116"/>
    </row>
    <row r="1097" spans="2:4">
      <c r="B1097" s="115"/>
      <c r="C1097" s="117"/>
      <c r="D1097" s="116"/>
    </row>
    <row r="1098" spans="2:4">
      <c r="B1098" s="115"/>
      <c r="C1098" s="117"/>
      <c r="D1098" s="116"/>
    </row>
    <row r="1099" spans="2:4">
      <c r="B1099" s="115"/>
      <c r="C1099" s="117"/>
      <c r="D1099" s="116"/>
    </row>
    <row r="1100" spans="2:4">
      <c r="B1100" s="115"/>
      <c r="C1100" s="117"/>
      <c r="D1100" s="116"/>
    </row>
    <row r="1101" spans="2:4">
      <c r="B1101" s="115"/>
      <c r="C1101" s="117"/>
      <c r="D1101" s="116"/>
    </row>
    <row r="1102" spans="2:4">
      <c r="B1102" s="115"/>
      <c r="C1102" s="117"/>
      <c r="D1102" s="116"/>
    </row>
    <row r="1103" spans="2:4">
      <c r="B1103" s="115"/>
      <c r="C1103" s="117"/>
      <c r="D1103" s="116"/>
    </row>
    <row r="1104" spans="2:4">
      <c r="B1104" s="115"/>
      <c r="C1104" s="117"/>
      <c r="D1104" s="116"/>
    </row>
    <row r="1105" spans="2:4">
      <c r="B1105" s="115"/>
      <c r="C1105" s="117"/>
      <c r="D1105" s="116"/>
    </row>
    <row r="1106" spans="2:4">
      <c r="B1106" s="115"/>
      <c r="C1106" s="117"/>
      <c r="D1106" s="116"/>
    </row>
    <row r="1107" spans="2:4">
      <c r="B1107" s="115"/>
      <c r="C1107" s="117"/>
      <c r="D1107" s="116"/>
    </row>
    <row r="1108" spans="2:4">
      <c r="B1108" s="115"/>
      <c r="C1108" s="117"/>
      <c r="D1108" s="116"/>
    </row>
    <row r="1109" spans="2:4">
      <c r="B1109" s="115"/>
      <c r="C1109" s="117"/>
      <c r="D1109" s="116"/>
    </row>
    <row r="1110" spans="2:4">
      <c r="B1110" s="115"/>
      <c r="C1110" s="117"/>
      <c r="D1110" s="116"/>
    </row>
    <row r="1111" spans="2:4">
      <c r="B1111" s="115"/>
      <c r="C1111" s="117"/>
      <c r="D1111" s="116"/>
    </row>
    <row r="1112" spans="2:4">
      <c r="B1112" s="115"/>
      <c r="C1112" s="117"/>
      <c r="D1112" s="116"/>
    </row>
    <row r="1113" spans="2:4">
      <c r="B1113" s="115"/>
      <c r="C1113" s="117"/>
      <c r="D1113" s="116"/>
    </row>
    <row r="1114" spans="2:4">
      <c r="B1114" s="115"/>
      <c r="C1114" s="117"/>
      <c r="D1114" s="116"/>
    </row>
    <row r="1115" spans="2:4">
      <c r="B1115" s="115"/>
      <c r="C1115" s="117"/>
      <c r="D1115" s="116"/>
    </row>
    <row r="1116" spans="2:4">
      <c r="B1116" s="115"/>
      <c r="C1116" s="117"/>
      <c r="D1116" s="116"/>
    </row>
    <row r="1117" spans="2:4">
      <c r="B1117" s="115"/>
      <c r="C1117" s="117"/>
      <c r="D1117" s="116"/>
    </row>
    <row r="1118" spans="2:4">
      <c r="B1118" s="115"/>
      <c r="C1118" s="117"/>
      <c r="D1118" s="116"/>
    </row>
    <row r="1119" spans="2:4">
      <c r="B1119" s="115"/>
      <c r="C1119" s="117"/>
      <c r="D1119" s="116"/>
    </row>
    <row r="1120" spans="2:4">
      <c r="B1120" s="115"/>
      <c r="C1120" s="117"/>
      <c r="D1120" s="116"/>
    </row>
    <row r="1121" spans="2:4">
      <c r="B1121" s="115"/>
      <c r="C1121" s="117"/>
      <c r="D1121" s="116"/>
    </row>
    <row r="1122" spans="2:4">
      <c r="B1122" s="115"/>
      <c r="C1122" s="117"/>
      <c r="D1122" s="116"/>
    </row>
    <row r="1123" spans="2:4">
      <c r="B1123" s="115"/>
      <c r="C1123" s="117"/>
      <c r="D1123" s="116"/>
    </row>
    <row r="1124" spans="2:4">
      <c r="B1124" s="115"/>
      <c r="C1124" s="117"/>
      <c r="D1124" s="116"/>
    </row>
    <row r="1125" spans="2:4">
      <c r="B1125" s="115"/>
      <c r="C1125" s="117"/>
      <c r="D1125" s="116"/>
    </row>
    <row r="1126" spans="2:4">
      <c r="B1126" s="115"/>
      <c r="C1126" s="117"/>
      <c r="D1126" s="116"/>
    </row>
    <row r="1127" spans="2:4">
      <c r="B1127" s="115"/>
      <c r="C1127" s="117"/>
      <c r="D1127" s="116"/>
    </row>
    <row r="1128" spans="2:4">
      <c r="B1128" s="115"/>
      <c r="C1128" s="117"/>
      <c r="D1128" s="116"/>
    </row>
    <row r="1129" spans="2:4">
      <c r="B1129" s="115"/>
      <c r="C1129" s="117"/>
      <c r="D1129" s="116"/>
    </row>
    <row r="1130" spans="2:4">
      <c r="B1130" s="115"/>
      <c r="C1130" s="117"/>
      <c r="D1130" s="116"/>
    </row>
    <row r="1131" spans="2:4">
      <c r="B1131" s="115"/>
      <c r="C1131" s="117"/>
      <c r="D1131" s="116"/>
    </row>
    <row r="1132" spans="2:4">
      <c r="B1132" s="115"/>
      <c r="C1132" s="117"/>
      <c r="D1132" s="116"/>
    </row>
    <row r="1133" spans="2:4">
      <c r="B1133" s="115"/>
      <c r="C1133" s="117"/>
      <c r="D1133" s="116"/>
    </row>
    <row r="1134" spans="2:4">
      <c r="B1134" s="115"/>
      <c r="C1134" s="117"/>
      <c r="D1134" s="116"/>
    </row>
    <row r="1135" spans="2:4">
      <c r="B1135" s="115"/>
      <c r="C1135" s="117"/>
      <c r="D1135" s="116"/>
    </row>
    <row r="1136" spans="2:4">
      <c r="B1136" s="115"/>
      <c r="C1136" s="117"/>
      <c r="D1136" s="116"/>
    </row>
    <row r="1137" spans="2:4">
      <c r="B1137" s="115"/>
      <c r="C1137" s="117"/>
      <c r="D1137" s="116"/>
    </row>
    <row r="1138" spans="2:4">
      <c r="B1138" s="115"/>
      <c r="C1138" s="117"/>
      <c r="D1138" s="116"/>
    </row>
    <row r="1139" spans="2:4">
      <c r="B1139" s="115"/>
      <c r="C1139" s="117"/>
      <c r="D1139" s="116"/>
    </row>
    <row r="1140" spans="2:4">
      <c r="B1140" s="115"/>
      <c r="C1140" s="117"/>
      <c r="D1140" s="116"/>
    </row>
    <row r="1141" spans="2:4">
      <c r="B1141" s="115"/>
      <c r="C1141" s="117"/>
      <c r="D1141" s="116"/>
    </row>
    <row r="1142" spans="2:4">
      <c r="B1142" s="115"/>
      <c r="C1142" s="117"/>
      <c r="D1142" s="116"/>
    </row>
    <row r="1143" spans="2:4">
      <c r="B1143" s="115"/>
      <c r="C1143" s="117"/>
      <c r="D1143" s="116"/>
    </row>
    <row r="1144" spans="2:4">
      <c r="B1144" s="115"/>
      <c r="C1144" s="117"/>
      <c r="D1144" s="116"/>
    </row>
    <row r="1145" spans="2:4">
      <c r="B1145" s="115"/>
      <c r="C1145" s="117"/>
      <c r="D1145" s="116"/>
    </row>
    <row r="1146" spans="2:4">
      <c r="B1146" s="115"/>
      <c r="C1146" s="117"/>
      <c r="D1146" s="116"/>
    </row>
    <row r="1147" spans="2:4">
      <c r="B1147" s="115"/>
      <c r="C1147" s="117"/>
      <c r="D1147" s="116"/>
    </row>
    <row r="1148" spans="2:4">
      <c r="B1148" s="115"/>
      <c r="C1148" s="117"/>
      <c r="D1148" s="116"/>
    </row>
    <row r="1149" spans="2:4">
      <c r="B1149" s="115"/>
      <c r="C1149" s="117"/>
      <c r="D1149" s="116"/>
    </row>
    <row r="1150" spans="2:4">
      <c r="B1150" s="115"/>
      <c r="C1150" s="117"/>
      <c r="D1150" s="116"/>
    </row>
    <row r="1151" spans="2:4">
      <c r="B1151" s="115"/>
      <c r="C1151" s="117"/>
      <c r="D1151" s="116"/>
    </row>
    <row r="1152" spans="2:4">
      <c r="B1152" s="115"/>
      <c r="C1152" s="117"/>
      <c r="D1152" s="116"/>
    </row>
    <row r="1153" spans="2:4">
      <c r="B1153" s="115"/>
      <c r="C1153" s="117"/>
      <c r="D1153" s="116"/>
    </row>
    <row r="1154" spans="2:4">
      <c r="B1154" s="115"/>
      <c r="C1154" s="117"/>
      <c r="D1154" s="116"/>
    </row>
    <row r="1155" spans="2:4">
      <c r="B1155" s="115"/>
      <c r="C1155" s="117"/>
      <c r="D1155" s="116"/>
    </row>
    <row r="1156" spans="2:4">
      <c r="B1156" s="115"/>
      <c r="C1156" s="117"/>
      <c r="D1156" s="116"/>
    </row>
    <row r="1157" spans="2:4">
      <c r="B1157" s="115"/>
      <c r="C1157" s="117"/>
      <c r="D1157" s="116"/>
    </row>
    <row r="1158" spans="2:4">
      <c r="B1158" s="115"/>
      <c r="C1158" s="117"/>
      <c r="D1158" s="116"/>
    </row>
    <row r="1159" spans="2:4">
      <c r="B1159" s="115"/>
      <c r="C1159" s="117"/>
      <c r="D1159" s="116"/>
    </row>
    <row r="1160" spans="2:4">
      <c r="B1160" s="115"/>
      <c r="C1160" s="117"/>
      <c r="D1160" s="116"/>
    </row>
    <row r="1161" spans="2:4">
      <c r="B1161" s="115"/>
      <c r="C1161" s="117"/>
      <c r="D1161" s="116"/>
    </row>
    <row r="1162" spans="2:4">
      <c r="B1162" s="115"/>
      <c r="C1162" s="117"/>
      <c r="D1162" s="116"/>
    </row>
    <row r="1163" spans="2:4">
      <c r="B1163" s="115"/>
      <c r="C1163" s="117"/>
      <c r="D1163" s="116"/>
    </row>
    <row r="1164" spans="2:4">
      <c r="B1164" s="115"/>
      <c r="C1164" s="117"/>
      <c r="D1164" s="116"/>
    </row>
    <row r="1165" spans="2:4">
      <c r="B1165" s="115"/>
      <c r="C1165" s="117"/>
      <c r="D1165" s="116"/>
    </row>
    <row r="1166" spans="2:4">
      <c r="B1166" s="115"/>
      <c r="C1166" s="117"/>
      <c r="D1166" s="116"/>
    </row>
    <row r="1167" spans="2:4">
      <c r="B1167" s="115"/>
      <c r="C1167" s="117"/>
      <c r="D1167" s="116"/>
    </row>
    <row r="1168" spans="2:4">
      <c r="B1168" s="115"/>
      <c r="C1168" s="117"/>
      <c r="D1168" s="116"/>
    </row>
    <row r="1169" spans="2:4">
      <c r="B1169" s="115"/>
      <c r="C1169" s="117"/>
      <c r="D1169" s="116"/>
    </row>
    <row r="1170" spans="2:4">
      <c r="B1170" s="115"/>
      <c r="C1170" s="117"/>
      <c r="D1170" s="116"/>
    </row>
    <row r="1171" spans="2:4">
      <c r="B1171" s="115"/>
      <c r="C1171" s="117"/>
      <c r="D1171" s="116"/>
    </row>
    <row r="1172" spans="2:4">
      <c r="B1172" s="115"/>
      <c r="C1172" s="117"/>
      <c r="D1172" s="116"/>
    </row>
    <row r="1173" spans="2:4">
      <c r="B1173" s="115"/>
      <c r="C1173" s="117"/>
      <c r="D1173" s="116"/>
    </row>
    <row r="1174" spans="2:4">
      <c r="B1174" s="115"/>
      <c r="C1174" s="117"/>
      <c r="D1174" s="116"/>
    </row>
    <row r="1175" spans="2:4">
      <c r="B1175" s="115"/>
      <c r="C1175" s="117"/>
      <c r="D1175" s="116"/>
    </row>
    <row r="1176" spans="2:4">
      <c r="B1176" s="115"/>
      <c r="C1176" s="117"/>
      <c r="D1176" s="116"/>
    </row>
    <row r="1177" spans="2:4">
      <c r="B1177" s="115"/>
      <c r="C1177" s="117"/>
      <c r="D1177" s="116"/>
    </row>
    <row r="1178" spans="2:4">
      <c r="B1178" s="115"/>
      <c r="C1178" s="117"/>
      <c r="D1178" s="116"/>
    </row>
    <row r="1179" spans="2:4">
      <c r="B1179" s="115"/>
      <c r="C1179" s="117"/>
      <c r="D1179" s="116"/>
    </row>
    <row r="1180" spans="2:4">
      <c r="B1180" s="115"/>
      <c r="C1180" s="117"/>
      <c r="D1180" s="116"/>
    </row>
    <row r="1181" spans="2:4">
      <c r="B1181" s="115"/>
      <c r="C1181" s="117"/>
      <c r="D1181" s="116"/>
    </row>
    <row r="1182" spans="2:4">
      <c r="B1182" s="115"/>
      <c r="C1182" s="117"/>
      <c r="D1182" s="116"/>
    </row>
    <row r="1183" spans="2:4">
      <c r="B1183" s="115"/>
      <c r="C1183" s="117"/>
      <c r="D1183" s="116"/>
    </row>
    <row r="1184" spans="2:4">
      <c r="B1184" s="115"/>
      <c r="C1184" s="117"/>
      <c r="D1184" s="116"/>
    </row>
    <row r="1185" spans="2:4">
      <c r="B1185" s="115"/>
      <c r="C1185" s="117"/>
      <c r="D1185" s="116"/>
    </row>
    <row r="1186" spans="2:4">
      <c r="B1186" s="115"/>
      <c r="C1186" s="117"/>
      <c r="D1186" s="116"/>
    </row>
    <row r="1187" spans="2:4">
      <c r="B1187" s="115"/>
      <c r="C1187" s="117"/>
      <c r="D1187" s="116"/>
    </row>
    <row r="1188" spans="2:4">
      <c r="B1188" s="115"/>
      <c r="C1188" s="117"/>
      <c r="D1188" s="116"/>
    </row>
    <row r="1189" spans="2:4">
      <c r="B1189" s="115"/>
      <c r="C1189" s="117"/>
      <c r="D1189" s="116"/>
    </row>
    <row r="1190" spans="2:4">
      <c r="B1190" s="115"/>
      <c r="C1190" s="117"/>
      <c r="D1190" s="116"/>
    </row>
    <row r="1191" spans="2:4">
      <c r="B1191" s="115"/>
      <c r="C1191" s="117"/>
      <c r="D1191" s="116"/>
    </row>
    <row r="1192" spans="2:4">
      <c r="B1192" s="115"/>
      <c r="C1192" s="117"/>
      <c r="D1192" s="116"/>
    </row>
    <row r="1193" spans="2:4">
      <c r="B1193" s="115"/>
      <c r="C1193" s="117"/>
      <c r="D1193" s="116"/>
    </row>
    <row r="1194" spans="2:4">
      <c r="B1194" s="115"/>
      <c r="C1194" s="117"/>
      <c r="D1194" s="116"/>
    </row>
    <row r="1195" spans="2:4">
      <c r="B1195" s="115"/>
      <c r="C1195" s="117"/>
      <c r="D1195" s="116"/>
    </row>
    <row r="1196" spans="2:4">
      <c r="B1196" s="115"/>
      <c r="C1196" s="117"/>
      <c r="D1196" s="116"/>
    </row>
    <row r="1197" spans="2:4">
      <c r="B1197" s="115"/>
      <c r="C1197" s="117"/>
      <c r="D1197" s="116"/>
    </row>
    <row r="1198" spans="2:4">
      <c r="B1198" s="115"/>
      <c r="C1198" s="117"/>
      <c r="D1198" s="116"/>
    </row>
    <row r="1199" spans="2:4">
      <c r="B1199" s="115"/>
      <c r="C1199" s="117"/>
      <c r="D1199" s="116"/>
    </row>
    <row r="1200" spans="2:4">
      <c r="B1200" s="115"/>
      <c r="C1200" s="117"/>
      <c r="D1200" s="116"/>
    </row>
    <row r="1201" spans="2:4">
      <c r="B1201" s="115"/>
      <c r="C1201" s="117"/>
      <c r="D1201" s="116"/>
    </row>
    <row r="1202" spans="2:4">
      <c r="B1202" s="115"/>
      <c r="C1202" s="117"/>
      <c r="D1202" s="116"/>
    </row>
    <row r="1203" spans="2:4">
      <c r="B1203" s="115"/>
      <c r="C1203" s="117"/>
      <c r="D1203" s="116"/>
    </row>
    <row r="1204" spans="2:4">
      <c r="B1204" s="115"/>
      <c r="C1204" s="117"/>
      <c r="D1204" s="116"/>
    </row>
    <row r="1205" spans="2:4">
      <c r="B1205" s="115"/>
      <c r="C1205" s="117"/>
      <c r="D1205" s="116"/>
    </row>
    <row r="1206" spans="2:4">
      <c r="B1206" s="115"/>
      <c r="C1206" s="117"/>
      <c r="D1206" s="116"/>
    </row>
    <row r="1207" spans="2:4">
      <c r="B1207" s="115"/>
      <c r="C1207" s="117"/>
      <c r="D1207" s="116"/>
    </row>
    <row r="1208" spans="2:4">
      <c r="B1208" s="115"/>
      <c r="C1208" s="117"/>
      <c r="D1208" s="116"/>
    </row>
    <row r="1209" spans="2:4">
      <c r="B1209" s="115"/>
      <c r="C1209" s="117"/>
      <c r="D1209" s="116"/>
    </row>
    <row r="1210" spans="2:4">
      <c r="B1210" s="115"/>
      <c r="C1210" s="117"/>
      <c r="D1210" s="116"/>
    </row>
    <row r="1211" spans="2:4">
      <c r="B1211" s="115"/>
      <c r="C1211" s="117"/>
      <c r="D1211" s="116"/>
    </row>
    <row r="1212" spans="2:4">
      <c r="B1212" s="115"/>
      <c r="C1212" s="117"/>
      <c r="D1212" s="116"/>
    </row>
    <row r="1213" spans="2:4">
      <c r="B1213" s="115"/>
      <c r="C1213" s="117"/>
      <c r="D1213" s="116"/>
    </row>
    <row r="1214" spans="2:4">
      <c r="B1214" s="115"/>
      <c r="C1214" s="117"/>
      <c r="D1214" s="116"/>
    </row>
    <row r="1215" spans="2:4">
      <c r="B1215" s="115"/>
      <c r="C1215" s="117"/>
      <c r="D1215" s="116"/>
    </row>
    <row r="1216" spans="2:4">
      <c r="B1216" s="115"/>
      <c r="C1216" s="117"/>
      <c r="D1216" s="116"/>
    </row>
    <row r="1217" spans="2:4">
      <c r="B1217" s="115"/>
      <c r="C1217" s="117"/>
      <c r="D1217" s="116"/>
    </row>
    <row r="1218" spans="2:4">
      <c r="B1218" s="115"/>
      <c r="C1218" s="117"/>
      <c r="D1218" s="116"/>
    </row>
    <row r="1219" spans="2:4">
      <c r="B1219" s="115"/>
      <c r="C1219" s="117"/>
      <c r="D1219" s="116"/>
    </row>
    <row r="1220" spans="2:4">
      <c r="B1220" s="115"/>
      <c r="C1220" s="117"/>
      <c r="D1220" s="116"/>
    </row>
    <row r="1221" spans="2:4">
      <c r="B1221" s="115"/>
      <c r="C1221" s="117"/>
      <c r="D1221" s="116"/>
    </row>
    <row r="1222" spans="2:4">
      <c r="B1222" s="115"/>
      <c r="C1222" s="117"/>
      <c r="D1222" s="116"/>
    </row>
    <row r="1223" spans="2:4">
      <c r="B1223" s="115"/>
      <c r="C1223" s="117"/>
      <c r="D1223" s="116"/>
    </row>
    <row r="1224" spans="2:4">
      <c r="B1224" s="115"/>
      <c r="C1224" s="117"/>
      <c r="D1224" s="116"/>
    </row>
    <row r="1225" spans="2:4">
      <c r="B1225" s="115"/>
      <c r="C1225" s="117"/>
      <c r="D1225" s="116"/>
    </row>
    <row r="1226" spans="2:4">
      <c r="B1226" s="115"/>
      <c r="C1226" s="117"/>
      <c r="D1226" s="116"/>
    </row>
    <row r="1227" spans="2:4">
      <c r="B1227" s="115"/>
      <c r="C1227" s="117"/>
      <c r="D1227" s="116"/>
    </row>
    <row r="1228" spans="2:4">
      <c r="B1228" s="115"/>
      <c r="C1228" s="117"/>
      <c r="D1228" s="116"/>
    </row>
    <row r="1229" spans="2:4">
      <c r="B1229" s="115"/>
      <c r="C1229" s="117"/>
      <c r="D1229" s="116"/>
    </row>
    <row r="1230" spans="2:4">
      <c r="B1230" s="115"/>
      <c r="C1230" s="117"/>
      <c r="D1230" s="116"/>
    </row>
    <row r="1231" spans="2:4">
      <c r="B1231" s="115"/>
      <c r="C1231" s="117"/>
      <c r="D1231" s="116"/>
    </row>
    <row r="1232" spans="2:4">
      <c r="B1232" s="115"/>
      <c r="C1232" s="117"/>
      <c r="D1232" s="116"/>
    </row>
    <row r="1233" spans="2:4">
      <c r="B1233" s="115"/>
      <c r="C1233" s="117"/>
      <c r="D1233" s="116"/>
    </row>
    <row r="1234" spans="2:4">
      <c r="B1234" s="115"/>
      <c r="C1234" s="117"/>
      <c r="D1234" s="116"/>
    </row>
    <row r="1235" spans="2:4">
      <c r="B1235" s="115"/>
      <c r="C1235" s="117"/>
      <c r="D1235" s="116"/>
    </row>
    <row r="1236" spans="2:4">
      <c r="B1236" s="115"/>
      <c r="C1236" s="117"/>
      <c r="D1236" s="116"/>
    </row>
    <row r="1237" spans="2:4">
      <c r="B1237" s="115"/>
      <c r="C1237" s="117"/>
      <c r="D1237" s="116"/>
    </row>
    <row r="1238" spans="2:4">
      <c r="B1238" s="115"/>
      <c r="C1238" s="117"/>
      <c r="D1238" s="116"/>
    </row>
    <row r="1239" spans="2:4">
      <c r="B1239" s="115"/>
      <c r="C1239" s="117"/>
      <c r="D1239" s="116"/>
    </row>
    <row r="1240" spans="2:4">
      <c r="B1240" s="115"/>
      <c r="C1240" s="117"/>
      <c r="D1240" s="116"/>
    </row>
    <row r="1241" spans="2:4">
      <c r="B1241" s="115"/>
      <c r="C1241" s="117"/>
      <c r="D1241" s="116"/>
    </row>
    <row r="1242" spans="2:4">
      <c r="B1242" s="115"/>
      <c r="C1242" s="117"/>
      <c r="D1242" s="116"/>
    </row>
    <row r="1243" spans="2:4">
      <c r="B1243" s="115"/>
      <c r="C1243" s="117"/>
      <c r="D1243" s="116"/>
    </row>
    <row r="1244" spans="2:4">
      <c r="B1244" s="115"/>
      <c r="C1244" s="117"/>
      <c r="D1244" s="116"/>
    </row>
    <row r="1245" spans="2:4">
      <c r="B1245" s="115"/>
      <c r="C1245" s="117"/>
      <c r="D1245" s="116"/>
    </row>
    <row r="1246" spans="2:4">
      <c r="B1246" s="115"/>
      <c r="C1246" s="117"/>
      <c r="D1246" s="116"/>
    </row>
    <row r="1247" spans="2:4">
      <c r="B1247" s="115"/>
      <c r="C1247" s="117"/>
      <c r="D1247" s="116"/>
    </row>
    <row r="1248" spans="2:4">
      <c r="B1248" s="115"/>
      <c r="C1248" s="117"/>
      <c r="D1248" s="116"/>
    </row>
    <row r="1249" spans="2:4">
      <c r="B1249" s="115"/>
      <c r="C1249" s="117"/>
      <c r="D1249" s="116"/>
    </row>
    <row r="1250" spans="2:4">
      <c r="B1250" s="115"/>
      <c r="C1250" s="117"/>
      <c r="D1250" s="116"/>
    </row>
    <row r="1251" spans="2:4">
      <c r="B1251" s="115"/>
      <c r="C1251" s="117"/>
      <c r="D1251" s="116"/>
    </row>
    <row r="1252" spans="2:4">
      <c r="B1252" s="115"/>
      <c r="C1252" s="117"/>
      <c r="D1252" s="116"/>
    </row>
    <row r="1253" spans="2:4">
      <c r="B1253" s="115"/>
      <c r="C1253" s="117"/>
      <c r="D1253" s="116"/>
    </row>
    <row r="1254" spans="2:4">
      <c r="B1254" s="115"/>
      <c r="C1254" s="117"/>
      <c r="D1254" s="116"/>
    </row>
    <row r="1255" spans="2:4">
      <c r="B1255" s="115"/>
      <c r="C1255" s="117"/>
      <c r="D1255" s="116"/>
    </row>
    <row r="1256" spans="2:4">
      <c r="B1256" s="115"/>
      <c r="C1256" s="117"/>
      <c r="D1256" s="116"/>
    </row>
    <row r="1257" spans="2:4">
      <c r="B1257" s="115"/>
      <c r="C1257" s="117"/>
      <c r="D1257" s="116"/>
    </row>
    <row r="1258" spans="2:4">
      <c r="B1258" s="115"/>
      <c r="C1258" s="117"/>
      <c r="D1258" s="116"/>
    </row>
    <row r="1259" spans="2:4">
      <c r="B1259" s="115"/>
      <c r="C1259" s="117"/>
      <c r="D1259" s="116"/>
    </row>
    <row r="1260" spans="2:4">
      <c r="B1260" s="115"/>
      <c r="C1260" s="117"/>
      <c r="D1260" s="116"/>
    </row>
    <row r="1261" spans="2:4">
      <c r="B1261" s="115"/>
      <c r="C1261" s="117"/>
      <c r="D1261" s="116"/>
    </row>
    <row r="1262" spans="2:4">
      <c r="B1262" s="115"/>
      <c r="C1262" s="117"/>
      <c r="D1262" s="116"/>
    </row>
    <row r="1263" spans="2:4">
      <c r="B1263" s="115"/>
      <c r="C1263" s="117"/>
      <c r="D1263" s="116"/>
    </row>
    <row r="1264" spans="2:4">
      <c r="B1264" s="115"/>
      <c r="C1264" s="117"/>
      <c r="D1264" s="116"/>
    </row>
    <row r="1265" spans="2:4">
      <c r="B1265" s="115"/>
      <c r="C1265" s="117"/>
      <c r="D1265" s="116"/>
    </row>
    <row r="1266" spans="2:4">
      <c r="B1266" s="115"/>
      <c r="C1266" s="117"/>
      <c r="D1266" s="116"/>
    </row>
    <row r="1267" spans="2:4">
      <c r="B1267" s="115"/>
      <c r="C1267" s="117"/>
      <c r="D1267" s="116"/>
    </row>
    <row r="1268" spans="2:4">
      <c r="B1268" s="115"/>
      <c r="C1268" s="117"/>
      <c r="D1268" s="116"/>
    </row>
    <row r="1269" spans="2:4">
      <c r="B1269" s="115"/>
      <c r="C1269" s="117"/>
      <c r="D1269" s="116"/>
    </row>
    <row r="1270" spans="2:4">
      <c r="B1270" s="115"/>
      <c r="C1270" s="117"/>
      <c r="D1270" s="116"/>
    </row>
    <row r="1271" spans="2:4">
      <c r="B1271" s="115"/>
      <c r="C1271" s="117"/>
      <c r="D1271" s="116"/>
    </row>
    <row r="1272" spans="2:4">
      <c r="B1272" s="115"/>
      <c r="C1272" s="117"/>
      <c r="D1272" s="116"/>
    </row>
    <row r="1273" spans="2:4">
      <c r="B1273" s="115"/>
      <c r="C1273" s="117"/>
      <c r="D1273" s="116"/>
    </row>
    <row r="1274" spans="2:4">
      <c r="B1274" s="115"/>
      <c r="C1274" s="117"/>
      <c r="D1274" s="116"/>
    </row>
    <row r="1275" spans="2:4">
      <c r="B1275" s="115"/>
      <c r="C1275" s="117"/>
      <c r="D1275" s="116"/>
    </row>
    <row r="1276" spans="2:4">
      <c r="B1276" s="115"/>
      <c r="C1276" s="117"/>
      <c r="D1276" s="116"/>
    </row>
    <row r="1277" spans="2:4">
      <c r="B1277" s="115"/>
      <c r="C1277" s="117"/>
      <c r="D1277" s="116"/>
    </row>
    <row r="1278" spans="2:4">
      <c r="B1278" s="115"/>
      <c r="C1278" s="117"/>
      <c r="D1278" s="116"/>
    </row>
    <row r="1279" spans="2:4">
      <c r="B1279" s="115"/>
      <c r="C1279" s="117"/>
      <c r="D1279" s="116"/>
    </row>
    <row r="1280" spans="2:4">
      <c r="B1280" s="115"/>
      <c r="C1280" s="117"/>
      <c r="D1280" s="116"/>
    </row>
    <row r="1281" spans="2:4">
      <c r="B1281" s="115"/>
      <c r="C1281" s="117"/>
      <c r="D1281" s="116"/>
    </row>
    <row r="1282" spans="2:4">
      <c r="B1282" s="115"/>
      <c r="C1282" s="117"/>
      <c r="D1282" s="116"/>
    </row>
    <row r="1283" spans="2:4">
      <c r="B1283" s="115"/>
      <c r="C1283" s="117"/>
      <c r="D1283" s="116"/>
    </row>
    <row r="1284" spans="2:4">
      <c r="B1284" s="115"/>
      <c r="C1284" s="117"/>
      <c r="D1284" s="116"/>
    </row>
    <row r="1285" spans="2:4">
      <c r="B1285" s="115"/>
      <c r="C1285" s="117"/>
      <c r="D1285" s="116"/>
    </row>
    <row r="1286" spans="2:4">
      <c r="B1286" s="115"/>
      <c r="C1286" s="117"/>
      <c r="D1286" s="116"/>
    </row>
    <row r="1287" spans="2:4">
      <c r="B1287" s="115"/>
      <c r="C1287" s="117"/>
      <c r="D1287" s="116"/>
    </row>
    <row r="1288" spans="2:4">
      <c r="B1288" s="115"/>
      <c r="C1288" s="117"/>
      <c r="D1288" s="116"/>
    </row>
    <row r="1289" spans="2:4">
      <c r="B1289" s="115"/>
      <c r="C1289" s="117"/>
      <c r="D1289" s="116"/>
    </row>
    <row r="1290" spans="2:4">
      <c r="B1290" s="115"/>
      <c r="C1290" s="117"/>
      <c r="D1290" s="116"/>
    </row>
    <row r="1291" spans="2:4">
      <c r="B1291" s="115"/>
      <c r="C1291" s="117"/>
      <c r="D1291" s="116"/>
    </row>
    <row r="1292" spans="2:4">
      <c r="B1292" s="115"/>
      <c r="C1292" s="117"/>
      <c r="D1292" s="116"/>
    </row>
    <row r="1293" spans="2:4">
      <c r="B1293" s="115"/>
      <c r="C1293" s="117"/>
      <c r="D1293" s="116"/>
    </row>
    <row r="1294" spans="2:4">
      <c r="B1294" s="115"/>
      <c r="C1294" s="117"/>
      <c r="D1294" s="116"/>
    </row>
    <row r="1295" spans="2:4">
      <c r="B1295" s="115"/>
      <c r="C1295" s="117"/>
      <c r="D1295" s="116"/>
    </row>
    <row r="1296" spans="2:4">
      <c r="B1296" s="115"/>
      <c r="C1296" s="117"/>
      <c r="D1296" s="116"/>
    </row>
    <row r="1297" spans="2:4">
      <c r="B1297" s="115"/>
      <c r="C1297" s="117"/>
      <c r="D1297" s="116"/>
    </row>
    <row r="1298" spans="2:4">
      <c r="B1298" s="115"/>
      <c r="C1298" s="117"/>
      <c r="D1298" s="116"/>
    </row>
    <row r="1299" spans="2:4">
      <c r="B1299" s="115"/>
      <c r="C1299" s="117"/>
      <c r="D1299" s="116"/>
    </row>
    <row r="1300" spans="2:4">
      <c r="B1300" s="115"/>
      <c r="C1300" s="117"/>
      <c r="D1300" s="116"/>
    </row>
    <row r="1301" spans="2:4">
      <c r="B1301" s="115"/>
      <c r="C1301" s="117"/>
      <c r="D1301" s="116"/>
    </row>
    <row r="1302" spans="2:4">
      <c r="B1302" s="115"/>
      <c r="C1302" s="117"/>
      <c r="D1302" s="116"/>
    </row>
    <row r="1303" spans="2:4">
      <c r="B1303" s="115"/>
      <c r="C1303" s="117"/>
      <c r="D1303" s="116"/>
    </row>
    <row r="1304" spans="2:4">
      <c r="B1304" s="115"/>
      <c r="C1304" s="117"/>
      <c r="D1304" s="116"/>
    </row>
    <row r="1305" spans="2:4">
      <c r="B1305" s="115"/>
      <c r="C1305" s="117"/>
      <c r="D1305" s="116"/>
    </row>
    <row r="1306" spans="2:4">
      <c r="B1306" s="115"/>
      <c r="C1306" s="117"/>
      <c r="D1306" s="116"/>
    </row>
    <row r="1307" spans="2:4">
      <c r="B1307" s="115"/>
      <c r="C1307" s="117"/>
      <c r="D1307" s="116"/>
    </row>
    <row r="1308" spans="2:4">
      <c r="B1308" s="115"/>
      <c r="C1308" s="117"/>
      <c r="D1308" s="116"/>
    </row>
    <row r="1309" spans="2:4">
      <c r="B1309" s="115"/>
      <c r="C1309" s="117"/>
      <c r="D1309" s="116"/>
    </row>
    <row r="1310" spans="2:4">
      <c r="B1310" s="115"/>
      <c r="C1310" s="117"/>
      <c r="D1310" s="116"/>
    </row>
    <row r="1311" spans="2:4">
      <c r="B1311" s="115"/>
      <c r="C1311" s="117"/>
      <c r="D1311" s="116"/>
    </row>
    <row r="1312" spans="2:4">
      <c r="B1312" s="115"/>
      <c r="C1312" s="117"/>
      <c r="D1312" s="116"/>
    </row>
    <row r="1313" spans="2:4">
      <c r="B1313" s="115"/>
      <c r="C1313" s="117"/>
      <c r="D1313" s="116"/>
    </row>
    <row r="1314" spans="2:4">
      <c r="B1314" s="115"/>
      <c r="C1314" s="117"/>
      <c r="D1314" s="116"/>
    </row>
    <row r="1315" spans="2:4">
      <c r="B1315" s="115"/>
      <c r="C1315" s="117"/>
      <c r="D1315" s="116"/>
    </row>
    <row r="1316" spans="2:4">
      <c r="B1316" s="115"/>
      <c r="C1316" s="117"/>
      <c r="D1316" s="116"/>
    </row>
    <row r="1317" spans="2:4">
      <c r="B1317" s="115"/>
      <c r="C1317" s="117"/>
      <c r="D1317" s="116"/>
    </row>
    <row r="1318" spans="2:4">
      <c r="B1318" s="115"/>
      <c r="C1318" s="117"/>
      <c r="D1318" s="116"/>
    </row>
    <row r="1319" spans="2:4">
      <c r="B1319" s="115"/>
      <c r="C1319" s="117"/>
      <c r="D1319" s="116"/>
    </row>
    <row r="1320" spans="2:4">
      <c r="B1320" s="115"/>
      <c r="C1320" s="117"/>
      <c r="D1320" s="116"/>
    </row>
    <row r="1321" spans="2:4">
      <c r="B1321" s="115"/>
      <c r="C1321" s="117"/>
      <c r="D1321" s="116"/>
    </row>
    <row r="1322" spans="2:4">
      <c r="B1322" s="115"/>
      <c r="C1322" s="117"/>
      <c r="D1322" s="116"/>
    </row>
    <row r="1323" spans="2:4">
      <c r="B1323" s="115"/>
      <c r="C1323" s="117"/>
      <c r="D1323" s="116"/>
    </row>
    <row r="1324" spans="2:4">
      <c r="B1324" s="115"/>
      <c r="C1324" s="117"/>
      <c r="D1324" s="116"/>
    </row>
    <row r="1325" spans="2:4">
      <c r="B1325" s="115"/>
      <c r="C1325" s="117"/>
      <c r="D1325" s="116"/>
    </row>
    <row r="1326" spans="2:4">
      <c r="B1326" s="115"/>
      <c r="C1326" s="117"/>
      <c r="D1326" s="116"/>
    </row>
    <row r="1327" spans="2:4">
      <c r="B1327" s="115"/>
      <c r="C1327" s="117"/>
      <c r="D1327" s="116"/>
    </row>
    <row r="1328" spans="2:4">
      <c r="B1328" s="115"/>
      <c r="C1328" s="117"/>
      <c r="D1328" s="116"/>
    </row>
    <row r="1329" spans="2:4">
      <c r="B1329" s="115"/>
      <c r="C1329" s="117"/>
      <c r="D1329" s="116"/>
    </row>
    <row r="1330" spans="2:4">
      <c r="B1330" s="115"/>
      <c r="C1330" s="117"/>
      <c r="D1330" s="116"/>
    </row>
    <row r="1331" spans="2:4">
      <c r="B1331" s="115"/>
      <c r="C1331" s="117"/>
      <c r="D1331" s="116"/>
    </row>
    <row r="1332" spans="2:4">
      <c r="B1332" s="115"/>
      <c r="C1332" s="117"/>
      <c r="D1332" s="116"/>
    </row>
    <row r="1333" spans="2:4">
      <c r="B1333" s="115"/>
      <c r="C1333" s="117"/>
      <c r="D1333" s="116"/>
    </row>
    <row r="1334" spans="2:4">
      <c r="B1334" s="115"/>
      <c r="C1334" s="117"/>
      <c r="D1334" s="116"/>
    </row>
    <row r="1335" spans="2:4">
      <c r="B1335" s="115"/>
      <c r="C1335" s="117"/>
      <c r="D1335" s="116"/>
    </row>
    <row r="1336" spans="2:4">
      <c r="B1336" s="115"/>
      <c r="C1336" s="117"/>
      <c r="D1336" s="116"/>
    </row>
    <row r="1337" spans="2:4">
      <c r="B1337" s="115"/>
      <c r="C1337" s="117"/>
      <c r="D1337" s="116"/>
    </row>
    <row r="1338" spans="2:4">
      <c r="B1338" s="115"/>
      <c r="C1338" s="117"/>
      <c r="D1338" s="116"/>
    </row>
    <row r="1339" spans="2:4">
      <c r="B1339" s="115"/>
      <c r="C1339" s="117"/>
      <c r="D1339" s="116"/>
    </row>
    <row r="1340" spans="2:4">
      <c r="B1340" s="115"/>
      <c r="C1340" s="117"/>
      <c r="D1340" s="116"/>
    </row>
    <row r="1341" spans="2:4">
      <c r="B1341" s="115"/>
      <c r="C1341" s="117"/>
      <c r="D1341" s="116"/>
    </row>
    <row r="1342" spans="2:4">
      <c r="B1342" s="115"/>
      <c r="C1342" s="117"/>
      <c r="D1342" s="116"/>
    </row>
    <row r="1343" spans="2:4">
      <c r="B1343" s="115"/>
      <c r="C1343" s="117"/>
      <c r="D1343" s="116"/>
    </row>
    <row r="1344" spans="2:4">
      <c r="B1344" s="115"/>
      <c r="C1344" s="117"/>
      <c r="D1344" s="116"/>
    </row>
    <row r="1345" spans="2:4">
      <c r="B1345" s="115"/>
      <c r="C1345" s="117"/>
      <c r="D1345" s="116"/>
    </row>
    <row r="1346" spans="2:4">
      <c r="B1346" s="115"/>
      <c r="C1346" s="117"/>
      <c r="D1346" s="116"/>
    </row>
    <row r="1347" spans="2:4">
      <c r="B1347" s="115"/>
      <c r="C1347" s="117"/>
      <c r="D1347" s="116"/>
    </row>
    <row r="1348" spans="2:4">
      <c r="B1348" s="115"/>
      <c r="C1348" s="117"/>
      <c r="D1348" s="116"/>
    </row>
    <row r="1349" spans="2:4">
      <c r="B1349" s="115"/>
      <c r="C1349" s="117"/>
      <c r="D1349" s="116"/>
    </row>
    <row r="1350" spans="2:4">
      <c r="B1350" s="115"/>
      <c r="C1350" s="117"/>
      <c r="D1350" s="116"/>
    </row>
    <row r="1351" spans="2:4">
      <c r="B1351" s="115"/>
      <c r="C1351" s="117"/>
      <c r="D1351" s="116"/>
    </row>
    <row r="1352" spans="2:4">
      <c r="B1352" s="115"/>
      <c r="C1352" s="117"/>
      <c r="D1352" s="116"/>
    </row>
    <row r="1353" spans="2:4">
      <c r="B1353" s="115"/>
      <c r="C1353" s="117"/>
      <c r="D1353" s="116"/>
    </row>
    <row r="1354" spans="2:4">
      <c r="B1354" s="115"/>
      <c r="C1354" s="117"/>
      <c r="D1354" s="116"/>
    </row>
    <row r="1355" spans="2:4">
      <c r="B1355" s="115"/>
      <c r="C1355" s="117"/>
      <c r="D1355" s="116"/>
    </row>
    <row r="1356" spans="2:4">
      <c r="B1356" s="115"/>
      <c r="C1356" s="117"/>
      <c r="D1356" s="116"/>
    </row>
    <row r="1357" spans="2:4">
      <c r="B1357" s="115"/>
      <c r="C1357" s="117"/>
      <c r="D1357" s="116"/>
    </row>
    <row r="1358" spans="2:4">
      <c r="B1358" s="115"/>
      <c r="C1358" s="117"/>
      <c r="D1358" s="116"/>
    </row>
    <row r="1359" spans="2:4">
      <c r="B1359" s="115"/>
      <c r="C1359" s="117"/>
      <c r="D1359" s="116"/>
    </row>
    <row r="1360" spans="2:4">
      <c r="B1360" s="115"/>
      <c r="C1360" s="117"/>
      <c r="D1360" s="116"/>
    </row>
    <row r="1361" spans="2:4">
      <c r="B1361" s="115"/>
      <c r="C1361" s="117"/>
      <c r="D1361" s="116"/>
    </row>
    <row r="1362" spans="2:4">
      <c r="B1362" s="115"/>
      <c r="C1362" s="117"/>
      <c r="D1362" s="116"/>
    </row>
    <row r="1363" spans="2:4">
      <c r="B1363" s="115"/>
      <c r="C1363" s="117"/>
      <c r="D1363" s="116"/>
    </row>
    <row r="1364" spans="2:4">
      <c r="B1364" s="115"/>
      <c r="C1364" s="117"/>
      <c r="D1364" s="116"/>
    </row>
    <row r="1365" spans="2:4">
      <c r="B1365" s="115"/>
      <c r="C1365" s="117"/>
      <c r="D1365" s="116"/>
    </row>
    <row r="1366" spans="2:4">
      <c r="B1366" s="115"/>
      <c r="C1366" s="117"/>
      <c r="D1366" s="116"/>
    </row>
    <row r="1367" spans="2:4">
      <c r="B1367" s="115"/>
      <c r="C1367" s="117"/>
      <c r="D1367" s="116"/>
    </row>
    <row r="1368" spans="2:4">
      <c r="B1368" s="115"/>
      <c r="C1368" s="117"/>
      <c r="D1368" s="116"/>
    </row>
    <row r="1369" spans="2:4">
      <c r="B1369" s="115"/>
      <c r="C1369" s="117"/>
      <c r="D1369" s="116"/>
    </row>
    <row r="1370" spans="2:4">
      <c r="B1370" s="115"/>
      <c r="C1370" s="117"/>
      <c r="D1370" s="116"/>
    </row>
    <row r="1371" spans="2:4">
      <c r="B1371" s="115"/>
      <c r="C1371" s="117"/>
      <c r="D1371" s="116"/>
    </row>
    <row r="1372" spans="2:4">
      <c r="B1372" s="115"/>
      <c r="C1372" s="117"/>
      <c r="D1372" s="116"/>
    </row>
    <row r="1373" spans="2:4">
      <c r="B1373" s="115"/>
      <c r="C1373" s="117"/>
      <c r="D1373" s="116"/>
    </row>
    <row r="1374" spans="2:4">
      <c r="B1374" s="115"/>
      <c r="C1374" s="117"/>
      <c r="D1374" s="116"/>
    </row>
    <row r="1375" spans="2:4">
      <c r="B1375" s="115"/>
      <c r="C1375" s="117"/>
      <c r="D1375" s="116"/>
    </row>
    <row r="1376" spans="2:4">
      <c r="B1376" s="115"/>
      <c r="C1376" s="117"/>
      <c r="D1376" s="116"/>
    </row>
    <row r="1377" spans="2:4">
      <c r="B1377" s="115"/>
      <c r="C1377" s="117"/>
      <c r="D1377" s="116"/>
    </row>
    <row r="1378" spans="2:4">
      <c r="B1378" s="115"/>
      <c r="C1378" s="117"/>
      <c r="D1378" s="116"/>
    </row>
    <row r="1379" spans="2:4">
      <c r="B1379" s="115"/>
      <c r="C1379" s="117"/>
      <c r="D1379" s="116"/>
    </row>
    <row r="1380" spans="2:4">
      <c r="B1380" s="115"/>
      <c r="C1380" s="117"/>
      <c r="D1380" s="116"/>
    </row>
    <row r="1381" spans="2:4">
      <c r="B1381" s="115"/>
      <c r="C1381" s="117"/>
      <c r="D1381" s="116"/>
    </row>
    <row r="1382" spans="2:4">
      <c r="B1382" s="115"/>
      <c r="C1382" s="117"/>
      <c r="D1382" s="116"/>
    </row>
    <row r="1383" spans="2:4">
      <c r="B1383" s="115"/>
      <c r="C1383" s="117"/>
      <c r="D1383" s="116"/>
    </row>
    <row r="1384" spans="2:4">
      <c r="B1384" s="115"/>
      <c r="C1384" s="117"/>
      <c r="D1384" s="116"/>
    </row>
    <row r="1385" spans="2:4">
      <c r="B1385" s="115"/>
      <c r="C1385" s="117"/>
      <c r="D1385" s="116"/>
    </row>
    <row r="1386" spans="2:4">
      <c r="B1386" s="115"/>
      <c r="C1386" s="117"/>
      <c r="D1386" s="116"/>
    </row>
    <row r="1387" spans="2:4">
      <c r="B1387" s="115"/>
      <c r="C1387" s="117"/>
      <c r="D1387" s="116"/>
    </row>
    <row r="1388" spans="2:4">
      <c r="B1388" s="115"/>
      <c r="C1388" s="117"/>
      <c r="D1388" s="116"/>
    </row>
    <row r="1389" spans="2:4">
      <c r="B1389" s="115"/>
      <c r="C1389" s="117"/>
      <c r="D1389" s="116"/>
    </row>
    <row r="1390" spans="2:4">
      <c r="B1390" s="115"/>
      <c r="C1390" s="117"/>
      <c r="D1390" s="116"/>
    </row>
    <row r="1391" spans="2:4">
      <c r="B1391" s="115"/>
      <c r="C1391" s="117"/>
      <c r="D1391" s="116"/>
    </row>
    <row r="1392" spans="2:4">
      <c r="B1392" s="115"/>
      <c r="C1392" s="117"/>
      <c r="D1392" s="116"/>
    </row>
    <row r="1393" spans="2:4">
      <c r="B1393" s="115"/>
      <c r="C1393" s="117"/>
      <c r="D1393" s="116"/>
    </row>
    <row r="1394" spans="2:4">
      <c r="B1394" s="115"/>
      <c r="C1394" s="117"/>
      <c r="D1394" s="116"/>
    </row>
    <row r="1395" spans="2:4">
      <c r="B1395" s="115"/>
      <c r="C1395" s="117"/>
      <c r="D1395" s="116"/>
    </row>
    <row r="1396" spans="2:4">
      <c r="B1396" s="115"/>
      <c r="C1396" s="117"/>
      <c r="D1396" s="116"/>
    </row>
    <row r="1397" spans="2:4">
      <c r="B1397" s="115"/>
      <c r="C1397" s="117"/>
      <c r="D1397" s="116"/>
    </row>
    <row r="1398" spans="2:4">
      <c r="B1398" s="115"/>
      <c r="C1398" s="117"/>
      <c r="D1398" s="116"/>
    </row>
    <row r="1399" spans="2:4">
      <c r="B1399" s="115"/>
      <c r="C1399" s="117"/>
      <c r="D1399" s="116"/>
    </row>
    <row r="1400" spans="2:4">
      <c r="B1400" s="115"/>
      <c r="C1400" s="117"/>
      <c r="D1400" s="116"/>
    </row>
    <row r="1401" spans="2:4">
      <c r="B1401" s="115"/>
      <c r="C1401" s="117"/>
      <c r="D1401" s="116"/>
    </row>
    <row r="1402" spans="2:4">
      <c r="B1402" s="115"/>
      <c r="C1402" s="117"/>
      <c r="D1402" s="116"/>
    </row>
    <row r="1403" spans="2:4">
      <c r="B1403" s="115"/>
      <c r="C1403" s="117"/>
      <c r="D1403" s="116"/>
    </row>
    <row r="1404" spans="2:4">
      <c r="B1404" s="115"/>
      <c r="C1404" s="117"/>
      <c r="D1404" s="116"/>
    </row>
    <row r="1405" spans="2:4">
      <c r="B1405" s="115"/>
      <c r="C1405" s="117"/>
      <c r="D1405" s="116"/>
    </row>
    <row r="1406" spans="2:4">
      <c r="B1406" s="115"/>
      <c r="C1406" s="117"/>
      <c r="D1406" s="116"/>
    </row>
    <row r="1407" spans="2:4">
      <c r="B1407" s="115"/>
      <c r="C1407" s="117"/>
      <c r="D1407" s="116"/>
    </row>
    <row r="1408" spans="2:4">
      <c r="B1408" s="115"/>
      <c r="C1408" s="117"/>
      <c r="D1408" s="116"/>
    </row>
    <row r="1409" spans="2:4">
      <c r="B1409" s="115"/>
      <c r="C1409" s="117"/>
      <c r="D1409" s="116"/>
    </row>
    <row r="1410" spans="2:4">
      <c r="B1410" s="115"/>
      <c r="C1410" s="117"/>
      <c r="D1410" s="116"/>
    </row>
    <row r="1411" spans="2:4">
      <c r="B1411" s="115"/>
      <c r="C1411" s="117"/>
      <c r="D1411" s="116"/>
    </row>
    <row r="1412" spans="2:4">
      <c r="B1412" s="115"/>
      <c r="C1412" s="117"/>
      <c r="D1412" s="116"/>
    </row>
    <row r="1413" spans="2:4">
      <c r="B1413" s="115"/>
      <c r="C1413" s="117"/>
      <c r="D1413" s="116"/>
    </row>
    <row r="1414" spans="2:4">
      <c r="B1414" s="115"/>
      <c r="C1414" s="117"/>
      <c r="D1414" s="116"/>
    </row>
    <row r="1415" spans="2:4">
      <c r="B1415" s="115"/>
      <c r="C1415" s="117"/>
      <c r="D1415" s="116"/>
    </row>
    <row r="1416" spans="2:4">
      <c r="B1416" s="115"/>
      <c r="C1416" s="117"/>
      <c r="D1416" s="116"/>
    </row>
    <row r="1417" spans="2:4">
      <c r="B1417" s="115"/>
      <c r="C1417" s="117"/>
      <c r="D1417" s="116"/>
    </row>
    <row r="1418" spans="2:4">
      <c r="B1418" s="115"/>
      <c r="C1418" s="117"/>
      <c r="D1418" s="116"/>
    </row>
    <row r="1419" spans="2:4">
      <c r="B1419" s="115"/>
      <c r="C1419" s="117"/>
      <c r="D1419" s="116"/>
    </row>
    <row r="1420" spans="2:4">
      <c r="B1420" s="115"/>
      <c r="C1420" s="117"/>
      <c r="D1420" s="116"/>
    </row>
    <row r="1421" spans="2:4">
      <c r="B1421" s="115"/>
      <c r="C1421" s="117"/>
      <c r="D1421" s="116"/>
    </row>
    <row r="1422" spans="2:4">
      <c r="B1422" s="115"/>
      <c r="C1422" s="117"/>
      <c r="D1422" s="116"/>
    </row>
    <row r="1423" spans="2:4">
      <c r="B1423" s="115"/>
      <c r="C1423" s="117"/>
      <c r="D1423" s="116"/>
    </row>
    <row r="1424" spans="2:4">
      <c r="B1424" s="115"/>
      <c r="C1424" s="117"/>
      <c r="D1424" s="116"/>
    </row>
    <row r="1425" spans="2:4">
      <c r="B1425" s="115"/>
      <c r="C1425" s="117"/>
      <c r="D1425" s="116"/>
    </row>
    <row r="1426" spans="2:4">
      <c r="B1426" s="115"/>
      <c r="C1426" s="117"/>
      <c r="D1426" s="116"/>
    </row>
    <row r="1427" spans="2:4">
      <c r="B1427" s="115"/>
      <c r="C1427" s="117"/>
      <c r="D1427" s="116"/>
    </row>
    <row r="1428" spans="2:4">
      <c r="B1428" s="115"/>
      <c r="C1428" s="117"/>
      <c r="D1428" s="116"/>
    </row>
    <row r="1429" spans="2:4">
      <c r="B1429" s="115"/>
      <c r="C1429" s="117"/>
      <c r="D1429" s="116"/>
    </row>
    <row r="1430" spans="2:4">
      <c r="B1430" s="115"/>
      <c r="C1430" s="117"/>
      <c r="D1430" s="116"/>
    </row>
    <row r="1431" spans="2:4">
      <c r="B1431" s="115"/>
      <c r="C1431" s="117"/>
      <c r="D1431" s="116"/>
    </row>
    <row r="1432" spans="2:4">
      <c r="B1432" s="115"/>
      <c r="C1432" s="117"/>
      <c r="D1432" s="116"/>
    </row>
    <row r="1433" spans="2:4">
      <c r="B1433" s="115"/>
      <c r="C1433" s="117"/>
      <c r="D1433" s="116"/>
    </row>
    <row r="1434" spans="2:4">
      <c r="B1434" s="115"/>
      <c r="C1434" s="117"/>
      <c r="D1434" s="116"/>
    </row>
    <row r="1435" spans="2:4">
      <c r="B1435" s="115"/>
      <c r="C1435" s="117"/>
      <c r="D1435" s="116"/>
    </row>
    <row r="1436" spans="2:4">
      <c r="B1436" s="115"/>
      <c r="C1436" s="117"/>
      <c r="D1436" s="116"/>
    </row>
    <row r="1437" spans="2:4">
      <c r="B1437" s="115"/>
      <c r="C1437" s="117"/>
      <c r="D1437" s="116"/>
    </row>
    <row r="1438" spans="2:4">
      <c r="B1438" s="115"/>
      <c r="C1438" s="117"/>
      <c r="D1438" s="116"/>
    </row>
    <row r="1439" spans="2:4">
      <c r="B1439" s="115"/>
      <c r="C1439" s="117"/>
      <c r="D1439" s="116"/>
    </row>
    <row r="1440" spans="2:4">
      <c r="B1440" s="115"/>
      <c r="C1440" s="117"/>
      <c r="D1440" s="116"/>
    </row>
    <row r="1441" spans="2:4">
      <c r="B1441" s="115"/>
      <c r="C1441" s="117"/>
      <c r="D1441" s="116"/>
    </row>
    <row r="1442" spans="2:4">
      <c r="B1442" s="115"/>
      <c r="C1442" s="117"/>
      <c r="D1442" s="116"/>
    </row>
    <row r="1443" spans="2:4">
      <c r="B1443" s="115"/>
      <c r="C1443" s="117"/>
      <c r="D1443" s="116"/>
    </row>
    <row r="1444" spans="2:4">
      <c r="B1444" s="115"/>
      <c r="C1444" s="117"/>
      <c r="D1444" s="116"/>
    </row>
    <row r="1445" spans="2:4">
      <c r="B1445" s="115"/>
      <c r="C1445" s="117"/>
      <c r="D1445" s="116"/>
    </row>
    <row r="1446" spans="2:4">
      <c r="B1446" s="115"/>
      <c r="C1446" s="117"/>
      <c r="D1446" s="116"/>
    </row>
    <row r="1447" spans="2:4">
      <c r="B1447" s="115"/>
      <c r="C1447" s="117"/>
      <c r="D1447" s="116"/>
    </row>
    <row r="1448" spans="2:4">
      <c r="B1448" s="115"/>
      <c r="C1448" s="117"/>
      <c r="D1448" s="116"/>
    </row>
    <row r="1449" spans="2:4">
      <c r="B1449" s="115"/>
      <c r="C1449" s="117"/>
      <c r="D1449" s="116"/>
    </row>
    <row r="1450" spans="2:4">
      <c r="B1450" s="115"/>
      <c r="C1450" s="117"/>
      <c r="D1450" s="116"/>
    </row>
    <row r="1451" spans="2:4">
      <c r="B1451" s="115"/>
      <c r="C1451" s="117"/>
      <c r="D1451" s="116"/>
    </row>
    <row r="1452" spans="2:4">
      <c r="B1452" s="115"/>
      <c r="C1452" s="117"/>
      <c r="D1452" s="116"/>
    </row>
    <row r="1453" spans="2:4">
      <c r="B1453" s="115"/>
      <c r="C1453" s="117"/>
      <c r="D1453" s="116"/>
    </row>
    <row r="1454" spans="2:4">
      <c r="B1454" s="115"/>
      <c r="C1454" s="117"/>
      <c r="D1454" s="116"/>
    </row>
    <row r="1455" spans="2:4">
      <c r="B1455" s="115"/>
      <c r="C1455" s="117"/>
      <c r="D1455" s="116"/>
    </row>
    <row r="1456" spans="2:4">
      <c r="B1456" s="115"/>
      <c r="C1456" s="117"/>
      <c r="D1456" s="116"/>
    </row>
    <row r="1457" spans="2:4">
      <c r="B1457" s="115"/>
      <c r="C1457" s="117"/>
      <c r="D1457" s="116"/>
    </row>
    <row r="1458" spans="2:4">
      <c r="B1458" s="115"/>
      <c r="C1458" s="117"/>
      <c r="D1458" s="116"/>
    </row>
    <row r="1459" spans="2:4">
      <c r="B1459" s="115"/>
      <c r="C1459" s="117"/>
      <c r="D1459" s="116"/>
    </row>
    <row r="1460" spans="2:4">
      <c r="B1460" s="115"/>
      <c r="C1460" s="117"/>
      <c r="D1460" s="116"/>
    </row>
    <row r="1461" spans="2:4">
      <c r="B1461" s="115"/>
      <c r="C1461" s="117"/>
      <c r="D1461" s="116"/>
    </row>
    <row r="1462" spans="2:4">
      <c r="B1462" s="115"/>
      <c r="C1462" s="117"/>
      <c r="D1462" s="116"/>
    </row>
    <row r="1463" spans="2:4">
      <c r="B1463" s="115"/>
      <c r="C1463" s="117"/>
      <c r="D1463" s="116"/>
    </row>
    <row r="1464" spans="2:4">
      <c r="B1464" s="115"/>
      <c r="C1464" s="117"/>
      <c r="D1464" s="116"/>
    </row>
    <row r="1465" spans="2:4">
      <c r="B1465" s="115"/>
      <c r="C1465" s="117"/>
      <c r="D1465" s="116"/>
    </row>
    <row r="1466" spans="2:4">
      <c r="B1466" s="115"/>
      <c r="C1466" s="117"/>
      <c r="D1466" s="116"/>
    </row>
    <row r="1467" spans="2:4">
      <c r="B1467" s="115"/>
      <c r="C1467" s="117"/>
      <c r="D1467" s="116"/>
    </row>
    <row r="1468" spans="2:4">
      <c r="B1468" s="115"/>
      <c r="C1468" s="117"/>
      <c r="D1468" s="116"/>
    </row>
    <row r="1469" spans="2:4">
      <c r="B1469" s="115"/>
      <c r="C1469" s="117"/>
      <c r="D1469" s="116"/>
    </row>
    <row r="1470" spans="2:4">
      <c r="B1470" s="115"/>
      <c r="C1470" s="117"/>
      <c r="D1470" s="116"/>
    </row>
    <row r="1471" spans="2:4">
      <c r="B1471" s="115"/>
      <c r="C1471" s="117"/>
      <c r="D1471" s="116"/>
    </row>
    <row r="1472" spans="2:4">
      <c r="B1472" s="115"/>
      <c r="C1472" s="117"/>
      <c r="D1472" s="116"/>
    </row>
    <row r="1473" spans="2:4">
      <c r="B1473" s="115"/>
      <c r="C1473" s="117"/>
      <c r="D1473" s="116"/>
    </row>
    <row r="1474" spans="2:4">
      <c r="B1474" s="115"/>
      <c r="C1474" s="117"/>
      <c r="D1474" s="116"/>
    </row>
    <row r="1475" spans="2:4">
      <c r="B1475" s="115"/>
      <c r="C1475" s="117"/>
      <c r="D1475" s="116"/>
    </row>
    <row r="1476" spans="2:4">
      <c r="B1476" s="115"/>
      <c r="C1476" s="117"/>
      <c r="D1476" s="116"/>
    </row>
    <row r="1477" spans="2:4">
      <c r="B1477" s="115"/>
      <c r="C1477" s="117"/>
      <c r="D1477" s="116"/>
    </row>
    <row r="1478" spans="2:4">
      <c r="B1478" s="115"/>
      <c r="C1478" s="117"/>
      <c r="D1478" s="116"/>
    </row>
    <row r="1479" spans="2:4">
      <c r="B1479" s="115"/>
      <c r="C1479" s="117"/>
      <c r="D1479" s="116"/>
    </row>
    <row r="1480" spans="2:4">
      <c r="B1480" s="115"/>
      <c r="C1480" s="117"/>
      <c r="D1480" s="116"/>
    </row>
    <row r="1481" spans="2:4">
      <c r="B1481" s="115"/>
      <c r="C1481" s="117"/>
      <c r="D1481" s="116"/>
    </row>
    <row r="1482" spans="2:4">
      <c r="B1482" s="115"/>
      <c r="C1482" s="117"/>
      <c r="D1482" s="116"/>
    </row>
    <row r="1483" spans="2:4">
      <c r="B1483" s="115"/>
      <c r="C1483" s="117"/>
      <c r="D1483" s="116"/>
    </row>
    <row r="1484" spans="2:4">
      <c r="B1484" s="115"/>
      <c r="C1484" s="117"/>
      <c r="D1484" s="116"/>
    </row>
    <row r="1485" spans="2:4">
      <c r="B1485" s="115"/>
      <c r="C1485" s="117"/>
      <c r="D1485" s="116"/>
    </row>
    <row r="1486" spans="2:4">
      <c r="B1486" s="115"/>
      <c r="C1486" s="117"/>
      <c r="D1486" s="116"/>
    </row>
    <row r="1487" spans="2:4">
      <c r="B1487" s="115"/>
      <c r="C1487" s="117"/>
      <c r="D1487" s="116"/>
    </row>
    <row r="1488" spans="2:4">
      <c r="B1488" s="115"/>
      <c r="C1488" s="117"/>
      <c r="D1488" s="116"/>
    </row>
    <row r="1489" spans="2:4">
      <c r="B1489" s="115"/>
      <c r="C1489" s="117"/>
      <c r="D1489" s="116"/>
    </row>
    <row r="1490" spans="2:4">
      <c r="B1490" s="115"/>
      <c r="C1490" s="117"/>
      <c r="D1490" s="116"/>
    </row>
    <row r="1491" spans="2:4">
      <c r="B1491" s="115"/>
      <c r="C1491" s="117"/>
      <c r="D1491" s="116"/>
    </row>
    <row r="1492" spans="2:4">
      <c r="B1492" s="115"/>
      <c r="C1492" s="117"/>
      <c r="D1492" s="116"/>
    </row>
    <row r="1493" spans="2:4">
      <c r="B1493" s="115"/>
      <c r="C1493" s="117"/>
      <c r="D1493" s="116"/>
    </row>
    <row r="1494" spans="2:4">
      <c r="B1494" s="115"/>
      <c r="C1494" s="117"/>
      <c r="D1494" s="116"/>
    </row>
    <row r="1495" spans="2:4">
      <c r="B1495" s="115"/>
      <c r="C1495" s="117"/>
      <c r="D1495" s="116"/>
    </row>
    <row r="1496" spans="2:4">
      <c r="B1496" s="115"/>
      <c r="C1496" s="117"/>
      <c r="D1496" s="116"/>
    </row>
    <row r="1497" spans="2:4">
      <c r="B1497" s="115"/>
      <c r="C1497" s="117"/>
      <c r="D1497" s="116"/>
    </row>
    <row r="1498" spans="2:4">
      <c r="B1498" s="115"/>
      <c r="C1498" s="117"/>
      <c r="D1498" s="116"/>
    </row>
    <row r="1499" spans="2:4">
      <c r="B1499" s="115"/>
      <c r="C1499" s="117"/>
      <c r="D1499" s="116"/>
    </row>
    <row r="1500" spans="2:4">
      <c r="B1500" s="115"/>
      <c r="C1500" s="117"/>
      <c r="D1500" s="116"/>
    </row>
    <row r="1501" spans="2:4">
      <c r="B1501" s="115"/>
      <c r="C1501" s="117"/>
      <c r="D1501" s="116"/>
    </row>
    <row r="1502" spans="2:4">
      <c r="B1502" s="115"/>
      <c r="C1502" s="117"/>
      <c r="D1502" s="116"/>
    </row>
    <row r="1503" spans="2:4">
      <c r="B1503" s="115"/>
      <c r="C1503" s="117"/>
      <c r="D1503" s="116"/>
    </row>
    <row r="1504" spans="2:4">
      <c r="B1504" s="115"/>
      <c r="C1504" s="117"/>
      <c r="D1504" s="116"/>
    </row>
    <row r="1505" spans="2:4">
      <c r="B1505" s="115"/>
      <c r="C1505" s="117"/>
      <c r="D1505" s="116"/>
    </row>
    <row r="1506" spans="2:4">
      <c r="B1506" s="115"/>
      <c r="C1506" s="117"/>
      <c r="D1506" s="116"/>
    </row>
    <row r="1507" spans="2:4">
      <c r="B1507" s="115"/>
      <c r="C1507" s="117"/>
      <c r="D1507" s="116"/>
    </row>
    <row r="1508" spans="2:4">
      <c r="B1508" s="115"/>
      <c r="C1508" s="117"/>
      <c r="D1508" s="116"/>
    </row>
    <row r="1509" spans="2:4">
      <c r="B1509" s="115"/>
      <c r="C1509" s="117"/>
      <c r="D1509" s="116"/>
    </row>
    <row r="1510" spans="2:4">
      <c r="B1510" s="115"/>
      <c r="C1510" s="117"/>
      <c r="D1510" s="116"/>
    </row>
    <row r="1511" spans="2:4">
      <c r="B1511" s="115"/>
      <c r="C1511" s="117"/>
      <c r="D1511" s="116"/>
    </row>
    <row r="1512" spans="2:4">
      <c r="B1512" s="115"/>
      <c r="C1512" s="117"/>
      <c r="D1512" s="116"/>
    </row>
    <row r="1513" spans="2:4">
      <c r="B1513" s="115"/>
      <c r="C1513" s="117"/>
      <c r="D1513" s="116"/>
    </row>
    <row r="1514" spans="2:4">
      <c r="B1514" s="115"/>
      <c r="C1514" s="117"/>
      <c r="D1514" s="116"/>
    </row>
    <row r="1515" spans="2:4">
      <c r="B1515" s="115"/>
      <c r="C1515" s="117"/>
      <c r="D1515" s="116"/>
    </row>
    <row r="1516" spans="2:4">
      <c r="B1516" s="115"/>
      <c r="C1516" s="117"/>
      <c r="D1516" s="116"/>
    </row>
    <row r="1517" spans="2:4">
      <c r="B1517" s="115"/>
      <c r="C1517" s="117"/>
      <c r="D1517" s="116"/>
    </row>
    <row r="1518" spans="2:4">
      <c r="B1518" s="115"/>
      <c r="C1518" s="117"/>
      <c r="D1518" s="116"/>
    </row>
    <row r="1519" spans="2:4">
      <c r="B1519" s="115"/>
      <c r="C1519" s="117"/>
      <c r="D1519" s="116"/>
    </row>
    <row r="1520" spans="2:4">
      <c r="B1520" s="115"/>
      <c r="C1520" s="117"/>
      <c r="D1520" s="116"/>
    </row>
    <row r="1521" spans="2:4">
      <c r="B1521" s="115"/>
      <c r="C1521" s="117"/>
      <c r="D1521" s="116"/>
    </row>
    <row r="1522" spans="2:4">
      <c r="B1522" s="115"/>
      <c r="C1522" s="117"/>
      <c r="D1522" s="116"/>
    </row>
    <row r="1523" spans="2:4">
      <c r="B1523" s="115"/>
      <c r="C1523" s="117"/>
      <c r="D1523" s="116"/>
    </row>
    <row r="1524" spans="2:4">
      <c r="B1524" s="115"/>
      <c r="C1524" s="117"/>
      <c r="D1524" s="116"/>
    </row>
    <row r="1525" spans="2:4">
      <c r="B1525" s="115"/>
      <c r="C1525" s="117"/>
      <c r="D1525" s="116"/>
    </row>
    <row r="1526" spans="2:4">
      <c r="B1526" s="115"/>
      <c r="C1526" s="117"/>
      <c r="D1526" s="116"/>
    </row>
    <row r="1527" spans="2:4">
      <c r="B1527" s="115"/>
      <c r="C1527" s="117"/>
      <c r="D1527" s="116"/>
    </row>
    <row r="1528" spans="2:4">
      <c r="B1528" s="115"/>
      <c r="C1528" s="117"/>
      <c r="D1528" s="116"/>
    </row>
    <row r="1529" spans="2:4">
      <c r="B1529" s="115"/>
      <c r="C1529" s="117"/>
      <c r="D1529" s="116"/>
    </row>
    <row r="1530" spans="2:4">
      <c r="B1530" s="115"/>
      <c r="C1530" s="117"/>
      <c r="D1530" s="116"/>
    </row>
    <row r="1531" spans="2:4">
      <c r="B1531" s="115"/>
      <c r="C1531" s="117"/>
      <c r="D1531" s="116"/>
    </row>
    <row r="1532" spans="2:4">
      <c r="B1532" s="115"/>
      <c r="C1532" s="117"/>
      <c r="D1532" s="116"/>
    </row>
    <row r="1533" spans="2:4">
      <c r="B1533" s="115"/>
      <c r="C1533" s="117"/>
      <c r="D1533" s="116"/>
    </row>
    <row r="1534" spans="2:4">
      <c r="B1534" s="115"/>
      <c r="C1534" s="117"/>
      <c r="D1534" s="116"/>
    </row>
    <row r="1535" spans="2:4">
      <c r="B1535" s="115"/>
      <c r="C1535" s="117"/>
      <c r="D1535" s="116"/>
    </row>
    <row r="1536" spans="2:4">
      <c r="B1536" s="115"/>
      <c r="C1536" s="117"/>
      <c r="D1536" s="116"/>
    </row>
    <row r="1537" spans="2:4">
      <c r="B1537" s="115"/>
      <c r="C1537" s="117"/>
      <c r="D1537" s="116"/>
    </row>
    <row r="1538" spans="2:4">
      <c r="B1538" s="115"/>
      <c r="C1538" s="117"/>
      <c r="D1538" s="116"/>
    </row>
    <row r="1539" spans="2:4">
      <c r="B1539" s="115"/>
      <c r="C1539" s="117"/>
      <c r="D1539" s="116"/>
    </row>
    <row r="1540" spans="2:4">
      <c r="B1540" s="115"/>
      <c r="C1540" s="117"/>
      <c r="D1540" s="116"/>
    </row>
    <row r="1541" spans="2:4">
      <c r="B1541" s="115"/>
      <c r="C1541" s="117"/>
      <c r="D1541" s="116"/>
    </row>
    <row r="1542" spans="2:4">
      <c r="B1542" s="115"/>
      <c r="C1542" s="117"/>
      <c r="D1542" s="116"/>
    </row>
    <row r="1543" spans="2:4">
      <c r="B1543" s="115"/>
      <c r="C1543" s="117"/>
      <c r="D1543" s="116"/>
    </row>
    <row r="1544" spans="2:4">
      <c r="B1544" s="115"/>
      <c r="C1544" s="117"/>
      <c r="D1544" s="116"/>
    </row>
    <row r="1545" spans="2:4">
      <c r="B1545" s="115"/>
      <c r="C1545" s="117"/>
      <c r="D1545" s="116"/>
    </row>
    <row r="1546" spans="2:4">
      <c r="B1546" s="115"/>
      <c r="C1546" s="117"/>
      <c r="D1546" s="116"/>
    </row>
    <row r="1547" spans="2:4">
      <c r="B1547" s="115"/>
      <c r="C1547" s="117"/>
      <c r="D1547" s="116"/>
    </row>
    <row r="1548" spans="2:4">
      <c r="B1548" s="115"/>
      <c r="C1548" s="117"/>
      <c r="D1548" s="116"/>
    </row>
    <row r="1549" spans="2:4">
      <c r="B1549" s="115"/>
      <c r="C1549" s="117"/>
      <c r="D1549" s="116"/>
    </row>
    <row r="1550" spans="2:4">
      <c r="B1550" s="115"/>
      <c r="C1550" s="117"/>
      <c r="D1550" s="116"/>
    </row>
    <row r="1551" spans="2:4">
      <c r="B1551" s="115"/>
      <c r="C1551" s="117"/>
      <c r="D1551" s="116"/>
    </row>
    <row r="1552" spans="2:4">
      <c r="B1552" s="115"/>
      <c r="C1552" s="117"/>
      <c r="D1552" s="116"/>
    </row>
    <row r="1553" spans="2:4">
      <c r="B1553" s="115"/>
      <c r="C1553" s="117"/>
      <c r="D1553" s="116"/>
    </row>
    <row r="1554" spans="2:4">
      <c r="B1554" s="115"/>
      <c r="C1554" s="117"/>
      <c r="D1554" s="116"/>
    </row>
    <row r="1555" spans="2:4">
      <c r="B1555" s="115"/>
      <c r="C1555" s="117"/>
      <c r="D1555" s="116"/>
    </row>
    <row r="1556" spans="2:4">
      <c r="B1556" s="115"/>
      <c r="C1556" s="117"/>
      <c r="D1556" s="116"/>
    </row>
    <row r="1557" spans="2:4">
      <c r="B1557" s="115"/>
      <c r="C1557" s="117"/>
      <c r="D1557" s="116"/>
    </row>
    <row r="1558" spans="2:4">
      <c r="B1558" s="115"/>
      <c r="C1558" s="117"/>
      <c r="D1558" s="116"/>
    </row>
    <row r="1559" spans="2:4">
      <c r="B1559" s="115"/>
      <c r="C1559" s="117"/>
      <c r="D1559" s="116"/>
    </row>
    <row r="1560" spans="2:4">
      <c r="B1560" s="115"/>
      <c r="C1560" s="117"/>
      <c r="D1560" s="116"/>
    </row>
    <row r="1561" spans="2:4">
      <c r="B1561" s="115"/>
      <c r="C1561" s="117"/>
      <c r="D1561" s="116"/>
    </row>
    <row r="1562" spans="2:4">
      <c r="B1562" s="115"/>
      <c r="C1562" s="117"/>
      <c r="D1562" s="116"/>
    </row>
    <row r="1563" spans="2:4">
      <c r="B1563" s="115"/>
      <c r="C1563" s="117"/>
      <c r="D1563" s="116"/>
    </row>
    <row r="1564" spans="2:4">
      <c r="B1564" s="115"/>
      <c r="C1564" s="117"/>
      <c r="D1564" s="116"/>
    </row>
    <row r="1565" spans="2:4">
      <c r="B1565" s="115"/>
      <c r="C1565" s="117"/>
      <c r="D1565" s="116"/>
    </row>
    <row r="1566" spans="2:4">
      <c r="B1566" s="115"/>
      <c r="C1566" s="117"/>
      <c r="D1566" s="116"/>
    </row>
    <row r="1567" spans="2:4">
      <c r="B1567" s="115"/>
      <c r="C1567" s="117"/>
      <c r="D1567" s="116"/>
    </row>
    <row r="1568" spans="2:4">
      <c r="B1568" s="115"/>
      <c r="C1568" s="117"/>
      <c r="D1568" s="116"/>
    </row>
    <row r="1569" spans="2:4">
      <c r="B1569" s="115"/>
      <c r="C1569" s="117"/>
      <c r="D1569" s="116"/>
    </row>
    <row r="1570" spans="2:4">
      <c r="B1570" s="115"/>
      <c r="C1570" s="117"/>
      <c r="D1570" s="116"/>
    </row>
    <row r="1571" spans="2:4">
      <c r="B1571" s="115"/>
      <c r="C1571" s="117"/>
      <c r="D1571" s="116"/>
    </row>
    <row r="1572" spans="2:4">
      <c r="B1572" s="115"/>
      <c r="C1572" s="117"/>
      <c r="D1572" s="116"/>
    </row>
    <row r="1573" spans="2:4">
      <c r="B1573" s="115"/>
      <c r="C1573" s="117"/>
      <c r="D1573" s="116"/>
    </row>
    <row r="1574" spans="2:4">
      <c r="B1574" s="115"/>
      <c r="C1574" s="117"/>
      <c r="D1574" s="116"/>
    </row>
    <row r="1575" spans="2:4">
      <c r="B1575" s="115"/>
      <c r="C1575" s="117"/>
      <c r="D1575" s="116"/>
    </row>
    <row r="1576" spans="2:4">
      <c r="B1576" s="115"/>
      <c r="C1576" s="117"/>
      <c r="D1576" s="116"/>
    </row>
    <row r="1577" spans="2:4">
      <c r="B1577" s="115"/>
      <c r="C1577" s="117"/>
      <c r="D1577" s="116"/>
    </row>
    <row r="1578" spans="2:4">
      <c r="B1578" s="115"/>
      <c r="C1578" s="117"/>
      <c r="D1578" s="116"/>
    </row>
    <row r="1579" spans="2:4">
      <c r="B1579" s="115"/>
      <c r="C1579" s="117"/>
      <c r="D1579" s="116"/>
    </row>
    <row r="1580" spans="2:4">
      <c r="B1580" s="115"/>
      <c r="C1580" s="117"/>
      <c r="D1580" s="116"/>
    </row>
    <row r="1581" spans="2:4">
      <c r="B1581" s="115"/>
      <c r="C1581" s="117"/>
      <c r="D1581" s="116"/>
    </row>
    <row r="1582" spans="2:4">
      <c r="B1582" s="115"/>
      <c r="C1582" s="117"/>
      <c r="D1582" s="116"/>
    </row>
    <row r="1583" spans="2:4">
      <c r="B1583" s="115"/>
      <c r="C1583" s="117"/>
      <c r="D1583" s="116"/>
    </row>
    <row r="1584" spans="2:4">
      <c r="B1584" s="115"/>
      <c r="C1584" s="117"/>
      <c r="D1584" s="116"/>
    </row>
    <row r="1585" spans="2:4">
      <c r="B1585" s="115"/>
      <c r="C1585" s="117"/>
      <c r="D1585" s="116"/>
    </row>
    <row r="1586" spans="2:4">
      <c r="B1586" s="115"/>
      <c r="C1586" s="117"/>
      <c r="D1586" s="116"/>
    </row>
    <row r="1587" spans="2:4">
      <c r="B1587" s="115"/>
      <c r="C1587" s="117"/>
      <c r="D1587" s="116"/>
    </row>
    <row r="1588" spans="2:4">
      <c r="B1588" s="115"/>
      <c r="C1588" s="117"/>
      <c r="D1588" s="116"/>
    </row>
    <row r="1589" spans="2:4">
      <c r="B1589" s="115"/>
      <c r="C1589" s="117"/>
      <c r="D1589" s="116"/>
    </row>
    <row r="1590" spans="2:4">
      <c r="B1590" s="115"/>
      <c r="C1590" s="117"/>
      <c r="D1590" s="116"/>
    </row>
    <row r="1591" spans="2:4">
      <c r="B1591" s="115"/>
      <c r="C1591" s="117"/>
      <c r="D1591" s="116"/>
    </row>
    <row r="1592" spans="2:4">
      <c r="B1592" s="115"/>
      <c r="C1592" s="117"/>
      <c r="D1592" s="116"/>
    </row>
    <row r="1593" spans="2:4">
      <c r="B1593" s="115"/>
      <c r="C1593" s="117"/>
      <c r="D1593" s="116"/>
    </row>
    <row r="1594" spans="2:4">
      <c r="B1594" s="115"/>
      <c r="C1594" s="117"/>
      <c r="D1594" s="116"/>
    </row>
    <row r="1595" spans="2:4">
      <c r="B1595" s="115"/>
      <c r="C1595" s="117"/>
      <c r="D1595" s="116"/>
    </row>
    <row r="1596" spans="2:4">
      <c r="B1596" s="115"/>
      <c r="C1596" s="117"/>
      <c r="D1596" s="116"/>
    </row>
    <row r="1597" spans="2:4">
      <c r="B1597" s="115"/>
      <c r="C1597" s="117"/>
      <c r="D1597" s="116"/>
    </row>
    <row r="1598" spans="2:4">
      <c r="B1598" s="115"/>
      <c r="C1598" s="117"/>
      <c r="D1598" s="116"/>
    </row>
    <row r="1599" spans="2:4">
      <c r="B1599" s="115"/>
      <c r="C1599" s="117"/>
      <c r="D1599" s="116"/>
    </row>
    <row r="1600" spans="2:4">
      <c r="B1600" s="115"/>
      <c r="C1600" s="117"/>
      <c r="D1600" s="116"/>
    </row>
    <row r="1601" spans="2:4">
      <c r="B1601" s="115"/>
      <c r="C1601" s="117"/>
      <c r="D1601" s="116"/>
    </row>
    <row r="1602" spans="2:4">
      <c r="B1602" s="115"/>
      <c r="C1602" s="117"/>
      <c r="D1602" s="116"/>
    </row>
    <row r="1603" spans="2:4">
      <c r="B1603" s="115"/>
      <c r="C1603" s="117"/>
      <c r="D1603" s="116"/>
    </row>
    <row r="1604" spans="2:4">
      <c r="B1604" s="115"/>
      <c r="C1604" s="117"/>
      <c r="D1604" s="116"/>
    </row>
    <row r="1605" spans="2:4">
      <c r="B1605" s="115"/>
      <c r="C1605" s="117"/>
      <c r="D1605" s="116"/>
    </row>
    <row r="1606" spans="2:4">
      <c r="B1606" s="115"/>
      <c r="C1606" s="117"/>
      <c r="D1606" s="116"/>
    </row>
    <row r="1607" spans="2:4">
      <c r="B1607" s="115"/>
      <c r="C1607" s="117"/>
      <c r="D1607" s="116"/>
    </row>
    <row r="1608" spans="2:4">
      <c r="B1608" s="115"/>
      <c r="C1608" s="117"/>
      <c r="D1608" s="116"/>
    </row>
    <row r="1609" spans="2:4">
      <c r="B1609" s="115"/>
      <c r="C1609" s="117"/>
      <c r="D1609" s="116"/>
    </row>
    <row r="1610" spans="2:4">
      <c r="B1610" s="115"/>
      <c r="C1610" s="117"/>
      <c r="D1610" s="116"/>
    </row>
    <row r="1611" spans="2:4">
      <c r="B1611" s="115"/>
      <c r="C1611" s="117"/>
      <c r="D1611" s="116"/>
    </row>
    <row r="1612" spans="2:4">
      <c r="B1612" s="115"/>
      <c r="C1612" s="117"/>
      <c r="D1612" s="116"/>
    </row>
    <row r="1613" spans="2:4">
      <c r="B1613" s="115"/>
      <c r="C1613" s="117"/>
      <c r="D1613" s="116"/>
    </row>
    <row r="1614" spans="2:4">
      <c r="B1614" s="115"/>
      <c r="C1614" s="117"/>
      <c r="D1614" s="116"/>
    </row>
    <row r="1615" spans="2:4">
      <c r="B1615" s="115"/>
      <c r="C1615" s="117"/>
      <c r="D1615" s="116"/>
    </row>
    <row r="1616" spans="2:4">
      <c r="B1616" s="115"/>
      <c r="C1616" s="117"/>
      <c r="D1616" s="116"/>
    </row>
    <row r="1617" spans="2:4">
      <c r="B1617" s="115"/>
      <c r="C1617" s="117"/>
      <c r="D1617" s="116"/>
    </row>
    <row r="1618" spans="2:4">
      <c r="B1618" s="115"/>
      <c r="C1618" s="117"/>
      <c r="D1618" s="116"/>
    </row>
    <row r="1619" spans="2:4">
      <c r="B1619" s="115"/>
      <c r="C1619" s="117"/>
      <c r="D1619" s="116"/>
    </row>
    <row r="1620" spans="2:4">
      <c r="B1620" s="115"/>
      <c r="C1620" s="117"/>
      <c r="D1620" s="116"/>
    </row>
    <row r="1621" spans="2:4">
      <c r="B1621" s="115"/>
      <c r="C1621" s="117"/>
      <c r="D1621" s="116"/>
    </row>
    <row r="1622" spans="2:4">
      <c r="B1622" s="115"/>
      <c r="C1622" s="117"/>
      <c r="D1622" s="116"/>
    </row>
    <row r="1623" spans="2:4">
      <c r="B1623" s="115"/>
      <c r="C1623" s="117"/>
      <c r="D1623" s="116"/>
    </row>
    <row r="1624" spans="2:4">
      <c r="B1624" s="115"/>
      <c r="C1624" s="117"/>
      <c r="D1624" s="116"/>
    </row>
    <row r="1625" spans="2:4">
      <c r="B1625" s="115"/>
      <c r="C1625" s="117"/>
      <c r="D1625" s="116"/>
    </row>
    <row r="1626" spans="2:4">
      <c r="B1626" s="115"/>
      <c r="C1626" s="117"/>
      <c r="D1626" s="116"/>
    </row>
    <row r="1627" spans="2:4">
      <c r="B1627" s="115"/>
      <c r="C1627" s="117"/>
      <c r="D1627" s="116"/>
    </row>
    <row r="1628" spans="2:4">
      <c r="B1628" s="115"/>
      <c r="C1628" s="117"/>
      <c r="D1628" s="116"/>
    </row>
    <row r="1629" spans="2:4">
      <c r="B1629" s="115"/>
      <c r="C1629" s="117"/>
      <c r="D1629" s="116"/>
    </row>
    <row r="1630" spans="2:4">
      <c r="B1630" s="115"/>
      <c r="C1630" s="117"/>
      <c r="D1630" s="116"/>
    </row>
    <row r="1631" spans="2:4">
      <c r="B1631" s="115"/>
      <c r="C1631" s="117"/>
      <c r="D1631" s="116"/>
    </row>
    <row r="1632" spans="2:4">
      <c r="B1632" s="115"/>
      <c r="C1632" s="117"/>
      <c r="D1632" s="116"/>
    </row>
    <row r="1633" spans="2:4">
      <c r="B1633" s="115"/>
      <c r="C1633" s="117"/>
      <c r="D1633" s="116"/>
    </row>
    <row r="1634" spans="2:4">
      <c r="B1634" s="115"/>
      <c r="C1634" s="117"/>
      <c r="D1634" s="116"/>
    </row>
    <row r="1635" spans="2:4">
      <c r="B1635" s="115"/>
      <c r="C1635" s="117"/>
      <c r="D1635" s="116"/>
    </row>
    <row r="1636" spans="2:4">
      <c r="B1636" s="115"/>
      <c r="C1636" s="117"/>
      <c r="D1636" s="116"/>
    </row>
    <row r="1637" spans="2:4">
      <c r="B1637" s="115"/>
      <c r="C1637" s="117"/>
      <c r="D1637" s="116"/>
    </row>
    <row r="1638" spans="2:4">
      <c r="B1638" s="115"/>
      <c r="C1638" s="117"/>
      <c r="D1638" s="116"/>
    </row>
    <row r="1639" spans="2:4">
      <c r="B1639" s="115"/>
      <c r="C1639" s="117"/>
      <c r="D1639" s="116"/>
    </row>
    <row r="1640" spans="2:4">
      <c r="B1640" s="115"/>
      <c r="C1640" s="117"/>
      <c r="D1640" s="116"/>
    </row>
    <row r="1641" spans="2:4">
      <c r="B1641" s="115"/>
      <c r="C1641" s="117"/>
      <c r="D1641" s="116"/>
    </row>
    <row r="1642" spans="2:4">
      <c r="B1642" s="115"/>
      <c r="C1642" s="117"/>
      <c r="D1642" s="116"/>
    </row>
    <row r="1643" spans="2:4">
      <c r="B1643" s="115"/>
      <c r="C1643" s="117"/>
      <c r="D1643" s="116"/>
    </row>
    <row r="1644" spans="2:4">
      <c r="B1644" s="115"/>
      <c r="C1644" s="117"/>
      <c r="D1644" s="116"/>
    </row>
    <row r="1645" spans="2:4">
      <c r="B1645" s="115"/>
      <c r="C1645" s="117"/>
      <c r="D1645" s="116"/>
    </row>
    <row r="1646" spans="2:4">
      <c r="B1646" s="115"/>
      <c r="C1646" s="117"/>
      <c r="D1646" s="116"/>
    </row>
    <row r="1647" spans="2:4">
      <c r="B1647" s="115"/>
      <c r="C1647" s="117"/>
      <c r="D1647" s="116"/>
    </row>
    <row r="1648" spans="2:4">
      <c r="B1648" s="115"/>
      <c r="C1648" s="117"/>
      <c r="D1648" s="116"/>
    </row>
    <row r="1649" spans="2:4">
      <c r="B1649" s="115"/>
      <c r="C1649" s="117"/>
      <c r="D1649" s="116"/>
    </row>
    <row r="1650" spans="2:4">
      <c r="B1650" s="115"/>
      <c r="C1650" s="117"/>
      <c r="D1650" s="116"/>
    </row>
    <row r="1651" spans="2:4">
      <c r="B1651" s="115"/>
      <c r="C1651" s="117"/>
      <c r="D1651" s="116"/>
    </row>
    <row r="1652" spans="2:4">
      <c r="B1652" s="115"/>
      <c r="C1652" s="117"/>
      <c r="D1652" s="116"/>
    </row>
    <row r="1653" spans="2:4">
      <c r="B1653" s="115"/>
      <c r="C1653" s="117"/>
      <c r="D1653" s="116"/>
    </row>
    <row r="1654" spans="2:4">
      <c r="B1654" s="115"/>
      <c r="C1654" s="117"/>
      <c r="D1654" s="116"/>
    </row>
    <row r="1655" spans="2:4">
      <c r="B1655" s="115"/>
      <c r="C1655" s="117"/>
      <c r="D1655" s="116"/>
    </row>
    <row r="1656" spans="2:4">
      <c r="B1656" s="115"/>
      <c r="C1656" s="117"/>
      <c r="D1656" s="116"/>
    </row>
    <row r="1657" spans="2:4">
      <c r="B1657" s="115"/>
      <c r="C1657" s="117"/>
      <c r="D1657" s="116"/>
    </row>
    <row r="1658" spans="2:4">
      <c r="B1658" s="115"/>
      <c r="C1658" s="117"/>
      <c r="D1658" s="116"/>
    </row>
    <row r="1659" spans="2:4">
      <c r="B1659" s="115"/>
      <c r="C1659" s="117"/>
      <c r="D1659" s="116"/>
    </row>
    <row r="1660" spans="2:4">
      <c r="B1660" s="115"/>
      <c r="C1660" s="117"/>
      <c r="D1660" s="116"/>
    </row>
    <row r="1661" spans="2:4">
      <c r="B1661" s="115"/>
      <c r="C1661" s="117"/>
      <c r="D1661" s="116"/>
    </row>
    <row r="1662" spans="2:4">
      <c r="B1662" s="115"/>
      <c r="C1662" s="117"/>
      <c r="D1662" s="116"/>
    </row>
    <row r="1663" spans="2:4">
      <c r="B1663" s="115"/>
      <c r="C1663" s="117"/>
      <c r="D1663" s="116"/>
    </row>
    <row r="1664" spans="2:4">
      <c r="B1664" s="115"/>
      <c r="C1664" s="117"/>
      <c r="D1664" s="116"/>
    </row>
    <row r="1665" spans="2:4">
      <c r="B1665" s="115"/>
      <c r="C1665" s="117"/>
      <c r="D1665" s="116"/>
    </row>
    <row r="1666" spans="2:4">
      <c r="B1666" s="115"/>
      <c r="C1666" s="117"/>
      <c r="D1666" s="116"/>
    </row>
    <row r="1667" spans="2:4">
      <c r="B1667" s="115"/>
      <c r="C1667" s="117"/>
      <c r="D1667" s="116"/>
    </row>
    <row r="1668" spans="2:4">
      <c r="B1668" s="115"/>
      <c r="C1668" s="117"/>
      <c r="D1668" s="116"/>
    </row>
    <row r="1669" spans="2:4">
      <c r="B1669" s="115"/>
      <c r="C1669" s="117"/>
      <c r="D1669" s="116"/>
    </row>
    <row r="1670" spans="2:4">
      <c r="B1670" s="115"/>
      <c r="C1670" s="117"/>
      <c r="D1670" s="116"/>
    </row>
    <row r="1671" spans="2:4">
      <c r="B1671" s="115"/>
      <c r="C1671" s="117"/>
      <c r="D1671" s="116"/>
    </row>
    <row r="1672" spans="2:4">
      <c r="B1672" s="115"/>
      <c r="C1672" s="117"/>
      <c r="D1672" s="116"/>
    </row>
    <row r="1673" spans="2:4">
      <c r="B1673" s="115"/>
      <c r="C1673" s="117"/>
      <c r="D1673" s="116"/>
    </row>
    <row r="1674" spans="2:4">
      <c r="B1674" s="115"/>
      <c r="C1674" s="117"/>
      <c r="D1674" s="116"/>
    </row>
    <row r="1675" spans="2:4">
      <c r="B1675" s="115"/>
      <c r="C1675" s="117"/>
      <c r="D1675" s="116"/>
    </row>
    <row r="1676" spans="2:4">
      <c r="B1676" s="115"/>
      <c r="C1676" s="117"/>
      <c r="D1676" s="116"/>
    </row>
    <row r="1677" spans="2:4">
      <c r="B1677" s="115"/>
      <c r="C1677" s="117"/>
      <c r="D1677" s="116"/>
    </row>
    <row r="1678" spans="2:4">
      <c r="B1678" s="115"/>
      <c r="C1678" s="117"/>
      <c r="D1678" s="116"/>
    </row>
    <row r="1679" spans="2:4">
      <c r="B1679" s="115"/>
      <c r="C1679" s="117"/>
      <c r="D1679" s="116"/>
    </row>
    <row r="1680" spans="2:4">
      <c r="B1680" s="115"/>
      <c r="C1680" s="117"/>
      <c r="D1680" s="116"/>
    </row>
    <row r="1681" spans="2:4">
      <c r="B1681" s="115"/>
      <c r="C1681" s="117"/>
      <c r="D1681" s="116"/>
    </row>
    <row r="1682" spans="2:4">
      <c r="B1682" s="115"/>
      <c r="C1682" s="117"/>
      <c r="D1682" s="116"/>
    </row>
    <row r="1683" spans="2:4">
      <c r="B1683" s="115"/>
      <c r="C1683" s="117"/>
      <c r="D1683" s="116"/>
    </row>
    <row r="1684" spans="2:4">
      <c r="B1684" s="115"/>
      <c r="C1684" s="117"/>
      <c r="D1684" s="116"/>
    </row>
    <row r="1685" spans="2:4">
      <c r="B1685" s="115"/>
      <c r="C1685" s="117"/>
      <c r="D1685" s="116"/>
    </row>
    <row r="1686" spans="2:4">
      <c r="B1686" s="115"/>
      <c r="C1686" s="117"/>
      <c r="D1686" s="116"/>
    </row>
    <row r="1687" spans="2:4">
      <c r="B1687" s="115"/>
      <c r="C1687" s="117"/>
      <c r="D1687" s="116"/>
    </row>
    <row r="1688" spans="2:4">
      <c r="B1688" s="115"/>
      <c r="C1688" s="117"/>
      <c r="D1688" s="116"/>
    </row>
    <row r="1689" spans="2:4">
      <c r="B1689" s="115"/>
      <c r="C1689" s="117"/>
      <c r="D1689" s="116"/>
    </row>
    <row r="1690" spans="2:4">
      <c r="B1690" s="115"/>
      <c r="C1690" s="117"/>
      <c r="D1690" s="116"/>
    </row>
    <row r="1691" spans="2:4">
      <c r="B1691" s="115"/>
      <c r="C1691" s="117"/>
      <c r="D1691" s="116"/>
    </row>
    <row r="1692" spans="2:4">
      <c r="B1692" s="115"/>
      <c r="C1692" s="117"/>
      <c r="D1692" s="116"/>
    </row>
    <row r="1693" spans="2:4">
      <c r="B1693" s="115"/>
      <c r="C1693" s="117"/>
      <c r="D1693" s="116"/>
    </row>
    <row r="1694" spans="2:4">
      <c r="B1694" s="115"/>
      <c r="C1694" s="117"/>
      <c r="D1694" s="116"/>
    </row>
    <row r="1695" spans="2:4">
      <c r="B1695" s="115"/>
      <c r="C1695" s="117"/>
      <c r="D1695" s="116"/>
    </row>
    <row r="1696" spans="2:4">
      <c r="B1696" s="115"/>
      <c r="C1696" s="117"/>
      <c r="D1696" s="116"/>
    </row>
    <row r="1697" spans="2:4">
      <c r="B1697" s="115"/>
      <c r="C1697" s="117"/>
      <c r="D1697" s="116"/>
    </row>
    <row r="1698" spans="2:4">
      <c r="B1698" s="115"/>
      <c r="C1698" s="117"/>
      <c r="D1698" s="116"/>
    </row>
    <row r="1699" spans="2:4">
      <c r="B1699" s="115"/>
      <c r="C1699" s="117"/>
      <c r="D1699" s="116"/>
    </row>
    <row r="1700" spans="2:4">
      <c r="B1700" s="115"/>
      <c r="C1700" s="117"/>
      <c r="D1700" s="116"/>
    </row>
    <row r="1701" spans="2:4">
      <c r="B1701" s="115"/>
      <c r="C1701" s="117"/>
      <c r="D1701" s="116"/>
    </row>
    <row r="1702" spans="2:4">
      <c r="B1702" s="115"/>
      <c r="C1702" s="117"/>
      <c r="D1702" s="116"/>
    </row>
    <row r="1703" spans="2:4">
      <c r="B1703" s="115"/>
      <c r="C1703" s="117"/>
      <c r="D1703" s="116"/>
    </row>
    <row r="1704" spans="2:4">
      <c r="B1704" s="115"/>
      <c r="C1704" s="117"/>
      <c r="D1704" s="116"/>
    </row>
    <row r="1705" spans="2:4">
      <c r="B1705" s="115"/>
      <c r="C1705" s="117"/>
      <c r="D1705" s="116"/>
    </row>
    <row r="1706" spans="2:4">
      <c r="B1706" s="115"/>
      <c r="C1706" s="117"/>
      <c r="D1706" s="116"/>
    </row>
    <row r="1707" spans="2:4">
      <c r="B1707" s="115"/>
      <c r="C1707" s="117"/>
      <c r="D1707" s="116"/>
    </row>
    <row r="1708" spans="2:4">
      <c r="B1708" s="115"/>
      <c r="C1708" s="117"/>
      <c r="D1708" s="116"/>
    </row>
    <row r="1709" spans="2:4">
      <c r="B1709" s="115"/>
      <c r="C1709" s="117"/>
      <c r="D1709" s="116"/>
    </row>
    <row r="1710" spans="2:4">
      <c r="B1710" s="115"/>
      <c r="C1710" s="117"/>
      <c r="D1710" s="116"/>
    </row>
    <row r="1711" spans="2:4">
      <c r="B1711" s="115"/>
      <c r="C1711" s="117"/>
      <c r="D1711" s="116"/>
    </row>
    <row r="1712" spans="2:4">
      <c r="B1712" s="115"/>
      <c r="C1712" s="117"/>
      <c r="D1712" s="116"/>
    </row>
    <row r="1713" spans="2:4">
      <c r="B1713" s="115"/>
      <c r="C1713" s="117"/>
      <c r="D1713" s="116"/>
    </row>
    <row r="1714" spans="2:4">
      <c r="B1714" s="115"/>
      <c r="C1714" s="117"/>
      <c r="D1714" s="116"/>
    </row>
    <row r="1715" spans="2:4">
      <c r="B1715" s="115"/>
      <c r="C1715" s="117"/>
      <c r="D1715" s="116"/>
    </row>
    <row r="1716" spans="2:4">
      <c r="B1716" s="115"/>
      <c r="C1716" s="117"/>
      <c r="D1716" s="116"/>
    </row>
    <row r="1717" spans="2:4">
      <c r="B1717" s="115"/>
      <c r="C1717" s="117"/>
      <c r="D1717" s="116"/>
    </row>
    <row r="1718" spans="2:4">
      <c r="B1718" s="115"/>
      <c r="C1718" s="117"/>
      <c r="D1718" s="116"/>
    </row>
    <row r="1719" spans="2:4">
      <c r="B1719" s="115"/>
      <c r="C1719" s="117"/>
      <c r="D1719" s="116"/>
    </row>
    <row r="1720" spans="2:4">
      <c r="B1720" s="115"/>
      <c r="C1720" s="117"/>
      <c r="D1720" s="116"/>
    </row>
    <row r="1721" spans="2:4">
      <c r="B1721" s="115"/>
      <c r="C1721" s="117"/>
      <c r="D1721" s="116"/>
    </row>
    <row r="1722" spans="2:4">
      <c r="B1722" s="115"/>
      <c r="C1722" s="117"/>
      <c r="D1722" s="116"/>
    </row>
    <row r="1723" spans="2:4">
      <c r="B1723" s="115"/>
      <c r="C1723" s="117"/>
      <c r="D1723" s="116"/>
    </row>
    <row r="1724" spans="2:4">
      <c r="B1724" s="115"/>
      <c r="C1724" s="117"/>
      <c r="D1724" s="116"/>
    </row>
    <row r="1725" spans="2:4">
      <c r="B1725" s="115"/>
      <c r="C1725" s="117"/>
      <c r="D1725" s="116"/>
    </row>
    <row r="1726" spans="2:4">
      <c r="B1726" s="115"/>
      <c r="C1726" s="117"/>
      <c r="D1726" s="116"/>
    </row>
    <row r="1727" spans="2:4">
      <c r="B1727" s="115"/>
      <c r="C1727" s="117"/>
      <c r="D1727" s="116"/>
    </row>
    <row r="1728" spans="2:4">
      <c r="B1728" s="115"/>
      <c r="C1728" s="117"/>
      <c r="D1728" s="116"/>
    </row>
    <row r="1729" spans="2:4">
      <c r="B1729" s="115"/>
      <c r="C1729" s="117"/>
      <c r="D1729" s="116"/>
    </row>
    <row r="1730" spans="2:4">
      <c r="B1730" s="115"/>
      <c r="C1730" s="117"/>
      <c r="D1730" s="116"/>
    </row>
    <row r="1731" spans="2:4">
      <c r="B1731" s="115"/>
      <c r="C1731" s="117"/>
      <c r="D1731" s="116"/>
    </row>
    <row r="1732" spans="2:4">
      <c r="B1732" s="115"/>
      <c r="C1732" s="117"/>
      <c r="D1732" s="116"/>
    </row>
    <row r="1733" spans="2:4">
      <c r="B1733" s="115"/>
      <c r="C1733" s="117"/>
      <c r="D1733" s="116"/>
    </row>
    <row r="1734" spans="2:4">
      <c r="B1734" s="115"/>
      <c r="C1734" s="117"/>
      <c r="D1734" s="116"/>
    </row>
    <row r="1735" spans="2:4">
      <c r="B1735" s="115"/>
      <c r="C1735" s="117"/>
      <c r="D1735" s="116"/>
    </row>
    <row r="1736" spans="2:4">
      <c r="B1736" s="115"/>
      <c r="C1736" s="117"/>
      <c r="D1736" s="116"/>
    </row>
    <row r="1737" spans="2:4">
      <c r="B1737" s="115"/>
      <c r="C1737" s="117"/>
      <c r="D1737" s="116"/>
    </row>
    <row r="1738" spans="2:4">
      <c r="B1738" s="115"/>
      <c r="C1738" s="117"/>
      <c r="D1738" s="116"/>
    </row>
    <row r="1739" spans="2:4">
      <c r="B1739" s="115"/>
      <c r="C1739" s="117"/>
      <c r="D1739" s="116"/>
    </row>
    <row r="1740" spans="2:4">
      <c r="B1740" s="115"/>
      <c r="C1740" s="117"/>
      <c r="D1740" s="116"/>
    </row>
    <row r="1741" spans="2:4">
      <c r="B1741" s="115"/>
      <c r="C1741" s="117"/>
      <c r="D1741" s="116"/>
    </row>
    <row r="1742" spans="2:4">
      <c r="B1742" s="115"/>
      <c r="C1742" s="117"/>
      <c r="D1742" s="116"/>
    </row>
    <row r="1743" spans="2:4">
      <c r="B1743" s="115"/>
      <c r="C1743" s="117"/>
      <c r="D1743" s="116"/>
    </row>
    <row r="1744" spans="2:4">
      <c r="B1744" s="115"/>
      <c r="C1744" s="117"/>
      <c r="D1744" s="116"/>
    </row>
    <row r="1745" spans="2:4">
      <c r="B1745" s="115"/>
      <c r="C1745" s="117"/>
      <c r="D1745" s="116"/>
    </row>
    <row r="1746" spans="2:4">
      <c r="B1746" s="115"/>
      <c r="C1746" s="117"/>
      <c r="D1746" s="116"/>
    </row>
    <row r="1747" spans="2:4">
      <c r="B1747" s="115"/>
      <c r="C1747" s="117"/>
      <c r="D1747" s="116"/>
    </row>
    <row r="1748" spans="2:4">
      <c r="B1748" s="115"/>
      <c r="C1748" s="117"/>
      <c r="D1748" s="116"/>
    </row>
    <row r="1749" spans="2:4">
      <c r="B1749" s="115"/>
      <c r="C1749" s="117"/>
      <c r="D1749" s="116"/>
    </row>
    <row r="1750" spans="2:4">
      <c r="B1750" s="115"/>
      <c r="C1750" s="117"/>
      <c r="D1750" s="116"/>
    </row>
    <row r="1751" spans="2:4">
      <c r="B1751" s="115"/>
      <c r="C1751" s="117"/>
      <c r="D1751" s="116"/>
    </row>
    <row r="1752" spans="2:4">
      <c r="B1752" s="115"/>
      <c r="C1752" s="117"/>
      <c r="D1752" s="116"/>
    </row>
    <row r="1753" spans="2:4">
      <c r="B1753" s="115"/>
      <c r="C1753" s="117"/>
      <c r="D1753" s="116"/>
    </row>
    <row r="1754" spans="2:4">
      <c r="B1754" s="115"/>
      <c r="C1754" s="117"/>
      <c r="D1754" s="116"/>
    </row>
    <row r="1755" spans="2:4">
      <c r="B1755" s="115"/>
      <c r="C1755" s="117"/>
      <c r="D1755" s="116"/>
    </row>
    <row r="1756" spans="2:4">
      <c r="B1756" s="115"/>
      <c r="C1756" s="117"/>
      <c r="D1756" s="116"/>
    </row>
    <row r="1757" spans="2:4">
      <c r="B1757" s="115"/>
      <c r="C1757" s="117"/>
      <c r="D1757" s="116"/>
    </row>
    <row r="1758" spans="2:4">
      <c r="B1758" s="115"/>
      <c r="C1758" s="117"/>
      <c r="D1758" s="116"/>
    </row>
    <row r="1759" spans="2:4">
      <c r="B1759" s="115"/>
      <c r="C1759" s="117"/>
      <c r="D1759" s="116"/>
    </row>
    <row r="1760" spans="2:4">
      <c r="B1760" s="115"/>
      <c r="C1760" s="117"/>
      <c r="D1760" s="116"/>
    </row>
    <row r="1761" spans="2:4">
      <c r="B1761" s="115"/>
      <c r="C1761" s="117"/>
      <c r="D1761" s="116"/>
    </row>
    <row r="1762" spans="2:4">
      <c r="B1762" s="115"/>
      <c r="C1762" s="117"/>
      <c r="D1762" s="116"/>
    </row>
    <row r="1763" spans="2:4">
      <c r="B1763" s="115"/>
      <c r="C1763" s="117"/>
      <c r="D1763" s="116"/>
    </row>
    <row r="1764" spans="2:4">
      <c r="B1764" s="115"/>
      <c r="C1764" s="117"/>
      <c r="D1764" s="116"/>
    </row>
    <row r="1765" spans="2:4">
      <c r="B1765" s="115"/>
      <c r="C1765" s="117"/>
      <c r="D1765" s="116"/>
    </row>
    <row r="1766" spans="2:4">
      <c r="B1766" s="115"/>
      <c r="C1766" s="117"/>
      <c r="D1766" s="116"/>
    </row>
    <row r="1767" spans="2:4">
      <c r="B1767" s="115"/>
      <c r="C1767" s="117"/>
      <c r="D1767" s="116"/>
    </row>
    <row r="1768" spans="2:4">
      <c r="B1768" s="115"/>
      <c r="C1768" s="117"/>
      <c r="D1768" s="116"/>
    </row>
    <row r="1769" spans="2:4">
      <c r="B1769" s="115"/>
      <c r="C1769" s="117"/>
      <c r="D1769" s="116"/>
    </row>
    <row r="1770" spans="2:4">
      <c r="B1770" s="115"/>
      <c r="C1770" s="117"/>
      <c r="D1770" s="116"/>
    </row>
    <row r="1771" spans="2:4">
      <c r="B1771" s="115"/>
      <c r="C1771" s="117"/>
      <c r="D1771" s="116"/>
    </row>
    <row r="1772" spans="2:4">
      <c r="B1772" s="115"/>
      <c r="C1772" s="117"/>
      <c r="D1772" s="116"/>
    </row>
    <row r="1773" spans="2:4">
      <c r="B1773" s="115"/>
      <c r="C1773" s="117"/>
      <c r="D1773" s="116"/>
    </row>
    <row r="1774" spans="2:4">
      <c r="B1774" s="115"/>
      <c r="C1774" s="117"/>
      <c r="D1774" s="116"/>
    </row>
    <row r="1775" spans="2:4">
      <c r="B1775" s="115"/>
      <c r="C1775" s="117"/>
      <c r="D1775" s="116"/>
    </row>
    <row r="1776" spans="2:4">
      <c r="B1776" s="115"/>
      <c r="C1776" s="117"/>
      <c r="D1776" s="116"/>
    </row>
    <row r="1777" spans="2:4">
      <c r="B1777" s="115"/>
      <c r="C1777" s="117"/>
      <c r="D1777" s="116"/>
    </row>
    <row r="1778" spans="2:4">
      <c r="B1778" s="115"/>
      <c r="C1778" s="117"/>
      <c r="D1778" s="116"/>
    </row>
    <row r="1779" spans="2:4">
      <c r="B1779" s="115"/>
      <c r="C1779" s="117"/>
      <c r="D1779" s="116"/>
    </row>
    <row r="1780" spans="2:4">
      <c r="B1780" s="115"/>
      <c r="C1780" s="117"/>
      <c r="D1780" s="116"/>
    </row>
    <row r="1781" spans="2:4">
      <c r="B1781" s="115"/>
      <c r="C1781" s="117"/>
      <c r="D1781" s="116"/>
    </row>
    <row r="1782" spans="2:4">
      <c r="B1782" s="115"/>
      <c r="C1782" s="117"/>
      <c r="D1782" s="116"/>
    </row>
    <row r="1783" spans="2:4">
      <c r="B1783" s="115"/>
      <c r="C1783" s="117"/>
      <c r="D1783" s="116"/>
    </row>
    <row r="1784" spans="2:4">
      <c r="B1784" s="115"/>
      <c r="C1784" s="117"/>
      <c r="D1784" s="116"/>
    </row>
    <row r="1785" spans="2:4">
      <c r="B1785" s="115"/>
      <c r="C1785" s="117"/>
      <c r="D1785" s="116"/>
    </row>
    <row r="1786" spans="2:4">
      <c r="B1786" s="115"/>
      <c r="C1786" s="117"/>
      <c r="D1786" s="116"/>
    </row>
    <row r="1787" spans="2:4">
      <c r="B1787" s="115"/>
      <c r="C1787" s="117"/>
      <c r="D1787" s="116"/>
    </row>
    <row r="1788" spans="2:4">
      <c r="B1788" s="115"/>
      <c r="C1788" s="117"/>
      <c r="D1788" s="116"/>
    </row>
    <row r="1789" spans="2:4">
      <c r="B1789" s="115"/>
      <c r="C1789" s="117"/>
      <c r="D1789" s="116"/>
    </row>
    <row r="1790" spans="2:4">
      <c r="B1790" s="115"/>
      <c r="C1790" s="117"/>
      <c r="D1790" s="116"/>
    </row>
    <row r="1791" spans="2:4">
      <c r="B1791" s="115"/>
      <c r="C1791" s="117"/>
      <c r="D1791" s="116"/>
    </row>
    <row r="1792" spans="2:4">
      <c r="B1792" s="115"/>
      <c r="C1792" s="117"/>
      <c r="D1792" s="116"/>
    </row>
    <row r="1793" spans="2:4">
      <c r="B1793" s="115"/>
      <c r="C1793" s="117"/>
      <c r="D1793" s="116"/>
    </row>
    <row r="1794" spans="2:4">
      <c r="B1794" s="115"/>
      <c r="C1794" s="117"/>
      <c r="D1794" s="116"/>
    </row>
    <row r="1795" spans="2:4">
      <c r="B1795" s="115"/>
      <c r="C1795" s="117"/>
      <c r="D1795" s="116"/>
    </row>
    <row r="1796" spans="2:4">
      <c r="B1796" s="115"/>
      <c r="C1796" s="117"/>
      <c r="D1796" s="116"/>
    </row>
    <row r="1797" spans="2:4">
      <c r="B1797" s="115"/>
      <c r="C1797" s="117"/>
      <c r="D1797" s="116"/>
    </row>
    <row r="1798" spans="2:4">
      <c r="B1798" s="115"/>
      <c r="C1798" s="117"/>
      <c r="D1798" s="116"/>
    </row>
    <row r="1799" spans="2:4">
      <c r="B1799" s="115"/>
      <c r="C1799" s="117"/>
      <c r="D1799" s="116"/>
    </row>
    <row r="1800" spans="2:4">
      <c r="B1800" s="115"/>
      <c r="C1800" s="117"/>
      <c r="D1800" s="116"/>
    </row>
    <row r="1801" spans="2:4">
      <c r="B1801" s="115"/>
      <c r="C1801" s="117"/>
      <c r="D1801" s="116"/>
    </row>
    <row r="1802" spans="2:4">
      <c r="B1802" s="115"/>
      <c r="C1802" s="117"/>
      <c r="D1802" s="116"/>
    </row>
    <row r="1803" spans="2:4">
      <c r="B1803" s="115"/>
      <c r="C1803" s="117"/>
      <c r="D1803" s="116"/>
    </row>
    <row r="1804" spans="2:4">
      <c r="B1804" s="115"/>
      <c r="C1804" s="117"/>
      <c r="D1804" s="116"/>
    </row>
    <row r="1805" spans="2:4">
      <c r="B1805" s="115"/>
      <c r="C1805" s="117"/>
      <c r="D1805" s="116"/>
    </row>
    <row r="1806" spans="2:4">
      <c r="B1806" s="115"/>
      <c r="C1806" s="117"/>
      <c r="D1806" s="116"/>
    </row>
    <row r="1807" spans="2:4">
      <c r="B1807" s="115"/>
      <c r="C1807" s="117"/>
      <c r="D1807" s="116"/>
    </row>
    <row r="1808" spans="2:4">
      <c r="B1808" s="115"/>
      <c r="C1808" s="117"/>
      <c r="D1808" s="116"/>
    </row>
    <row r="1809" spans="2:4">
      <c r="B1809" s="115"/>
      <c r="C1809" s="117"/>
      <c r="D1809" s="116"/>
    </row>
    <row r="1810" spans="2:4">
      <c r="B1810" s="115"/>
      <c r="C1810" s="117"/>
      <c r="D1810" s="116"/>
    </row>
    <row r="1811" spans="2:4">
      <c r="B1811" s="115"/>
      <c r="C1811" s="117"/>
      <c r="D1811" s="116"/>
    </row>
    <row r="1812" spans="2:4">
      <c r="B1812" s="115"/>
      <c r="C1812" s="117"/>
      <c r="D1812" s="116"/>
    </row>
    <row r="1813" spans="2:4">
      <c r="B1813" s="115"/>
      <c r="C1813" s="117"/>
      <c r="D1813" s="116"/>
    </row>
    <row r="1814" spans="2:4">
      <c r="B1814" s="115"/>
      <c r="C1814" s="117"/>
      <c r="D1814" s="116"/>
    </row>
    <row r="1815" spans="2:4">
      <c r="B1815" s="115"/>
      <c r="C1815" s="117"/>
      <c r="D1815" s="116"/>
    </row>
    <row r="1816" spans="2:4">
      <c r="B1816" s="115"/>
      <c r="C1816" s="117"/>
      <c r="D1816" s="116"/>
    </row>
    <row r="1817" spans="2:4">
      <c r="B1817" s="115"/>
      <c r="C1817" s="117"/>
      <c r="D1817" s="116"/>
    </row>
    <row r="1818" spans="2:4">
      <c r="B1818" s="115"/>
      <c r="C1818" s="117"/>
      <c r="D1818" s="116"/>
    </row>
    <row r="1819" spans="2:4">
      <c r="B1819" s="115"/>
      <c r="C1819" s="117"/>
      <c r="D1819" s="116"/>
    </row>
    <row r="1820" spans="2:4">
      <c r="B1820" s="115"/>
      <c r="C1820" s="117"/>
      <c r="D1820" s="116"/>
    </row>
    <row r="1821" spans="2:4">
      <c r="B1821" s="115"/>
      <c r="C1821" s="117"/>
      <c r="D1821" s="116"/>
    </row>
    <row r="1822" spans="2:4">
      <c r="B1822" s="115"/>
      <c r="C1822" s="117"/>
      <c r="D1822" s="116"/>
    </row>
    <row r="1823" spans="2:4">
      <c r="B1823" s="115"/>
      <c r="C1823" s="117"/>
      <c r="D1823" s="116"/>
    </row>
    <row r="1824" spans="2:4">
      <c r="B1824" s="115"/>
      <c r="C1824" s="117"/>
      <c r="D1824" s="116"/>
    </row>
    <row r="1825" spans="2:4">
      <c r="B1825" s="115"/>
      <c r="C1825" s="117"/>
      <c r="D1825" s="116"/>
    </row>
    <row r="1826" spans="2:4">
      <c r="B1826" s="115"/>
      <c r="C1826" s="117"/>
      <c r="D1826" s="116"/>
    </row>
    <row r="1827" spans="2:4">
      <c r="B1827" s="115"/>
      <c r="C1827" s="117"/>
      <c r="D1827" s="116"/>
    </row>
    <row r="1828" spans="2:4">
      <c r="B1828" s="115"/>
      <c r="C1828" s="117"/>
      <c r="D1828" s="116"/>
    </row>
    <row r="1829" spans="2:4">
      <c r="B1829" s="115"/>
      <c r="C1829" s="117"/>
      <c r="D1829" s="116"/>
    </row>
    <row r="1830" spans="2:4">
      <c r="B1830" s="115"/>
      <c r="C1830" s="117"/>
      <c r="D1830" s="116"/>
    </row>
    <row r="1831" spans="2:4">
      <c r="B1831" s="115"/>
      <c r="C1831" s="117"/>
      <c r="D1831" s="116"/>
    </row>
    <row r="1832" spans="2:4">
      <c r="B1832" s="115"/>
      <c r="C1832" s="117"/>
      <c r="D1832" s="116"/>
    </row>
    <row r="1833" spans="2:4">
      <c r="B1833" s="115"/>
      <c r="C1833" s="117"/>
      <c r="D1833" s="116"/>
    </row>
    <row r="1834" spans="2:4">
      <c r="B1834" s="115"/>
      <c r="C1834" s="117"/>
      <c r="D1834" s="116"/>
    </row>
    <row r="1835" spans="2:4">
      <c r="B1835" s="115"/>
      <c r="C1835" s="117"/>
      <c r="D1835" s="116"/>
    </row>
    <row r="1836" spans="2:4">
      <c r="B1836" s="115"/>
      <c r="C1836" s="117"/>
      <c r="D1836" s="116"/>
    </row>
    <row r="1837" spans="2:4">
      <c r="B1837" s="115"/>
      <c r="C1837" s="117"/>
      <c r="D1837" s="116"/>
    </row>
    <row r="1838" spans="2:4">
      <c r="B1838" s="115"/>
      <c r="C1838" s="117"/>
      <c r="D1838" s="116"/>
    </row>
    <row r="1839" spans="2:4">
      <c r="B1839" s="115"/>
      <c r="C1839" s="117"/>
      <c r="D1839" s="116"/>
    </row>
    <row r="1840" spans="2:4">
      <c r="B1840" s="115"/>
      <c r="C1840" s="117"/>
      <c r="D1840" s="116"/>
    </row>
    <row r="1841" spans="2:4">
      <c r="B1841" s="115"/>
      <c r="C1841" s="117"/>
      <c r="D1841" s="116"/>
    </row>
    <row r="1842" spans="2:4">
      <c r="B1842" s="115"/>
      <c r="C1842" s="117"/>
      <c r="D1842" s="116"/>
    </row>
    <row r="1843" spans="2:4">
      <c r="B1843" s="115"/>
      <c r="C1843" s="117"/>
      <c r="D1843" s="116"/>
    </row>
    <row r="1844" spans="2:4">
      <c r="B1844" s="115"/>
      <c r="C1844" s="117"/>
      <c r="D1844" s="116"/>
    </row>
    <row r="1845" spans="2:4">
      <c r="B1845" s="115"/>
      <c r="C1845" s="117"/>
      <c r="D1845" s="116"/>
    </row>
    <row r="1846" spans="2:4">
      <c r="B1846" s="115"/>
      <c r="C1846" s="117"/>
      <c r="D1846" s="116"/>
    </row>
    <row r="1847" spans="2:4">
      <c r="B1847" s="115"/>
      <c r="C1847" s="117"/>
      <c r="D1847" s="116"/>
    </row>
    <row r="1848" spans="2:4">
      <c r="B1848" s="115"/>
      <c r="C1848" s="117"/>
      <c r="D1848" s="116"/>
    </row>
    <row r="1849" spans="2:4">
      <c r="B1849" s="115"/>
      <c r="C1849" s="117"/>
      <c r="D1849" s="116"/>
    </row>
    <row r="1850" spans="2:4">
      <c r="B1850" s="115"/>
      <c r="C1850" s="117"/>
      <c r="D1850" s="116"/>
    </row>
    <row r="1851" spans="2:4">
      <c r="B1851" s="115"/>
      <c r="C1851" s="117"/>
      <c r="D1851" s="116"/>
    </row>
    <row r="1852" spans="2:4">
      <c r="B1852" s="115"/>
      <c r="C1852" s="117"/>
      <c r="D1852" s="116"/>
    </row>
    <row r="1853" spans="2:4">
      <c r="B1853" s="115"/>
      <c r="C1853" s="117"/>
      <c r="D1853" s="116"/>
    </row>
    <row r="1854" spans="2:4">
      <c r="B1854" s="115"/>
      <c r="C1854" s="117"/>
      <c r="D1854" s="116"/>
    </row>
    <row r="1855" spans="2:4">
      <c r="B1855" s="115"/>
      <c r="C1855" s="117"/>
      <c r="D1855" s="116"/>
    </row>
    <row r="1856" spans="2:4">
      <c r="B1856" s="115"/>
      <c r="C1856" s="117"/>
      <c r="D1856" s="116"/>
    </row>
    <row r="1857" spans="2:4">
      <c r="B1857" s="115"/>
      <c r="C1857" s="117"/>
      <c r="D1857" s="116"/>
    </row>
    <row r="1858" spans="2:4">
      <c r="B1858" s="115"/>
      <c r="C1858" s="117"/>
      <c r="D1858" s="116"/>
    </row>
    <row r="1859" spans="2:4">
      <c r="B1859" s="115"/>
      <c r="C1859" s="117"/>
      <c r="D1859" s="116"/>
    </row>
    <row r="1860" spans="2:4">
      <c r="B1860" s="115"/>
      <c r="C1860" s="117"/>
      <c r="D1860" s="116"/>
    </row>
    <row r="1861" spans="2:4">
      <c r="B1861" s="115"/>
      <c r="C1861" s="117"/>
      <c r="D1861" s="116"/>
    </row>
    <row r="1862" spans="2:4">
      <c r="B1862" s="115"/>
      <c r="C1862" s="117"/>
      <c r="D1862" s="116"/>
    </row>
    <row r="1863" spans="2:4">
      <c r="B1863" s="115"/>
      <c r="C1863" s="117"/>
      <c r="D1863" s="116"/>
    </row>
    <row r="1864" spans="2:4">
      <c r="B1864" s="115"/>
      <c r="C1864" s="117"/>
      <c r="D1864" s="116"/>
    </row>
    <row r="1865" spans="2:4">
      <c r="B1865" s="115"/>
      <c r="C1865" s="117"/>
      <c r="D1865" s="116"/>
    </row>
    <row r="1866" spans="2:4">
      <c r="B1866" s="115"/>
      <c r="C1866" s="117"/>
      <c r="D1866" s="116"/>
    </row>
    <row r="1867" spans="2:4">
      <c r="B1867" s="115"/>
      <c r="C1867" s="117"/>
      <c r="D1867" s="116"/>
    </row>
    <row r="1868" spans="2:4">
      <c r="B1868" s="115"/>
      <c r="C1868" s="117"/>
      <c r="D1868" s="116"/>
    </row>
    <row r="1869" spans="2:4">
      <c r="B1869" s="115"/>
      <c r="C1869" s="117"/>
      <c r="D1869" s="116"/>
    </row>
    <row r="1870" spans="2:4">
      <c r="B1870" s="115"/>
      <c r="C1870" s="117"/>
      <c r="D1870" s="116"/>
    </row>
    <row r="1871" spans="2:4">
      <c r="B1871" s="115"/>
      <c r="C1871" s="117"/>
      <c r="D1871" s="116"/>
    </row>
    <row r="1872" spans="2:4">
      <c r="B1872" s="115"/>
      <c r="C1872" s="117"/>
      <c r="D1872" s="116"/>
    </row>
    <row r="1873" spans="2:4">
      <c r="B1873" s="115"/>
      <c r="C1873" s="117"/>
      <c r="D1873" s="116"/>
    </row>
    <row r="1874" spans="2:4">
      <c r="B1874" s="115"/>
      <c r="C1874" s="117"/>
      <c r="D1874" s="116"/>
    </row>
    <row r="1875" spans="2:4">
      <c r="B1875" s="115"/>
      <c r="C1875" s="117"/>
      <c r="D1875" s="116"/>
    </row>
    <row r="1876" spans="2:4">
      <c r="B1876" s="115"/>
      <c r="C1876" s="117"/>
      <c r="D1876" s="116"/>
    </row>
    <row r="1877" spans="2:4">
      <c r="B1877" s="115"/>
      <c r="C1877" s="117"/>
      <c r="D1877" s="116"/>
    </row>
    <row r="1878" spans="2:4">
      <c r="B1878" s="115"/>
      <c r="C1878" s="117"/>
      <c r="D1878" s="116"/>
    </row>
    <row r="1879" spans="2:4">
      <c r="B1879" s="115"/>
      <c r="C1879" s="117"/>
      <c r="D1879" s="116"/>
    </row>
    <row r="1880" spans="2:4">
      <c r="B1880" s="115"/>
      <c r="C1880" s="117"/>
      <c r="D1880" s="116"/>
    </row>
    <row r="1881" spans="2:4">
      <c r="B1881" s="115"/>
      <c r="C1881" s="117"/>
      <c r="D1881" s="116"/>
    </row>
    <row r="1882" spans="2:4">
      <c r="B1882" s="115"/>
      <c r="C1882" s="117"/>
      <c r="D1882" s="116"/>
    </row>
    <row r="1883" spans="2:4">
      <c r="B1883" s="115"/>
      <c r="C1883" s="117"/>
      <c r="D1883" s="116"/>
    </row>
    <row r="1884" spans="2:4">
      <c r="B1884" s="115"/>
      <c r="C1884" s="117"/>
      <c r="D1884" s="116"/>
    </row>
    <row r="1885" spans="2:4">
      <c r="B1885" s="115"/>
      <c r="C1885" s="117"/>
      <c r="D1885" s="116"/>
    </row>
    <row r="1886" spans="2:4">
      <c r="B1886" s="115"/>
      <c r="C1886" s="117"/>
      <c r="D1886" s="116"/>
    </row>
    <row r="1887" spans="2:4">
      <c r="B1887" s="115"/>
      <c r="C1887" s="117"/>
      <c r="D1887" s="116"/>
    </row>
    <row r="1888" spans="2:4">
      <c r="B1888" s="115"/>
      <c r="C1888" s="117"/>
      <c r="D1888" s="116"/>
    </row>
    <row r="1889" spans="2:4">
      <c r="B1889" s="115"/>
      <c r="C1889" s="117"/>
      <c r="D1889" s="116"/>
    </row>
    <row r="1890" spans="2:4">
      <c r="B1890" s="115"/>
      <c r="C1890" s="117"/>
      <c r="D1890" s="116"/>
    </row>
    <row r="1891" spans="2:4">
      <c r="B1891" s="115"/>
      <c r="C1891" s="117"/>
      <c r="D1891" s="116"/>
    </row>
    <row r="1892" spans="2:4">
      <c r="B1892" s="115"/>
      <c r="C1892" s="117"/>
      <c r="D1892" s="116"/>
    </row>
    <row r="1893" spans="2:4">
      <c r="B1893" s="115"/>
      <c r="C1893" s="117"/>
      <c r="D1893" s="116"/>
    </row>
    <row r="1894" spans="2:4">
      <c r="B1894" s="115"/>
      <c r="C1894" s="117"/>
      <c r="D1894" s="116"/>
    </row>
    <row r="1895" spans="2:4">
      <c r="B1895" s="115"/>
      <c r="C1895" s="117"/>
      <c r="D1895" s="116"/>
    </row>
    <row r="1896" spans="2:4">
      <c r="B1896" s="115"/>
      <c r="C1896" s="117"/>
      <c r="D1896" s="116"/>
    </row>
    <row r="1897" spans="2:4">
      <c r="B1897" s="115"/>
      <c r="C1897" s="117"/>
      <c r="D1897" s="116"/>
    </row>
    <row r="1898" spans="2:4">
      <c r="B1898" s="115"/>
      <c r="C1898" s="117"/>
      <c r="D1898" s="116"/>
    </row>
    <row r="1899" spans="2:4">
      <c r="B1899" s="115"/>
      <c r="C1899" s="117"/>
      <c r="D1899" s="116"/>
    </row>
    <row r="1900" spans="2:4">
      <c r="B1900" s="115"/>
      <c r="C1900" s="117"/>
      <c r="D1900" s="116"/>
    </row>
    <row r="1901" spans="2:4">
      <c r="B1901" s="115"/>
      <c r="C1901" s="117"/>
      <c r="D1901" s="116"/>
    </row>
    <row r="1902" spans="2:4">
      <c r="B1902" s="115"/>
      <c r="C1902" s="117"/>
      <c r="D1902" s="116"/>
    </row>
    <row r="1903" spans="2:4">
      <c r="B1903" s="115"/>
      <c r="C1903" s="117"/>
      <c r="D1903" s="116"/>
    </row>
    <row r="1904" spans="2:4">
      <c r="B1904" s="115"/>
      <c r="C1904" s="117"/>
      <c r="D1904" s="116"/>
    </row>
    <row r="1905" spans="2:4">
      <c r="B1905" s="115"/>
      <c r="C1905" s="117"/>
      <c r="D1905" s="116"/>
    </row>
    <row r="1906" spans="2:4">
      <c r="B1906" s="115"/>
      <c r="C1906" s="117"/>
      <c r="D1906" s="116"/>
    </row>
    <row r="1907" spans="2:4">
      <c r="B1907" s="115"/>
      <c r="C1907" s="117"/>
      <c r="D1907" s="116"/>
    </row>
    <row r="1908" spans="2:4">
      <c r="B1908" s="115"/>
      <c r="C1908" s="117"/>
      <c r="D1908" s="116"/>
    </row>
    <row r="1909" spans="2:4">
      <c r="B1909" s="115"/>
      <c r="C1909" s="117"/>
      <c r="D1909" s="116"/>
    </row>
    <row r="1910" spans="2:4">
      <c r="B1910" s="115"/>
      <c r="C1910" s="117"/>
      <c r="D1910" s="116"/>
    </row>
    <row r="1911" spans="2:4">
      <c r="B1911" s="115"/>
      <c r="C1911" s="117"/>
      <c r="D1911" s="116"/>
    </row>
    <row r="1912" spans="2:4">
      <c r="B1912" s="115"/>
      <c r="C1912" s="117"/>
      <c r="D1912" s="116"/>
    </row>
    <row r="1913" spans="2:4">
      <c r="B1913" s="115"/>
      <c r="C1913" s="117"/>
      <c r="D1913" s="116"/>
    </row>
    <row r="1914" spans="2:4">
      <c r="B1914" s="115"/>
      <c r="C1914" s="117"/>
      <c r="D1914" s="116"/>
    </row>
    <row r="1915" spans="2:4">
      <c r="B1915" s="115"/>
      <c r="C1915" s="117"/>
      <c r="D1915" s="116"/>
    </row>
    <row r="1916" spans="2:4">
      <c r="B1916" s="115"/>
      <c r="C1916" s="117"/>
      <c r="D1916" s="116"/>
    </row>
    <row r="1917" spans="2:4">
      <c r="B1917" s="115"/>
      <c r="C1917" s="117"/>
      <c r="D1917" s="116"/>
    </row>
    <row r="1918" spans="2:4">
      <c r="B1918" s="115"/>
      <c r="C1918" s="117"/>
      <c r="D1918" s="116"/>
    </row>
    <row r="1919" spans="2:4">
      <c r="B1919" s="115"/>
      <c r="C1919" s="117"/>
      <c r="D1919" s="116"/>
    </row>
    <row r="1920" spans="2:4">
      <c r="B1920" s="115"/>
      <c r="C1920" s="117"/>
      <c r="D1920" s="116"/>
    </row>
    <row r="1921" spans="2:4">
      <c r="B1921" s="115"/>
      <c r="C1921" s="117"/>
      <c r="D1921" s="116"/>
    </row>
    <row r="1922" spans="2:4">
      <c r="B1922" s="115"/>
      <c r="C1922" s="117"/>
      <c r="D1922" s="116"/>
    </row>
    <row r="1923" spans="2:4">
      <c r="B1923" s="115"/>
      <c r="C1923" s="117"/>
      <c r="D1923" s="116"/>
    </row>
    <row r="1924" spans="2:4">
      <c r="B1924" s="115"/>
      <c r="C1924" s="117"/>
      <c r="D1924" s="116"/>
    </row>
    <row r="1925" spans="2:4">
      <c r="B1925" s="115"/>
      <c r="C1925" s="117"/>
      <c r="D1925" s="116"/>
    </row>
    <row r="1926" spans="2:4">
      <c r="B1926" s="115"/>
      <c r="C1926" s="117"/>
      <c r="D1926" s="116"/>
    </row>
    <row r="1927" spans="2:4">
      <c r="B1927" s="115"/>
      <c r="C1927" s="117"/>
      <c r="D1927" s="116"/>
    </row>
    <row r="1928" spans="2:4">
      <c r="B1928" s="115"/>
      <c r="C1928" s="117"/>
      <c r="D1928" s="116"/>
    </row>
    <row r="1929" spans="2:4">
      <c r="B1929" s="115"/>
      <c r="C1929" s="117"/>
      <c r="D1929" s="116"/>
    </row>
    <row r="1930" spans="2:4">
      <c r="B1930" s="115"/>
      <c r="C1930" s="117"/>
      <c r="D1930" s="116"/>
    </row>
    <row r="1931" spans="2:4">
      <c r="B1931" s="115"/>
      <c r="C1931" s="117"/>
      <c r="D1931" s="116"/>
    </row>
    <row r="1932" spans="2:4">
      <c r="B1932" s="115"/>
      <c r="C1932" s="117"/>
      <c r="D1932" s="116"/>
    </row>
    <row r="1933" spans="2:4">
      <c r="B1933" s="115"/>
      <c r="C1933" s="117"/>
      <c r="D1933" s="116"/>
    </row>
    <row r="1934" spans="2:4">
      <c r="B1934" s="115"/>
      <c r="C1934" s="117"/>
      <c r="D1934" s="116"/>
    </row>
    <row r="1935" spans="2:4">
      <c r="B1935" s="115"/>
      <c r="C1935" s="117"/>
      <c r="D1935" s="116"/>
    </row>
    <row r="1936" spans="2:4">
      <c r="B1936" s="115"/>
      <c r="C1936" s="117"/>
      <c r="D1936" s="116"/>
    </row>
    <row r="1937" spans="2:4">
      <c r="B1937" s="115"/>
      <c r="C1937" s="117"/>
      <c r="D1937" s="116"/>
    </row>
    <row r="1938" spans="2:4">
      <c r="B1938" s="115"/>
      <c r="C1938" s="117"/>
      <c r="D1938" s="116"/>
    </row>
    <row r="1939" spans="2:4">
      <c r="B1939" s="115"/>
      <c r="C1939" s="117"/>
      <c r="D1939" s="116"/>
    </row>
    <row r="1940" spans="2:4">
      <c r="B1940" s="115"/>
      <c r="C1940" s="117"/>
      <c r="D1940" s="116"/>
    </row>
    <row r="1941" spans="2:4">
      <c r="B1941" s="115"/>
      <c r="C1941" s="117"/>
      <c r="D1941" s="116"/>
    </row>
    <row r="1942" spans="2:4">
      <c r="B1942" s="115"/>
      <c r="C1942" s="117"/>
      <c r="D1942" s="116"/>
    </row>
    <row r="1943" spans="2:4">
      <c r="B1943" s="115"/>
      <c r="C1943" s="117"/>
      <c r="D1943" s="116"/>
    </row>
    <row r="1944" spans="2:4">
      <c r="B1944" s="115"/>
      <c r="C1944" s="117"/>
      <c r="D1944" s="116"/>
    </row>
    <row r="1945" spans="2:4">
      <c r="B1945" s="115"/>
      <c r="C1945" s="117"/>
      <c r="D1945" s="116"/>
    </row>
    <row r="1946" spans="2:4">
      <c r="B1946" s="115"/>
      <c r="C1946" s="117"/>
      <c r="D1946" s="116"/>
    </row>
    <row r="1947" spans="2:4">
      <c r="B1947" s="115"/>
      <c r="C1947" s="117"/>
      <c r="D1947" s="116"/>
    </row>
    <row r="1948" spans="2:4">
      <c r="B1948" s="115"/>
      <c r="C1948" s="117"/>
      <c r="D1948" s="116"/>
    </row>
    <row r="1949" spans="2:4">
      <c r="B1949" s="115"/>
      <c r="C1949" s="117"/>
      <c r="D1949" s="116"/>
    </row>
    <row r="1950" spans="2:4">
      <c r="B1950" s="115"/>
      <c r="C1950" s="117"/>
      <c r="D1950" s="116"/>
    </row>
    <row r="1951" spans="2:4">
      <c r="B1951" s="115"/>
      <c r="C1951" s="117"/>
      <c r="D1951" s="116"/>
    </row>
    <row r="1952" spans="2:4">
      <c r="B1952" s="115"/>
      <c r="C1952" s="117"/>
      <c r="D1952" s="116"/>
    </row>
    <row r="1953" spans="2:4">
      <c r="B1953" s="115"/>
      <c r="C1953" s="117"/>
      <c r="D1953" s="116"/>
    </row>
    <row r="1954" spans="2:4">
      <c r="B1954" s="115"/>
      <c r="C1954" s="117"/>
      <c r="D1954" s="116"/>
    </row>
    <row r="1955" spans="2:4">
      <c r="B1955" s="115"/>
      <c r="C1955" s="117"/>
      <c r="D1955" s="116"/>
    </row>
    <row r="1956" spans="2:4">
      <c r="B1956" s="115"/>
      <c r="C1956" s="117"/>
      <c r="D1956" s="116"/>
    </row>
    <row r="1957" spans="2:4">
      <c r="B1957" s="115"/>
      <c r="C1957" s="117"/>
      <c r="D1957" s="116"/>
    </row>
    <row r="1958" spans="2:4">
      <c r="B1958" s="115"/>
      <c r="C1958" s="117"/>
      <c r="D1958" s="116"/>
    </row>
    <row r="1959" spans="2:4">
      <c r="B1959" s="115"/>
      <c r="C1959" s="117"/>
      <c r="D1959" s="116"/>
    </row>
    <row r="1960" spans="2:4">
      <c r="B1960" s="115"/>
      <c r="C1960" s="117"/>
      <c r="D1960" s="116"/>
    </row>
    <row r="1961" spans="2:4">
      <c r="B1961" s="115"/>
      <c r="C1961" s="117"/>
      <c r="D1961" s="116"/>
    </row>
    <row r="1962" spans="2:4">
      <c r="B1962" s="115"/>
      <c r="C1962" s="117"/>
      <c r="D1962" s="116"/>
    </row>
    <row r="1963" spans="2:4">
      <c r="B1963" s="115"/>
      <c r="C1963" s="117"/>
      <c r="D1963" s="116"/>
    </row>
    <row r="1964" spans="2:4">
      <c r="B1964" s="115"/>
      <c r="C1964" s="117"/>
      <c r="D1964" s="116"/>
    </row>
    <row r="1965" spans="2:4">
      <c r="B1965" s="115"/>
      <c r="C1965" s="117"/>
      <c r="D1965" s="116"/>
    </row>
    <row r="1966" spans="2:4">
      <c r="B1966" s="115"/>
      <c r="C1966" s="117"/>
      <c r="D1966" s="116"/>
    </row>
    <row r="1967" spans="2:4">
      <c r="B1967" s="115"/>
      <c r="C1967" s="117"/>
      <c r="D1967" s="116"/>
    </row>
    <row r="1968" spans="2:4">
      <c r="B1968" s="115"/>
      <c r="C1968" s="117"/>
      <c r="D1968" s="116"/>
    </row>
    <row r="1969" spans="2:4">
      <c r="B1969" s="115"/>
      <c r="C1969" s="117"/>
      <c r="D1969" s="116"/>
    </row>
    <row r="1970" spans="2:4">
      <c r="B1970" s="115"/>
      <c r="C1970" s="117"/>
      <c r="D1970" s="116"/>
    </row>
    <row r="1971" spans="2:4">
      <c r="B1971" s="115"/>
      <c r="C1971" s="117"/>
      <c r="D1971" s="116"/>
    </row>
    <row r="1972" spans="2:4">
      <c r="B1972" s="115"/>
      <c r="C1972" s="117"/>
      <c r="D1972" s="116"/>
    </row>
    <row r="1973" spans="2:4">
      <c r="B1973" s="115"/>
      <c r="C1973" s="117"/>
      <c r="D1973" s="116"/>
    </row>
    <row r="1974" spans="2:4">
      <c r="B1974" s="115"/>
      <c r="C1974" s="117"/>
      <c r="D1974" s="116"/>
    </row>
    <row r="1975" spans="2:4">
      <c r="B1975" s="115"/>
      <c r="C1975" s="117"/>
      <c r="D1975" s="116"/>
    </row>
    <row r="1976" spans="2:4">
      <c r="B1976" s="115"/>
      <c r="C1976" s="117"/>
      <c r="D1976" s="116"/>
    </row>
    <row r="1977" spans="2:4">
      <c r="B1977" s="115"/>
      <c r="C1977" s="117"/>
      <c r="D1977" s="116"/>
    </row>
    <row r="1978" spans="2:4">
      <c r="B1978" s="115"/>
      <c r="C1978" s="117"/>
      <c r="D1978" s="116"/>
    </row>
    <row r="1979" spans="2:4">
      <c r="B1979" s="115"/>
      <c r="C1979" s="117"/>
      <c r="D1979" s="116"/>
    </row>
    <row r="1980" spans="2:4">
      <c r="B1980" s="115"/>
      <c r="C1980" s="117"/>
      <c r="D1980" s="116"/>
    </row>
    <row r="1981" spans="2:4">
      <c r="B1981" s="115"/>
      <c r="C1981" s="117"/>
      <c r="D1981" s="116"/>
    </row>
    <row r="1982" spans="2:4">
      <c r="B1982" s="115"/>
      <c r="C1982" s="117"/>
      <c r="D1982" s="116"/>
    </row>
    <row r="1983" spans="2:4">
      <c r="B1983" s="115"/>
      <c r="C1983" s="117"/>
      <c r="D1983" s="116"/>
    </row>
    <row r="1984" spans="2:4">
      <c r="B1984" s="115"/>
      <c r="C1984" s="117"/>
      <c r="D1984" s="116"/>
    </row>
    <row r="1985" spans="2:4">
      <c r="B1985" s="115"/>
      <c r="C1985" s="117"/>
      <c r="D1985" s="116"/>
    </row>
    <row r="1986" spans="2:4">
      <c r="B1986" s="115"/>
      <c r="C1986" s="117"/>
      <c r="D1986" s="116"/>
    </row>
    <row r="1987" spans="2:4">
      <c r="B1987" s="115"/>
      <c r="C1987" s="117"/>
      <c r="D1987" s="116"/>
    </row>
    <row r="1988" spans="2:4">
      <c r="B1988" s="115"/>
      <c r="C1988" s="117"/>
      <c r="D1988" s="116"/>
    </row>
    <row r="1989" spans="2:4">
      <c r="B1989" s="115"/>
      <c r="C1989" s="117"/>
      <c r="D1989" s="116"/>
    </row>
    <row r="1990" spans="2:4">
      <c r="B1990" s="115"/>
      <c r="C1990" s="117"/>
      <c r="D1990" s="116"/>
    </row>
    <row r="1991" spans="2:4">
      <c r="B1991" s="115"/>
      <c r="C1991" s="117"/>
      <c r="D1991" s="116"/>
    </row>
    <row r="1992" spans="2:4">
      <c r="B1992" s="115"/>
      <c r="C1992" s="117"/>
      <c r="D1992" s="116"/>
    </row>
    <row r="1993" spans="2:4">
      <c r="B1993" s="115"/>
      <c r="C1993" s="117"/>
      <c r="D1993" s="116"/>
    </row>
    <row r="1994" spans="2:4">
      <c r="B1994" s="115"/>
      <c r="C1994" s="117"/>
      <c r="D1994" s="116"/>
    </row>
    <row r="1995" spans="2:4">
      <c r="B1995" s="115"/>
      <c r="C1995" s="117"/>
      <c r="D1995" s="116"/>
    </row>
    <row r="1996" spans="2:4">
      <c r="B1996" s="115"/>
      <c r="C1996" s="117"/>
      <c r="D1996" s="116"/>
    </row>
    <row r="1997" spans="2:4">
      <c r="B1997" s="115"/>
      <c r="C1997" s="117"/>
      <c r="D1997" s="116"/>
    </row>
    <row r="1998" spans="2:4">
      <c r="B1998" s="115"/>
      <c r="C1998" s="117"/>
      <c r="D1998" s="116"/>
    </row>
    <row r="1999" spans="2:4">
      <c r="B1999" s="115"/>
      <c r="C1999" s="117"/>
      <c r="D1999" s="116"/>
    </row>
    <row r="2000" spans="2:4">
      <c r="B2000" s="115"/>
      <c r="C2000" s="117"/>
      <c r="D2000" s="116"/>
    </row>
    <row r="2001" spans="2:4">
      <c r="B2001" s="115"/>
      <c r="C2001" s="117"/>
      <c r="D2001" s="116"/>
    </row>
    <row r="2002" spans="2:4">
      <c r="B2002" s="115"/>
      <c r="C2002" s="117"/>
      <c r="D2002" s="116"/>
    </row>
    <row r="2003" spans="2:4">
      <c r="B2003" s="115"/>
      <c r="C2003" s="117"/>
      <c r="D2003" s="116"/>
    </row>
    <row r="2004" spans="2:4">
      <c r="B2004" s="115"/>
      <c r="C2004" s="117"/>
      <c r="D2004" s="116"/>
    </row>
    <row r="2005" spans="2:4">
      <c r="B2005" s="115"/>
      <c r="C2005" s="117"/>
      <c r="D2005" s="116"/>
    </row>
    <row r="2006" spans="2:4">
      <c r="B2006" s="115"/>
      <c r="C2006" s="117"/>
      <c r="D2006" s="116"/>
    </row>
    <row r="2007" spans="2:4">
      <c r="B2007" s="115"/>
      <c r="C2007" s="117"/>
      <c r="D2007" s="116"/>
    </row>
    <row r="2008" spans="2:4">
      <c r="B2008" s="115"/>
      <c r="C2008" s="117"/>
      <c r="D2008" s="116"/>
    </row>
    <row r="2009" spans="2:4">
      <c r="B2009" s="115"/>
      <c r="C2009" s="117"/>
      <c r="D2009" s="116"/>
    </row>
    <row r="2010" spans="2:4">
      <c r="B2010" s="115"/>
      <c r="C2010" s="117"/>
      <c r="D2010" s="116"/>
    </row>
    <row r="2011" spans="2:4">
      <c r="B2011" s="115"/>
      <c r="C2011" s="117"/>
      <c r="D2011" s="116"/>
    </row>
    <row r="2012" spans="2:4">
      <c r="B2012" s="115"/>
      <c r="C2012" s="117"/>
      <c r="D2012" s="116"/>
    </row>
    <row r="2013" spans="2:4">
      <c r="B2013" s="115"/>
      <c r="C2013" s="117"/>
      <c r="D2013" s="116"/>
    </row>
    <row r="2014" spans="2:4">
      <c r="B2014" s="115"/>
      <c r="C2014" s="117"/>
      <c r="D2014" s="116"/>
    </row>
    <row r="2015" spans="2:4">
      <c r="B2015" s="115"/>
      <c r="C2015" s="117"/>
      <c r="D2015" s="116"/>
    </row>
    <row r="2016" spans="2:4">
      <c r="B2016" s="115"/>
      <c r="C2016" s="117"/>
      <c r="D2016" s="116"/>
    </row>
    <row r="2017" spans="2:4">
      <c r="B2017" s="115"/>
      <c r="C2017" s="117"/>
      <c r="D2017" s="116"/>
    </row>
    <row r="2018" spans="2:4">
      <c r="B2018" s="115"/>
      <c r="C2018" s="117"/>
      <c r="D2018" s="116"/>
    </row>
    <row r="2019" spans="2:4">
      <c r="B2019" s="115"/>
      <c r="C2019" s="117"/>
      <c r="D2019" s="116"/>
    </row>
    <row r="2020" spans="2:4">
      <c r="B2020" s="115"/>
      <c r="C2020" s="117"/>
      <c r="D2020" s="116"/>
    </row>
    <row r="2021" spans="2:4">
      <c r="B2021" s="115"/>
      <c r="C2021" s="117"/>
      <c r="D2021" s="116"/>
    </row>
    <row r="2022" spans="2:4">
      <c r="B2022" s="115"/>
      <c r="C2022" s="117"/>
      <c r="D2022" s="116"/>
    </row>
    <row r="2023" spans="2:4">
      <c r="B2023" s="115"/>
      <c r="C2023" s="117"/>
      <c r="D2023" s="116"/>
    </row>
    <row r="2024" spans="2:4">
      <c r="B2024" s="115"/>
      <c r="C2024" s="117"/>
      <c r="D2024" s="116"/>
    </row>
    <row r="2025" spans="2:4">
      <c r="B2025" s="115"/>
      <c r="C2025" s="117"/>
      <c r="D2025" s="116"/>
    </row>
    <row r="2026" spans="2:4">
      <c r="B2026" s="115"/>
      <c r="C2026" s="117"/>
      <c r="D2026" s="116"/>
    </row>
    <row r="2027" spans="2:4">
      <c r="B2027" s="115"/>
      <c r="C2027" s="117"/>
      <c r="D2027" s="116"/>
    </row>
    <row r="2028" spans="2:4">
      <c r="B2028" s="115"/>
      <c r="C2028" s="117"/>
      <c r="D2028" s="116"/>
    </row>
    <row r="2029" spans="2:4">
      <c r="B2029" s="115"/>
      <c r="C2029" s="117"/>
      <c r="D2029" s="116"/>
    </row>
    <row r="2030" spans="2:4">
      <c r="B2030" s="115"/>
      <c r="C2030" s="117"/>
      <c r="D2030" s="116"/>
    </row>
    <row r="2031" spans="2:4">
      <c r="B2031" s="115"/>
      <c r="C2031" s="117"/>
      <c r="D2031" s="116"/>
    </row>
    <row r="2032" spans="2:4">
      <c r="B2032" s="115"/>
      <c r="C2032" s="117"/>
      <c r="D2032" s="116"/>
    </row>
    <row r="2033" spans="2:4">
      <c r="B2033" s="115"/>
      <c r="C2033" s="117"/>
      <c r="D2033" s="116"/>
    </row>
    <row r="2034" spans="2:4">
      <c r="B2034" s="115"/>
      <c r="C2034" s="117"/>
      <c r="D2034" s="116"/>
    </row>
    <row r="2035" spans="2:4">
      <c r="B2035" s="115"/>
      <c r="C2035" s="117"/>
      <c r="D2035" s="116"/>
    </row>
    <row r="2036" spans="2:4">
      <c r="B2036" s="115"/>
      <c r="C2036" s="117"/>
      <c r="D2036" s="116"/>
    </row>
    <row r="2037" spans="2:4">
      <c r="B2037" s="115"/>
      <c r="C2037" s="117"/>
      <c r="D2037" s="116"/>
    </row>
    <row r="2038" spans="2:4">
      <c r="B2038" s="115"/>
      <c r="C2038" s="117"/>
      <c r="D2038" s="116"/>
    </row>
    <row r="2039" spans="2:4">
      <c r="B2039" s="115"/>
      <c r="C2039" s="117"/>
      <c r="D2039" s="116"/>
    </row>
    <row r="2040" spans="2:4">
      <c r="B2040" s="115"/>
      <c r="C2040" s="117"/>
      <c r="D2040" s="116"/>
    </row>
    <row r="2041" spans="2:4">
      <c r="B2041" s="115"/>
      <c r="C2041" s="117"/>
      <c r="D2041" s="116"/>
    </row>
    <row r="2042" spans="2:4">
      <c r="B2042" s="115"/>
      <c r="C2042" s="117"/>
      <c r="D2042" s="116"/>
    </row>
    <row r="2043" spans="2:4">
      <c r="B2043" s="115"/>
      <c r="C2043" s="117"/>
      <c r="D2043" s="116"/>
    </row>
    <row r="2044" spans="2:4">
      <c r="B2044" s="115"/>
      <c r="C2044" s="117"/>
      <c r="D2044" s="116"/>
    </row>
    <row r="2045" spans="2:4">
      <c r="B2045" s="115"/>
      <c r="C2045" s="117"/>
      <c r="D2045" s="116"/>
    </row>
    <row r="2046" spans="2:4">
      <c r="B2046" s="115"/>
      <c r="C2046" s="117"/>
      <c r="D2046" s="116"/>
    </row>
    <row r="2047" spans="2:4">
      <c r="B2047" s="115"/>
      <c r="C2047" s="117"/>
      <c r="D2047" s="116"/>
    </row>
    <row r="2048" spans="2:4">
      <c r="B2048" s="115"/>
      <c r="C2048" s="117"/>
      <c r="D2048" s="116"/>
    </row>
    <row r="2049" spans="2:4">
      <c r="B2049" s="115"/>
      <c r="C2049" s="117"/>
      <c r="D2049" s="116"/>
    </row>
    <row r="2050" spans="2:4">
      <c r="B2050" s="115"/>
      <c r="C2050" s="117"/>
      <c r="D2050" s="116"/>
    </row>
    <row r="2051" spans="2:4">
      <c r="B2051" s="115"/>
      <c r="C2051" s="117"/>
      <c r="D2051" s="116"/>
    </row>
    <row r="2052" spans="2:4">
      <c r="B2052" s="115"/>
      <c r="C2052" s="117"/>
      <c r="D2052" s="116"/>
    </row>
    <row r="2053" spans="2:4">
      <c r="B2053" s="115"/>
      <c r="C2053" s="117"/>
      <c r="D2053" s="116"/>
    </row>
    <row r="2054" spans="2:4">
      <c r="B2054" s="115"/>
      <c r="C2054" s="117"/>
      <c r="D2054" s="116"/>
    </row>
    <row r="2055" spans="2:4">
      <c r="B2055" s="115"/>
      <c r="C2055" s="117"/>
      <c r="D2055" s="116"/>
    </row>
    <row r="2056" spans="2:4">
      <c r="B2056" s="115"/>
      <c r="C2056" s="117"/>
      <c r="D2056" s="116"/>
    </row>
    <row r="2057" spans="2:4">
      <c r="B2057" s="115"/>
      <c r="C2057" s="117"/>
      <c r="D2057" s="116"/>
    </row>
    <row r="2058" spans="2:4">
      <c r="B2058" s="115"/>
      <c r="C2058" s="117"/>
      <c r="D2058" s="116"/>
    </row>
    <row r="2059" spans="2:4">
      <c r="B2059" s="115"/>
      <c r="C2059" s="117"/>
      <c r="D2059" s="116"/>
    </row>
    <row r="2060" spans="2:4">
      <c r="B2060" s="115"/>
      <c r="C2060" s="117"/>
      <c r="D2060" s="116"/>
    </row>
    <row r="2061" spans="2:4">
      <c r="B2061" s="115"/>
      <c r="C2061" s="117"/>
      <c r="D2061" s="116"/>
    </row>
    <row r="2062" spans="2:4">
      <c r="B2062" s="115"/>
      <c r="C2062" s="117"/>
      <c r="D2062" s="116"/>
    </row>
    <row r="2063" spans="2:4">
      <c r="B2063" s="115"/>
      <c r="C2063" s="117"/>
      <c r="D2063" s="116"/>
    </row>
    <row r="2064" spans="2:4">
      <c r="B2064" s="115"/>
      <c r="C2064" s="117"/>
      <c r="D2064" s="116"/>
    </row>
    <row r="2065" spans="2:4">
      <c r="B2065" s="115"/>
      <c r="C2065" s="117"/>
      <c r="D2065" s="116"/>
    </row>
    <row r="2066" spans="2:4">
      <c r="B2066" s="115"/>
      <c r="C2066" s="117"/>
      <c r="D2066" s="116"/>
    </row>
    <row r="2067" spans="2:4">
      <c r="B2067" s="115"/>
      <c r="C2067" s="117"/>
      <c r="D2067" s="116"/>
    </row>
    <row r="2068" spans="2:4">
      <c r="B2068" s="115"/>
      <c r="C2068" s="117"/>
      <c r="D2068" s="116"/>
    </row>
    <row r="2069" spans="2:4">
      <c r="B2069" s="115"/>
      <c r="C2069" s="117"/>
      <c r="D2069" s="116"/>
    </row>
    <row r="2070" spans="2:4">
      <c r="B2070" s="115"/>
      <c r="C2070" s="117"/>
      <c r="D2070" s="116"/>
    </row>
    <row r="2071" spans="2:4">
      <c r="B2071" s="115"/>
      <c r="C2071" s="117"/>
      <c r="D2071" s="116"/>
    </row>
    <row r="2072" spans="2:4">
      <c r="B2072" s="115"/>
      <c r="C2072" s="117"/>
      <c r="D2072" s="116"/>
    </row>
    <row r="2073" spans="2:4">
      <c r="B2073" s="115"/>
      <c r="C2073" s="117"/>
      <c r="D2073" s="116"/>
    </row>
    <row r="2074" spans="2:4">
      <c r="B2074" s="115"/>
      <c r="C2074" s="117"/>
      <c r="D2074" s="116"/>
    </row>
    <row r="2075" spans="2:4">
      <c r="B2075" s="115"/>
      <c r="C2075" s="117"/>
      <c r="D2075" s="116"/>
    </row>
    <row r="2076" spans="2:4">
      <c r="B2076" s="115"/>
      <c r="C2076" s="117"/>
      <c r="D2076" s="116"/>
    </row>
    <row r="2077" spans="2:4">
      <c r="B2077" s="115"/>
      <c r="C2077" s="117"/>
      <c r="D2077" s="116"/>
    </row>
    <row r="2078" spans="2:4">
      <c r="B2078" s="115"/>
      <c r="C2078" s="117"/>
      <c r="D2078" s="116"/>
    </row>
    <row r="2079" spans="2:4">
      <c r="B2079" s="115"/>
      <c r="C2079" s="117"/>
      <c r="D2079" s="116"/>
    </row>
    <row r="2080" spans="2:4">
      <c r="B2080" s="115"/>
      <c r="C2080" s="117"/>
      <c r="D2080" s="116"/>
    </row>
    <row r="2081" spans="2:4">
      <c r="B2081" s="115"/>
      <c r="C2081" s="117"/>
      <c r="D2081" s="116"/>
    </row>
    <row r="2082" spans="2:4">
      <c r="B2082" s="115"/>
      <c r="C2082" s="117"/>
      <c r="D2082" s="116"/>
    </row>
    <row r="2083" spans="2:4">
      <c r="B2083" s="115"/>
      <c r="C2083" s="117"/>
      <c r="D2083" s="116"/>
    </row>
    <row r="2084" spans="2:4">
      <c r="B2084" s="115"/>
      <c r="C2084" s="117"/>
      <c r="D2084" s="116"/>
    </row>
    <row r="2085" spans="2:4">
      <c r="B2085" s="115"/>
      <c r="C2085" s="117"/>
      <c r="D2085" s="116"/>
    </row>
    <row r="2086" spans="2:4">
      <c r="B2086" s="115"/>
      <c r="C2086" s="117"/>
      <c r="D2086" s="116"/>
    </row>
    <row r="2087" spans="2:4">
      <c r="B2087" s="115"/>
      <c r="C2087" s="117"/>
      <c r="D2087" s="116"/>
    </row>
    <row r="2088" spans="2:4">
      <c r="B2088" s="115"/>
      <c r="C2088" s="117"/>
      <c r="D2088" s="116"/>
    </row>
    <row r="2089" spans="2:4">
      <c r="B2089" s="115"/>
      <c r="C2089" s="117"/>
      <c r="D2089" s="116"/>
    </row>
    <row r="2090" spans="2:4">
      <c r="B2090" s="115"/>
      <c r="C2090" s="117"/>
      <c r="D2090" s="116"/>
    </row>
    <row r="2091" spans="2:4">
      <c r="B2091" s="115"/>
      <c r="C2091" s="117"/>
      <c r="D2091" s="116"/>
    </row>
    <row r="2092" spans="2:4">
      <c r="B2092" s="115"/>
      <c r="C2092" s="117"/>
      <c r="D2092" s="116"/>
    </row>
    <row r="2093" spans="2:4">
      <c r="B2093" s="115"/>
      <c r="C2093" s="117"/>
      <c r="D2093" s="116"/>
    </row>
    <row r="2094" spans="2:4">
      <c r="B2094" s="115"/>
      <c r="C2094" s="117"/>
      <c r="D2094" s="116"/>
    </row>
    <row r="2095" spans="2:4">
      <c r="B2095" s="115"/>
      <c r="C2095" s="117"/>
      <c r="D2095" s="116"/>
    </row>
    <row r="2096" spans="2:4">
      <c r="B2096" s="115"/>
      <c r="C2096" s="117"/>
      <c r="D2096" s="116"/>
    </row>
    <row r="2097" spans="2:4">
      <c r="B2097" s="115"/>
      <c r="C2097" s="117"/>
      <c r="D2097" s="116"/>
    </row>
    <row r="2098" spans="2:4">
      <c r="B2098" s="115"/>
      <c r="C2098" s="117"/>
      <c r="D2098" s="116"/>
    </row>
    <row r="2099" spans="2:4">
      <c r="B2099" s="115"/>
      <c r="C2099" s="117"/>
      <c r="D2099" s="116"/>
    </row>
    <row r="2100" spans="2:4">
      <c r="B2100" s="115"/>
      <c r="C2100" s="117"/>
      <c r="D2100" s="116"/>
    </row>
    <row r="2101" spans="2:4">
      <c r="B2101" s="115"/>
      <c r="C2101" s="117"/>
      <c r="D2101" s="116"/>
    </row>
    <row r="2102" spans="2:4">
      <c r="B2102" s="115"/>
      <c r="C2102" s="117"/>
      <c r="D2102" s="116"/>
    </row>
    <row r="2103" spans="2:4">
      <c r="B2103" s="115"/>
      <c r="C2103" s="117"/>
      <c r="D2103" s="116"/>
    </row>
    <row r="2104" spans="2:4">
      <c r="B2104" s="115"/>
      <c r="C2104" s="117"/>
      <c r="D2104" s="116"/>
    </row>
    <row r="2105" spans="2:4">
      <c r="B2105" s="115"/>
      <c r="C2105" s="117"/>
      <c r="D2105" s="116"/>
    </row>
    <row r="2106" spans="2:4">
      <c r="B2106" s="115"/>
      <c r="C2106" s="117"/>
      <c r="D2106" s="116"/>
    </row>
    <row r="2107" spans="2:4">
      <c r="B2107" s="115"/>
      <c r="C2107" s="117"/>
      <c r="D2107" s="116"/>
    </row>
    <row r="2108" spans="2:4">
      <c r="B2108" s="115"/>
      <c r="C2108" s="117"/>
      <c r="D2108" s="116"/>
    </row>
    <row r="2109" spans="2:4">
      <c r="B2109" s="115"/>
      <c r="C2109" s="117"/>
      <c r="D2109" s="116"/>
    </row>
    <row r="2110" spans="2:4">
      <c r="B2110" s="115"/>
      <c r="C2110" s="117"/>
      <c r="D2110" s="116"/>
    </row>
    <row r="2111" spans="2:4">
      <c r="B2111" s="115"/>
      <c r="C2111" s="117"/>
      <c r="D2111" s="116"/>
    </row>
    <row r="2112" spans="2:4">
      <c r="B2112" s="115"/>
      <c r="C2112" s="117"/>
      <c r="D2112" s="116"/>
    </row>
    <row r="2113" spans="2:4">
      <c r="B2113" s="115"/>
      <c r="C2113" s="117"/>
      <c r="D2113" s="116"/>
    </row>
    <row r="2114" spans="2:4">
      <c r="B2114" s="115"/>
      <c r="C2114" s="117"/>
      <c r="D2114" s="116"/>
    </row>
    <row r="2115" spans="2:4">
      <c r="B2115" s="115"/>
      <c r="C2115" s="117"/>
      <c r="D2115" s="116"/>
    </row>
    <row r="2116" spans="2:4">
      <c r="B2116" s="115"/>
      <c r="C2116" s="117"/>
      <c r="D2116" s="116"/>
    </row>
    <row r="2117" spans="2:4">
      <c r="B2117" s="115"/>
      <c r="C2117" s="117"/>
      <c r="D2117" s="116"/>
    </row>
    <row r="2118" spans="2:4">
      <c r="B2118" s="115"/>
      <c r="C2118" s="117"/>
      <c r="D2118" s="116"/>
    </row>
    <row r="2119" spans="2:4">
      <c r="B2119" s="115"/>
      <c r="C2119" s="117"/>
      <c r="D2119" s="116"/>
    </row>
    <row r="2120" spans="2:4">
      <c r="B2120" s="115"/>
      <c r="C2120" s="117"/>
      <c r="D2120" s="116"/>
    </row>
    <row r="2121" spans="2:4">
      <c r="B2121" s="115"/>
      <c r="C2121" s="117"/>
      <c r="D2121" s="116"/>
    </row>
    <row r="2122" spans="2:4">
      <c r="B2122" s="115"/>
      <c r="C2122" s="117"/>
      <c r="D2122" s="116"/>
    </row>
    <row r="2123" spans="2:4">
      <c r="B2123" s="115"/>
      <c r="C2123" s="117"/>
      <c r="D2123" s="116"/>
    </row>
    <row r="2124" spans="2:4">
      <c r="B2124" s="115"/>
      <c r="C2124" s="117"/>
      <c r="D2124" s="116"/>
    </row>
    <row r="2125" spans="2:4">
      <c r="B2125" s="115"/>
      <c r="C2125" s="117"/>
      <c r="D2125" s="116"/>
    </row>
    <row r="2126" spans="2:4">
      <c r="B2126" s="115"/>
      <c r="C2126" s="117"/>
      <c r="D2126" s="116"/>
    </row>
    <row r="2127" spans="2:4">
      <c r="B2127" s="115"/>
      <c r="C2127" s="117"/>
      <c r="D2127" s="116"/>
    </row>
    <row r="2128" spans="2:4">
      <c r="B2128" s="115"/>
      <c r="C2128" s="117"/>
      <c r="D2128" s="116"/>
    </row>
    <row r="2129" spans="2:4">
      <c r="B2129" s="115"/>
      <c r="C2129" s="117"/>
      <c r="D2129" s="116"/>
    </row>
    <row r="2130" spans="2:4">
      <c r="B2130" s="115"/>
      <c r="C2130" s="117"/>
      <c r="D2130" s="116"/>
    </row>
    <row r="2131" spans="2:4">
      <c r="B2131" s="115"/>
      <c r="C2131" s="117"/>
      <c r="D2131" s="116"/>
    </row>
    <row r="2132" spans="2:4">
      <c r="B2132" s="115"/>
      <c r="C2132" s="117"/>
      <c r="D2132" s="116"/>
    </row>
    <row r="2133" spans="2:4">
      <c r="B2133" s="115"/>
      <c r="C2133" s="117"/>
      <c r="D2133" s="116"/>
    </row>
    <row r="2134" spans="2:4">
      <c r="B2134" s="115"/>
      <c r="C2134" s="117"/>
      <c r="D2134" s="116"/>
    </row>
    <row r="2135" spans="2:4">
      <c r="B2135" s="115"/>
      <c r="C2135" s="117"/>
      <c r="D2135" s="116"/>
    </row>
    <row r="2136" spans="2:4">
      <c r="B2136" s="115"/>
      <c r="C2136" s="117"/>
      <c r="D2136" s="116"/>
    </row>
    <row r="2137" spans="2:4">
      <c r="B2137" s="115"/>
      <c r="C2137" s="117"/>
      <c r="D2137" s="116"/>
    </row>
    <row r="2138" spans="2:4">
      <c r="B2138" s="115"/>
      <c r="C2138" s="117"/>
      <c r="D2138" s="116"/>
    </row>
    <row r="2139" spans="2:4">
      <c r="B2139" s="115"/>
      <c r="C2139" s="117"/>
      <c r="D2139" s="116"/>
    </row>
    <row r="2140" spans="2:4">
      <c r="B2140" s="115"/>
      <c r="C2140" s="117"/>
      <c r="D2140" s="116"/>
    </row>
    <row r="2141" spans="2:4">
      <c r="B2141" s="115"/>
      <c r="C2141" s="117"/>
      <c r="D2141" s="116"/>
    </row>
    <row r="2142" spans="2:4">
      <c r="B2142" s="115"/>
      <c r="C2142" s="117"/>
      <c r="D2142" s="116"/>
    </row>
    <row r="2143" spans="2:4">
      <c r="B2143" s="115"/>
      <c r="C2143" s="117"/>
      <c r="D2143" s="116"/>
    </row>
    <row r="2144" spans="2:4">
      <c r="B2144" s="115"/>
      <c r="C2144" s="117"/>
      <c r="D2144" s="116"/>
    </row>
    <row r="2145" spans="2:4">
      <c r="B2145" s="115"/>
      <c r="C2145" s="117"/>
      <c r="D2145" s="116"/>
    </row>
    <row r="2146" spans="2:4">
      <c r="B2146" s="115"/>
      <c r="C2146" s="117"/>
      <c r="D2146" s="116"/>
    </row>
    <row r="2147" spans="2:4">
      <c r="B2147" s="115"/>
      <c r="C2147" s="117"/>
      <c r="D2147" s="116"/>
    </row>
    <row r="2148" spans="2:4">
      <c r="B2148" s="115"/>
      <c r="C2148" s="117"/>
      <c r="D2148" s="116"/>
    </row>
    <row r="2149" spans="2:4">
      <c r="B2149" s="115"/>
      <c r="C2149" s="117"/>
      <c r="D2149" s="116"/>
    </row>
    <row r="2150" spans="2:4">
      <c r="B2150" s="115"/>
      <c r="C2150" s="117"/>
      <c r="D2150" s="116"/>
    </row>
    <row r="2151" spans="2:4">
      <c r="B2151" s="115"/>
      <c r="C2151" s="117"/>
      <c r="D2151" s="116"/>
    </row>
    <row r="2152" spans="2:4">
      <c r="B2152" s="115"/>
      <c r="C2152" s="117"/>
      <c r="D2152" s="116"/>
    </row>
    <row r="2153" spans="2:4">
      <c r="B2153" s="115"/>
      <c r="C2153" s="117"/>
      <c r="D2153" s="116"/>
    </row>
    <row r="2154" spans="2:4">
      <c r="B2154" s="115"/>
      <c r="C2154" s="117"/>
      <c r="D2154" s="116"/>
    </row>
    <row r="2155" spans="2:4">
      <c r="B2155" s="115"/>
      <c r="C2155" s="117"/>
      <c r="D2155" s="116"/>
    </row>
    <row r="2156" spans="2:4">
      <c r="B2156" s="115"/>
      <c r="C2156" s="117"/>
      <c r="D2156" s="116"/>
    </row>
    <row r="2157" spans="2:4">
      <c r="B2157" s="115"/>
      <c r="C2157" s="117"/>
      <c r="D2157" s="116"/>
    </row>
    <row r="2158" spans="2:4">
      <c r="B2158" s="115"/>
      <c r="C2158" s="117"/>
      <c r="D2158" s="116"/>
    </row>
    <row r="2159" spans="2:4">
      <c r="B2159" s="115"/>
      <c r="C2159" s="117"/>
      <c r="D2159" s="116"/>
    </row>
    <row r="2160" spans="2:4">
      <c r="B2160" s="115"/>
      <c r="C2160" s="117"/>
      <c r="D2160" s="116"/>
    </row>
    <row r="2161" spans="2:4">
      <c r="B2161" s="115"/>
      <c r="C2161" s="117"/>
      <c r="D2161" s="116"/>
    </row>
    <row r="2162" spans="2:4">
      <c r="B2162" s="115"/>
      <c r="C2162" s="117"/>
      <c r="D2162" s="116"/>
    </row>
    <row r="2163" spans="2:4">
      <c r="B2163" s="115"/>
      <c r="C2163" s="117"/>
      <c r="D2163" s="116"/>
    </row>
    <row r="2164" spans="2:4">
      <c r="B2164" s="115"/>
      <c r="C2164" s="117"/>
      <c r="D2164" s="116"/>
    </row>
    <row r="2165" spans="2:4">
      <c r="B2165" s="115"/>
      <c r="C2165" s="117"/>
      <c r="D2165" s="116"/>
    </row>
    <row r="2166" spans="2:4">
      <c r="B2166" s="115"/>
      <c r="C2166" s="117"/>
      <c r="D2166" s="116"/>
    </row>
    <row r="2167" spans="2:4">
      <c r="B2167" s="115"/>
      <c r="C2167" s="117"/>
      <c r="D2167" s="116"/>
    </row>
    <row r="2168" spans="2:4">
      <c r="B2168" s="115"/>
      <c r="C2168" s="117"/>
      <c r="D2168" s="116"/>
    </row>
    <row r="2169" spans="2:4">
      <c r="B2169" s="115"/>
      <c r="C2169" s="117"/>
      <c r="D2169" s="116"/>
    </row>
    <row r="2170" spans="2:4">
      <c r="B2170" s="115"/>
      <c r="C2170" s="117"/>
      <c r="D2170" s="116"/>
    </row>
    <row r="2171" spans="2:4">
      <c r="B2171" s="115"/>
      <c r="C2171" s="117"/>
      <c r="D2171" s="116"/>
    </row>
    <row r="2172" spans="2:4">
      <c r="B2172" s="115"/>
      <c r="C2172" s="117"/>
      <c r="D2172" s="116"/>
    </row>
    <row r="2173" spans="2:4">
      <c r="B2173" s="115"/>
      <c r="C2173" s="117"/>
      <c r="D2173" s="116"/>
    </row>
    <row r="2174" spans="2:4">
      <c r="B2174" s="115"/>
      <c r="C2174" s="117"/>
      <c r="D2174" s="116"/>
    </row>
    <row r="2175" spans="2:4">
      <c r="B2175" s="115"/>
      <c r="C2175" s="117"/>
      <c r="D2175" s="116"/>
    </row>
    <row r="2176" spans="2:4">
      <c r="B2176" s="115"/>
      <c r="C2176" s="117"/>
      <c r="D2176" s="116"/>
    </row>
    <row r="2177" spans="2:4">
      <c r="B2177" s="115"/>
      <c r="C2177" s="117"/>
      <c r="D2177" s="116"/>
    </row>
    <row r="2178" spans="2:4">
      <c r="B2178" s="115"/>
      <c r="C2178" s="117"/>
      <c r="D2178" s="116"/>
    </row>
    <row r="2179" spans="2:4">
      <c r="B2179" s="118"/>
      <c r="C2179" s="117"/>
      <c r="D2179" s="116"/>
    </row>
    <row r="2180" spans="2:4">
      <c r="B2180" s="118"/>
      <c r="C2180" s="117"/>
      <c r="D2180" s="116"/>
    </row>
    <row r="2181" spans="2:4">
      <c r="B2181" s="118"/>
      <c r="C2181" s="117"/>
      <c r="D2181" s="116"/>
    </row>
    <row r="2182" spans="2:4">
      <c r="B2182" s="118"/>
      <c r="C2182" s="117"/>
      <c r="D2182" s="116"/>
    </row>
    <row r="2183" spans="2:4">
      <c r="B2183" s="118"/>
      <c r="C2183" s="117"/>
      <c r="D2183" s="116"/>
    </row>
    <row r="2184" spans="2:4">
      <c r="B2184" s="118"/>
      <c r="C2184" s="117"/>
      <c r="D2184" s="116"/>
    </row>
    <row r="2185" spans="2:4">
      <c r="B2185" s="118"/>
      <c r="C2185" s="117"/>
      <c r="D2185" s="116"/>
    </row>
    <row r="2186" spans="2:4">
      <c r="B2186" s="118"/>
      <c r="C2186" s="117"/>
      <c r="D2186" s="116"/>
    </row>
    <row r="2187" spans="2:4">
      <c r="B2187" s="118"/>
      <c r="C2187" s="117"/>
      <c r="D2187" s="116"/>
    </row>
    <row r="2188" spans="2:4">
      <c r="B2188" s="118"/>
      <c r="C2188" s="117"/>
      <c r="D2188" s="116"/>
    </row>
    <row r="2189" spans="2:4">
      <c r="B2189" s="118"/>
      <c r="C2189" s="117"/>
      <c r="D2189" s="116"/>
    </row>
    <row r="2190" spans="2:4">
      <c r="B2190" s="118"/>
      <c r="C2190" s="117"/>
      <c r="D2190" s="116"/>
    </row>
    <row r="2191" spans="2:4">
      <c r="B2191" s="118"/>
      <c r="C2191" s="117"/>
      <c r="D2191" s="116"/>
    </row>
    <row r="2192" spans="2:4">
      <c r="B2192" s="118"/>
      <c r="C2192" s="117"/>
      <c r="D2192" s="116"/>
    </row>
    <row r="2193" spans="2:4">
      <c r="B2193" s="118"/>
      <c r="C2193" s="117"/>
      <c r="D2193" s="116"/>
    </row>
    <row r="2194" spans="2:4">
      <c r="B2194" s="118"/>
      <c r="C2194" s="117"/>
      <c r="D2194" s="116"/>
    </row>
    <row r="2195" spans="2:4">
      <c r="B2195" s="118"/>
      <c r="C2195" s="117"/>
      <c r="D2195" s="116"/>
    </row>
    <row r="2196" spans="2:4">
      <c r="B2196" s="118"/>
      <c r="C2196" s="117"/>
      <c r="D2196" s="116"/>
    </row>
    <row r="2197" spans="2:4">
      <c r="B2197" s="118"/>
      <c r="C2197" s="117"/>
      <c r="D2197" s="116"/>
    </row>
    <row r="2198" spans="2:4">
      <c r="B2198" s="118"/>
      <c r="C2198" s="117"/>
      <c r="D2198" s="116"/>
    </row>
    <row r="2199" spans="2:4">
      <c r="B2199" s="118"/>
      <c r="C2199" s="117"/>
      <c r="D2199" s="116"/>
    </row>
    <row r="2200" spans="2:4">
      <c r="B2200" s="118"/>
      <c r="C2200" s="117"/>
      <c r="D2200" s="116"/>
    </row>
    <row r="2201" spans="2:4">
      <c r="B2201" s="118"/>
      <c r="C2201" s="117"/>
      <c r="D2201" s="116"/>
    </row>
    <row r="2202" spans="2:4">
      <c r="B2202" s="118"/>
      <c r="C2202" s="117"/>
      <c r="D2202" s="116"/>
    </row>
    <row r="2203" spans="2:4">
      <c r="B2203" s="118"/>
      <c r="C2203" s="117"/>
      <c r="D2203" s="116"/>
    </row>
    <row r="2204" spans="2:4">
      <c r="B2204" s="118"/>
      <c r="C2204" s="117"/>
      <c r="D2204" s="116"/>
    </row>
    <row r="2205" spans="2:4">
      <c r="B2205" s="118"/>
      <c r="C2205" s="117"/>
      <c r="D2205" s="116"/>
    </row>
    <row r="2206" spans="2:4">
      <c r="B2206" s="118"/>
      <c r="C2206" s="117"/>
      <c r="D2206" s="116"/>
    </row>
    <row r="2207" spans="2:4">
      <c r="B2207" s="118"/>
      <c r="C2207" s="117"/>
      <c r="D2207" s="116"/>
    </row>
    <row r="2208" spans="2:4">
      <c r="B2208" s="118"/>
      <c r="C2208" s="117"/>
      <c r="D2208" s="116"/>
    </row>
    <row r="2209" spans="2:4">
      <c r="B2209" s="118"/>
      <c r="C2209" s="117"/>
      <c r="D2209" s="116"/>
    </row>
    <row r="2210" spans="2:4">
      <c r="B2210" s="118"/>
      <c r="C2210" s="117"/>
      <c r="D2210" s="116"/>
    </row>
    <row r="2211" spans="2:4">
      <c r="B2211" s="118"/>
      <c r="C2211" s="117"/>
      <c r="D2211" s="116"/>
    </row>
    <row r="2212" spans="2:4">
      <c r="B2212" s="118"/>
      <c r="C2212" s="117"/>
      <c r="D2212" s="116"/>
    </row>
    <row r="2213" spans="2:4">
      <c r="B2213" s="118"/>
      <c r="C2213" s="117"/>
      <c r="D2213" s="116"/>
    </row>
    <row r="2214" spans="2:4">
      <c r="B2214" s="118"/>
      <c r="C2214" s="117"/>
      <c r="D2214" s="116"/>
    </row>
    <row r="2215" spans="2:4">
      <c r="B2215" s="118"/>
      <c r="C2215" s="117"/>
      <c r="D2215" s="116"/>
    </row>
    <row r="2216" spans="2:4">
      <c r="B2216" s="118"/>
      <c r="C2216" s="117"/>
      <c r="D2216" s="116"/>
    </row>
    <row r="2217" spans="2:4">
      <c r="B2217" s="118"/>
      <c r="C2217" s="117"/>
      <c r="D2217" s="116"/>
    </row>
    <row r="2218" spans="2:4">
      <c r="B2218" s="118"/>
      <c r="C2218" s="117"/>
      <c r="D2218" s="116"/>
    </row>
    <row r="2219" spans="2:4">
      <c r="B2219" s="118"/>
      <c r="C2219" s="117"/>
      <c r="D2219" s="116"/>
    </row>
    <row r="2220" spans="2:4">
      <c r="B2220" s="118"/>
      <c r="C2220" s="117"/>
      <c r="D2220" s="116"/>
    </row>
    <row r="2221" spans="2:4">
      <c r="B2221" s="118"/>
      <c r="C2221" s="117"/>
      <c r="D2221" s="116"/>
    </row>
    <row r="2222" spans="2:4">
      <c r="B2222" s="118"/>
      <c r="C2222" s="117"/>
      <c r="D2222" s="116"/>
    </row>
    <row r="2223" spans="2:4">
      <c r="B2223" s="118"/>
      <c r="C2223" s="117"/>
      <c r="D2223" s="116"/>
    </row>
    <row r="2224" spans="2:4">
      <c r="B2224" s="118"/>
      <c r="C2224" s="117"/>
      <c r="D2224" s="116"/>
    </row>
    <row r="2225" spans="2:4">
      <c r="B2225" s="118"/>
      <c r="C2225" s="117"/>
      <c r="D2225" s="116"/>
    </row>
    <row r="2226" spans="2:4">
      <c r="B2226" s="118"/>
      <c r="C2226" s="117"/>
      <c r="D2226" s="116"/>
    </row>
    <row r="2227" spans="2:4">
      <c r="B2227" s="118"/>
      <c r="C2227" s="117"/>
      <c r="D2227" s="116"/>
    </row>
    <row r="2228" spans="2:4">
      <c r="B2228" s="118"/>
      <c r="C2228" s="117"/>
      <c r="D2228" s="116"/>
    </row>
    <row r="2229" spans="2:4">
      <c r="B2229" s="118"/>
      <c r="C2229" s="117"/>
      <c r="D2229" s="116"/>
    </row>
    <row r="2230" spans="2:4">
      <c r="B2230" s="118"/>
      <c r="C2230" s="117"/>
      <c r="D2230" s="116"/>
    </row>
    <row r="2231" spans="2:4">
      <c r="B2231" s="118"/>
      <c r="C2231" s="117"/>
      <c r="D2231" s="116"/>
    </row>
    <row r="2232" spans="2:4">
      <c r="B2232" s="118"/>
      <c r="C2232" s="117"/>
      <c r="D2232" s="116"/>
    </row>
    <row r="2233" spans="2:4">
      <c r="B2233" s="118"/>
      <c r="C2233" s="117"/>
      <c r="D2233" s="116"/>
    </row>
    <row r="2234" spans="2:4">
      <c r="B2234" s="118"/>
      <c r="C2234" s="117"/>
      <c r="D2234" s="116"/>
    </row>
    <row r="2235" spans="2:4">
      <c r="B2235" s="118"/>
      <c r="C2235" s="117"/>
      <c r="D2235" s="116"/>
    </row>
    <row r="2236" spans="2:4">
      <c r="B2236" s="118"/>
      <c r="C2236" s="117"/>
      <c r="D2236" s="116"/>
    </row>
    <row r="2237" spans="2:4">
      <c r="B2237" s="118"/>
      <c r="C2237" s="117"/>
      <c r="D2237" s="116"/>
    </row>
    <row r="2238" spans="2:4">
      <c r="B2238" s="118"/>
      <c r="C2238" s="117"/>
      <c r="D2238" s="116"/>
    </row>
    <row r="2239" spans="2:4">
      <c r="B2239" s="118"/>
      <c r="C2239" s="117"/>
      <c r="D2239" s="116"/>
    </row>
    <row r="2240" spans="2:4">
      <c r="B2240" s="118"/>
      <c r="C2240" s="117"/>
      <c r="D2240" s="116"/>
    </row>
    <row r="2241" spans="2:4">
      <c r="B2241" s="118"/>
      <c r="C2241" s="117"/>
      <c r="D2241" s="116"/>
    </row>
    <row r="2242" spans="2:4">
      <c r="B2242" s="118"/>
      <c r="C2242" s="117"/>
      <c r="D2242" s="116"/>
    </row>
    <row r="2243" spans="2:4">
      <c r="B2243" s="118"/>
      <c r="C2243" s="117"/>
      <c r="D2243" s="116"/>
    </row>
    <row r="2244" spans="2:4">
      <c r="B2244" s="118"/>
      <c r="C2244" s="117"/>
      <c r="D2244" s="116"/>
    </row>
    <row r="2245" spans="2:4">
      <c r="B2245" s="118"/>
      <c r="C2245" s="117"/>
      <c r="D2245" s="116"/>
    </row>
    <row r="2246" spans="2:4">
      <c r="B2246" s="118"/>
      <c r="C2246" s="117"/>
      <c r="D2246" s="116"/>
    </row>
    <row r="2247" spans="2:4">
      <c r="B2247" s="118"/>
      <c r="C2247" s="117"/>
      <c r="D2247" s="116"/>
    </row>
    <row r="2248" spans="2:4">
      <c r="B2248" s="118"/>
      <c r="C2248" s="117"/>
      <c r="D2248" s="116"/>
    </row>
    <row r="2249" spans="2:4">
      <c r="B2249" s="118"/>
      <c r="C2249" s="117"/>
      <c r="D2249" s="116"/>
    </row>
    <row r="2250" spans="2:4">
      <c r="B2250" s="118"/>
      <c r="C2250" s="117"/>
      <c r="D2250" s="116"/>
    </row>
    <row r="2251" spans="2:4">
      <c r="B2251" s="118"/>
      <c r="C2251" s="117"/>
      <c r="D2251" s="116"/>
    </row>
    <row r="2252" spans="2:4">
      <c r="B2252" s="118"/>
      <c r="C2252" s="117"/>
      <c r="D2252" s="116"/>
    </row>
    <row r="2253" spans="2:4">
      <c r="B2253" s="118"/>
      <c r="C2253" s="117"/>
      <c r="D2253" s="116"/>
    </row>
    <row r="2254" spans="2:4">
      <c r="B2254" s="118"/>
      <c r="C2254" s="117"/>
      <c r="D2254" s="116"/>
    </row>
    <row r="2255" spans="2:4">
      <c r="B2255" s="118"/>
      <c r="C2255" s="117"/>
      <c r="D2255" s="116"/>
    </row>
    <row r="2256" spans="2:4">
      <c r="B2256" s="118"/>
      <c r="C2256" s="117"/>
      <c r="D2256" s="116"/>
    </row>
    <row r="2257" spans="2:4">
      <c r="B2257" s="118"/>
      <c r="C2257" s="117"/>
      <c r="D2257" s="116"/>
    </row>
    <row r="2258" spans="2:4">
      <c r="B2258" s="118"/>
      <c r="C2258" s="117"/>
      <c r="D2258" s="116"/>
    </row>
    <row r="2259" spans="2:4">
      <c r="B2259" s="118"/>
      <c r="C2259" s="117"/>
      <c r="D2259" s="116"/>
    </row>
    <row r="2260" spans="2:4">
      <c r="B2260" s="118"/>
      <c r="C2260" s="117"/>
      <c r="D2260" s="116"/>
    </row>
    <row r="2261" spans="2:4">
      <c r="B2261" s="118"/>
      <c r="C2261" s="117"/>
      <c r="D2261" s="116"/>
    </row>
    <row r="2262" spans="2:4">
      <c r="B2262" s="118"/>
      <c r="C2262" s="117"/>
      <c r="D2262" s="116"/>
    </row>
    <row r="2263" spans="2:4">
      <c r="B2263" s="118"/>
      <c r="C2263" s="117"/>
      <c r="D2263" s="116"/>
    </row>
    <row r="2264" spans="2:4">
      <c r="B2264" s="118"/>
      <c r="C2264" s="117"/>
      <c r="D2264" s="116"/>
    </row>
    <row r="2265" spans="2:4">
      <c r="B2265" s="118"/>
      <c r="C2265" s="117"/>
      <c r="D2265" s="116"/>
    </row>
    <row r="2266" spans="2:4">
      <c r="B2266" s="118"/>
      <c r="C2266" s="117"/>
      <c r="D2266" s="116"/>
    </row>
    <row r="2267" spans="2:4">
      <c r="B2267" s="118"/>
      <c r="C2267" s="117"/>
      <c r="D2267" s="116"/>
    </row>
    <row r="2268" spans="2:4">
      <c r="B2268" s="118"/>
      <c r="C2268" s="117"/>
      <c r="D2268" s="116"/>
    </row>
    <row r="2269" spans="2:4">
      <c r="B2269" s="118"/>
      <c r="C2269" s="117"/>
      <c r="D2269" s="116"/>
    </row>
    <row r="2270" spans="2:4">
      <c r="B2270" s="118"/>
      <c r="C2270" s="117"/>
      <c r="D2270" s="116"/>
    </row>
    <row r="2271" spans="2:4">
      <c r="B2271" s="118"/>
      <c r="C2271" s="117"/>
      <c r="D2271" s="116"/>
    </row>
    <row r="2272" spans="2:4">
      <c r="B2272" s="118"/>
      <c r="C2272" s="117"/>
      <c r="D2272" s="116"/>
    </row>
    <row r="2273" spans="2:4">
      <c r="B2273" s="118"/>
      <c r="C2273" s="117"/>
      <c r="D2273" s="116"/>
    </row>
    <row r="2274" spans="2:4">
      <c r="B2274" s="118"/>
      <c r="C2274" s="117"/>
      <c r="D2274" s="116"/>
    </row>
    <row r="2275" spans="2:4">
      <c r="B2275" s="118"/>
      <c r="C2275" s="117"/>
      <c r="D2275" s="116"/>
    </row>
    <row r="2276" spans="2:4">
      <c r="B2276" s="118"/>
      <c r="C2276" s="117"/>
      <c r="D2276" s="116"/>
    </row>
    <row r="2277" spans="2:4">
      <c r="B2277" s="118"/>
      <c r="C2277" s="117"/>
      <c r="D2277" s="116"/>
    </row>
    <row r="2278" spans="2:4">
      <c r="B2278" s="118"/>
      <c r="C2278" s="117"/>
      <c r="D2278" s="116"/>
    </row>
    <row r="2279" spans="2:4">
      <c r="B2279" s="118"/>
      <c r="C2279" s="117"/>
      <c r="D2279" s="116"/>
    </row>
    <row r="2280" spans="2:4">
      <c r="B2280" s="118"/>
      <c r="C2280" s="117"/>
      <c r="D2280" s="116"/>
    </row>
    <row r="2281" spans="2:4">
      <c r="B2281" s="118"/>
      <c r="C2281" s="117"/>
      <c r="D2281" s="116"/>
    </row>
    <row r="2282" spans="2:4">
      <c r="B2282" s="118"/>
      <c r="C2282" s="117"/>
      <c r="D2282" s="116"/>
    </row>
    <row r="2283" spans="2:4">
      <c r="B2283" s="118"/>
      <c r="C2283" s="117"/>
      <c r="D2283" s="116"/>
    </row>
    <row r="2284" spans="2:4">
      <c r="B2284" s="118"/>
      <c r="C2284" s="117"/>
      <c r="D2284" s="116"/>
    </row>
    <row r="2285" spans="2:4">
      <c r="B2285" s="118"/>
      <c r="C2285" s="117"/>
      <c r="D2285" s="116"/>
    </row>
    <row r="2286" spans="2:4">
      <c r="B2286" s="118"/>
      <c r="C2286" s="117"/>
      <c r="D2286" s="116"/>
    </row>
    <row r="2287" spans="2:4">
      <c r="B2287" s="118"/>
      <c r="C2287" s="117"/>
      <c r="D2287" s="116"/>
    </row>
    <row r="2288" spans="2:4">
      <c r="B2288" s="118"/>
      <c r="C2288" s="117"/>
      <c r="D2288" s="116"/>
    </row>
    <row r="2289" spans="2:4">
      <c r="B2289" s="118"/>
      <c r="C2289" s="117"/>
      <c r="D2289" s="116"/>
    </row>
    <row r="2290" spans="2:4">
      <c r="B2290" s="118"/>
      <c r="C2290" s="117"/>
      <c r="D2290" s="116"/>
    </row>
    <row r="2291" spans="2:4">
      <c r="B2291" s="118"/>
      <c r="C2291" s="117"/>
      <c r="D2291" s="116"/>
    </row>
    <row r="2292" spans="2:4">
      <c r="B2292" s="118"/>
      <c r="C2292" s="117"/>
      <c r="D2292" s="116"/>
    </row>
    <row r="2293" spans="2:4">
      <c r="B2293" s="118"/>
      <c r="C2293" s="117"/>
      <c r="D2293" s="116"/>
    </row>
    <row r="2294" spans="2:4">
      <c r="B2294" s="118"/>
      <c r="C2294" s="117"/>
      <c r="D2294" s="116"/>
    </row>
    <row r="2295" spans="2:4">
      <c r="B2295" s="118"/>
      <c r="C2295" s="117"/>
      <c r="D2295" s="116"/>
    </row>
    <row r="2296" spans="2:4">
      <c r="B2296" s="118"/>
      <c r="C2296" s="117"/>
      <c r="D2296" s="116"/>
    </row>
    <row r="2297" spans="2:4">
      <c r="B2297" s="118"/>
      <c r="C2297" s="117"/>
      <c r="D2297" s="116"/>
    </row>
    <row r="2298" spans="2:4">
      <c r="B2298" s="118"/>
      <c r="C2298" s="117"/>
      <c r="D2298" s="116"/>
    </row>
    <row r="2299" spans="2:4">
      <c r="B2299" s="118"/>
      <c r="C2299" s="117"/>
      <c r="D2299" s="116"/>
    </row>
    <row r="2300" spans="2:4">
      <c r="B2300" s="118"/>
      <c r="C2300" s="117"/>
      <c r="D2300" s="116"/>
    </row>
    <row r="2301" spans="2:4">
      <c r="B2301" s="118"/>
      <c r="C2301" s="117"/>
      <c r="D2301" s="116"/>
    </row>
    <row r="2302" spans="2:4">
      <c r="B2302" s="118"/>
      <c r="C2302" s="117"/>
      <c r="D2302" s="116"/>
    </row>
    <row r="2303" spans="2:4">
      <c r="B2303" s="118"/>
      <c r="C2303" s="117"/>
      <c r="D2303" s="116"/>
    </row>
    <row r="2304" spans="2:4">
      <c r="B2304" s="118"/>
      <c r="C2304" s="117"/>
      <c r="D2304" s="116"/>
    </row>
    <row r="2305" spans="2:4">
      <c r="B2305" s="118"/>
      <c r="C2305" s="117"/>
      <c r="D2305" s="116"/>
    </row>
    <row r="2306" spans="2:4">
      <c r="B2306" s="118"/>
      <c r="C2306" s="117"/>
      <c r="D2306" s="116"/>
    </row>
    <row r="2307" spans="2:4">
      <c r="B2307" s="118"/>
      <c r="C2307" s="117"/>
      <c r="D2307" s="116"/>
    </row>
    <row r="2308" spans="2:4">
      <c r="B2308" s="118"/>
      <c r="C2308" s="117"/>
      <c r="D2308" s="116"/>
    </row>
    <row r="2309" spans="2:4">
      <c r="B2309" s="118"/>
      <c r="C2309" s="117"/>
      <c r="D2309" s="116"/>
    </row>
    <row r="2310" spans="2:4">
      <c r="B2310" s="118"/>
      <c r="C2310" s="117"/>
      <c r="D2310" s="116"/>
    </row>
    <row r="2311" spans="2:4">
      <c r="B2311" s="118"/>
      <c r="C2311" s="117"/>
      <c r="D2311" s="116"/>
    </row>
    <row r="2312" spans="2:4">
      <c r="B2312" s="118"/>
      <c r="C2312" s="117"/>
      <c r="D2312" s="116"/>
    </row>
    <row r="2313" spans="2:4">
      <c r="B2313" s="118"/>
      <c r="C2313" s="117"/>
      <c r="D2313" s="116"/>
    </row>
    <row r="2314" spans="2:4">
      <c r="B2314" s="118"/>
      <c r="C2314" s="117"/>
      <c r="D2314" s="116"/>
    </row>
    <row r="2315" spans="2:4">
      <c r="B2315" s="118"/>
      <c r="C2315" s="117"/>
      <c r="D2315" s="116"/>
    </row>
    <row r="2316" spans="2:4">
      <c r="B2316" s="118"/>
      <c r="C2316" s="117"/>
      <c r="D2316" s="116"/>
    </row>
    <row r="2317" spans="2:4">
      <c r="B2317" s="118"/>
      <c r="C2317" s="117"/>
      <c r="D2317" s="116"/>
    </row>
    <row r="2318" spans="2:4">
      <c r="B2318" s="118"/>
      <c r="C2318" s="117"/>
      <c r="D2318" s="116"/>
    </row>
    <row r="2319" spans="2:4">
      <c r="B2319" s="118"/>
      <c r="C2319" s="117"/>
      <c r="D2319" s="116"/>
    </row>
    <row r="2320" spans="2:4">
      <c r="B2320" s="118"/>
      <c r="C2320" s="117"/>
      <c r="D2320" s="116"/>
    </row>
    <row r="2321" spans="2:4">
      <c r="B2321" s="118"/>
      <c r="C2321" s="117"/>
      <c r="D2321" s="116"/>
    </row>
    <row r="2322" spans="2:4">
      <c r="B2322" s="118"/>
      <c r="C2322" s="117"/>
      <c r="D2322" s="116"/>
    </row>
    <row r="2323" spans="2:4">
      <c r="B2323" s="118"/>
      <c r="C2323" s="117"/>
      <c r="D2323" s="116"/>
    </row>
    <row r="2324" spans="2:4">
      <c r="B2324" s="118"/>
      <c r="C2324" s="117"/>
      <c r="D2324" s="116"/>
    </row>
    <row r="2325" spans="2:4">
      <c r="B2325" s="118"/>
      <c r="C2325" s="117"/>
      <c r="D2325" s="116"/>
    </row>
    <row r="2326" spans="2:4">
      <c r="B2326" s="118"/>
      <c r="C2326" s="117"/>
      <c r="D2326" s="116"/>
    </row>
    <row r="2327" spans="2:4">
      <c r="B2327" s="118"/>
      <c r="C2327" s="117"/>
      <c r="D2327" s="116"/>
    </row>
    <row r="2328" spans="2:4">
      <c r="B2328" s="118"/>
      <c r="C2328" s="117"/>
      <c r="D2328" s="116"/>
    </row>
    <row r="2329" spans="2:4">
      <c r="B2329" s="118"/>
      <c r="C2329" s="117"/>
      <c r="D2329" s="116"/>
    </row>
    <row r="2330" spans="2:4">
      <c r="B2330" s="118"/>
      <c r="C2330" s="117"/>
      <c r="D2330" s="116"/>
    </row>
    <row r="2331" spans="2:4">
      <c r="B2331" s="118"/>
      <c r="C2331" s="117"/>
      <c r="D2331" s="116"/>
    </row>
    <row r="2332" spans="2:4">
      <c r="B2332" s="118"/>
      <c r="C2332" s="117"/>
      <c r="D2332" s="116"/>
    </row>
    <row r="2333" spans="2:4">
      <c r="B2333" s="118"/>
      <c r="C2333" s="117"/>
      <c r="D2333" s="116"/>
    </row>
    <row r="2334" spans="2:4">
      <c r="B2334" s="118"/>
      <c r="C2334" s="117"/>
      <c r="D2334" s="116"/>
    </row>
    <row r="2335" spans="2:4">
      <c r="B2335" s="118"/>
      <c r="C2335" s="117"/>
      <c r="D2335" s="116"/>
    </row>
    <row r="2336" spans="2:4">
      <c r="B2336" s="118"/>
      <c r="C2336" s="117"/>
      <c r="D2336" s="116"/>
    </row>
    <row r="2337" spans="2:4">
      <c r="B2337" s="118"/>
      <c r="C2337" s="117"/>
      <c r="D2337" s="116"/>
    </row>
    <row r="2338" spans="2:4">
      <c r="B2338" s="118"/>
      <c r="C2338" s="117"/>
      <c r="D2338" s="116"/>
    </row>
    <row r="2339" spans="2:4">
      <c r="B2339" s="118"/>
      <c r="C2339" s="117"/>
      <c r="D2339" s="116"/>
    </row>
    <row r="2340" spans="2:4">
      <c r="B2340" s="118"/>
      <c r="C2340" s="117"/>
      <c r="D2340" s="116"/>
    </row>
    <row r="2341" spans="2:4">
      <c r="B2341" s="118"/>
      <c r="C2341" s="117"/>
      <c r="D2341" s="116"/>
    </row>
    <row r="2342" spans="2:4">
      <c r="B2342" s="118"/>
      <c r="C2342" s="117"/>
      <c r="D2342" s="116"/>
    </row>
    <row r="2343" spans="2:4">
      <c r="B2343" s="118"/>
      <c r="C2343" s="117"/>
      <c r="D2343" s="116"/>
    </row>
    <row r="2344" spans="2:4">
      <c r="B2344" s="118"/>
      <c r="C2344" s="117"/>
      <c r="D2344" s="116"/>
    </row>
    <row r="2345" spans="2:4">
      <c r="B2345" s="118"/>
      <c r="C2345" s="117"/>
      <c r="D2345" s="116"/>
    </row>
    <row r="2346" spans="2:4">
      <c r="B2346" s="118"/>
      <c r="C2346" s="117"/>
      <c r="D2346" s="116"/>
    </row>
    <row r="2347" spans="2:4">
      <c r="B2347" s="118"/>
      <c r="C2347" s="117"/>
      <c r="D2347" s="116"/>
    </row>
    <row r="2348" spans="2:4">
      <c r="B2348" s="118"/>
      <c r="C2348" s="117"/>
      <c r="D2348" s="116"/>
    </row>
    <row r="2349" spans="2:4">
      <c r="B2349" s="118"/>
      <c r="C2349" s="117"/>
      <c r="D2349" s="116"/>
    </row>
    <row r="2350" spans="2:4">
      <c r="B2350" s="118"/>
      <c r="C2350" s="117"/>
      <c r="D2350" s="116"/>
    </row>
    <row r="2351" spans="2:4">
      <c r="B2351" s="118"/>
      <c r="C2351" s="117"/>
      <c r="D2351" s="116"/>
    </row>
    <row r="2352" spans="2:4">
      <c r="B2352" s="118"/>
      <c r="C2352" s="117"/>
      <c r="D2352" s="116"/>
    </row>
    <row r="2353" spans="2:4">
      <c r="B2353" s="118"/>
      <c r="C2353" s="117"/>
      <c r="D2353" s="116"/>
    </row>
    <row r="2354" spans="2:4">
      <c r="B2354" s="118"/>
      <c r="C2354" s="117"/>
      <c r="D2354" s="116"/>
    </row>
    <row r="2355" spans="2:4">
      <c r="B2355" s="118"/>
      <c r="C2355" s="117"/>
      <c r="D2355" s="116"/>
    </row>
    <row r="2356" spans="2:4">
      <c r="B2356" s="118"/>
      <c r="C2356" s="117"/>
      <c r="D2356" s="116"/>
    </row>
    <row r="2357" spans="2:4">
      <c r="B2357" s="118"/>
      <c r="C2357" s="117"/>
      <c r="D2357" s="116"/>
    </row>
    <row r="2358" spans="2:4">
      <c r="B2358" s="118"/>
      <c r="C2358" s="117"/>
      <c r="D2358" s="116"/>
    </row>
    <row r="2359" spans="2:4">
      <c r="B2359" s="118"/>
      <c r="C2359" s="117"/>
      <c r="D2359" s="116"/>
    </row>
    <row r="2360" spans="2:4">
      <c r="B2360" s="118"/>
      <c r="C2360" s="117"/>
      <c r="D2360" s="116"/>
    </row>
    <row r="2361" spans="2:4">
      <c r="B2361" s="118"/>
      <c r="C2361" s="117"/>
      <c r="D2361" s="116"/>
    </row>
    <row r="2362" spans="2:4">
      <c r="B2362" s="118"/>
      <c r="C2362" s="117"/>
      <c r="D2362" s="116"/>
    </row>
    <row r="2363" spans="2:4">
      <c r="B2363" s="118"/>
      <c r="C2363" s="117"/>
      <c r="D2363" s="116"/>
    </row>
    <row r="2364" spans="2:4">
      <c r="B2364" s="118"/>
      <c r="C2364" s="117"/>
      <c r="D2364" s="116"/>
    </row>
    <row r="2365" spans="2:4">
      <c r="B2365" s="118"/>
      <c r="C2365" s="117"/>
      <c r="D2365" s="116"/>
    </row>
    <row r="2366" spans="2:4">
      <c r="B2366" s="118"/>
      <c r="C2366" s="117"/>
      <c r="D2366" s="116"/>
    </row>
    <row r="2367" spans="2:4">
      <c r="B2367" s="118"/>
      <c r="C2367" s="117"/>
      <c r="D2367" s="116"/>
    </row>
    <row r="2368" spans="2:4">
      <c r="B2368" s="118"/>
      <c r="C2368" s="117"/>
      <c r="D2368" s="116"/>
    </row>
    <row r="2369" spans="2:4">
      <c r="B2369" s="118"/>
      <c r="C2369" s="117"/>
      <c r="D2369" s="116"/>
    </row>
    <row r="2370" spans="2:4">
      <c r="B2370" s="118"/>
      <c r="C2370" s="117"/>
      <c r="D2370" s="116"/>
    </row>
    <row r="2371" spans="2:4">
      <c r="B2371" s="118"/>
      <c r="C2371" s="117"/>
      <c r="D2371" s="116"/>
    </row>
    <row r="2372" spans="2:4">
      <c r="B2372" s="118"/>
      <c r="C2372" s="117"/>
      <c r="D2372" s="116"/>
    </row>
    <row r="2373" spans="2:4">
      <c r="B2373" s="118"/>
      <c r="C2373" s="117"/>
      <c r="D2373" s="116"/>
    </row>
    <row r="2374" spans="2:4">
      <c r="B2374" s="118"/>
      <c r="C2374" s="117"/>
      <c r="D2374" s="116"/>
    </row>
    <row r="2375" spans="2:4">
      <c r="B2375" s="118"/>
      <c r="C2375" s="117"/>
      <c r="D2375" s="116"/>
    </row>
    <row r="2376" spans="2:4">
      <c r="B2376" s="118"/>
      <c r="C2376" s="117"/>
      <c r="D2376" s="116"/>
    </row>
    <row r="2377" spans="2:4">
      <c r="B2377" s="118"/>
      <c r="C2377" s="117"/>
      <c r="D2377" s="116"/>
    </row>
    <row r="2378" spans="2:4">
      <c r="B2378" s="118"/>
      <c r="C2378" s="117"/>
      <c r="D2378" s="116"/>
    </row>
    <row r="2379" spans="2:4">
      <c r="B2379" s="118"/>
      <c r="C2379" s="117"/>
      <c r="D2379" s="116"/>
    </row>
    <row r="2380" spans="2:4">
      <c r="B2380" s="118"/>
      <c r="C2380" s="117"/>
      <c r="D2380" s="116"/>
    </row>
    <row r="2381" spans="2:4">
      <c r="B2381" s="118"/>
      <c r="C2381" s="117"/>
      <c r="D2381" s="116"/>
    </row>
    <row r="2382" spans="2:4">
      <c r="B2382" s="118"/>
      <c r="C2382" s="117"/>
      <c r="D2382" s="116"/>
    </row>
    <row r="2383" spans="2:4">
      <c r="B2383" s="118"/>
      <c r="C2383" s="117"/>
      <c r="D2383" s="116"/>
    </row>
    <row r="2384" spans="2:4">
      <c r="B2384" s="118"/>
      <c r="C2384" s="117"/>
      <c r="D2384" s="116"/>
    </row>
    <row r="2385" spans="2:4">
      <c r="B2385" s="118"/>
      <c r="C2385" s="117"/>
      <c r="D2385" s="116"/>
    </row>
    <row r="2386" spans="2:4">
      <c r="B2386" s="118"/>
      <c r="C2386" s="117"/>
      <c r="D2386" s="116"/>
    </row>
    <row r="2387" spans="2:4">
      <c r="B2387" s="118"/>
      <c r="C2387" s="117"/>
      <c r="D2387" s="116"/>
    </row>
    <row r="2388" spans="2:4">
      <c r="B2388" s="118"/>
      <c r="C2388" s="117"/>
      <c r="D2388" s="116"/>
    </row>
    <row r="2389" spans="2:4">
      <c r="B2389" s="118"/>
      <c r="C2389" s="117"/>
      <c r="D2389" s="116"/>
    </row>
    <row r="2390" spans="2:4">
      <c r="B2390" s="118"/>
      <c r="C2390" s="117"/>
      <c r="D2390" s="116"/>
    </row>
    <row r="2391" spans="2:4">
      <c r="B2391" s="118"/>
      <c r="C2391" s="117"/>
      <c r="D2391" s="116"/>
    </row>
    <row r="2392" spans="2:4">
      <c r="B2392" s="118"/>
      <c r="C2392" s="117"/>
      <c r="D2392" s="116"/>
    </row>
    <row r="2393" spans="2:4">
      <c r="B2393" s="118"/>
      <c r="C2393" s="117"/>
      <c r="D2393" s="116"/>
    </row>
    <row r="2394" spans="2:4">
      <c r="B2394" s="118"/>
      <c r="C2394" s="117"/>
      <c r="D2394" s="116"/>
    </row>
    <row r="2395" spans="2:4">
      <c r="B2395" s="118"/>
      <c r="C2395" s="117"/>
      <c r="D2395" s="116"/>
    </row>
    <row r="2396" spans="2:4">
      <c r="B2396" s="118"/>
      <c r="C2396" s="117"/>
      <c r="D2396" s="116"/>
    </row>
    <row r="2397" spans="2:4">
      <c r="B2397" s="118"/>
      <c r="C2397" s="117"/>
      <c r="D2397" s="116"/>
    </row>
    <row r="2398" spans="2:4">
      <c r="B2398" s="118"/>
      <c r="C2398" s="117"/>
      <c r="D2398" s="116"/>
    </row>
    <row r="2399" spans="2:4">
      <c r="B2399" s="118"/>
      <c r="C2399" s="117"/>
      <c r="D2399" s="116"/>
    </row>
    <row r="2400" spans="2:4">
      <c r="B2400" s="118"/>
      <c r="C2400" s="117"/>
      <c r="D2400" s="116"/>
    </row>
    <row r="2401" spans="2:4">
      <c r="B2401" s="118"/>
      <c r="C2401" s="117"/>
      <c r="D2401" s="116"/>
    </row>
    <row r="2402" spans="2:4">
      <c r="B2402" s="118"/>
      <c r="C2402" s="117"/>
      <c r="D2402" s="116"/>
    </row>
    <row r="2403" spans="2:4">
      <c r="B2403" s="118"/>
      <c r="C2403" s="117"/>
      <c r="D2403" s="116"/>
    </row>
    <row r="2404" spans="2:4">
      <c r="B2404" s="118"/>
      <c r="C2404" s="117"/>
      <c r="D2404" s="116"/>
    </row>
    <row r="2405" spans="2:4">
      <c r="B2405" s="118"/>
      <c r="C2405" s="117"/>
      <c r="D2405" s="116"/>
    </row>
    <row r="2406" spans="2:4">
      <c r="B2406" s="118"/>
      <c r="C2406" s="117"/>
      <c r="D2406" s="116"/>
    </row>
    <row r="2407" spans="2:4">
      <c r="B2407" s="118"/>
      <c r="C2407" s="117"/>
      <c r="D2407" s="116"/>
    </row>
    <row r="2408" spans="2:4">
      <c r="B2408" s="118"/>
      <c r="C2408" s="117"/>
      <c r="D2408" s="116"/>
    </row>
    <row r="2409" spans="2:4">
      <c r="B2409" s="118"/>
      <c r="C2409" s="117"/>
      <c r="D2409" s="116"/>
    </row>
    <row r="2410" spans="2:4">
      <c r="B2410" s="118"/>
      <c r="C2410" s="117"/>
      <c r="D2410" s="116"/>
    </row>
    <row r="2411" spans="2:4">
      <c r="B2411" s="118"/>
      <c r="C2411" s="117"/>
      <c r="D2411" s="116"/>
    </row>
    <row r="2412" spans="2:4">
      <c r="B2412" s="118"/>
      <c r="C2412" s="117"/>
      <c r="D2412" s="116"/>
    </row>
    <row r="2413" spans="2:4">
      <c r="B2413" s="118"/>
      <c r="C2413" s="117"/>
      <c r="D2413" s="116"/>
    </row>
    <row r="2414" spans="2:4">
      <c r="B2414" s="118"/>
      <c r="C2414" s="117"/>
      <c r="D2414" s="116"/>
    </row>
    <row r="2415" spans="2:4">
      <c r="B2415" s="118"/>
      <c r="C2415" s="117"/>
      <c r="D2415" s="116"/>
    </row>
    <row r="2416" spans="2:4">
      <c r="B2416" s="118"/>
      <c r="C2416" s="117"/>
      <c r="D2416" s="116"/>
    </row>
    <row r="2417" spans="2:4">
      <c r="B2417" s="118"/>
      <c r="C2417" s="117"/>
      <c r="D2417" s="116"/>
    </row>
    <row r="2418" spans="2:4">
      <c r="B2418" s="118"/>
      <c r="C2418" s="117"/>
      <c r="D2418" s="116"/>
    </row>
    <row r="2419" spans="2:4">
      <c r="B2419" s="118"/>
      <c r="C2419" s="117"/>
      <c r="D2419" s="116"/>
    </row>
    <row r="2420" spans="2:4">
      <c r="B2420" s="118"/>
      <c r="C2420" s="117"/>
      <c r="D2420" s="116"/>
    </row>
    <row r="2421" spans="2:4">
      <c r="B2421" s="118"/>
      <c r="C2421" s="117"/>
      <c r="D2421" s="116"/>
    </row>
    <row r="2422" spans="2:4">
      <c r="B2422" s="118"/>
      <c r="C2422" s="117"/>
      <c r="D2422" s="116"/>
    </row>
    <row r="2423" spans="2:4">
      <c r="B2423" s="118"/>
      <c r="C2423" s="117"/>
      <c r="D2423" s="116"/>
    </row>
    <row r="2424" spans="2:4">
      <c r="B2424" s="118"/>
      <c r="C2424" s="117"/>
      <c r="D2424" s="116"/>
    </row>
    <row r="2425" spans="2:4">
      <c r="B2425" s="118"/>
      <c r="C2425" s="117"/>
      <c r="D2425" s="116"/>
    </row>
    <row r="2426" spans="2:4">
      <c r="B2426" s="118"/>
      <c r="C2426" s="117"/>
      <c r="D2426" s="116"/>
    </row>
    <row r="2427" spans="2:4">
      <c r="B2427" s="118"/>
      <c r="C2427" s="117"/>
      <c r="D2427" s="116"/>
    </row>
    <row r="2428" spans="2:4">
      <c r="B2428" s="118"/>
      <c r="C2428" s="117"/>
      <c r="D2428" s="116"/>
    </row>
    <row r="2429" spans="2:4">
      <c r="B2429" s="118"/>
      <c r="C2429" s="117"/>
      <c r="D2429" s="116"/>
    </row>
    <row r="2430" spans="2:4">
      <c r="B2430" s="118"/>
      <c r="C2430" s="117"/>
      <c r="D2430" s="116"/>
    </row>
    <row r="2431" spans="2:4">
      <c r="B2431" s="118"/>
      <c r="C2431" s="117"/>
      <c r="D2431" s="116"/>
    </row>
    <row r="2432" spans="2:4">
      <c r="B2432" s="118"/>
      <c r="C2432" s="117"/>
      <c r="D2432" s="116"/>
    </row>
    <row r="2433" spans="2:4">
      <c r="B2433" s="118"/>
      <c r="C2433" s="117"/>
      <c r="D2433" s="116"/>
    </row>
    <row r="2434" spans="2:4">
      <c r="B2434" s="118"/>
      <c r="C2434" s="117"/>
      <c r="D2434" s="116"/>
    </row>
    <row r="2435" spans="2:4">
      <c r="B2435" s="118"/>
      <c r="C2435" s="117"/>
      <c r="D2435" s="116"/>
    </row>
    <row r="2436" spans="2:4">
      <c r="B2436" s="118"/>
      <c r="C2436" s="117"/>
      <c r="D2436" s="116"/>
    </row>
    <row r="2437" spans="2:4">
      <c r="B2437" s="118"/>
      <c r="C2437" s="117"/>
      <c r="D2437" s="116"/>
    </row>
    <row r="2438" spans="2:4">
      <c r="B2438" s="118"/>
      <c r="C2438" s="117"/>
      <c r="D2438" s="116"/>
    </row>
    <row r="2439" spans="2:4">
      <c r="B2439" s="118"/>
      <c r="C2439" s="117"/>
      <c r="D2439" s="116"/>
    </row>
    <row r="2440" spans="2:4">
      <c r="B2440" s="118"/>
      <c r="C2440" s="117"/>
      <c r="D2440" s="116"/>
    </row>
    <row r="2441" spans="2:4">
      <c r="B2441" s="118"/>
      <c r="C2441" s="117"/>
      <c r="D2441" s="116"/>
    </row>
    <row r="2442" spans="2:4">
      <c r="B2442" s="118"/>
      <c r="C2442" s="117"/>
      <c r="D2442" s="116"/>
    </row>
    <row r="2443" spans="2:4">
      <c r="B2443" s="118"/>
      <c r="C2443" s="117"/>
      <c r="D2443" s="116"/>
    </row>
    <row r="2444" spans="2:4">
      <c r="B2444" s="118"/>
      <c r="C2444" s="117"/>
      <c r="D2444" s="116"/>
    </row>
    <row r="2445" spans="2:4">
      <c r="B2445" s="118"/>
      <c r="C2445" s="117"/>
      <c r="D2445" s="116"/>
    </row>
    <row r="2446" spans="2:4">
      <c r="B2446" s="118"/>
      <c r="C2446" s="117"/>
      <c r="D2446" s="116"/>
    </row>
    <row r="2447" spans="2:4">
      <c r="B2447" s="118"/>
      <c r="C2447" s="117"/>
      <c r="D2447" s="116"/>
    </row>
    <row r="2448" spans="2:4">
      <c r="B2448" s="118"/>
      <c r="C2448" s="117"/>
      <c r="D2448" s="116"/>
    </row>
    <row r="2449" spans="2:4">
      <c r="B2449" s="118"/>
      <c r="C2449" s="117"/>
      <c r="D2449" s="116"/>
    </row>
    <row r="2450" spans="2:4">
      <c r="B2450" s="118"/>
      <c r="C2450" s="117"/>
      <c r="D2450" s="116"/>
    </row>
    <row r="2451" spans="2:4">
      <c r="B2451" s="118"/>
      <c r="C2451" s="117"/>
      <c r="D2451" s="116"/>
    </row>
    <row r="2452" spans="2:4">
      <c r="B2452" s="118"/>
      <c r="C2452" s="117"/>
      <c r="D2452" s="116"/>
    </row>
    <row r="2453" spans="2:4">
      <c r="B2453" s="118"/>
      <c r="C2453" s="117"/>
      <c r="D2453" s="116"/>
    </row>
    <row r="2454" spans="2:4">
      <c r="B2454" s="118"/>
      <c r="C2454" s="117"/>
      <c r="D2454" s="116"/>
    </row>
    <row r="2455" spans="2:4">
      <c r="B2455" s="118"/>
      <c r="C2455" s="117"/>
      <c r="D2455" s="116"/>
    </row>
    <row r="2456" spans="2:4">
      <c r="B2456" s="118"/>
      <c r="C2456" s="117"/>
      <c r="D2456" s="116"/>
    </row>
    <row r="2457" spans="2:4">
      <c r="B2457" s="118"/>
      <c r="C2457" s="117"/>
      <c r="D2457" s="116"/>
    </row>
    <row r="2458" spans="2:4">
      <c r="B2458" s="118"/>
      <c r="C2458" s="117"/>
      <c r="D2458" s="116"/>
    </row>
    <row r="2459" spans="2:4">
      <c r="B2459" s="118"/>
      <c r="C2459" s="117"/>
      <c r="D2459" s="116"/>
    </row>
    <row r="2460" spans="2:4">
      <c r="B2460" s="118"/>
      <c r="C2460" s="117"/>
      <c r="D2460" s="116"/>
    </row>
    <row r="2461" spans="2:4">
      <c r="B2461" s="118"/>
      <c r="C2461" s="117"/>
      <c r="D2461" s="116"/>
    </row>
    <row r="2462" spans="2:4">
      <c r="B2462" s="118"/>
      <c r="C2462" s="117"/>
      <c r="D2462" s="116"/>
    </row>
    <row r="2463" spans="2:4">
      <c r="B2463" s="118"/>
      <c r="C2463" s="117"/>
      <c r="D2463" s="116"/>
    </row>
    <row r="2464" spans="2:4">
      <c r="B2464" s="118"/>
      <c r="C2464" s="117"/>
      <c r="D2464" s="116"/>
    </row>
    <row r="2465" spans="2:4">
      <c r="B2465" s="118"/>
      <c r="C2465" s="117"/>
      <c r="D2465" s="116"/>
    </row>
    <row r="2466" spans="2:4">
      <c r="B2466" s="118"/>
      <c r="C2466" s="117"/>
      <c r="D2466" s="116"/>
    </row>
    <row r="2467" spans="2:4">
      <c r="B2467" s="118"/>
      <c r="C2467" s="117"/>
      <c r="D2467" s="116"/>
    </row>
    <row r="2468" spans="2:4">
      <c r="B2468" s="118"/>
      <c r="C2468" s="117"/>
      <c r="D2468" s="116"/>
    </row>
    <row r="2469" spans="2:4">
      <c r="B2469" s="118"/>
      <c r="C2469" s="117"/>
      <c r="D2469" s="116"/>
    </row>
    <row r="2470" spans="2:4">
      <c r="B2470" s="118"/>
      <c r="C2470" s="117"/>
      <c r="D2470" s="116"/>
    </row>
    <row r="2471" spans="2:4">
      <c r="B2471" s="118"/>
      <c r="C2471" s="117"/>
      <c r="D2471" s="116"/>
    </row>
    <row r="2472" spans="2:4">
      <c r="B2472" s="118"/>
      <c r="C2472" s="117"/>
      <c r="D2472" s="116"/>
    </row>
    <row r="2473" spans="2:4">
      <c r="B2473" s="118"/>
      <c r="C2473" s="117"/>
      <c r="D2473" s="116"/>
    </row>
    <row r="2474" spans="2:4">
      <c r="B2474" s="118"/>
      <c r="C2474" s="117"/>
      <c r="D2474" s="116"/>
    </row>
    <row r="2475" spans="2:4">
      <c r="B2475" s="118"/>
      <c r="C2475" s="117"/>
      <c r="D2475" s="116"/>
    </row>
    <row r="2476" spans="2:4">
      <c r="B2476" s="118"/>
      <c r="C2476" s="117"/>
      <c r="D2476" s="116"/>
    </row>
    <row r="2477" spans="2:4">
      <c r="B2477" s="118"/>
      <c r="C2477" s="117"/>
      <c r="D2477" s="116"/>
    </row>
    <row r="2478" spans="2:4">
      <c r="B2478" s="118"/>
      <c r="C2478" s="117"/>
      <c r="D2478" s="116"/>
    </row>
    <row r="2479" spans="2:4">
      <c r="B2479" s="118"/>
      <c r="C2479" s="117"/>
      <c r="D2479" s="116"/>
    </row>
    <row r="2480" spans="2:4">
      <c r="B2480" s="118"/>
      <c r="C2480" s="117"/>
      <c r="D2480" s="116"/>
    </row>
    <row r="2481" spans="2:4">
      <c r="B2481" s="118"/>
      <c r="C2481" s="117"/>
      <c r="D2481" s="116"/>
    </row>
    <row r="2482" spans="2:4">
      <c r="B2482" s="118"/>
      <c r="C2482" s="117"/>
      <c r="D2482" s="116"/>
    </row>
    <row r="2483" spans="2:4">
      <c r="B2483" s="118"/>
      <c r="C2483" s="117"/>
      <c r="D2483" s="116"/>
    </row>
    <row r="2484" spans="2:4">
      <c r="B2484" s="118"/>
      <c r="C2484" s="117"/>
      <c r="D2484" s="116"/>
    </row>
    <row r="2485" spans="2:4">
      <c r="B2485" s="118"/>
      <c r="C2485" s="117"/>
      <c r="D2485" s="116"/>
    </row>
    <row r="2486" spans="2:4">
      <c r="B2486" s="118"/>
      <c r="C2486" s="117"/>
      <c r="D2486" s="116"/>
    </row>
    <row r="2487" spans="2:4">
      <c r="B2487" s="118"/>
      <c r="C2487" s="117"/>
      <c r="D2487" s="116"/>
    </row>
    <row r="2488" spans="2:4">
      <c r="B2488" s="118"/>
      <c r="C2488" s="117"/>
      <c r="D2488" s="116"/>
    </row>
    <row r="2489" spans="2:4">
      <c r="B2489" s="118"/>
      <c r="C2489" s="117"/>
      <c r="D2489" s="116"/>
    </row>
    <row r="2490" spans="2:4">
      <c r="B2490" s="118"/>
      <c r="C2490" s="117"/>
      <c r="D2490" s="116"/>
    </row>
    <row r="2491" spans="2:4">
      <c r="B2491" s="118"/>
      <c r="C2491" s="117"/>
      <c r="D2491" s="116"/>
    </row>
    <row r="2492" spans="2:4">
      <c r="B2492" s="118"/>
      <c r="C2492" s="117"/>
      <c r="D2492" s="116"/>
    </row>
    <row r="2493" spans="2:4">
      <c r="B2493" s="118"/>
      <c r="C2493" s="117"/>
      <c r="D2493" s="116"/>
    </row>
    <row r="2494" spans="2:4">
      <c r="B2494" s="118"/>
      <c r="C2494" s="117"/>
      <c r="D2494" s="116"/>
    </row>
    <row r="2495" spans="2:4">
      <c r="B2495" s="118"/>
      <c r="C2495" s="117"/>
      <c r="D2495" s="116"/>
    </row>
    <row r="2496" spans="2:4">
      <c r="B2496" s="118"/>
      <c r="C2496" s="117"/>
      <c r="D2496" s="116"/>
    </row>
    <row r="2497" spans="2:4">
      <c r="B2497" s="118"/>
      <c r="C2497" s="117"/>
      <c r="D2497" s="116"/>
    </row>
    <row r="2498" spans="2:4">
      <c r="B2498" s="118"/>
      <c r="C2498" s="117"/>
      <c r="D2498" s="116"/>
    </row>
  </sheetData>
  <sheetProtection algorithmName="SHA-512" hashValue="SCkqNW6q7j940VNRU1WpuOosQEMzTJLdyjaln4MCHtHSmkXG/L7SZZgZb9JyQ+PDflPA9H31nZ8q7JsFAwPHtQ==" saltValue="xQxVEot9CkcfJMTaUt7hIQ==" spinCount="100000" sheet="1" objects="1" scenarios="1"/>
  <sortState ref="B5:D322">
    <sortCondition ref="B5:B322"/>
  </sortState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B1:E2148"/>
  <sheetViews>
    <sheetView zoomScaleNormal="100" workbookViewId="0">
      <selection activeCell="A3" sqref="A3"/>
    </sheetView>
  </sheetViews>
  <sheetFormatPr defaultRowHeight="15"/>
  <cols>
    <col min="1" max="1" width="9.140625" style="51" customWidth="1"/>
    <col min="2" max="2" width="21.5703125" style="148" customWidth="1"/>
    <col min="3" max="3" width="21.7109375" style="149" customWidth="1"/>
    <col min="4" max="4" width="45.7109375" style="51" customWidth="1"/>
    <col min="5" max="5" width="25.7109375" style="51" customWidth="1"/>
    <col min="6" max="16384" width="9.140625" style="51"/>
  </cols>
  <sheetData>
    <row r="1" spans="2:5" s="176" customFormat="1" ht="39.75" customHeight="1">
      <c r="B1" s="38"/>
      <c r="C1" s="354" t="s">
        <v>63</v>
      </c>
      <c r="D1" s="354"/>
    </row>
    <row r="2" spans="2:5">
      <c r="B2" s="184" t="s">
        <v>11</v>
      </c>
      <c r="C2" s="185">
        <f>C2147-C2148</f>
        <v>98773.300000000148</v>
      </c>
      <c r="D2" s="201"/>
    </row>
    <row r="3" spans="2:5">
      <c r="B3" s="39"/>
      <c r="C3" s="27"/>
      <c r="D3" s="27"/>
    </row>
    <row r="4" spans="2:5" ht="26.25" customHeight="1">
      <c r="B4" s="362" t="s">
        <v>37</v>
      </c>
      <c r="C4" s="360"/>
      <c r="D4" s="363"/>
    </row>
    <row r="5" spans="2:5">
      <c r="B5" s="202" t="s">
        <v>7</v>
      </c>
      <c r="C5" s="203" t="s">
        <v>8</v>
      </c>
      <c r="D5" s="204" t="s">
        <v>9</v>
      </c>
    </row>
    <row r="6" spans="2:5">
      <c r="B6" s="205">
        <v>42887</v>
      </c>
      <c r="C6" s="206">
        <v>0.14000000000000001</v>
      </c>
      <c r="D6" s="207" t="s">
        <v>2383</v>
      </c>
      <c r="E6" s="147"/>
    </row>
    <row r="7" spans="2:5">
      <c r="B7" s="205">
        <v>42887</v>
      </c>
      <c r="C7" s="206">
        <v>0.32</v>
      </c>
      <c r="D7" s="207" t="s">
        <v>2383</v>
      </c>
      <c r="E7" s="147"/>
    </row>
    <row r="8" spans="2:5">
      <c r="B8" s="205">
        <v>42887</v>
      </c>
      <c r="C8" s="206">
        <v>0.38</v>
      </c>
      <c r="D8" s="207" t="s">
        <v>2383</v>
      </c>
      <c r="E8" s="147"/>
    </row>
    <row r="9" spans="2:5">
      <c r="B9" s="205">
        <v>42887</v>
      </c>
      <c r="C9" s="206">
        <v>0.74</v>
      </c>
      <c r="D9" s="207" t="s">
        <v>2383</v>
      </c>
      <c r="E9" s="147"/>
    </row>
    <row r="10" spans="2:5">
      <c r="B10" s="205">
        <v>42887</v>
      </c>
      <c r="C10" s="206">
        <v>0.86</v>
      </c>
      <c r="D10" s="207" t="s">
        <v>2383</v>
      </c>
      <c r="E10" s="147"/>
    </row>
    <row r="11" spans="2:5">
      <c r="B11" s="205">
        <v>42887</v>
      </c>
      <c r="C11" s="206">
        <v>1</v>
      </c>
      <c r="D11" s="207" t="s">
        <v>2383</v>
      </c>
      <c r="E11" s="147"/>
    </row>
    <row r="12" spans="2:5">
      <c r="B12" s="205">
        <v>42887</v>
      </c>
      <c r="C12" s="206">
        <v>1.04</v>
      </c>
      <c r="D12" s="207" t="s">
        <v>2383</v>
      </c>
      <c r="E12" s="147"/>
    </row>
    <row r="13" spans="2:5">
      <c r="B13" s="205">
        <v>42887</v>
      </c>
      <c r="C13" s="206">
        <v>1.1599999999999999</v>
      </c>
      <c r="D13" s="207" t="s">
        <v>2383</v>
      </c>
      <c r="E13" s="147"/>
    </row>
    <row r="14" spans="2:5">
      <c r="B14" s="205">
        <v>42887</v>
      </c>
      <c r="C14" s="206">
        <v>1.75</v>
      </c>
      <c r="D14" s="207" t="s">
        <v>2383</v>
      </c>
      <c r="E14" s="147"/>
    </row>
    <row r="15" spans="2:5">
      <c r="B15" s="205">
        <v>42887</v>
      </c>
      <c r="C15" s="206">
        <v>1.76</v>
      </c>
      <c r="D15" s="207" t="s">
        <v>2383</v>
      </c>
      <c r="E15" s="147"/>
    </row>
    <row r="16" spans="2:5">
      <c r="B16" s="205">
        <v>42887</v>
      </c>
      <c r="C16" s="206">
        <v>2</v>
      </c>
      <c r="D16" s="207" t="s">
        <v>2383</v>
      </c>
      <c r="E16" s="147"/>
    </row>
    <row r="17" spans="2:5">
      <c r="B17" s="205">
        <v>42887</v>
      </c>
      <c r="C17" s="206">
        <v>2.0699999999999998</v>
      </c>
      <c r="D17" s="207" t="s">
        <v>2383</v>
      </c>
      <c r="E17" s="147"/>
    </row>
    <row r="18" spans="2:5">
      <c r="B18" s="205">
        <v>42887</v>
      </c>
      <c r="C18" s="206">
        <v>2.19</v>
      </c>
      <c r="D18" s="207" t="s">
        <v>2383</v>
      </c>
      <c r="E18" s="147"/>
    </row>
    <row r="19" spans="2:5">
      <c r="B19" s="205">
        <v>42887</v>
      </c>
      <c r="C19" s="206">
        <v>2.5</v>
      </c>
      <c r="D19" s="207" t="s">
        <v>2383</v>
      </c>
      <c r="E19" s="147"/>
    </row>
    <row r="20" spans="2:5">
      <c r="B20" s="205">
        <v>42887</v>
      </c>
      <c r="C20" s="206">
        <v>4</v>
      </c>
      <c r="D20" s="207" t="s">
        <v>2383</v>
      </c>
      <c r="E20" s="147"/>
    </row>
    <row r="21" spans="2:5">
      <c r="B21" s="205">
        <v>42887</v>
      </c>
      <c r="C21" s="206">
        <v>4</v>
      </c>
      <c r="D21" s="207" t="s">
        <v>2383</v>
      </c>
      <c r="E21" s="147"/>
    </row>
    <row r="22" spans="2:5">
      <c r="B22" s="205">
        <v>42887</v>
      </c>
      <c r="C22" s="206">
        <v>5</v>
      </c>
      <c r="D22" s="207" t="s">
        <v>2383</v>
      </c>
      <c r="E22" s="147"/>
    </row>
    <row r="23" spans="2:5">
      <c r="B23" s="205">
        <v>42887</v>
      </c>
      <c r="C23" s="206">
        <v>5</v>
      </c>
      <c r="D23" s="207" t="s">
        <v>2383</v>
      </c>
      <c r="E23" s="147"/>
    </row>
    <row r="24" spans="2:5">
      <c r="B24" s="205">
        <v>42887</v>
      </c>
      <c r="C24" s="206">
        <v>5</v>
      </c>
      <c r="D24" s="207" t="s">
        <v>2383</v>
      </c>
      <c r="E24" s="147"/>
    </row>
    <row r="25" spans="2:5">
      <c r="B25" s="205">
        <v>42887</v>
      </c>
      <c r="C25" s="206">
        <v>5.25</v>
      </c>
      <c r="D25" s="207" t="s">
        <v>2383</v>
      </c>
      <c r="E25" s="147"/>
    </row>
    <row r="26" spans="2:5">
      <c r="B26" s="205">
        <v>42887</v>
      </c>
      <c r="C26" s="206">
        <v>6</v>
      </c>
      <c r="D26" s="207" t="s">
        <v>2383</v>
      </c>
      <c r="E26" s="147"/>
    </row>
    <row r="27" spans="2:5">
      <c r="B27" s="205">
        <v>42887</v>
      </c>
      <c r="C27" s="206">
        <v>6.5</v>
      </c>
      <c r="D27" s="207" t="s">
        <v>2383</v>
      </c>
      <c r="E27" s="147"/>
    </row>
    <row r="28" spans="2:5">
      <c r="B28" s="205">
        <v>42887</v>
      </c>
      <c r="C28" s="206">
        <v>7</v>
      </c>
      <c r="D28" s="207" t="s">
        <v>2383</v>
      </c>
      <c r="E28" s="147"/>
    </row>
    <row r="29" spans="2:5">
      <c r="B29" s="205">
        <v>42887</v>
      </c>
      <c r="C29" s="206">
        <v>7</v>
      </c>
      <c r="D29" s="207" t="s">
        <v>2383</v>
      </c>
      <c r="E29" s="147"/>
    </row>
    <row r="30" spans="2:5">
      <c r="B30" s="205">
        <v>42887</v>
      </c>
      <c r="C30" s="206">
        <v>7</v>
      </c>
      <c r="D30" s="207" t="s">
        <v>2383</v>
      </c>
      <c r="E30" s="147"/>
    </row>
    <row r="31" spans="2:5">
      <c r="B31" s="205">
        <v>42887</v>
      </c>
      <c r="C31" s="206">
        <v>7</v>
      </c>
      <c r="D31" s="207" t="s">
        <v>2383</v>
      </c>
      <c r="E31" s="147"/>
    </row>
    <row r="32" spans="2:5">
      <c r="B32" s="205">
        <v>42887</v>
      </c>
      <c r="C32" s="206">
        <v>9.4499999999999993</v>
      </c>
      <c r="D32" s="207" t="s">
        <v>2383</v>
      </c>
      <c r="E32" s="147"/>
    </row>
    <row r="33" spans="2:5">
      <c r="B33" s="205">
        <v>42887</v>
      </c>
      <c r="C33" s="206">
        <v>10</v>
      </c>
      <c r="D33" s="207" t="s">
        <v>2383</v>
      </c>
      <c r="E33" s="147"/>
    </row>
    <row r="34" spans="2:5">
      <c r="B34" s="205">
        <v>42887</v>
      </c>
      <c r="C34" s="206">
        <v>10</v>
      </c>
      <c r="D34" s="207" t="s">
        <v>2383</v>
      </c>
      <c r="E34" s="147"/>
    </row>
    <row r="35" spans="2:5">
      <c r="B35" s="205">
        <v>42887</v>
      </c>
      <c r="C35" s="206">
        <v>10</v>
      </c>
      <c r="D35" s="207" t="s">
        <v>2383</v>
      </c>
      <c r="E35" s="147"/>
    </row>
    <row r="36" spans="2:5">
      <c r="B36" s="205">
        <v>42887</v>
      </c>
      <c r="C36" s="206">
        <v>10</v>
      </c>
      <c r="D36" s="207" t="s">
        <v>2383</v>
      </c>
      <c r="E36" s="147"/>
    </row>
    <row r="37" spans="2:5">
      <c r="B37" s="205">
        <v>42887</v>
      </c>
      <c r="C37" s="206">
        <v>15</v>
      </c>
      <c r="D37" s="207" t="s">
        <v>2383</v>
      </c>
      <c r="E37" s="147"/>
    </row>
    <row r="38" spans="2:5">
      <c r="B38" s="205">
        <v>42887</v>
      </c>
      <c r="C38" s="206">
        <v>15</v>
      </c>
      <c r="D38" s="207" t="s">
        <v>2383</v>
      </c>
      <c r="E38" s="147"/>
    </row>
    <row r="39" spans="2:5">
      <c r="B39" s="205">
        <v>42887</v>
      </c>
      <c r="C39" s="206">
        <v>18</v>
      </c>
      <c r="D39" s="207" t="s">
        <v>2383</v>
      </c>
      <c r="E39" s="147"/>
    </row>
    <row r="40" spans="2:5">
      <c r="B40" s="205">
        <v>42887</v>
      </c>
      <c r="C40" s="206">
        <v>18.399999999999999</v>
      </c>
      <c r="D40" s="207" t="s">
        <v>2383</v>
      </c>
      <c r="E40" s="147"/>
    </row>
    <row r="41" spans="2:5">
      <c r="B41" s="205">
        <v>42887</v>
      </c>
      <c r="C41" s="206">
        <v>19.100000000000001</v>
      </c>
      <c r="D41" s="207" t="s">
        <v>2383</v>
      </c>
      <c r="E41" s="147"/>
    </row>
    <row r="42" spans="2:5">
      <c r="B42" s="205">
        <v>42887</v>
      </c>
      <c r="C42" s="206">
        <v>19.100000000000001</v>
      </c>
      <c r="D42" s="207" t="s">
        <v>2383</v>
      </c>
      <c r="E42" s="147"/>
    </row>
    <row r="43" spans="2:5">
      <c r="B43" s="205">
        <v>42887</v>
      </c>
      <c r="C43" s="206">
        <v>20</v>
      </c>
      <c r="D43" s="207" t="s">
        <v>2383</v>
      </c>
      <c r="E43" s="147"/>
    </row>
    <row r="44" spans="2:5">
      <c r="B44" s="205">
        <v>42887</v>
      </c>
      <c r="C44" s="206">
        <v>20</v>
      </c>
      <c r="D44" s="207" t="s">
        <v>2383</v>
      </c>
      <c r="E44" s="147"/>
    </row>
    <row r="45" spans="2:5">
      <c r="B45" s="205">
        <v>42887</v>
      </c>
      <c r="C45" s="206">
        <v>25</v>
      </c>
      <c r="D45" s="207" t="s">
        <v>2383</v>
      </c>
      <c r="E45" s="147"/>
    </row>
    <row r="46" spans="2:5">
      <c r="B46" s="205">
        <v>42887</v>
      </c>
      <c r="C46" s="206">
        <v>25</v>
      </c>
      <c r="D46" s="207" t="s">
        <v>2383</v>
      </c>
      <c r="E46" s="147"/>
    </row>
    <row r="47" spans="2:5">
      <c r="B47" s="205">
        <v>42887</v>
      </c>
      <c r="C47" s="206">
        <v>25</v>
      </c>
      <c r="D47" s="207" t="s">
        <v>2383</v>
      </c>
      <c r="E47" s="147"/>
    </row>
    <row r="48" spans="2:5">
      <c r="B48" s="205">
        <v>42887</v>
      </c>
      <c r="C48" s="206">
        <v>25</v>
      </c>
      <c r="D48" s="207" t="s">
        <v>2383</v>
      </c>
      <c r="E48" s="147"/>
    </row>
    <row r="49" spans="2:5">
      <c r="B49" s="205">
        <v>42887</v>
      </c>
      <c r="C49" s="206">
        <v>25</v>
      </c>
      <c r="D49" s="207" t="s">
        <v>2383</v>
      </c>
      <c r="E49" s="147"/>
    </row>
    <row r="50" spans="2:5">
      <c r="B50" s="205">
        <v>42887</v>
      </c>
      <c r="C50" s="206">
        <v>26</v>
      </c>
      <c r="D50" s="207" t="s">
        <v>2383</v>
      </c>
      <c r="E50" s="147"/>
    </row>
    <row r="51" spans="2:5">
      <c r="B51" s="205">
        <v>42887</v>
      </c>
      <c r="C51" s="206">
        <v>30</v>
      </c>
      <c r="D51" s="207" t="s">
        <v>2383</v>
      </c>
      <c r="E51" s="147"/>
    </row>
    <row r="52" spans="2:5">
      <c r="B52" s="205">
        <v>42887</v>
      </c>
      <c r="C52" s="206">
        <v>30</v>
      </c>
      <c r="D52" s="207" t="s">
        <v>2383</v>
      </c>
      <c r="E52" s="147"/>
    </row>
    <row r="53" spans="2:5">
      <c r="B53" s="205">
        <v>42887</v>
      </c>
      <c r="C53" s="206">
        <v>30</v>
      </c>
      <c r="D53" s="207" t="s">
        <v>2383</v>
      </c>
      <c r="E53" s="147"/>
    </row>
    <row r="54" spans="2:5">
      <c r="B54" s="205">
        <v>42887</v>
      </c>
      <c r="C54" s="206">
        <v>30</v>
      </c>
      <c r="D54" s="207" t="s">
        <v>2383</v>
      </c>
      <c r="E54" s="147"/>
    </row>
    <row r="55" spans="2:5">
      <c r="B55" s="205">
        <v>42887</v>
      </c>
      <c r="C55" s="206">
        <v>32</v>
      </c>
      <c r="D55" s="207" t="s">
        <v>2383</v>
      </c>
      <c r="E55" s="147"/>
    </row>
    <row r="56" spans="2:5">
      <c r="B56" s="205">
        <v>42887</v>
      </c>
      <c r="C56" s="206">
        <v>34</v>
      </c>
      <c r="D56" s="207" t="s">
        <v>2383</v>
      </c>
      <c r="E56" s="147"/>
    </row>
    <row r="57" spans="2:5">
      <c r="B57" s="205">
        <v>42887</v>
      </c>
      <c r="C57" s="206">
        <v>40</v>
      </c>
      <c r="D57" s="207" t="s">
        <v>2383</v>
      </c>
      <c r="E57" s="147"/>
    </row>
    <row r="58" spans="2:5">
      <c r="B58" s="205">
        <v>42887</v>
      </c>
      <c r="C58" s="206">
        <v>42</v>
      </c>
      <c r="D58" s="207" t="s">
        <v>2383</v>
      </c>
      <c r="E58" s="147"/>
    </row>
    <row r="59" spans="2:5">
      <c r="B59" s="205">
        <v>42887</v>
      </c>
      <c r="C59" s="206">
        <v>43</v>
      </c>
      <c r="D59" s="207" t="s">
        <v>2383</v>
      </c>
      <c r="E59" s="147"/>
    </row>
    <row r="60" spans="2:5">
      <c r="B60" s="205">
        <v>42887</v>
      </c>
      <c r="C60" s="206">
        <v>44.7</v>
      </c>
      <c r="D60" s="207" t="s">
        <v>2383</v>
      </c>
      <c r="E60" s="147"/>
    </row>
    <row r="61" spans="2:5">
      <c r="B61" s="205">
        <v>42887</v>
      </c>
      <c r="C61" s="206">
        <v>45</v>
      </c>
      <c r="D61" s="207" t="s">
        <v>2383</v>
      </c>
      <c r="E61" s="147"/>
    </row>
    <row r="62" spans="2:5">
      <c r="B62" s="205">
        <v>42887</v>
      </c>
      <c r="C62" s="206">
        <v>47</v>
      </c>
      <c r="D62" s="207" t="s">
        <v>2383</v>
      </c>
      <c r="E62" s="147"/>
    </row>
    <row r="63" spans="2:5">
      <c r="B63" s="205">
        <v>42887</v>
      </c>
      <c r="C63" s="206">
        <v>63.32</v>
      </c>
      <c r="D63" s="207" t="s">
        <v>2383</v>
      </c>
      <c r="E63" s="147"/>
    </row>
    <row r="64" spans="2:5">
      <c r="B64" s="205">
        <v>42887</v>
      </c>
      <c r="C64" s="206">
        <v>68</v>
      </c>
      <c r="D64" s="207" t="s">
        <v>2383</v>
      </c>
      <c r="E64" s="147"/>
    </row>
    <row r="65" spans="2:5">
      <c r="B65" s="205">
        <v>42887</v>
      </c>
      <c r="C65" s="206">
        <v>70</v>
      </c>
      <c r="D65" s="207" t="s">
        <v>2383</v>
      </c>
      <c r="E65" s="147"/>
    </row>
    <row r="66" spans="2:5">
      <c r="B66" s="205">
        <v>42887</v>
      </c>
      <c r="C66" s="206">
        <v>70</v>
      </c>
      <c r="D66" s="207" t="s">
        <v>2383</v>
      </c>
      <c r="E66" s="147"/>
    </row>
    <row r="67" spans="2:5">
      <c r="B67" s="205">
        <v>42887</v>
      </c>
      <c r="C67" s="206">
        <v>70</v>
      </c>
      <c r="D67" s="207" t="s">
        <v>2383</v>
      </c>
      <c r="E67" s="147"/>
    </row>
    <row r="68" spans="2:5">
      <c r="B68" s="205">
        <v>42887</v>
      </c>
      <c r="C68" s="206">
        <v>70</v>
      </c>
      <c r="D68" s="207" t="s">
        <v>2383</v>
      </c>
      <c r="E68" s="147"/>
    </row>
    <row r="69" spans="2:5">
      <c r="B69" s="205">
        <v>42887</v>
      </c>
      <c r="C69" s="206">
        <v>70</v>
      </c>
      <c r="D69" s="207" t="s">
        <v>2383</v>
      </c>
      <c r="E69" s="147"/>
    </row>
    <row r="70" spans="2:5">
      <c r="B70" s="205">
        <v>42887</v>
      </c>
      <c r="C70" s="206">
        <v>70</v>
      </c>
      <c r="D70" s="207" t="s">
        <v>2383</v>
      </c>
      <c r="E70" s="147"/>
    </row>
    <row r="71" spans="2:5">
      <c r="B71" s="205">
        <v>42887</v>
      </c>
      <c r="C71" s="206">
        <v>73</v>
      </c>
      <c r="D71" s="207" t="s">
        <v>2383</v>
      </c>
      <c r="E71" s="147"/>
    </row>
    <row r="72" spans="2:5">
      <c r="B72" s="205">
        <v>42887</v>
      </c>
      <c r="C72" s="206">
        <v>80</v>
      </c>
      <c r="D72" s="207" t="s">
        <v>2383</v>
      </c>
      <c r="E72" s="147"/>
    </row>
    <row r="73" spans="2:5">
      <c r="B73" s="205">
        <v>42887</v>
      </c>
      <c r="C73" s="206">
        <v>90</v>
      </c>
      <c r="D73" s="207" t="s">
        <v>2383</v>
      </c>
      <c r="E73" s="147"/>
    </row>
    <row r="74" spans="2:5">
      <c r="B74" s="205">
        <v>42887</v>
      </c>
      <c r="C74" s="206">
        <v>320.10000000000002</v>
      </c>
      <c r="D74" s="207" t="s">
        <v>2384</v>
      </c>
      <c r="E74" s="147"/>
    </row>
    <row r="75" spans="2:5">
      <c r="B75" s="205">
        <v>42887</v>
      </c>
      <c r="C75" s="206">
        <v>485</v>
      </c>
      <c r="D75" s="207" t="s">
        <v>2384</v>
      </c>
      <c r="E75" s="147"/>
    </row>
    <row r="76" spans="2:5">
      <c r="B76" s="205">
        <v>42887</v>
      </c>
      <c r="C76" s="206">
        <v>970</v>
      </c>
      <c r="D76" s="207" t="s">
        <v>2384</v>
      </c>
      <c r="E76" s="147"/>
    </row>
    <row r="77" spans="2:5">
      <c r="B77" s="205">
        <v>42887</v>
      </c>
      <c r="C77" s="206">
        <v>2150</v>
      </c>
      <c r="D77" s="207" t="s">
        <v>2384</v>
      </c>
      <c r="E77" s="147"/>
    </row>
    <row r="78" spans="2:5">
      <c r="B78" s="205">
        <v>42888</v>
      </c>
      <c r="C78" s="206">
        <v>0.02</v>
      </c>
      <c r="D78" s="207" t="s">
        <v>2383</v>
      </c>
      <c r="E78" s="147"/>
    </row>
    <row r="79" spans="2:5">
      <c r="B79" s="205">
        <v>42888</v>
      </c>
      <c r="C79" s="206">
        <v>0.23</v>
      </c>
      <c r="D79" s="207" t="s">
        <v>2383</v>
      </c>
      <c r="E79" s="147"/>
    </row>
    <row r="80" spans="2:5">
      <c r="B80" s="205">
        <v>42888</v>
      </c>
      <c r="C80" s="206">
        <v>0.38</v>
      </c>
      <c r="D80" s="207" t="s">
        <v>2383</v>
      </c>
      <c r="E80" s="147"/>
    </row>
    <row r="81" spans="2:5">
      <c r="B81" s="205">
        <v>42888</v>
      </c>
      <c r="C81" s="206">
        <v>0.38</v>
      </c>
      <c r="D81" s="207" t="s">
        <v>2383</v>
      </c>
      <c r="E81" s="147"/>
    </row>
    <row r="82" spans="2:5">
      <c r="B82" s="205">
        <v>42888</v>
      </c>
      <c r="C82" s="206">
        <v>0.38</v>
      </c>
      <c r="D82" s="207" t="s">
        <v>2383</v>
      </c>
      <c r="E82" s="147"/>
    </row>
    <row r="83" spans="2:5">
      <c r="B83" s="205">
        <v>42888</v>
      </c>
      <c r="C83" s="206">
        <v>0.38</v>
      </c>
      <c r="D83" s="207" t="s">
        <v>2383</v>
      </c>
      <c r="E83" s="147"/>
    </row>
    <row r="84" spans="2:5">
      <c r="B84" s="205">
        <v>42888</v>
      </c>
      <c r="C84" s="206">
        <v>0.38</v>
      </c>
      <c r="D84" s="207" t="s">
        <v>2383</v>
      </c>
      <c r="E84" s="147"/>
    </row>
    <row r="85" spans="2:5">
      <c r="B85" s="205">
        <v>42888</v>
      </c>
      <c r="C85" s="206">
        <v>1</v>
      </c>
      <c r="D85" s="207" t="s">
        <v>2383</v>
      </c>
      <c r="E85" s="147"/>
    </row>
    <row r="86" spans="2:5">
      <c r="B86" s="205">
        <v>42888</v>
      </c>
      <c r="C86" s="206">
        <v>1.51</v>
      </c>
      <c r="D86" s="207" t="s">
        <v>2383</v>
      </c>
      <c r="E86" s="147"/>
    </row>
    <row r="87" spans="2:5">
      <c r="B87" s="205">
        <v>42888</v>
      </c>
      <c r="C87" s="206">
        <v>2</v>
      </c>
      <c r="D87" s="207" t="s">
        <v>2383</v>
      </c>
      <c r="E87" s="147"/>
    </row>
    <row r="88" spans="2:5">
      <c r="B88" s="205">
        <v>42888</v>
      </c>
      <c r="C88" s="206">
        <v>2.3199999999999998</v>
      </c>
      <c r="D88" s="207" t="s">
        <v>2383</v>
      </c>
      <c r="E88" s="147"/>
    </row>
    <row r="89" spans="2:5">
      <c r="B89" s="205">
        <v>42888</v>
      </c>
      <c r="C89" s="206">
        <v>3</v>
      </c>
      <c r="D89" s="207" t="s">
        <v>2383</v>
      </c>
      <c r="E89" s="147"/>
    </row>
    <row r="90" spans="2:5">
      <c r="B90" s="205">
        <v>42888</v>
      </c>
      <c r="C90" s="206">
        <v>3</v>
      </c>
      <c r="D90" s="207" t="s">
        <v>2383</v>
      </c>
      <c r="E90" s="147"/>
    </row>
    <row r="91" spans="2:5">
      <c r="B91" s="205">
        <v>42888</v>
      </c>
      <c r="C91" s="206">
        <v>4</v>
      </c>
      <c r="D91" s="207" t="s">
        <v>2383</v>
      </c>
      <c r="E91" s="147"/>
    </row>
    <row r="92" spans="2:5">
      <c r="B92" s="205">
        <v>42888</v>
      </c>
      <c r="C92" s="206">
        <v>4</v>
      </c>
      <c r="D92" s="207" t="s">
        <v>2383</v>
      </c>
      <c r="E92" s="147"/>
    </row>
    <row r="93" spans="2:5">
      <c r="B93" s="205">
        <v>42888</v>
      </c>
      <c r="C93" s="206">
        <v>4</v>
      </c>
      <c r="D93" s="207" t="s">
        <v>2383</v>
      </c>
      <c r="E93" s="147"/>
    </row>
    <row r="94" spans="2:5">
      <c r="B94" s="205">
        <v>42888</v>
      </c>
      <c r="C94" s="206">
        <v>4.16</v>
      </c>
      <c r="D94" s="207" t="s">
        <v>2383</v>
      </c>
      <c r="E94" s="147"/>
    </row>
    <row r="95" spans="2:5">
      <c r="B95" s="205">
        <v>42888</v>
      </c>
      <c r="C95" s="206">
        <v>4.3600000000000003</v>
      </c>
      <c r="D95" s="207" t="s">
        <v>2383</v>
      </c>
      <c r="E95" s="147"/>
    </row>
    <row r="96" spans="2:5">
      <c r="B96" s="205">
        <v>42888</v>
      </c>
      <c r="C96" s="206">
        <v>4.6500000000000004</v>
      </c>
      <c r="D96" s="207" t="s">
        <v>2383</v>
      </c>
      <c r="E96" s="147"/>
    </row>
    <row r="97" spans="2:5">
      <c r="B97" s="205">
        <v>42888</v>
      </c>
      <c r="C97" s="206">
        <v>5</v>
      </c>
      <c r="D97" s="207" t="s">
        <v>2383</v>
      </c>
      <c r="E97" s="147"/>
    </row>
    <row r="98" spans="2:5">
      <c r="B98" s="205">
        <v>42888</v>
      </c>
      <c r="C98" s="206">
        <v>5</v>
      </c>
      <c r="D98" s="207" t="s">
        <v>2383</v>
      </c>
      <c r="E98" s="147"/>
    </row>
    <row r="99" spans="2:5">
      <c r="B99" s="205">
        <v>42888</v>
      </c>
      <c r="C99" s="206">
        <v>5</v>
      </c>
      <c r="D99" s="207" t="s">
        <v>2383</v>
      </c>
      <c r="E99" s="147"/>
    </row>
    <row r="100" spans="2:5">
      <c r="B100" s="205">
        <v>42888</v>
      </c>
      <c r="C100" s="206">
        <v>5</v>
      </c>
      <c r="D100" s="207" t="s">
        <v>2383</v>
      </c>
      <c r="E100" s="147"/>
    </row>
    <row r="101" spans="2:5">
      <c r="B101" s="205">
        <v>42888</v>
      </c>
      <c r="C101" s="206">
        <v>5</v>
      </c>
      <c r="D101" s="207" t="s">
        <v>2383</v>
      </c>
      <c r="E101" s="147"/>
    </row>
    <row r="102" spans="2:5">
      <c r="B102" s="205">
        <v>42888</v>
      </c>
      <c r="C102" s="206">
        <v>5.96</v>
      </c>
      <c r="D102" s="207" t="s">
        <v>2383</v>
      </c>
      <c r="E102" s="147"/>
    </row>
    <row r="103" spans="2:5">
      <c r="B103" s="205">
        <v>42888</v>
      </c>
      <c r="C103" s="206">
        <v>7</v>
      </c>
      <c r="D103" s="207" t="s">
        <v>2383</v>
      </c>
      <c r="E103" s="147"/>
    </row>
    <row r="104" spans="2:5">
      <c r="B104" s="205">
        <v>42888</v>
      </c>
      <c r="C104" s="206">
        <v>7</v>
      </c>
      <c r="D104" s="207" t="s">
        <v>2383</v>
      </c>
      <c r="E104" s="147"/>
    </row>
    <row r="105" spans="2:5">
      <c r="B105" s="205">
        <v>42888</v>
      </c>
      <c r="C105" s="206">
        <v>7</v>
      </c>
      <c r="D105" s="207" t="s">
        <v>2383</v>
      </c>
      <c r="E105" s="147"/>
    </row>
    <row r="106" spans="2:5">
      <c r="B106" s="205">
        <v>42888</v>
      </c>
      <c r="C106" s="206">
        <v>7</v>
      </c>
      <c r="D106" s="207" t="s">
        <v>2383</v>
      </c>
      <c r="E106" s="147"/>
    </row>
    <row r="107" spans="2:5">
      <c r="B107" s="205">
        <v>42888</v>
      </c>
      <c r="C107" s="206">
        <v>7</v>
      </c>
      <c r="D107" s="207" t="s">
        <v>2383</v>
      </c>
    </row>
    <row r="108" spans="2:5">
      <c r="B108" s="205">
        <v>42888</v>
      </c>
      <c r="C108" s="206">
        <v>8.1999999999999993</v>
      </c>
      <c r="D108" s="207" t="s">
        <v>2383</v>
      </c>
    </row>
    <row r="109" spans="2:5">
      <c r="B109" s="205">
        <v>42888</v>
      </c>
      <c r="C109" s="206">
        <v>8.58</v>
      </c>
      <c r="D109" s="207" t="s">
        <v>2383</v>
      </c>
    </row>
    <row r="110" spans="2:5">
      <c r="B110" s="205">
        <v>42888</v>
      </c>
      <c r="C110" s="206">
        <v>8.65</v>
      </c>
      <c r="D110" s="207" t="s">
        <v>2383</v>
      </c>
    </row>
    <row r="111" spans="2:5">
      <c r="B111" s="205">
        <v>42888</v>
      </c>
      <c r="C111" s="206">
        <v>8.65</v>
      </c>
      <c r="D111" s="207" t="s">
        <v>2383</v>
      </c>
    </row>
    <row r="112" spans="2:5">
      <c r="B112" s="205">
        <v>42888</v>
      </c>
      <c r="C112" s="206">
        <v>8.65</v>
      </c>
      <c r="D112" s="207" t="s">
        <v>2383</v>
      </c>
    </row>
    <row r="113" spans="2:4">
      <c r="B113" s="205">
        <v>42888</v>
      </c>
      <c r="C113" s="206">
        <v>9.4600000000000009</v>
      </c>
      <c r="D113" s="207" t="s">
        <v>2383</v>
      </c>
    </row>
    <row r="114" spans="2:4">
      <c r="B114" s="205">
        <v>42888</v>
      </c>
      <c r="C114" s="206">
        <v>10</v>
      </c>
      <c r="D114" s="207" t="s">
        <v>2383</v>
      </c>
    </row>
    <row r="115" spans="2:4">
      <c r="B115" s="205">
        <v>42888</v>
      </c>
      <c r="C115" s="206">
        <v>10</v>
      </c>
      <c r="D115" s="207" t="s">
        <v>2383</v>
      </c>
    </row>
    <row r="116" spans="2:4">
      <c r="B116" s="205">
        <v>42888</v>
      </c>
      <c r="C116" s="206">
        <v>10</v>
      </c>
      <c r="D116" s="207" t="s">
        <v>2383</v>
      </c>
    </row>
    <row r="117" spans="2:4">
      <c r="B117" s="205">
        <v>42888</v>
      </c>
      <c r="C117" s="206">
        <v>10</v>
      </c>
      <c r="D117" s="207" t="s">
        <v>2383</v>
      </c>
    </row>
    <row r="118" spans="2:4">
      <c r="B118" s="205">
        <v>42888</v>
      </c>
      <c r="C118" s="206">
        <v>11.87</v>
      </c>
      <c r="D118" s="207" t="s">
        <v>2383</v>
      </c>
    </row>
    <row r="119" spans="2:4">
      <c r="B119" s="205">
        <v>42888</v>
      </c>
      <c r="C119" s="206">
        <v>14</v>
      </c>
      <c r="D119" s="207" t="s">
        <v>2383</v>
      </c>
    </row>
    <row r="120" spans="2:4">
      <c r="B120" s="205">
        <v>42888</v>
      </c>
      <c r="C120" s="206">
        <v>14.5</v>
      </c>
      <c r="D120" s="207" t="s">
        <v>2383</v>
      </c>
    </row>
    <row r="121" spans="2:4">
      <c r="B121" s="205">
        <v>42888</v>
      </c>
      <c r="C121" s="206">
        <v>16</v>
      </c>
      <c r="D121" s="207" t="s">
        <v>2383</v>
      </c>
    </row>
    <row r="122" spans="2:4">
      <c r="B122" s="205">
        <v>42888</v>
      </c>
      <c r="C122" s="206">
        <v>16</v>
      </c>
      <c r="D122" s="207" t="s">
        <v>2383</v>
      </c>
    </row>
    <row r="123" spans="2:4">
      <c r="B123" s="205">
        <v>42888</v>
      </c>
      <c r="C123" s="206">
        <v>17.059999999999999</v>
      </c>
      <c r="D123" s="207" t="s">
        <v>2383</v>
      </c>
    </row>
    <row r="124" spans="2:4">
      <c r="B124" s="205">
        <v>42888</v>
      </c>
      <c r="C124" s="206">
        <v>20</v>
      </c>
      <c r="D124" s="207" t="s">
        <v>2383</v>
      </c>
    </row>
    <row r="125" spans="2:4">
      <c r="B125" s="205">
        <v>42888</v>
      </c>
      <c r="C125" s="206">
        <v>20</v>
      </c>
      <c r="D125" s="207" t="s">
        <v>2383</v>
      </c>
    </row>
    <row r="126" spans="2:4">
      <c r="B126" s="205">
        <v>42888</v>
      </c>
      <c r="C126" s="206">
        <v>22</v>
      </c>
      <c r="D126" s="207" t="s">
        <v>2383</v>
      </c>
    </row>
    <row r="127" spans="2:4">
      <c r="B127" s="205">
        <v>42888</v>
      </c>
      <c r="C127" s="206">
        <v>22.03</v>
      </c>
      <c r="D127" s="207" t="s">
        <v>2383</v>
      </c>
    </row>
    <row r="128" spans="2:4">
      <c r="B128" s="205">
        <v>42888</v>
      </c>
      <c r="C128" s="206">
        <v>25</v>
      </c>
      <c r="D128" s="207" t="s">
        <v>2383</v>
      </c>
    </row>
    <row r="129" spans="2:4">
      <c r="B129" s="205">
        <v>42888</v>
      </c>
      <c r="C129" s="206">
        <v>25</v>
      </c>
      <c r="D129" s="207" t="s">
        <v>2383</v>
      </c>
    </row>
    <row r="130" spans="2:4">
      <c r="B130" s="205">
        <v>42888</v>
      </c>
      <c r="C130" s="206">
        <v>25</v>
      </c>
      <c r="D130" s="207" t="s">
        <v>2383</v>
      </c>
    </row>
    <row r="131" spans="2:4">
      <c r="B131" s="205">
        <v>42888</v>
      </c>
      <c r="C131" s="206">
        <v>25</v>
      </c>
      <c r="D131" s="207" t="s">
        <v>2383</v>
      </c>
    </row>
    <row r="132" spans="2:4">
      <c r="B132" s="205">
        <v>42888</v>
      </c>
      <c r="C132" s="206">
        <v>25</v>
      </c>
      <c r="D132" s="207" t="s">
        <v>2383</v>
      </c>
    </row>
    <row r="133" spans="2:4">
      <c r="B133" s="205">
        <v>42888</v>
      </c>
      <c r="C133" s="206">
        <v>25.32</v>
      </c>
      <c r="D133" s="207" t="s">
        <v>2383</v>
      </c>
    </row>
    <row r="134" spans="2:4">
      <c r="B134" s="205">
        <v>42888</v>
      </c>
      <c r="C134" s="206">
        <v>30</v>
      </c>
      <c r="D134" s="207" t="s">
        <v>2383</v>
      </c>
    </row>
    <row r="135" spans="2:4">
      <c r="B135" s="205">
        <v>42888</v>
      </c>
      <c r="C135" s="206">
        <v>30</v>
      </c>
      <c r="D135" s="207" t="s">
        <v>2383</v>
      </c>
    </row>
    <row r="136" spans="2:4">
      <c r="B136" s="205">
        <v>42888</v>
      </c>
      <c r="C136" s="206">
        <v>32.5</v>
      </c>
      <c r="D136" s="207" t="s">
        <v>2383</v>
      </c>
    </row>
    <row r="137" spans="2:4">
      <c r="B137" s="205">
        <v>42888</v>
      </c>
      <c r="C137" s="206">
        <v>34.92</v>
      </c>
      <c r="D137" s="207" t="s">
        <v>2384</v>
      </c>
    </row>
    <row r="138" spans="2:4">
      <c r="B138" s="205">
        <v>42888</v>
      </c>
      <c r="C138" s="206">
        <v>36.9</v>
      </c>
      <c r="D138" s="207" t="s">
        <v>2383</v>
      </c>
    </row>
    <row r="139" spans="2:4">
      <c r="B139" s="205">
        <v>42888</v>
      </c>
      <c r="C139" s="206">
        <v>40.450000000000003</v>
      </c>
      <c r="D139" s="207" t="s">
        <v>2383</v>
      </c>
    </row>
    <row r="140" spans="2:4">
      <c r="B140" s="205">
        <v>42888</v>
      </c>
      <c r="C140" s="206">
        <v>47</v>
      </c>
      <c r="D140" s="207" t="s">
        <v>2383</v>
      </c>
    </row>
    <row r="141" spans="2:4">
      <c r="B141" s="205">
        <v>42888</v>
      </c>
      <c r="C141" s="206">
        <v>49</v>
      </c>
      <c r="D141" s="207" t="s">
        <v>2383</v>
      </c>
    </row>
    <row r="142" spans="2:4">
      <c r="B142" s="205">
        <v>42888</v>
      </c>
      <c r="C142" s="206">
        <v>60</v>
      </c>
      <c r="D142" s="207" t="s">
        <v>2383</v>
      </c>
    </row>
    <row r="143" spans="2:4">
      <c r="B143" s="205">
        <v>42888</v>
      </c>
      <c r="C143" s="206">
        <v>61.69</v>
      </c>
      <c r="D143" s="207" t="s">
        <v>2384</v>
      </c>
    </row>
    <row r="144" spans="2:4">
      <c r="B144" s="205">
        <v>42888</v>
      </c>
      <c r="C144" s="206">
        <v>80</v>
      </c>
      <c r="D144" s="207" t="s">
        <v>2383</v>
      </c>
    </row>
    <row r="145" spans="2:4">
      <c r="B145" s="205">
        <v>42888</v>
      </c>
      <c r="C145" s="206">
        <v>80</v>
      </c>
      <c r="D145" s="207" t="s">
        <v>2383</v>
      </c>
    </row>
    <row r="146" spans="2:4">
      <c r="B146" s="205">
        <v>42888</v>
      </c>
      <c r="C146" s="206">
        <v>80</v>
      </c>
      <c r="D146" s="207" t="s">
        <v>2383</v>
      </c>
    </row>
    <row r="147" spans="2:4">
      <c r="B147" s="205">
        <v>42888</v>
      </c>
      <c r="C147" s="206">
        <v>81</v>
      </c>
      <c r="D147" s="207" t="s">
        <v>2383</v>
      </c>
    </row>
    <row r="148" spans="2:4">
      <c r="B148" s="205">
        <v>42888</v>
      </c>
      <c r="C148" s="206">
        <v>84.76</v>
      </c>
      <c r="D148" s="207" t="s">
        <v>2383</v>
      </c>
    </row>
    <row r="149" spans="2:4">
      <c r="B149" s="205">
        <v>42888</v>
      </c>
      <c r="C149" s="206">
        <v>90</v>
      </c>
      <c r="D149" s="207" t="s">
        <v>2383</v>
      </c>
    </row>
    <row r="150" spans="2:4">
      <c r="B150" s="205">
        <v>42888</v>
      </c>
      <c r="C150" s="206">
        <v>130</v>
      </c>
      <c r="D150" s="207" t="s">
        <v>2383</v>
      </c>
    </row>
    <row r="151" spans="2:4">
      <c r="B151" s="205">
        <v>42888</v>
      </c>
      <c r="C151" s="206">
        <v>146.69999999999999</v>
      </c>
      <c r="D151" s="207" t="s">
        <v>2383</v>
      </c>
    </row>
    <row r="152" spans="2:4">
      <c r="B152" s="205">
        <v>42888</v>
      </c>
      <c r="C152" s="206">
        <v>194</v>
      </c>
      <c r="D152" s="207" t="s">
        <v>2384</v>
      </c>
    </row>
    <row r="153" spans="2:4">
      <c r="B153" s="205">
        <v>42888</v>
      </c>
      <c r="C153" s="206">
        <v>246.7</v>
      </c>
      <c r="D153" s="207" t="s">
        <v>2383</v>
      </c>
    </row>
    <row r="154" spans="2:4">
      <c r="B154" s="205">
        <v>42887</v>
      </c>
      <c r="C154" s="206">
        <v>291</v>
      </c>
      <c r="D154" s="207" t="s">
        <v>2384</v>
      </c>
    </row>
    <row r="155" spans="2:4">
      <c r="B155" s="205">
        <v>42888</v>
      </c>
      <c r="C155" s="206">
        <v>2420</v>
      </c>
      <c r="D155" s="207" t="s">
        <v>2384</v>
      </c>
    </row>
    <row r="156" spans="2:4">
      <c r="B156" s="205">
        <v>42891</v>
      </c>
      <c r="C156" s="206">
        <v>0.1</v>
      </c>
      <c r="D156" s="207" t="s">
        <v>2383</v>
      </c>
    </row>
    <row r="157" spans="2:4">
      <c r="B157" s="205">
        <v>42891</v>
      </c>
      <c r="C157" s="206">
        <v>0.19</v>
      </c>
      <c r="D157" s="207" t="s">
        <v>2383</v>
      </c>
    </row>
    <row r="158" spans="2:4">
      <c r="B158" s="205">
        <v>42891</v>
      </c>
      <c r="C158" s="206">
        <v>0.27</v>
      </c>
      <c r="D158" s="207" t="s">
        <v>2383</v>
      </c>
    </row>
    <row r="159" spans="2:4">
      <c r="B159" s="205">
        <v>42891</v>
      </c>
      <c r="C159" s="206">
        <v>0.38</v>
      </c>
      <c r="D159" s="207" t="s">
        <v>2383</v>
      </c>
    </row>
    <row r="160" spans="2:4">
      <c r="B160" s="205">
        <v>42891</v>
      </c>
      <c r="C160" s="206">
        <v>0.38</v>
      </c>
      <c r="D160" s="207" t="s">
        <v>2383</v>
      </c>
    </row>
    <row r="161" spans="2:4">
      <c r="B161" s="205">
        <v>42891</v>
      </c>
      <c r="C161" s="206">
        <v>0.38</v>
      </c>
      <c r="D161" s="207" t="s">
        <v>2383</v>
      </c>
    </row>
    <row r="162" spans="2:4">
      <c r="B162" s="205">
        <v>42891</v>
      </c>
      <c r="C162" s="206">
        <v>0.38</v>
      </c>
      <c r="D162" s="207" t="s">
        <v>2383</v>
      </c>
    </row>
    <row r="163" spans="2:4">
      <c r="B163" s="205">
        <v>42891</v>
      </c>
      <c r="C163" s="206">
        <v>0.45</v>
      </c>
      <c r="D163" s="207" t="s">
        <v>2383</v>
      </c>
    </row>
    <row r="164" spans="2:4">
      <c r="B164" s="205">
        <v>42891</v>
      </c>
      <c r="C164" s="206">
        <v>0.6</v>
      </c>
      <c r="D164" s="207" t="s">
        <v>2383</v>
      </c>
    </row>
    <row r="165" spans="2:4">
      <c r="B165" s="205">
        <v>42891</v>
      </c>
      <c r="C165" s="206">
        <v>0.8</v>
      </c>
      <c r="D165" s="207" t="s">
        <v>2383</v>
      </c>
    </row>
    <row r="166" spans="2:4">
      <c r="B166" s="205">
        <v>42891</v>
      </c>
      <c r="C166" s="206">
        <v>0.92</v>
      </c>
      <c r="D166" s="207" t="s">
        <v>2383</v>
      </c>
    </row>
    <row r="167" spans="2:4">
      <c r="B167" s="205">
        <v>42891</v>
      </c>
      <c r="C167" s="206">
        <v>1.1299999999999999</v>
      </c>
      <c r="D167" s="207" t="s">
        <v>2383</v>
      </c>
    </row>
    <row r="168" spans="2:4">
      <c r="B168" s="205">
        <v>42891</v>
      </c>
      <c r="C168" s="206">
        <v>1.39</v>
      </c>
      <c r="D168" s="207" t="s">
        <v>2383</v>
      </c>
    </row>
    <row r="169" spans="2:4">
      <c r="B169" s="205">
        <v>42891</v>
      </c>
      <c r="C169" s="206">
        <v>2</v>
      </c>
      <c r="D169" s="207" t="s">
        <v>2383</v>
      </c>
    </row>
    <row r="170" spans="2:4">
      <c r="B170" s="205">
        <v>42891</v>
      </c>
      <c r="C170" s="206">
        <v>2.85</v>
      </c>
      <c r="D170" s="207" t="s">
        <v>2383</v>
      </c>
    </row>
    <row r="171" spans="2:4">
      <c r="B171" s="205">
        <v>42891</v>
      </c>
      <c r="C171" s="206">
        <v>3.8</v>
      </c>
      <c r="D171" s="207" t="s">
        <v>2383</v>
      </c>
    </row>
    <row r="172" spans="2:4">
      <c r="B172" s="205">
        <v>42891</v>
      </c>
      <c r="C172" s="206">
        <v>3.8</v>
      </c>
      <c r="D172" s="207" t="s">
        <v>2383</v>
      </c>
    </row>
    <row r="173" spans="2:4">
      <c r="B173" s="205">
        <v>42891</v>
      </c>
      <c r="C173" s="206">
        <v>3.8</v>
      </c>
      <c r="D173" s="207" t="s">
        <v>2383</v>
      </c>
    </row>
    <row r="174" spans="2:4">
      <c r="B174" s="205">
        <v>42891</v>
      </c>
      <c r="C174" s="206">
        <v>3.8</v>
      </c>
      <c r="D174" s="207" t="s">
        <v>2383</v>
      </c>
    </row>
    <row r="175" spans="2:4">
      <c r="B175" s="205">
        <v>42891</v>
      </c>
      <c r="C175" s="206">
        <v>4</v>
      </c>
      <c r="D175" s="207" t="s">
        <v>2383</v>
      </c>
    </row>
    <row r="176" spans="2:4">
      <c r="B176" s="205">
        <v>42891</v>
      </c>
      <c r="C176" s="206">
        <v>4.1900000000000004</v>
      </c>
      <c r="D176" s="207" t="s">
        <v>2383</v>
      </c>
    </row>
    <row r="177" spans="2:4">
      <c r="B177" s="205">
        <v>42891</v>
      </c>
      <c r="C177" s="206">
        <v>4.93</v>
      </c>
      <c r="D177" s="207" t="s">
        <v>2383</v>
      </c>
    </row>
    <row r="178" spans="2:4">
      <c r="B178" s="205">
        <v>42891</v>
      </c>
      <c r="C178" s="206">
        <v>5</v>
      </c>
      <c r="D178" s="207" t="s">
        <v>2383</v>
      </c>
    </row>
    <row r="179" spans="2:4">
      <c r="B179" s="205">
        <v>42891</v>
      </c>
      <c r="C179" s="206">
        <v>5</v>
      </c>
      <c r="D179" s="207" t="s">
        <v>2383</v>
      </c>
    </row>
    <row r="180" spans="2:4">
      <c r="B180" s="205">
        <v>42891</v>
      </c>
      <c r="C180" s="206">
        <v>5</v>
      </c>
      <c r="D180" s="207" t="s">
        <v>2383</v>
      </c>
    </row>
    <row r="181" spans="2:4">
      <c r="B181" s="205">
        <v>42891</v>
      </c>
      <c r="C181" s="206">
        <v>5</v>
      </c>
      <c r="D181" s="207" t="s">
        <v>2383</v>
      </c>
    </row>
    <row r="182" spans="2:4">
      <c r="B182" s="205">
        <v>42891</v>
      </c>
      <c r="C182" s="206">
        <v>6</v>
      </c>
      <c r="D182" s="207" t="s">
        <v>2383</v>
      </c>
    </row>
    <row r="183" spans="2:4">
      <c r="B183" s="205">
        <v>42891</v>
      </c>
      <c r="C183" s="206">
        <v>6</v>
      </c>
      <c r="D183" s="207" t="s">
        <v>2383</v>
      </c>
    </row>
    <row r="184" spans="2:4">
      <c r="B184" s="205">
        <v>42891</v>
      </c>
      <c r="C184" s="206">
        <v>7</v>
      </c>
      <c r="D184" s="207" t="s">
        <v>2383</v>
      </c>
    </row>
    <row r="185" spans="2:4">
      <c r="B185" s="205">
        <v>42891</v>
      </c>
      <c r="C185" s="206">
        <v>7</v>
      </c>
      <c r="D185" s="207" t="s">
        <v>2383</v>
      </c>
    </row>
    <row r="186" spans="2:4">
      <c r="B186" s="205">
        <v>42891</v>
      </c>
      <c r="C186" s="206">
        <v>8</v>
      </c>
      <c r="D186" s="207" t="s">
        <v>2383</v>
      </c>
    </row>
    <row r="187" spans="2:4">
      <c r="B187" s="205">
        <v>42891</v>
      </c>
      <c r="C187" s="206">
        <v>8</v>
      </c>
      <c r="D187" s="207" t="s">
        <v>2383</v>
      </c>
    </row>
    <row r="188" spans="2:4">
      <c r="B188" s="205">
        <v>42891</v>
      </c>
      <c r="C188" s="206">
        <v>8.06</v>
      </c>
      <c r="D188" s="207" t="s">
        <v>2383</v>
      </c>
    </row>
    <row r="189" spans="2:4">
      <c r="B189" s="205">
        <v>42891</v>
      </c>
      <c r="C189" s="206">
        <v>8.65</v>
      </c>
      <c r="D189" s="207" t="s">
        <v>2383</v>
      </c>
    </row>
    <row r="190" spans="2:4">
      <c r="B190" s="205">
        <v>42891</v>
      </c>
      <c r="C190" s="206">
        <v>9</v>
      </c>
      <c r="D190" s="207" t="s">
        <v>2383</v>
      </c>
    </row>
    <row r="191" spans="2:4">
      <c r="B191" s="205">
        <v>42891</v>
      </c>
      <c r="C191" s="206">
        <v>9</v>
      </c>
      <c r="D191" s="207" t="s">
        <v>2383</v>
      </c>
    </row>
    <row r="192" spans="2:4">
      <c r="B192" s="205">
        <v>42891</v>
      </c>
      <c r="C192" s="206">
        <v>9</v>
      </c>
      <c r="D192" s="207" t="s">
        <v>2383</v>
      </c>
    </row>
    <row r="193" spans="2:4">
      <c r="B193" s="205">
        <v>42891</v>
      </c>
      <c r="C193" s="206">
        <v>9</v>
      </c>
      <c r="D193" s="207" t="s">
        <v>2383</v>
      </c>
    </row>
    <row r="194" spans="2:4">
      <c r="B194" s="205">
        <v>42891</v>
      </c>
      <c r="C194" s="206">
        <v>9.5</v>
      </c>
      <c r="D194" s="207" t="s">
        <v>2383</v>
      </c>
    </row>
    <row r="195" spans="2:4">
      <c r="B195" s="205">
        <v>42891</v>
      </c>
      <c r="C195" s="206">
        <v>10</v>
      </c>
      <c r="D195" s="207" t="s">
        <v>2383</v>
      </c>
    </row>
    <row r="196" spans="2:4">
      <c r="B196" s="205">
        <v>42891</v>
      </c>
      <c r="C196" s="206">
        <v>10</v>
      </c>
      <c r="D196" s="207" t="s">
        <v>2383</v>
      </c>
    </row>
    <row r="197" spans="2:4">
      <c r="B197" s="205">
        <v>42891</v>
      </c>
      <c r="C197" s="206">
        <v>10</v>
      </c>
      <c r="D197" s="207" t="s">
        <v>2383</v>
      </c>
    </row>
    <row r="198" spans="2:4">
      <c r="B198" s="205">
        <v>42891</v>
      </c>
      <c r="C198" s="206">
        <v>10</v>
      </c>
      <c r="D198" s="207" t="s">
        <v>2383</v>
      </c>
    </row>
    <row r="199" spans="2:4">
      <c r="B199" s="205">
        <v>42891</v>
      </c>
      <c r="C199" s="206">
        <v>10</v>
      </c>
      <c r="D199" s="207" t="s">
        <v>2383</v>
      </c>
    </row>
    <row r="200" spans="2:4">
      <c r="B200" s="205">
        <v>42891</v>
      </c>
      <c r="C200" s="206">
        <v>10</v>
      </c>
      <c r="D200" s="207" t="s">
        <v>2383</v>
      </c>
    </row>
    <row r="201" spans="2:4">
      <c r="B201" s="205">
        <v>42891</v>
      </c>
      <c r="C201" s="206">
        <v>10</v>
      </c>
      <c r="D201" s="207" t="s">
        <v>2383</v>
      </c>
    </row>
    <row r="202" spans="2:4">
      <c r="B202" s="205">
        <v>42891</v>
      </c>
      <c r="C202" s="206">
        <v>10</v>
      </c>
      <c r="D202" s="207" t="s">
        <v>2383</v>
      </c>
    </row>
    <row r="203" spans="2:4">
      <c r="B203" s="205">
        <v>42891</v>
      </c>
      <c r="C203" s="206">
        <v>11.2</v>
      </c>
      <c r="D203" s="207" t="s">
        <v>2383</v>
      </c>
    </row>
    <row r="204" spans="2:4">
      <c r="B204" s="205">
        <v>42891</v>
      </c>
      <c r="C204" s="206">
        <v>11.2</v>
      </c>
      <c r="D204" s="207" t="s">
        <v>2383</v>
      </c>
    </row>
    <row r="205" spans="2:4">
      <c r="B205" s="205">
        <v>42891</v>
      </c>
      <c r="C205" s="206">
        <v>12</v>
      </c>
      <c r="D205" s="207" t="s">
        <v>2383</v>
      </c>
    </row>
    <row r="206" spans="2:4">
      <c r="B206" s="205">
        <v>42891</v>
      </c>
      <c r="C206" s="206">
        <v>12</v>
      </c>
      <c r="D206" s="207" t="s">
        <v>2383</v>
      </c>
    </row>
    <row r="207" spans="2:4">
      <c r="B207" s="205">
        <v>42891</v>
      </c>
      <c r="C207" s="206">
        <v>12</v>
      </c>
      <c r="D207" s="207" t="s">
        <v>2383</v>
      </c>
    </row>
    <row r="208" spans="2:4">
      <c r="B208" s="205">
        <v>42891</v>
      </c>
      <c r="C208" s="206">
        <v>12</v>
      </c>
      <c r="D208" s="207" t="s">
        <v>2383</v>
      </c>
    </row>
    <row r="209" spans="2:4">
      <c r="B209" s="205">
        <v>42891</v>
      </c>
      <c r="C209" s="206">
        <v>12</v>
      </c>
      <c r="D209" s="207" t="s">
        <v>2383</v>
      </c>
    </row>
    <row r="210" spans="2:4">
      <c r="B210" s="205">
        <v>42891</v>
      </c>
      <c r="C210" s="206">
        <v>12</v>
      </c>
      <c r="D210" s="207" t="s">
        <v>2383</v>
      </c>
    </row>
    <row r="211" spans="2:4">
      <c r="B211" s="205">
        <v>42891</v>
      </c>
      <c r="C211" s="206">
        <v>12</v>
      </c>
      <c r="D211" s="207" t="s">
        <v>2383</v>
      </c>
    </row>
    <row r="212" spans="2:4">
      <c r="B212" s="205">
        <v>42891</v>
      </c>
      <c r="C212" s="206">
        <v>12</v>
      </c>
      <c r="D212" s="207" t="s">
        <v>2383</v>
      </c>
    </row>
    <row r="213" spans="2:4">
      <c r="B213" s="205">
        <v>42891</v>
      </c>
      <c r="C213" s="206">
        <v>12</v>
      </c>
      <c r="D213" s="207" t="s">
        <v>2383</v>
      </c>
    </row>
    <row r="214" spans="2:4">
      <c r="B214" s="205">
        <v>42891</v>
      </c>
      <c r="C214" s="206">
        <v>12.75</v>
      </c>
      <c r="D214" s="207" t="s">
        <v>2383</v>
      </c>
    </row>
    <row r="215" spans="2:4">
      <c r="B215" s="205">
        <v>42891</v>
      </c>
      <c r="C215" s="206">
        <v>13.5</v>
      </c>
      <c r="D215" s="207" t="s">
        <v>2383</v>
      </c>
    </row>
    <row r="216" spans="2:4">
      <c r="B216" s="205">
        <v>42891</v>
      </c>
      <c r="C216" s="206">
        <v>13.5</v>
      </c>
      <c r="D216" s="207" t="s">
        <v>2383</v>
      </c>
    </row>
    <row r="217" spans="2:4">
      <c r="B217" s="205">
        <v>42891</v>
      </c>
      <c r="C217" s="206">
        <v>13.6</v>
      </c>
      <c r="D217" s="207" t="s">
        <v>2383</v>
      </c>
    </row>
    <row r="218" spans="2:4">
      <c r="B218" s="205">
        <v>42891</v>
      </c>
      <c r="C218" s="206">
        <v>15</v>
      </c>
      <c r="D218" s="207" t="s">
        <v>2383</v>
      </c>
    </row>
    <row r="219" spans="2:4">
      <c r="B219" s="205">
        <v>42891</v>
      </c>
      <c r="C219" s="206">
        <v>15</v>
      </c>
      <c r="D219" s="207" t="s">
        <v>2383</v>
      </c>
    </row>
    <row r="220" spans="2:4">
      <c r="B220" s="205">
        <v>42891</v>
      </c>
      <c r="C220" s="206">
        <v>20</v>
      </c>
      <c r="D220" s="207" t="s">
        <v>2383</v>
      </c>
    </row>
    <row r="221" spans="2:4">
      <c r="B221" s="205">
        <v>42891</v>
      </c>
      <c r="C221" s="206">
        <v>20</v>
      </c>
      <c r="D221" s="207" t="s">
        <v>2383</v>
      </c>
    </row>
    <row r="222" spans="2:4">
      <c r="B222" s="205">
        <v>42891</v>
      </c>
      <c r="C222" s="206">
        <v>20</v>
      </c>
      <c r="D222" s="207" t="s">
        <v>2383</v>
      </c>
    </row>
    <row r="223" spans="2:4">
      <c r="B223" s="205">
        <v>42891</v>
      </c>
      <c r="C223" s="206">
        <v>20</v>
      </c>
      <c r="D223" s="207" t="s">
        <v>2383</v>
      </c>
    </row>
    <row r="224" spans="2:4">
      <c r="B224" s="205">
        <v>42891</v>
      </c>
      <c r="C224" s="206">
        <v>20</v>
      </c>
      <c r="D224" s="207" t="s">
        <v>2383</v>
      </c>
    </row>
    <row r="225" spans="2:4">
      <c r="B225" s="205">
        <v>42891</v>
      </c>
      <c r="C225" s="206">
        <v>20</v>
      </c>
      <c r="D225" s="207" t="s">
        <v>2383</v>
      </c>
    </row>
    <row r="226" spans="2:4">
      <c r="B226" s="205">
        <v>42891</v>
      </c>
      <c r="C226" s="206">
        <v>20</v>
      </c>
      <c r="D226" s="207" t="s">
        <v>2383</v>
      </c>
    </row>
    <row r="227" spans="2:4">
      <c r="B227" s="205">
        <v>42891</v>
      </c>
      <c r="C227" s="206">
        <v>20</v>
      </c>
      <c r="D227" s="207" t="s">
        <v>2383</v>
      </c>
    </row>
    <row r="228" spans="2:4">
      <c r="B228" s="205">
        <v>42891</v>
      </c>
      <c r="C228" s="206">
        <v>20</v>
      </c>
      <c r="D228" s="207" t="s">
        <v>2383</v>
      </c>
    </row>
    <row r="229" spans="2:4">
      <c r="B229" s="205">
        <v>42891</v>
      </c>
      <c r="C229" s="206">
        <v>21.52</v>
      </c>
      <c r="D229" s="207" t="s">
        <v>2383</v>
      </c>
    </row>
    <row r="230" spans="2:4">
      <c r="B230" s="205">
        <v>42891</v>
      </c>
      <c r="C230" s="206">
        <v>24.76</v>
      </c>
      <c r="D230" s="207" t="s">
        <v>2383</v>
      </c>
    </row>
    <row r="231" spans="2:4">
      <c r="B231" s="205">
        <v>42891</v>
      </c>
      <c r="C231" s="206">
        <v>25</v>
      </c>
      <c r="D231" s="207" t="s">
        <v>2383</v>
      </c>
    </row>
    <row r="232" spans="2:4">
      <c r="B232" s="205">
        <v>42891</v>
      </c>
      <c r="C232" s="206">
        <v>27</v>
      </c>
      <c r="D232" s="207" t="s">
        <v>2383</v>
      </c>
    </row>
    <row r="233" spans="2:4">
      <c r="B233" s="205">
        <v>42891</v>
      </c>
      <c r="C233" s="206">
        <v>29.52</v>
      </c>
      <c r="D233" s="207" t="s">
        <v>2383</v>
      </c>
    </row>
    <row r="234" spans="2:4">
      <c r="B234" s="205">
        <v>42891</v>
      </c>
      <c r="C234" s="206">
        <v>29.75</v>
      </c>
      <c r="D234" s="207" t="s">
        <v>2383</v>
      </c>
    </row>
    <row r="235" spans="2:4">
      <c r="B235" s="205">
        <v>42891</v>
      </c>
      <c r="C235" s="206">
        <v>30</v>
      </c>
      <c r="D235" s="207" t="s">
        <v>2383</v>
      </c>
    </row>
    <row r="236" spans="2:4">
      <c r="B236" s="205">
        <v>42891</v>
      </c>
      <c r="C236" s="206">
        <v>30</v>
      </c>
      <c r="D236" s="207" t="s">
        <v>2383</v>
      </c>
    </row>
    <row r="237" spans="2:4">
      <c r="B237" s="205">
        <v>42891</v>
      </c>
      <c r="C237" s="206">
        <v>35</v>
      </c>
      <c r="D237" s="207" t="s">
        <v>2383</v>
      </c>
    </row>
    <row r="238" spans="2:4">
      <c r="B238" s="205">
        <v>42891</v>
      </c>
      <c r="C238" s="206">
        <v>35</v>
      </c>
      <c r="D238" s="207" t="s">
        <v>2383</v>
      </c>
    </row>
    <row r="239" spans="2:4">
      <c r="B239" s="205">
        <v>42891</v>
      </c>
      <c r="C239" s="206">
        <v>35</v>
      </c>
      <c r="D239" s="207" t="s">
        <v>2383</v>
      </c>
    </row>
    <row r="240" spans="2:4">
      <c r="B240" s="205">
        <v>42891</v>
      </c>
      <c r="C240" s="206">
        <v>35</v>
      </c>
      <c r="D240" s="207" t="s">
        <v>2383</v>
      </c>
    </row>
    <row r="241" spans="2:4">
      <c r="B241" s="205">
        <v>42891</v>
      </c>
      <c r="C241" s="206">
        <v>35</v>
      </c>
      <c r="D241" s="207" t="s">
        <v>2383</v>
      </c>
    </row>
    <row r="242" spans="2:4">
      <c r="B242" s="205">
        <v>42891</v>
      </c>
      <c r="C242" s="206">
        <v>35</v>
      </c>
      <c r="D242" s="207" t="s">
        <v>2383</v>
      </c>
    </row>
    <row r="243" spans="2:4">
      <c r="B243" s="205">
        <v>42891</v>
      </c>
      <c r="C243" s="206">
        <v>35</v>
      </c>
      <c r="D243" s="207" t="s">
        <v>2383</v>
      </c>
    </row>
    <row r="244" spans="2:4">
      <c r="B244" s="205">
        <v>42891</v>
      </c>
      <c r="C244" s="206">
        <v>35</v>
      </c>
      <c r="D244" s="207" t="s">
        <v>2383</v>
      </c>
    </row>
    <row r="245" spans="2:4">
      <c r="B245" s="205">
        <v>42891</v>
      </c>
      <c r="C245" s="206">
        <v>35</v>
      </c>
      <c r="D245" s="207" t="s">
        <v>2383</v>
      </c>
    </row>
    <row r="246" spans="2:4">
      <c r="B246" s="205">
        <v>42891</v>
      </c>
      <c r="C246" s="206">
        <v>35</v>
      </c>
      <c r="D246" s="207" t="s">
        <v>2383</v>
      </c>
    </row>
    <row r="247" spans="2:4">
      <c r="B247" s="205">
        <v>42891</v>
      </c>
      <c r="C247" s="206">
        <v>35</v>
      </c>
      <c r="D247" s="207" t="s">
        <v>2383</v>
      </c>
    </row>
    <row r="248" spans="2:4">
      <c r="B248" s="205">
        <v>42891</v>
      </c>
      <c r="C248" s="206">
        <v>35</v>
      </c>
      <c r="D248" s="207" t="s">
        <v>2383</v>
      </c>
    </row>
    <row r="249" spans="2:4">
      <c r="B249" s="205">
        <v>42891</v>
      </c>
      <c r="C249" s="206">
        <v>35</v>
      </c>
      <c r="D249" s="207" t="s">
        <v>2383</v>
      </c>
    </row>
    <row r="250" spans="2:4">
      <c r="B250" s="205">
        <v>42891</v>
      </c>
      <c r="C250" s="206">
        <v>36</v>
      </c>
      <c r="D250" s="207" t="s">
        <v>2383</v>
      </c>
    </row>
    <row r="251" spans="2:4">
      <c r="B251" s="205">
        <v>42891</v>
      </c>
      <c r="C251" s="206">
        <v>36</v>
      </c>
      <c r="D251" s="207" t="s">
        <v>2383</v>
      </c>
    </row>
    <row r="252" spans="2:4">
      <c r="B252" s="205">
        <v>42891</v>
      </c>
      <c r="C252" s="206">
        <v>40</v>
      </c>
      <c r="D252" s="207" t="s">
        <v>2383</v>
      </c>
    </row>
    <row r="253" spans="2:4">
      <c r="B253" s="205">
        <v>42891</v>
      </c>
      <c r="C253" s="206">
        <v>40</v>
      </c>
      <c r="D253" s="207" t="s">
        <v>2383</v>
      </c>
    </row>
    <row r="254" spans="2:4">
      <c r="B254" s="205">
        <v>42891</v>
      </c>
      <c r="C254" s="206">
        <v>40</v>
      </c>
      <c r="D254" s="207" t="s">
        <v>2383</v>
      </c>
    </row>
    <row r="255" spans="2:4">
      <c r="B255" s="205">
        <v>42891</v>
      </c>
      <c r="C255" s="206">
        <v>40</v>
      </c>
      <c r="D255" s="207" t="s">
        <v>2383</v>
      </c>
    </row>
    <row r="256" spans="2:4">
      <c r="B256" s="205">
        <v>42891</v>
      </c>
      <c r="C256" s="206">
        <v>40</v>
      </c>
      <c r="D256" s="207" t="s">
        <v>2383</v>
      </c>
    </row>
    <row r="257" spans="2:4">
      <c r="B257" s="205">
        <v>42891</v>
      </c>
      <c r="C257" s="206">
        <v>40</v>
      </c>
      <c r="D257" s="207" t="s">
        <v>2383</v>
      </c>
    </row>
    <row r="258" spans="2:4">
      <c r="B258" s="205">
        <v>42891</v>
      </c>
      <c r="C258" s="206">
        <v>40</v>
      </c>
      <c r="D258" s="207" t="s">
        <v>2383</v>
      </c>
    </row>
    <row r="259" spans="2:4">
      <c r="B259" s="205">
        <v>42891</v>
      </c>
      <c r="C259" s="206">
        <v>40.5</v>
      </c>
      <c r="D259" s="207" t="s">
        <v>2383</v>
      </c>
    </row>
    <row r="260" spans="2:4">
      <c r="B260" s="205">
        <v>42891</v>
      </c>
      <c r="C260" s="206">
        <v>44</v>
      </c>
      <c r="D260" s="207" t="s">
        <v>2383</v>
      </c>
    </row>
    <row r="261" spans="2:4">
      <c r="B261" s="205">
        <v>42891</v>
      </c>
      <c r="C261" s="206">
        <v>48</v>
      </c>
      <c r="D261" s="207" t="s">
        <v>2383</v>
      </c>
    </row>
    <row r="262" spans="2:4">
      <c r="B262" s="205">
        <v>42891</v>
      </c>
      <c r="C262" s="206">
        <v>50</v>
      </c>
      <c r="D262" s="207" t="s">
        <v>2383</v>
      </c>
    </row>
    <row r="263" spans="2:4">
      <c r="B263" s="205">
        <v>42891</v>
      </c>
      <c r="C263" s="206">
        <v>50</v>
      </c>
      <c r="D263" s="207" t="s">
        <v>2383</v>
      </c>
    </row>
    <row r="264" spans="2:4">
      <c r="B264" s="205">
        <v>42891</v>
      </c>
      <c r="C264" s="206">
        <v>54</v>
      </c>
      <c r="D264" s="207" t="s">
        <v>2383</v>
      </c>
    </row>
    <row r="265" spans="2:4">
      <c r="B265" s="205">
        <v>42891</v>
      </c>
      <c r="C265" s="206">
        <v>56</v>
      </c>
      <c r="D265" s="207" t="s">
        <v>2383</v>
      </c>
    </row>
    <row r="266" spans="2:4">
      <c r="B266" s="205">
        <v>42891</v>
      </c>
      <c r="C266" s="206">
        <v>56</v>
      </c>
      <c r="D266" s="207" t="s">
        <v>2383</v>
      </c>
    </row>
    <row r="267" spans="2:4">
      <c r="B267" s="205">
        <v>42891</v>
      </c>
      <c r="C267" s="206">
        <v>58</v>
      </c>
      <c r="D267" s="207" t="s">
        <v>2383</v>
      </c>
    </row>
    <row r="268" spans="2:4">
      <c r="B268" s="205">
        <v>42891</v>
      </c>
      <c r="C268" s="206">
        <v>60</v>
      </c>
      <c r="D268" s="207" t="s">
        <v>2383</v>
      </c>
    </row>
    <row r="269" spans="2:4">
      <c r="B269" s="205">
        <v>42891</v>
      </c>
      <c r="C269" s="206">
        <v>60</v>
      </c>
      <c r="D269" s="207" t="s">
        <v>2383</v>
      </c>
    </row>
    <row r="270" spans="2:4">
      <c r="B270" s="205">
        <v>42891</v>
      </c>
      <c r="C270" s="206">
        <v>60</v>
      </c>
      <c r="D270" s="207" t="s">
        <v>2383</v>
      </c>
    </row>
    <row r="271" spans="2:4">
      <c r="B271" s="205">
        <v>42891</v>
      </c>
      <c r="C271" s="206">
        <v>60</v>
      </c>
      <c r="D271" s="207" t="s">
        <v>2383</v>
      </c>
    </row>
    <row r="272" spans="2:4">
      <c r="B272" s="205">
        <v>42891</v>
      </c>
      <c r="C272" s="206">
        <v>60</v>
      </c>
      <c r="D272" s="207" t="s">
        <v>2383</v>
      </c>
    </row>
    <row r="273" spans="2:4">
      <c r="B273" s="205">
        <v>42891</v>
      </c>
      <c r="C273" s="206">
        <v>60</v>
      </c>
      <c r="D273" s="207" t="s">
        <v>2383</v>
      </c>
    </row>
    <row r="274" spans="2:4">
      <c r="B274" s="205">
        <v>42891</v>
      </c>
      <c r="C274" s="206">
        <v>60</v>
      </c>
      <c r="D274" s="207" t="s">
        <v>2383</v>
      </c>
    </row>
    <row r="275" spans="2:4">
      <c r="B275" s="205">
        <v>42891</v>
      </c>
      <c r="C275" s="206">
        <v>60</v>
      </c>
      <c r="D275" s="207" t="s">
        <v>2383</v>
      </c>
    </row>
    <row r="276" spans="2:4">
      <c r="B276" s="205">
        <v>42891</v>
      </c>
      <c r="C276" s="206">
        <v>60</v>
      </c>
      <c r="D276" s="207" t="s">
        <v>2383</v>
      </c>
    </row>
    <row r="277" spans="2:4">
      <c r="B277" s="205">
        <v>42891</v>
      </c>
      <c r="C277" s="206">
        <v>60</v>
      </c>
      <c r="D277" s="207" t="s">
        <v>2383</v>
      </c>
    </row>
    <row r="278" spans="2:4">
      <c r="B278" s="205">
        <v>42891</v>
      </c>
      <c r="C278" s="206">
        <v>60</v>
      </c>
      <c r="D278" s="207" t="s">
        <v>2383</v>
      </c>
    </row>
    <row r="279" spans="2:4">
      <c r="B279" s="205">
        <v>42891</v>
      </c>
      <c r="C279" s="206">
        <v>60</v>
      </c>
      <c r="D279" s="207" t="s">
        <v>2383</v>
      </c>
    </row>
    <row r="280" spans="2:4">
      <c r="B280" s="205">
        <v>42891</v>
      </c>
      <c r="C280" s="206">
        <v>60</v>
      </c>
      <c r="D280" s="207" t="s">
        <v>2383</v>
      </c>
    </row>
    <row r="281" spans="2:4">
      <c r="B281" s="205">
        <v>42891</v>
      </c>
      <c r="C281" s="206">
        <v>60</v>
      </c>
      <c r="D281" s="207" t="s">
        <v>2383</v>
      </c>
    </row>
    <row r="282" spans="2:4">
      <c r="B282" s="205">
        <v>42891</v>
      </c>
      <c r="C282" s="206">
        <v>60</v>
      </c>
      <c r="D282" s="207" t="s">
        <v>2383</v>
      </c>
    </row>
    <row r="283" spans="2:4">
      <c r="B283" s="205">
        <v>42891</v>
      </c>
      <c r="C283" s="206">
        <v>60</v>
      </c>
      <c r="D283" s="207" t="s">
        <v>2383</v>
      </c>
    </row>
    <row r="284" spans="2:4">
      <c r="B284" s="205">
        <v>42891</v>
      </c>
      <c r="C284" s="206">
        <v>60</v>
      </c>
      <c r="D284" s="207" t="s">
        <v>2383</v>
      </c>
    </row>
    <row r="285" spans="2:4">
      <c r="B285" s="205">
        <v>42891</v>
      </c>
      <c r="C285" s="206">
        <v>65</v>
      </c>
      <c r="D285" s="207" t="s">
        <v>2383</v>
      </c>
    </row>
    <row r="286" spans="2:4">
      <c r="B286" s="205">
        <v>42891</v>
      </c>
      <c r="C286" s="206">
        <v>67.16</v>
      </c>
      <c r="D286" s="207" t="s">
        <v>2383</v>
      </c>
    </row>
    <row r="287" spans="2:4">
      <c r="B287" s="205">
        <v>42891</v>
      </c>
      <c r="C287" s="206">
        <v>68</v>
      </c>
      <c r="D287" s="207" t="s">
        <v>2383</v>
      </c>
    </row>
    <row r="288" spans="2:4">
      <c r="B288" s="205">
        <v>42891</v>
      </c>
      <c r="C288" s="206">
        <v>68</v>
      </c>
      <c r="D288" s="207" t="s">
        <v>2383</v>
      </c>
    </row>
    <row r="289" spans="2:4">
      <c r="B289" s="205">
        <v>42891</v>
      </c>
      <c r="C289" s="206">
        <v>70</v>
      </c>
      <c r="D289" s="207" t="s">
        <v>2383</v>
      </c>
    </row>
    <row r="290" spans="2:4">
      <c r="B290" s="205">
        <v>42891</v>
      </c>
      <c r="C290" s="206">
        <v>70</v>
      </c>
      <c r="D290" s="207" t="s">
        <v>2383</v>
      </c>
    </row>
    <row r="291" spans="2:4">
      <c r="B291" s="205">
        <v>42891</v>
      </c>
      <c r="C291" s="206">
        <v>70</v>
      </c>
      <c r="D291" s="207" t="s">
        <v>2383</v>
      </c>
    </row>
    <row r="292" spans="2:4">
      <c r="B292" s="205">
        <v>42891</v>
      </c>
      <c r="C292" s="206">
        <v>70</v>
      </c>
      <c r="D292" s="207" t="s">
        <v>2383</v>
      </c>
    </row>
    <row r="293" spans="2:4">
      <c r="B293" s="205">
        <v>42891</v>
      </c>
      <c r="C293" s="206">
        <v>70</v>
      </c>
      <c r="D293" s="207" t="s">
        <v>2383</v>
      </c>
    </row>
    <row r="294" spans="2:4">
      <c r="B294" s="205">
        <v>42891</v>
      </c>
      <c r="C294" s="206">
        <v>70</v>
      </c>
      <c r="D294" s="207" t="s">
        <v>2383</v>
      </c>
    </row>
    <row r="295" spans="2:4">
      <c r="B295" s="205">
        <v>42891</v>
      </c>
      <c r="C295" s="206">
        <v>70</v>
      </c>
      <c r="D295" s="207" t="s">
        <v>2383</v>
      </c>
    </row>
    <row r="296" spans="2:4">
      <c r="B296" s="205">
        <v>42891</v>
      </c>
      <c r="C296" s="206">
        <v>70</v>
      </c>
      <c r="D296" s="207" t="s">
        <v>2383</v>
      </c>
    </row>
    <row r="297" spans="2:4">
      <c r="B297" s="205">
        <v>42891</v>
      </c>
      <c r="C297" s="206">
        <v>70</v>
      </c>
      <c r="D297" s="207" t="s">
        <v>2383</v>
      </c>
    </row>
    <row r="298" spans="2:4">
      <c r="B298" s="205">
        <v>42891</v>
      </c>
      <c r="C298" s="206">
        <v>70</v>
      </c>
      <c r="D298" s="207" t="s">
        <v>2383</v>
      </c>
    </row>
    <row r="299" spans="2:4">
      <c r="B299" s="205">
        <v>42891</v>
      </c>
      <c r="C299" s="206">
        <v>70</v>
      </c>
      <c r="D299" s="207" t="s">
        <v>2383</v>
      </c>
    </row>
    <row r="300" spans="2:4">
      <c r="B300" s="205">
        <v>42891</v>
      </c>
      <c r="C300" s="206">
        <v>70</v>
      </c>
      <c r="D300" s="207" t="s">
        <v>2383</v>
      </c>
    </row>
    <row r="301" spans="2:4">
      <c r="B301" s="205">
        <v>42891</v>
      </c>
      <c r="C301" s="206">
        <v>70</v>
      </c>
      <c r="D301" s="207" t="s">
        <v>2383</v>
      </c>
    </row>
    <row r="302" spans="2:4">
      <c r="B302" s="205">
        <v>42891</v>
      </c>
      <c r="C302" s="206">
        <v>76.8</v>
      </c>
      <c r="D302" s="207" t="s">
        <v>2383</v>
      </c>
    </row>
    <row r="303" spans="2:4">
      <c r="B303" s="205">
        <v>42891</v>
      </c>
      <c r="C303" s="206">
        <v>80</v>
      </c>
      <c r="D303" s="207" t="s">
        <v>2383</v>
      </c>
    </row>
    <row r="304" spans="2:4">
      <c r="B304" s="205">
        <v>42891</v>
      </c>
      <c r="C304" s="206">
        <v>80</v>
      </c>
      <c r="D304" s="207" t="s">
        <v>2383</v>
      </c>
    </row>
    <row r="305" spans="2:4">
      <c r="B305" s="205">
        <v>42891</v>
      </c>
      <c r="C305" s="206">
        <v>81</v>
      </c>
      <c r="D305" s="207" t="s">
        <v>2383</v>
      </c>
    </row>
    <row r="306" spans="2:4">
      <c r="B306" s="205">
        <v>42891</v>
      </c>
      <c r="C306" s="206">
        <v>97</v>
      </c>
      <c r="D306" s="207" t="s">
        <v>2383</v>
      </c>
    </row>
    <row r="307" spans="2:4">
      <c r="B307" s="205">
        <v>42891</v>
      </c>
      <c r="C307" s="206">
        <v>120</v>
      </c>
      <c r="D307" s="207" t="s">
        <v>2383</v>
      </c>
    </row>
    <row r="308" spans="2:4">
      <c r="B308" s="205">
        <v>42891</v>
      </c>
      <c r="C308" s="206">
        <v>135</v>
      </c>
      <c r="D308" s="207" t="s">
        <v>2383</v>
      </c>
    </row>
    <row r="309" spans="2:4">
      <c r="B309" s="205">
        <v>42891</v>
      </c>
      <c r="C309" s="206">
        <v>485</v>
      </c>
      <c r="D309" s="207" t="s">
        <v>2384</v>
      </c>
    </row>
    <row r="310" spans="2:4">
      <c r="B310" s="205">
        <v>42891</v>
      </c>
      <c r="C310" s="206">
        <v>679</v>
      </c>
      <c r="D310" s="207" t="s">
        <v>2384</v>
      </c>
    </row>
    <row r="311" spans="2:4">
      <c r="B311" s="205">
        <v>42891</v>
      </c>
      <c r="C311" s="206">
        <v>974.28</v>
      </c>
      <c r="D311" s="207" t="s">
        <v>2384</v>
      </c>
    </row>
    <row r="312" spans="2:4">
      <c r="B312" s="205">
        <v>42891</v>
      </c>
      <c r="C312" s="206">
        <v>1300</v>
      </c>
      <c r="D312" s="207" t="s">
        <v>2384</v>
      </c>
    </row>
    <row r="313" spans="2:4">
      <c r="B313" s="205">
        <v>42892</v>
      </c>
      <c r="C313" s="206">
        <v>0.03</v>
      </c>
      <c r="D313" s="207" t="s">
        <v>2383</v>
      </c>
    </row>
    <row r="314" spans="2:4">
      <c r="B314" s="205">
        <v>42892</v>
      </c>
      <c r="C314" s="206">
        <v>0.08</v>
      </c>
      <c r="D314" s="207" t="s">
        <v>2383</v>
      </c>
    </row>
    <row r="315" spans="2:4">
      <c r="B315" s="205">
        <v>42892</v>
      </c>
      <c r="C315" s="206">
        <v>0.1</v>
      </c>
      <c r="D315" s="207" t="s">
        <v>2383</v>
      </c>
    </row>
    <row r="316" spans="2:4">
      <c r="B316" s="205">
        <v>42892</v>
      </c>
      <c r="C316" s="206">
        <v>0.38</v>
      </c>
      <c r="D316" s="207" t="s">
        <v>2383</v>
      </c>
    </row>
    <row r="317" spans="2:4">
      <c r="B317" s="205">
        <v>42892</v>
      </c>
      <c r="C317" s="206">
        <v>0.38</v>
      </c>
      <c r="D317" s="207" t="s">
        <v>2383</v>
      </c>
    </row>
    <row r="318" spans="2:4">
      <c r="B318" s="205">
        <v>42892</v>
      </c>
      <c r="C318" s="206">
        <v>0.38</v>
      </c>
      <c r="D318" s="207" t="s">
        <v>2383</v>
      </c>
    </row>
    <row r="319" spans="2:4">
      <c r="B319" s="205">
        <v>42892</v>
      </c>
      <c r="C319" s="206">
        <v>0.38</v>
      </c>
      <c r="D319" s="207" t="s">
        <v>2383</v>
      </c>
    </row>
    <row r="320" spans="2:4">
      <c r="B320" s="205">
        <v>42892</v>
      </c>
      <c r="C320" s="206">
        <v>0.38</v>
      </c>
      <c r="D320" s="207" t="s">
        <v>2383</v>
      </c>
    </row>
    <row r="321" spans="2:4">
      <c r="B321" s="205">
        <v>42892</v>
      </c>
      <c r="C321" s="206">
        <v>0.45</v>
      </c>
      <c r="D321" s="207" t="s">
        <v>2383</v>
      </c>
    </row>
    <row r="322" spans="2:4">
      <c r="B322" s="205">
        <v>42892</v>
      </c>
      <c r="C322" s="206">
        <v>0.77</v>
      </c>
      <c r="D322" s="207" t="s">
        <v>2383</v>
      </c>
    </row>
    <row r="323" spans="2:4">
      <c r="B323" s="205">
        <v>42892</v>
      </c>
      <c r="C323" s="206">
        <v>1</v>
      </c>
      <c r="D323" s="207" t="s">
        <v>2383</v>
      </c>
    </row>
    <row r="324" spans="2:4">
      <c r="B324" s="205">
        <v>42892</v>
      </c>
      <c r="C324" s="206">
        <v>1</v>
      </c>
      <c r="D324" s="207" t="s">
        <v>2383</v>
      </c>
    </row>
    <row r="325" spans="2:4">
      <c r="B325" s="205">
        <v>42892</v>
      </c>
      <c r="C325" s="206">
        <v>1</v>
      </c>
      <c r="D325" s="207" t="s">
        <v>2383</v>
      </c>
    </row>
    <row r="326" spans="2:4">
      <c r="B326" s="205">
        <v>42892</v>
      </c>
      <c r="C326" s="206">
        <v>2</v>
      </c>
      <c r="D326" s="207" t="s">
        <v>2383</v>
      </c>
    </row>
    <row r="327" spans="2:4">
      <c r="B327" s="205">
        <v>42892</v>
      </c>
      <c r="C327" s="206">
        <v>2.06</v>
      </c>
      <c r="D327" s="207" t="s">
        <v>2383</v>
      </c>
    </row>
    <row r="328" spans="2:4">
      <c r="B328" s="205">
        <v>42892</v>
      </c>
      <c r="C328" s="206">
        <v>2.08</v>
      </c>
      <c r="D328" s="207" t="s">
        <v>2383</v>
      </c>
    </row>
    <row r="329" spans="2:4">
      <c r="B329" s="205">
        <v>42892</v>
      </c>
      <c r="C329" s="206">
        <v>4</v>
      </c>
      <c r="D329" s="207" t="s">
        <v>2383</v>
      </c>
    </row>
    <row r="330" spans="2:4">
      <c r="B330" s="205">
        <v>42892</v>
      </c>
      <c r="C330" s="206">
        <v>4</v>
      </c>
      <c r="D330" s="207" t="s">
        <v>2383</v>
      </c>
    </row>
    <row r="331" spans="2:4">
      <c r="B331" s="205">
        <v>42892</v>
      </c>
      <c r="C331" s="206">
        <v>4.22</v>
      </c>
      <c r="D331" s="207" t="s">
        <v>2383</v>
      </c>
    </row>
    <row r="332" spans="2:4">
      <c r="B332" s="205">
        <v>42892</v>
      </c>
      <c r="C332" s="206">
        <v>4.9000000000000004</v>
      </c>
      <c r="D332" s="207" t="s">
        <v>2383</v>
      </c>
    </row>
    <row r="333" spans="2:4">
      <c r="B333" s="205">
        <v>42892</v>
      </c>
      <c r="C333" s="206">
        <v>5</v>
      </c>
      <c r="D333" s="207" t="s">
        <v>2383</v>
      </c>
    </row>
    <row r="334" spans="2:4">
      <c r="B334" s="205">
        <v>42892</v>
      </c>
      <c r="C334" s="206">
        <v>5</v>
      </c>
      <c r="D334" s="207" t="s">
        <v>2383</v>
      </c>
    </row>
    <row r="335" spans="2:4">
      <c r="B335" s="205">
        <v>42892</v>
      </c>
      <c r="C335" s="206">
        <v>5</v>
      </c>
      <c r="D335" s="207" t="s">
        <v>2383</v>
      </c>
    </row>
    <row r="336" spans="2:4">
      <c r="B336" s="205">
        <v>42892</v>
      </c>
      <c r="C336" s="206">
        <v>5</v>
      </c>
      <c r="D336" s="207" t="s">
        <v>2383</v>
      </c>
    </row>
    <row r="337" spans="2:4">
      <c r="B337" s="205">
        <v>42892</v>
      </c>
      <c r="C337" s="206">
        <v>5</v>
      </c>
      <c r="D337" s="207" t="s">
        <v>2383</v>
      </c>
    </row>
    <row r="338" spans="2:4">
      <c r="B338" s="205">
        <v>42892</v>
      </c>
      <c r="C338" s="206">
        <v>5</v>
      </c>
      <c r="D338" s="207" t="s">
        <v>2383</v>
      </c>
    </row>
    <row r="339" spans="2:4">
      <c r="B339" s="205">
        <v>42892</v>
      </c>
      <c r="C339" s="206">
        <v>5</v>
      </c>
      <c r="D339" s="207" t="s">
        <v>2383</v>
      </c>
    </row>
    <row r="340" spans="2:4">
      <c r="B340" s="205">
        <v>42892</v>
      </c>
      <c r="C340" s="206">
        <v>5.9</v>
      </c>
      <c r="D340" s="207" t="s">
        <v>2383</v>
      </c>
    </row>
    <row r="341" spans="2:4">
      <c r="B341" s="205">
        <v>42892</v>
      </c>
      <c r="C341" s="206">
        <v>6</v>
      </c>
      <c r="D341" s="207" t="s">
        <v>2383</v>
      </c>
    </row>
    <row r="342" spans="2:4">
      <c r="B342" s="205">
        <v>42892</v>
      </c>
      <c r="C342" s="206">
        <v>6</v>
      </c>
      <c r="D342" s="207" t="s">
        <v>2383</v>
      </c>
    </row>
    <row r="343" spans="2:4">
      <c r="B343" s="205">
        <v>42892</v>
      </c>
      <c r="C343" s="206">
        <v>6</v>
      </c>
      <c r="D343" s="207" t="s">
        <v>2383</v>
      </c>
    </row>
    <row r="344" spans="2:4">
      <c r="B344" s="205">
        <v>42892</v>
      </c>
      <c r="C344" s="206">
        <v>6</v>
      </c>
      <c r="D344" s="207" t="s">
        <v>2383</v>
      </c>
    </row>
    <row r="345" spans="2:4">
      <c r="B345" s="205">
        <v>42892</v>
      </c>
      <c r="C345" s="206">
        <v>6.3</v>
      </c>
      <c r="D345" s="207" t="s">
        <v>2383</v>
      </c>
    </row>
    <row r="346" spans="2:4">
      <c r="B346" s="205">
        <v>42892</v>
      </c>
      <c r="C346" s="206">
        <v>7</v>
      </c>
      <c r="D346" s="207" t="s">
        <v>2383</v>
      </c>
    </row>
    <row r="347" spans="2:4">
      <c r="B347" s="205">
        <v>42892</v>
      </c>
      <c r="C347" s="206">
        <v>7</v>
      </c>
      <c r="D347" s="207" t="s">
        <v>2383</v>
      </c>
    </row>
    <row r="348" spans="2:4">
      <c r="B348" s="205">
        <v>42892</v>
      </c>
      <c r="C348" s="206">
        <v>7</v>
      </c>
      <c r="D348" s="207" t="s">
        <v>2383</v>
      </c>
    </row>
    <row r="349" spans="2:4">
      <c r="B349" s="205">
        <v>42892</v>
      </c>
      <c r="C349" s="206">
        <v>7</v>
      </c>
      <c r="D349" s="207" t="s">
        <v>2383</v>
      </c>
    </row>
    <row r="350" spans="2:4">
      <c r="B350" s="205">
        <v>42892</v>
      </c>
      <c r="C350" s="206">
        <v>7</v>
      </c>
      <c r="D350" s="207" t="s">
        <v>2383</v>
      </c>
    </row>
    <row r="351" spans="2:4">
      <c r="B351" s="205">
        <v>42892</v>
      </c>
      <c r="C351" s="206">
        <v>7</v>
      </c>
      <c r="D351" s="207" t="s">
        <v>2383</v>
      </c>
    </row>
    <row r="352" spans="2:4">
      <c r="B352" s="205">
        <v>42892</v>
      </c>
      <c r="C352" s="206">
        <v>7.53</v>
      </c>
      <c r="D352" s="207" t="s">
        <v>2383</v>
      </c>
    </row>
    <row r="353" spans="2:4">
      <c r="B353" s="205">
        <v>42892</v>
      </c>
      <c r="C353" s="206">
        <v>8</v>
      </c>
      <c r="D353" s="207" t="s">
        <v>2383</v>
      </c>
    </row>
    <row r="354" spans="2:4">
      <c r="B354" s="205">
        <v>42892</v>
      </c>
      <c r="C354" s="206">
        <v>8</v>
      </c>
      <c r="D354" s="207" t="s">
        <v>2383</v>
      </c>
    </row>
    <row r="355" spans="2:4">
      <c r="B355" s="205">
        <v>42892</v>
      </c>
      <c r="C355" s="206">
        <v>8</v>
      </c>
      <c r="D355" s="207" t="s">
        <v>2383</v>
      </c>
    </row>
    <row r="356" spans="2:4">
      <c r="B356" s="205">
        <v>42892</v>
      </c>
      <c r="C356" s="206">
        <v>8.32</v>
      </c>
      <c r="D356" s="207" t="s">
        <v>2383</v>
      </c>
    </row>
    <row r="357" spans="2:4">
      <c r="B357" s="205">
        <v>42892</v>
      </c>
      <c r="C357" s="206">
        <v>10</v>
      </c>
      <c r="D357" s="207" t="s">
        <v>2383</v>
      </c>
    </row>
    <row r="358" spans="2:4">
      <c r="B358" s="205">
        <v>42892</v>
      </c>
      <c r="C358" s="206">
        <v>10</v>
      </c>
      <c r="D358" s="207" t="s">
        <v>2383</v>
      </c>
    </row>
    <row r="359" spans="2:4">
      <c r="B359" s="205">
        <v>42892</v>
      </c>
      <c r="C359" s="206">
        <v>10</v>
      </c>
      <c r="D359" s="207" t="s">
        <v>2383</v>
      </c>
    </row>
    <row r="360" spans="2:4">
      <c r="B360" s="205">
        <v>42892</v>
      </c>
      <c r="C360" s="206">
        <v>10</v>
      </c>
      <c r="D360" s="207" t="s">
        <v>2383</v>
      </c>
    </row>
    <row r="361" spans="2:4">
      <c r="B361" s="205">
        <v>42892</v>
      </c>
      <c r="C361" s="206">
        <v>10</v>
      </c>
      <c r="D361" s="207" t="s">
        <v>2383</v>
      </c>
    </row>
    <row r="362" spans="2:4">
      <c r="B362" s="205">
        <v>42892</v>
      </c>
      <c r="C362" s="206">
        <v>10</v>
      </c>
      <c r="D362" s="207" t="s">
        <v>2383</v>
      </c>
    </row>
    <row r="363" spans="2:4">
      <c r="B363" s="205">
        <v>42892</v>
      </c>
      <c r="C363" s="206">
        <v>10</v>
      </c>
      <c r="D363" s="207" t="s">
        <v>2383</v>
      </c>
    </row>
    <row r="364" spans="2:4">
      <c r="B364" s="205">
        <v>42892</v>
      </c>
      <c r="C364" s="206">
        <v>10</v>
      </c>
      <c r="D364" s="207" t="s">
        <v>2383</v>
      </c>
    </row>
    <row r="365" spans="2:4">
      <c r="B365" s="205">
        <v>42892</v>
      </c>
      <c r="C365" s="206">
        <v>13.04</v>
      </c>
      <c r="D365" s="207" t="s">
        <v>2383</v>
      </c>
    </row>
    <row r="366" spans="2:4">
      <c r="B366" s="205">
        <v>42892</v>
      </c>
      <c r="C366" s="206">
        <v>15</v>
      </c>
      <c r="D366" s="207" t="s">
        <v>2383</v>
      </c>
    </row>
    <row r="367" spans="2:4">
      <c r="B367" s="205">
        <v>42892</v>
      </c>
      <c r="C367" s="206">
        <v>15</v>
      </c>
      <c r="D367" s="207" t="s">
        <v>2383</v>
      </c>
    </row>
    <row r="368" spans="2:4">
      <c r="B368" s="205">
        <v>42892</v>
      </c>
      <c r="C368" s="206">
        <v>16</v>
      </c>
      <c r="D368" s="207" t="s">
        <v>2383</v>
      </c>
    </row>
    <row r="369" spans="2:4">
      <c r="B369" s="205">
        <v>42892</v>
      </c>
      <c r="C369" s="206">
        <v>18</v>
      </c>
      <c r="D369" s="207" t="s">
        <v>2383</v>
      </c>
    </row>
    <row r="370" spans="2:4">
      <c r="B370" s="205">
        <v>42892</v>
      </c>
      <c r="C370" s="206">
        <v>18.22</v>
      </c>
      <c r="D370" s="207" t="s">
        <v>2383</v>
      </c>
    </row>
    <row r="371" spans="2:4">
      <c r="B371" s="205">
        <v>42892</v>
      </c>
      <c r="C371" s="206">
        <v>20</v>
      </c>
      <c r="D371" s="207" t="s">
        <v>2383</v>
      </c>
    </row>
    <row r="372" spans="2:4">
      <c r="B372" s="205">
        <v>42892</v>
      </c>
      <c r="C372" s="206">
        <v>20</v>
      </c>
      <c r="D372" s="207" t="s">
        <v>2383</v>
      </c>
    </row>
    <row r="373" spans="2:4">
      <c r="B373" s="205">
        <v>42892</v>
      </c>
      <c r="C373" s="206">
        <v>20</v>
      </c>
      <c r="D373" s="207" t="s">
        <v>2383</v>
      </c>
    </row>
    <row r="374" spans="2:4">
      <c r="B374" s="205">
        <v>42892</v>
      </c>
      <c r="C374" s="206">
        <v>25</v>
      </c>
      <c r="D374" s="207" t="s">
        <v>2383</v>
      </c>
    </row>
    <row r="375" spans="2:4">
      <c r="B375" s="205">
        <v>42892</v>
      </c>
      <c r="C375" s="206">
        <v>25.25</v>
      </c>
      <c r="D375" s="207" t="s">
        <v>2383</v>
      </c>
    </row>
    <row r="376" spans="2:4">
      <c r="B376" s="205">
        <v>42892</v>
      </c>
      <c r="C376" s="206">
        <v>27</v>
      </c>
      <c r="D376" s="207" t="s">
        <v>2383</v>
      </c>
    </row>
    <row r="377" spans="2:4">
      <c r="B377" s="205">
        <v>42892</v>
      </c>
      <c r="C377" s="206">
        <v>27</v>
      </c>
      <c r="D377" s="207" t="s">
        <v>2383</v>
      </c>
    </row>
    <row r="378" spans="2:4">
      <c r="B378" s="205">
        <v>42892</v>
      </c>
      <c r="C378" s="206">
        <v>27</v>
      </c>
      <c r="D378" s="207" t="s">
        <v>2383</v>
      </c>
    </row>
    <row r="379" spans="2:4">
      <c r="B379" s="205">
        <v>42892</v>
      </c>
      <c r="C379" s="206">
        <v>30</v>
      </c>
      <c r="D379" s="207" t="s">
        <v>2383</v>
      </c>
    </row>
    <row r="380" spans="2:4">
      <c r="B380" s="205">
        <v>42892</v>
      </c>
      <c r="C380" s="206">
        <v>30</v>
      </c>
      <c r="D380" s="207" t="s">
        <v>2383</v>
      </c>
    </row>
    <row r="381" spans="2:4">
      <c r="B381" s="205">
        <v>42892</v>
      </c>
      <c r="C381" s="206">
        <v>30</v>
      </c>
      <c r="D381" s="207" t="s">
        <v>2383</v>
      </c>
    </row>
    <row r="382" spans="2:4">
      <c r="B382" s="205">
        <v>42892</v>
      </c>
      <c r="C382" s="206">
        <v>30</v>
      </c>
      <c r="D382" s="207" t="s">
        <v>2383</v>
      </c>
    </row>
    <row r="383" spans="2:4">
      <c r="B383" s="205">
        <v>42892</v>
      </c>
      <c r="C383" s="206">
        <v>33</v>
      </c>
      <c r="D383" s="207" t="s">
        <v>2383</v>
      </c>
    </row>
    <row r="384" spans="2:4">
      <c r="B384" s="205">
        <v>42892</v>
      </c>
      <c r="C384" s="206">
        <v>35</v>
      </c>
      <c r="D384" s="207" t="s">
        <v>2383</v>
      </c>
    </row>
    <row r="385" spans="2:4">
      <c r="B385" s="205">
        <v>42892</v>
      </c>
      <c r="C385" s="206">
        <v>36.4</v>
      </c>
      <c r="D385" s="207" t="s">
        <v>2383</v>
      </c>
    </row>
    <row r="386" spans="2:4">
      <c r="B386" s="205">
        <v>42892</v>
      </c>
      <c r="C386" s="206">
        <v>40</v>
      </c>
      <c r="D386" s="207" t="s">
        <v>2383</v>
      </c>
    </row>
    <row r="387" spans="2:4">
      <c r="B387" s="205">
        <v>42892</v>
      </c>
      <c r="C387" s="206">
        <v>54</v>
      </c>
      <c r="D387" s="207" t="s">
        <v>2383</v>
      </c>
    </row>
    <row r="388" spans="2:4">
      <c r="B388" s="205">
        <v>42892</v>
      </c>
      <c r="C388" s="206">
        <v>60</v>
      </c>
      <c r="D388" s="207" t="s">
        <v>2383</v>
      </c>
    </row>
    <row r="389" spans="2:4">
      <c r="B389" s="205">
        <v>42892</v>
      </c>
      <c r="C389" s="206">
        <v>60</v>
      </c>
      <c r="D389" s="207" t="s">
        <v>2383</v>
      </c>
    </row>
    <row r="390" spans="2:4">
      <c r="B390" s="205">
        <v>42892</v>
      </c>
      <c r="C390" s="206">
        <v>60</v>
      </c>
      <c r="D390" s="207" t="s">
        <v>2383</v>
      </c>
    </row>
    <row r="391" spans="2:4">
      <c r="B391" s="205">
        <v>42892</v>
      </c>
      <c r="C391" s="206">
        <v>60</v>
      </c>
      <c r="D391" s="207" t="s">
        <v>2383</v>
      </c>
    </row>
    <row r="392" spans="2:4">
      <c r="B392" s="205">
        <v>42892</v>
      </c>
      <c r="C392" s="206">
        <v>60</v>
      </c>
      <c r="D392" s="207" t="s">
        <v>2383</v>
      </c>
    </row>
    <row r="393" spans="2:4">
      <c r="B393" s="205">
        <v>42892</v>
      </c>
      <c r="C393" s="206">
        <v>70</v>
      </c>
      <c r="D393" s="207" t="s">
        <v>2383</v>
      </c>
    </row>
    <row r="394" spans="2:4">
      <c r="B394" s="205">
        <v>42892</v>
      </c>
      <c r="C394" s="206">
        <v>72</v>
      </c>
      <c r="D394" s="207" t="s">
        <v>2383</v>
      </c>
    </row>
    <row r="395" spans="2:4">
      <c r="B395" s="205">
        <v>42892</v>
      </c>
      <c r="C395" s="206">
        <v>80</v>
      </c>
      <c r="D395" s="207" t="s">
        <v>2383</v>
      </c>
    </row>
    <row r="396" spans="2:4">
      <c r="B396" s="205">
        <v>42892</v>
      </c>
      <c r="C396" s="206">
        <v>80</v>
      </c>
      <c r="D396" s="207" t="s">
        <v>2383</v>
      </c>
    </row>
    <row r="397" spans="2:4">
      <c r="B397" s="205">
        <v>42892</v>
      </c>
      <c r="C397" s="206">
        <v>97</v>
      </c>
      <c r="D397" s="207" t="s">
        <v>2383</v>
      </c>
    </row>
    <row r="398" spans="2:4">
      <c r="B398" s="205">
        <v>42892</v>
      </c>
      <c r="C398" s="206">
        <v>145.5</v>
      </c>
      <c r="D398" s="207" t="s">
        <v>2384</v>
      </c>
    </row>
    <row r="399" spans="2:4">
      <c r="B399" s="205">
        <v>42891</v>
      </c>
      <c r="C399" s="206">
        <v>158.1</v>
      </c>
      <c r="D399" s="207" t="s">
        <v>2384</v>
      </c>
    </row>
    <row r="400" spans="2:4">
      <c r="B400" s="205">
        <v>42892</v>
      </c>
      <c r="C400" s="206">
        <v>232.46</v>
      </c>
      <c r="D400" s="207" t="s">
        <v>2383</v>
      </c>
    </row>
    <row r="401" spans="2:4">
      <c r="B401" s="205">
        <v>42892</v>
      </c>
      <c r="C401" s="206">
        <v>300</v>
      </c>
      <c r="D401" s="207" t="s">
        <v>2384</v>
      </c>
    </row>
    <row r="402" spans="2:4">
      <c r="B402" s="205">
        <v>42892</v>
      </c>
      <c r="C402" s="206">
        <v>339.5</v>
      </c>
      <c r="D402" s="207" t="s">
        <v>2384</v>
      </c>
    </row>
    <row r="403" spans="2:4">
      <c r="B403" s="205">
        <v>42893</v>
      </c>
      <c r="C403" s="206">
        <v>0.24</v>
      </c>
      <c r="D403" s="207" t="s">
        <v>2383</v>
      </c>
    </row>
    <row r="404" spans="2:4">
      <c r="B404" s="205">
        <v>42893</v>
      </c>
      <c r="C404" s="206">
        <v>0.38</v>
      </c>
      <c r="D404" s="207" t="s">
        <v>2383</v>
      </c>
    </row>
    <row r="405" spans="2:4">
      <c r="B405" s="205">
        <v>42893</v>
      </c>
      <c r="C405" s="206">
        <v>0.38</v>
      </c>
      <c r="D405" s="207" t="s">
        <v>2383</v>
      </c>
    </row>
    <row r="406" spans="2:4">
      <c r="B406" s="205">
        <v>42893</v>
      </c>
      <c r="C406" s="206">
        <v>0.38</v>
      </c>
      <c r="D406" s="207" t="s">
        <v>2383</v>
      </c>
    </row>
    <row r="407" spans="2:4">
      <c r="B407" s="205">
        <v>42893</v>
      </c>
      <c r="C407" s="206">
        <v>0.38</v>
      </c>
      <c r="D407" s="207" t="s">
        <v>2383</v>
      </c>
    </row>
    <row r="408" spans="2:4">
      <c r="B408" s="205">
        <v>42893</v>
      </c>
      <c r="C408" s="206">
        <v>0.38</v>
      </c>
      <c r="D408" s="207" t="s">
        <v>2383</v>
      </c>
    </row>
    <row r="409" spans="2:4">
      <c r="B409" s="205">
        <v>42893</v>
      </c>
      <c r="C409" s="206">
        <v>0.44</v>
      </c>
      <c r="D409" s="207" t="s">
        <v>2384</v>
      </c>
    </row>
    <row r="410" spans="2:4">
      <c r="B410" s="205">
        <v>42893</v>
      </c>
      <c r="C410" s="206">
        <v>0.66</v>
      </c>
      <c r="D410" s="207" t="s">
        <v>2383</v>
      </c>
    </row>
    <row r="411" spans="2:4">
      <c r="B411" s="205">
        <v>42893</v>
      </c>
      <c r="C411" s="206">
        <v>0.84</v>
      </c>
      <c r="D411" s="207" t="s">
        <v>2383</v>
      </c>
    </row>
    <row r="412" spans="2:4">
      <c r="B412" s="205">
        <v>42893</v>
      </c>
      <c r="C412" s="206">
        <v>0.97</v>
      </c>
      <c r="D412" s="207" t="s">
        <v>2383</v>
      </c>
    </row>
    <row r="413" spans="2:4">
      <c r="B413" s="205">
        <v>42893</v>
      </c>
      <c r="C413" s="206">
        <v>1</v>
      </c>
      <c r="D413" s="207" t="s">
        <v>2383</v>
      </c>
    </row>
    <row r="414" spans="2:4">
      <c r="B414" s="205">
        <v>42893</v>
      </c>
      <c r="C414" s="206">
        <v>1</v>
      </c>
      <c r="D414" s="207" t="s">
        <v>2383</v>
      </c>
    </row>
    <row r="415" spans="2:4">
      <c r="B415" s="205">
        <v>42893</v>
      </c>
      <c r="C415" s="206">
        <v>1</v>
      </c>
      <c r="D415" s="207" t="s">
        <v>2383</v>
      </c>
    </row>
    <row r="416" spans="2:4">
      <c r="B416" s="205">
        <v>42893</v>
      </c>
      <c r="C416" s="206">
        <v>1.02</v>
      </c>
      <c r="D416" s="207" t="s">
        <v>2383</v>
      </c>
    </row>
    <row r="417" spans="2:4">
      <c r="B417" s="205">
        <v>42893</v>
      </c>
      <c r="C417" s="206">
        <v>1.25</v>
      </c>
      <c r="D417" s="207" t="s">
        <v>2383</v>
      </c>
    </row>
    <row r="418" spans="2:4">
      <c r="B418" s="205">
        <v>42893</v>
      </c>
      <c r="C418" s="206">
        <v>2</v>
      </c>
      <c r="D418" s="207" t="s">
        <v>2383</v>
      </c>
    </row>
    <row r="419" spans="2:4">
      <c r="B419" s="205">
        <v>42893</v>
      </c>
      <c r="C419" s="206">
        <v>2.3199999999999998</v>
      </c>
      <c r="D419" s="207" t="s">
        <v>2383</v>
      </c>
    </row>
    <row r="420" spans="2:4">
      <c r="B420" s="205">
        <v>42893</v>
      </c>
      <c r="C420" s="206">
        <v>2.65</v>
      </c>
      <c r="D420" s="207" t="s">
        <v>2383</v>
      </c>
    </row>
    <row r="421" spans="2:4">
      <c r="B421" s="205">
        <v>42893</v>
      </c>
      <c r="C421" s="206">
        <v>3</v>
      </c>
      <c r="D421" s="207" t="s">
        <v>2383</v>
      </c>
    </row>
    <row r="422" spans="2:4">
      <c r="B422" s="205">
        <v>42893</v>
      </c>
      <c r="C422" s="206">
        <v>3</v>
      </c>
      <c r="D422" s="207" t="s">
        <v>2383</v>
      </c>
    </row>
    <row r="423" spans="2:4">
      <c r="B423" s="205">
        <v>42893</v>
      </c>
      <c r="C423" s="206">
        <v>4</v>
      </c>
      <c r="D423" s="207" t="s">
        <v>2383</v>
      </c>
    </row>
    <row r="424" spans="2:4">
      <c r="B424" s="205">
        <v>42893</v>
      </c>
      <c r="C424" s="206">
        <v>4</v>
      </c>
      <c r="D424" s="207" t="s">
        <v>2383</v>
      </c>
    </row>
    <row r="425" spans="2:4">
      <c r="B425" s="205">
        <v>42893</v>
      </c>
      <c r="C425" s="206">
        <v>4</v>
      </c>
      <c r="D425" s="207" t="s">
        <v>2383</v>
      </c>
    </row>
    <row r="426" spans="2:4">
      <c r="B426" s="205">
        <v>42893</v>
      </c>
      <c r="C426" s="206">
        <v>4.9000000000000004</v>
      </c>
      <c r="D426" s="207" t="s">
        <v>2383</v>
      </c>
    </row>
    <row r="427" spans="2:4">
      <c r="B427" s="205">
        <v>42893</v>
      </c>
      <c r="C427" s="206">
        <v>5</v>
      </c>
      <c r="D427" s="207" t="s">
        <v>2383</v>
      </c>
    </row>
    <row r="428" spans="2:4">
      <c r="B428" s="205">
        <v>42893</v>
      </c>
      <c r="C428" s="206">
        <v>5</v>
      </c>
      <c r="D428" s="207" t="s">
        <v>2383</v>
      </c>
    </row>
    <row r="429" spans="2:4">
      <c r="B429" s="205">
        <v>42893</v>
      </c>
      <c r="C429" s="206">
        <v>5</v>
      </c>
      <c r="D429" s="207" t="s">
        <v>2383</v>
      </c>
    </row>
    <row r="430" spans="2:4">
      <c r="B430" s="205">
        <v>42893</v>
      </c>
      <c r="C430" s="206">
        <v>5</v>
      </c>
      <c r="D430" s="207" t="s">
        <v>2383</v>
      </c>
    </row>
    <row r="431" spans="2:4">
      <c r="B431" s="205">
        <v>42893</v>
      </c>
      <c r="C431" s="206">
        <v>5</v>
      </c>
      <c r="D431" s="207" t="s">
        <v>2383</v>
      </c>
    </row>
    <row r="432" spans="2:4">
      <c r="B432" s="205">
        <v>42893</v>
      </c>
      <c r="C432" s="206">
        <v>5</v>
      </c>
      <c r="D432" s="207" t="s">
        <v>2383</v>
      </c>
    </row>
    <row r="433" spans="2:4">
      <c r="B433" s="205">
        <v>42893</v>
      </c>
      <c r="C433" s="206">
        <v>5.55</v>
      </c>
      <c r="D433" s="207" t="s">
        <v>2383</v>
      </c>
    </row>
    <row r="434" spans="2:4">
      <c r="B434" s="205">
        <v>42893</v>
      </c>
      <c r="C434" s="206">
        <v>5.67</v>
      </c>
      <c r="D434" s="207" t="s">
        <v>2383</v>
      </c>
    </row>
    <row r="435" spans="2:4">
      <c r="B435" s="205">
        <v>42893</v>
      </c>
      <c r="C435" s="206">
        <v>6.26</v>
      </c>
      <c r="D435" s="207" t="s">
        <v>2383</v>
      </c>
    </row>
    <row r="436" spans="2:4">
      <c r="B436" s="205">
        <v>42893</v>
      </c>
      <c r="C436" s="206">
        <v>6.26</v>
      </c>
      <c r="D436" s="207" t="s">
        <v>2383</v>
      </c>
    </row>
    <row r="437" spans="2:4">
      <c r="B437" s="205">
        <v>42893</v>
      </c>
      <c r="C437" s="206">
        <v>6.26</v>
      </c>
      <c r="D437" s="207" t="s">
        <v>2383</v>
      </c>
    </row>
    <row r="438" spans="2:4">
      <c r="B438" s="205">
        <v>42893</v>
      </c>
      <c r="C438" s="206">
        <v>6.26</v>
      </c>
      <c r="D438" s="207" t="s">
        <v>2383</v>
      </c>
    </row>
    <row r="439" spans="2:4">
      <c r="B439" s="205">
        <v>42893</v>
      </c>
      <c r="C439" s="206">
        <v>7</v>
      </c>
      <c r="D439" s="207" t="s">
        <v>2383</v>
      </c>
    </row>
    <row r="440" spans="2:4">
      <c r="B440" s="205">
        <v>42893</v>
      </c>
      <c r="C440" s="206">
        <v>7</v>
      </c>
      <c r="D440" s="207" t="s">
        <v>2383</v>
      </c>
    </row>
    <row r="441" spans="2:4">
      <c r="B441" s="205">
        <v>42893</v>
      </c>
      <c r="C441" s="206">
        <v>7</v>
      </c>
      <c r="D441" s="207" t="s">
        <v>2383</v>
      </c>
    </row>
    <row r="442" spans="2:4">
      <c r="B442" s="205">
        <v>42893</v>
      </c>
      <c r="C442" s="206">
        <v>7</v>
      </c>
      <c r="D442" s="207" t="s">
        <v>2383</v>
      </c>
    </row>
    <row r="443" spans="2:4">
      <c r="B443" s="205">
        <v>42893</v>
      </c>
      <c r="C443" s="206">
        <v>7</v>
      </c>
      <c r="D443" s="207" t="s">
        <v>2383</v>
      </c>
    </row>
    <row r="444" spans="2:4">
      <c r="B444" s="205">
        <v>42893</v>
      </c>
      <c r="C444" s="206">
        <v>7.32</v>
      </c>
      <c r="D444" s="207" t="s">
        <v>2383</v>
      </c>
    </row>
    <row r="445" spans="2:4">
      <c r="B445" s="205">
        <v>42893</v>
      </c>
      <c r="C445" s="206">
        <v>10</v>
      </c>
      <c r="D445" s="207" t="s">
        <v>2383</v>
      </c>
    </row>
    <row r="446" spans="2:4">
      <c r="B446" s="205">
        <v>42893</v>
      </c>
      <c r="C446" s="206">
        <v>10</v>
      </c>
      <c r="D446" s="207" t="s">
        <v>2383</v>
      </c>
    </row>
    <row r="447" spans="2:4">
      <c r="B447" s="205">
        <v>42893</v>
      </c>
      <c r="C447" s="206">
        <v>10</v>
      </c>
      <c r="D447" s="207" t="s">
        <v>2383</v>
      </c>
    </row>
    <row r="448" spans="2:4">
      <c r="B448" s="205">
        <v>42893</v>
      </c>
      <c r="C448" s="206">
        <v>10</v>
      </c>
      <c r="D448" s="207" t="s">
        <v>2383</v>
      </c>
    </row>
    <row r="449" spans="2:4">
      <c r="B449" s="205">
        <v>42893</v>
      </c>
      <c r="C449" s="206">
        <v>10</v>
      </c>
      <c r="D449" s="207" t="s">
        <v>2383</v>
      </c>
    </row>
    <row r="450" spans="2:4">
      <c r="B450" s="205">
        <v>42893</v>
      </c>
      <c r="C450" s="206">
        <v>10</v>
      </c>
      <c r="D450" s="207" t="s">
        <v>2383</v>
      </c>
    </row>
    <row r="451" spans="2:4">
      <c r="B451" s="205">
        <v>42893</v>
      </c>
      <c r="C451" s="206">
        <v>10</v>
      </c>
      <c r="D451" s="207" t="s">
        <v>2383</v>
      </c>
    </row>
    <row r="452" spans="2:4">
      <c r="B452" s="205">
        <v>42893</v>
      </c>
      <c r="C452" s="206">
        <v>10</v>
      </c>
      <c r="D452" s="207" t="s">
        <v>2383</v>
      </c>
    </row>
    <row r="453" spans="2:4">
      <c r="B453" s="205">
        <v>42893</v>
      </c>
      <c r="C453" s="206">
        <v>10</v>
      </c>
      <c r="D453" s="207" t="s">
        <v>2383</v>
      </c>
    </row>
    <row r="454" spans="2:4">
      <c r="B454" s="205">
        <v>42893</v>
      </c>
      <c r="C454" s="206">
        <v>10</v>
      </c>
      <c r="D454" s="207" t="s">
        <v>2383</v>
      </c>
    </row>
    <row r="455" spans="2:4">
      <c r="B455" s="205">
        <v>42893</v>
      </c>
      <c r="C455" s="206">
        <v>10</v>
      </c>
      <c r="D455" s="207" t="s">
        <v>2383</v>
      </c>
    </row>
    <row r="456" spans="2:4">
      <c r="B456" s="205">
        <v>42893</v>
      </c>
      <c r="C456" s="206">
        <v>10</v>
      </c>
      <c r="D456" s="207" t="s">
        <v>2383</v>
      </c>
    </row>
    <row r="457" spans="2:4">
      <c r="B457" s="205">
        <v>42893</v>
      </c>
      <c r="C457" s="206">
        <v>11.06</v>
      </c>
      <c r="D457" s="207" t="s">
        <v>2383</v>
      </c>
    </row>
    <row r="458" spans="2:4">
      <c r="B458" s="205">
        <v>42893</v>
      </c>
      <c r="C458" s="206">
        <v>11.2</v>
      </c>
      <c r="D458" s="207" t="s">
        <v>2383</v>
      </c>
    </row>
    <row r="459" spans="2:4">
      <c r="B459" s="205">
        <v>42893</v>
      </c>
      <c r="C459" s="206">
        <v>12</v>
      </c>
      <c r="D459" s="207" t="s">
        <v>2383</v>
      </c>
    </row>
    <row r="460" spans="2:4">
      <c r="B460" s="205">
        <v>42893</v>
      </c>
      <c r="C460" s="206">
        <v>12</v>
      </c>
      <c r="D460" s="207" t="s">
        <v>2383</v>
      </c>
    </row>
    <row r="461" spans="2:4">
      <c r="B461" s="205">
        <v>42893</v>
      </c>
      <c r="C461" s="206">
        <v>12.5</v>
      </c>
      <c r="D461" s="207" t="s">
        <v>2383</v>
      </c>
    </row>
    <row r="462" spans="2:4">
      <c r="B462" s="205">
        <v>42893</v>
      </c>
      <c r="C462" s="206">
        <v>15</v>
      </c>
      <c r="D462" s="207" t="s">
        <v>2383</v>
      </c>
    </row>
    <row r="463" spans="2:4">
      <c r="B463" s="205">
        <v>42893</v>
      </c>
      <c r="C463" s="206">
        <v>17</v>
      </c>
      <c r="D463" s="207" t="s">
        <v>2383</v>
      </c>
    </row>
    <row r="464" spans="2:4">
      <c r="B464" s="205">
        <v>42893</v>
      </c>
      <c r="C464" s="206">
        <v>24</v>
      </c>
      <c r="D464" s="207" t="s">
        <v>2383</v>
      </c>
    </row>
    <row r="465" spans="2:4">
      <c r="B465" s="205">
        <v>42893</v>
      </c>
      <c r="C465" s="206">
        <v>25</v>
      </c>
      <c r="D465" s="207" t="s">
        <v>2383</v>
      </c>
    </row>
    <row r="466" spans="2:4">
      <c r="B466" s="205">
        <v>42893</v>
      </c>
      <c r="C466" s="206">
        <v>27.5</v>
      </c>
      <c r="D466" s="207" t="s">
        <v>2383</v>
      </c>
    </row>
    <row r="467" spans="2:4">
      <c r="B467" s="205">
        <v>42893</v>
      </c>
      <c r="C467" s="206">
        <v>30</v>
      </c>
      <c r="D467" s="207" t="s">
        <v>2383</v>
      </c>
    </row>
    <row r="468" spans="2:4">
      <c r="B468" s="205">
        <v>42893</v>
      </c>
      <c r="C468" s="206">
        <v>30</v>
      </c>
      <c r="D468" s="207" t="s">
        <v>2383</v>
      </c>
    </row>
    <row r="469" spans="2:4">
      <c r="B469" s="205">
        <v>42893</v>
      </c>
      <c r="C469" s="206">
        <v>30</v>
      </c>
      <c r="D469" s="207" t="s">
        <v>2383</v>
      </c>
    </row>
    <row r="470" spans="2:4">
      <c r="B470" s="205">
        <v>42893</v>
      </c>
      <c r="C470" s="206">
        <v>30</v>
      </c>
      <c r="D470" s="207" t="s">
        <v>2383</v>
      </c>
    </row>
    <row r="471" spans="2:4">
      <c r="B471" s="205">
        <v>42893</v>
      </c>
      <c r="C471" s="206">
        <v>30</v>
      </c>
      <c r="D471" s="207" t="s">
        <v>2383</v>
      </c>
    </row>
    <row r="472" spans="2:4">
      <c r="B472" s="205">
        <v>42893</v>
      </c>
      <c r="C472" s="206">
        <v>30.46</v>
      </c>
      <c r="D472" s="207" t="s">
        <v>2383</v>
      </c>
    </row>
    <row r="473" spans="2:4">
      <c r="B473" s="205">
        <v>42893</v>
      </c>
      <c r="C473" s="206">
        <v>33</v>
      </c>
      <c r="D473" s="207" t="s">
        <v>2383</v>
      </c>
    </row>
    <row r="474" spans="2:4">
      <c r="B474" s="205">
        <v>42893</v>
      </c>
      <c r="C474" s="206">
        <v>34.4</v>
      </c>
      <c r="D474" s="207" t="s">
        <v>2383</v>
      </c>
    </row>
    <row r="475" spans="2:4">
      <c r="B475" s="205">
        <v>42893</v>
      </c>
      <c r="C475" s="206">
        <v>35.380000000000003</v>
      </c>
      <c r="D475" s="207" t="s">
        <v>2383</v>
      </c>
    </row>
    <row r="476" spans="2:4">
      <c r="B476" s="205">
        <v>42893</v>
      </c>
      <c r="C476" s="206">
        <v>38</v>
      </c>
      <c r="D476" s="207" t="s">
        <v>2383</v>
      </c>
    </row>
    <row r="477" spans="2:4">
      <c r="B477" s="205">
        <v>42893</v>
      </c>
      <c r="C477" s="206">
        <v>40</v>
      </c>
      <c r="D477" s="207" t="s">
        <v>2383</v>
      </c>
    </row>
    <row r="478" spans="2:4">
      <c r="B478" s="205">
        <v>42893</v>
      </c>
      <c r="C478" s="206">
        <v>40</v>
      </c>
      <c r="D478" s="207" t="s">
        <v>2383</v>
      </c>
    </row>
    <row r="479" spans="2:4">
      <c r="B479" s="205">
        <v>42893</v>
      </c>
      <c r="C479" s="206">
        <v>40.5</v>
      </c>
      <c r="D479" s="207" t="s">
        <v>2383</v>
      </c>
    </row>
    <row r="480" spans="2:4">
      <c r="B480" s="205">
        <v>42893</v>
      </c>
      <c r="C480" s="206">
        <v>47</v>
      </c>
      <c r="D480" s="207" t="s">
        <v>2383</v>
      </c>
    </row>
    <row r="481" spans="2:4">
      <c r="B481" s="205">
        <v>42893</v>
      </c>
      <c r="C481" s="206">
        <v>50</v>
      </c>
      <c r="D481" s="207" t="s">
        <v>2383</v>
      </c>
    </row>
    <row r="482" spans="2:4">
      <c r="B482" s="205">
        <v>42893</v>
      </c>
      <c r="C482" s="206">
        <v>60</v>
      </c>
      <c r="D482" s="207" t="s">
        <v>2383</v>
      </c>
    </row>
    <row r="483" spans="2:4">
      <c r="B483" s="205">
        <v>42893</v>
      </c>
      <c r="C483" s="206">
        <v>60</v>
      </c>
      <c r="D483" s="207" t="s">
        <v>2383</v>
      </c>
    </row>
    <row r="484" spans="2:4">
      <c r="B484" s="205">
        <v>42893</v>
      </c>
      <c r="C484" s="206">
        <v>70</v>
      </c>
      <c r="D484" s="207" t="s">
        <v>2383</v>
      </c>
    </row>
    <row r="485" spans="2:4">
      <c r="B485" s="205">
        <v>42893</v>
      </c>
      <c r="C485" s="206">
        <v>70</v>
      </c>
      <c r="D485" s="207" t="s">
        <v>2383</v>
      </c>
    </row>
    <row r="486" spans="2:4">
      <c r="B486" s="205">
        <v>42893</v>
      </c>
      <c r="C486" s="206">
        <v>78</v>
      </c>
      <c r="D486" s="207" t="s">
        <v>2383</v>
      </c>
    </row>
    <row r="487" spans="2:4">
      <c r="B487" s="205">
        <v>42893</v>
      </c>
      <c r="C487" s="206">
        <v>79</v>
      </c>
      <c r="D487" s="207" t="s">
        <v>2383</v>
      </c>
    </row>
    <row r="488" spans="2:4">
      <c r="B488" s="205">
        <v>42893</v>
      </c>
      <c r="C488" s="206">
        <v>97</v>
      </c>
      <c r="D488" s="207" t="s">
        <v>2384</v>
      </c>
    </row>
    <row r="489" spans="2:4">
      <c r="B489" s="205">
        <v>42893</v>
      </c>
      <c r="C489" s="206">
        <v>116</v>
      </c>
      <c r="D489" s="207" t="s">
        <v>2383</v>
      </c>
    </row>
    <row r="490" spans="2:4">
      <c r="B490" s="205">
        <v>42892</v>
      </c>
      <c r="C490" s="206">
        <v>194</v>
      </c>
      <c r="D490" s="207" t="s">
        <v>2384</v>
      </c>
    </row>
    <row r="491" spans="2:4">
      <c r="B491" s="205">
        <v>42894</v>
      </c>
      <c r="C491" s="206">
        <v>0.13</v>
      </c>
      <c r="D491" s="207" t="s">
        <v>2383</v>
      </c>
    </row>
    <row r="492" spans="2:4">
      <c r="B492" s="205">
        <v>42894</v>
      </c>
      <c r="C492" s="206">
        <v>0.18</v>
      </c>
      <c r="D492" s="207" t="s">
        <v>2383</v>
      </c>
    </row>
    <row r="493" spans="2:4">
      <c r="B493" s="205">
        <v>42894</v>
      </c>
      <c r="C493" s="206">
        <v>0.21</v>
      </c>
      <c r="D493" s="207" t="s">
        <v>2383</v>
      </c>
    </row>
    <row r="494" spans="2:4">
      <c r="B494" s="205">
        <v>42894</v>
      </c>
      <c r="C494" s="206">
        <v>0.28000000000000003</v>
      </c>
      <c r="D494" s="207" t="s">
        <v>2383</v>
      </c>
    </row>
    <row r="495" spans="2:4">
      <c r="B495" s="205">
        <v>42894</v>
      </c>
      <c r="C495" s="206">
        <v>0.38</v>
      </c>
      <c r="D495" s="207" t="s">
        <v>2383</v>
      </c>
    </row>
    <row r="496" spans="2:4">
      <c r="B496" s="205">
        <v>42894</v>
      </c>
      <c r="C496" s="206">
        <v>0.38</v>
      </c>
      <c r="D496" s="207" t="s">
        <v>2383</v>
      </c>
    </row>
    <row r="497" spans="2:4">
      <c r="B497" s="205">
        <v>42894</v>
      </c>
      <c r="C497" s="206">
        <v>0.4</v>
      </c>
      <c r="D497" s="207" t="s">
        <v>2383</v>
      </c>
    </row>
    <row r="498" spans="2:4">
      <c r="B498" s="205">
        <v>42894</v>
      </c>
      <c r="C498" s="206">
        <v>0.44</v>
      </c>
      <c r="D498" s="207" t="s">
        <v>2383</v>
      </c>
    </row>
    <row r="499" spans="2:4">
      <c r="B499" s="205">
        <v>42894</v>
      </c>
      <c r="C499" s="206">
        <v>0.71</v>
      </c>
      <c r="D499" s="207" t="s">
        <v>2383</v>
      </c>
    </row>
    <row r="500" spans="2:4">
      <c r="B500" s="205">
        <v>42894</v>
      </c>
      <c r="C500" s="206">
        <v>1.03</v>
      </c>
      <c r="D500" s="207" t="s">
        <v>2383</v>
      </c>
    </row>
    <row r="501" spans="2:4">
      <c r="B501" s="205">
        <v>42894</v>
      </c>
      <c r="C501" s="206">
        <v>2</v>
      </c>
      <c r="D501" s="207" t="s">
        <v>2383</v>
      </c>
    </row>
    <row r="502" spans="2:4">
      <c r="B502" s="205">
        <v>42894</v>
      </c>
      <c r="C502" s="206">
        <v>3</v>
      </c>
      <c r="D502" s="207" t="s">
        <v>2383</v>
      </c>
    </row>
    <row r="503" spans="2:4">
      <c r="B503" s="205">
        <v>42894</v>
      </c>
      <c r="C503" s="206">
        <v>4</v>
      </c>
      <c r="D503" s="207" t="s">
        <v>2383</v>
      </c>
    </row>
    <row r="504" spans="2:4">
      <c r="B504" s="205">
        <v>42894</v>
      </c>
      <c r="C504" s="206">
        <v>4</v>
      </c>
      <c r="D504" s="207" t="s">
        <v>2383</v>
      </c>
    </row>
    <row r="505" spans="2:4">
      <c r="B505" s="205">
        <v>42894</v>
      </c>
      <c r="C505" s="206">
        <v>4</v>
      </c>
      <c r="D505" s="207" t="s">
        <v>2383</v>
      </c>
    </row>
    <row r="506" spans="2:4">
      <c r="B506" s="205">
        <v>42894</v>
      </c>
      <c r="C506" s="206">
        <v>4</v>
      </c>
      <c r="D506" s="207" t="s">
        <v>2383</v>
      </c>
    </row>
    <row r="507" spans="2:4">
      <c r="B507" s="205">
        <v>42894</v>
      </c>
      <c r="C507" s="206">
        <v>4</v>
      </c>
      <c r="D507" s="207" t="s">
        <v>2383</v>
      </c>
    </row>
    <row r="508" spans="2:4">
      <c r="B508" s="205">
        <v>42894</v>
      </c>
      <c r="C508" s="206">
        <v>5</v>
      </c>
      <c r="D508" s="207" t="s">
        <v>2383</v>
      </c>
    </row>
    <row r="509" spans="2:4">
      <c r="B509" s="205">
        <v>42894</v>
      </c>
      <c r="C509" s="206">
        <v>5</v>
      </c>
      <c r="D509" s="207" t="s">
        <v>2383</v>
      </c>
    </row>
    <row r="510" spans="2:4">
      <c r="B510" s="205">
        <v>42894</v>
      </c>
      <c r="C510" s="206">
        <v>5</v>
      </c>
      <c r="D510" s="207" t="s">
        <v>2383</v>
      </c>
    </row>
    <row r="511" spans="2:4">
      <c r="B511" s="205">
        <v>42894</v>
      </c>
      <c r="C511" s="206">
        <v>5</v>
      </c>
      <c r="D511" s="207" t="s">
        <v>2383</v>
      </c>
    </row>
    <row r="512" spans="2:4">
      <c r="B512" s="205">
        <v>42894</v>
      </c>
      <c r="C512" s="206">
        <v>5.5</v>
      </c>
      <c r="D512" s="207" t="s">
        <v>2383</v>
      </c>
    </row>
    <row r="513" spans="2:4">
      <c r="B513" s="205">
        <v>42894</v>
      </c>
      <c r="C513" s="206">
        <v>7</v>
      </c>
      <c r="D513" s="207" t="s">
        <v>2383</v>
      </c>
    </row>
    <row r="514" spans="2:4">
      <c r="B514" s="205">
        <v>42894</v>
      </c>
      <c r="C514" s="206">
        <v>7</v>
      </c>
      <c r="D514" s="207" t="s">
        <v>2383</v>
      </c>
    </row>
    <row r="515" spans="2:4">
      <c r="B515" s="205">
        <v>42894</v>
      </c>
      <c r="C515" s="206">
        <v>7</v>
      </c>
      <c r="D515" s="207" t="s">
        <v>2383</v>
      </c>
    </row>
    <row r="516" spans="2:4">
      <c r="B516" s="205">
        <v>42894</v>
      </c>
      <c r="C516" s="206">
        <v>7.17</v>
      </c>
      <c r="D516" s="207" t="s">
        <v>2383</v>
      </c>
    </row>
    <row r="517" spans="2:4">
      <c r="B517" s="205">
        <v>42894</v>
      </c>
      <c r="C517" s="206">
        <v>9.2899999999999991</v>
      </c>
      <c r="D517" s="207" t="s">
        <v>2383</v>
      </c>
    </row>
    <row r="518" spans="2:4">
      <c r="B518" s="205">
        <v>42894</v>
      </c>
      <c r="C518" s="206">
        <v>10</v>
      </c>
      <c r="D518" s="207" t="s">
        <v>2383</v>
      </c>
    </row>
    <row r="519" spans="2:4">
      <c r="B519" s="205">
        <v>42894</v>
      </c>
      <c r="C519" s="206">
        <v>10</v>
      </c>
      <c r="D519" s="207" t="s">
        <v>2383</v>
      </c>
    </row>
    <row r="520" spans="2:4">
      <c r="B520" s="205">
        <v>42894</v>
      </c>
      <c r="C520" s="206">
        <v>10</v>
      </c>
      <c r="D520" s="207" t="s">
        <v>2383</v>
      </c>
    </row>
    <row r="521" spans="2:4">
      <c r="B521" s="205">
        <v>42894</v>
      </c>
      <c r="C521" s="206">
        <v>10</v>
      </c>
      <c r="D521" s="207" t="s">
        <v>2383</v>
      </c>
    </row>
    <row r="522" spans="2:4">
      <c r="B522" s="205">
        <v>42894</v>
      </c>
      <c r="C522" s="206">
        <v>10.29</v>
      </c>
      <c r="D522" s="207" t="s">
        <v>2383</v>
      </c>
    </row>
    <row r="523" spans="2:4">
      <c r="B523" s="205">
        <v>42894</v>
      </c>
      <c r="C523" s="206">
        <v>10.29</v>
      </c>
      <c r="D523" s="207" t="s">
        <v>2383</v>
      </c>
    </row>
    <row r="524" spans="2:4">
      <c r="B524" s="205">
        <v>42894</v>
      </c>
      <c r="C524" s="206">
        <v>10.29</v>
      </c>
      <c r="D524" s="207" t="s">
        <v>2383</v>
      </c>
    </row>
    <row r="525" spans="2:4">
      <c r="B525" s="205">
        <v>42894</v>
      </c>
      <c r="C525" s="206">
        <v>10.29</v>
      </c>
      <c r="D525" s="207" t="s">
        <v>2383</v>
      </c>
    </row>
    <row r="526" spans="2:4">
      <c r="B526" s="205">
        <v>42894</v>
      </c>
      <c r="C526" s="206">
        <v>10.29</v>
      </c>
      <c r="D526" s="207" t="s">
        <v>2383</v>
      </c>
    </row>
    <row r="527" spans="2:4">
      <c r="B527" s="205">
        <v>42894</v>
      </c>
      <c r="C527" s="206">
        <v>10.29</v>
      </c>
      <c r="D527" s="207" t="s">
        <v>2383</v>
      </c>
    </row>
    <row r="528" spans="2:4">
      <c r="B528" s="205">
        <v>42894</v>
      </c>
      <c r="C528" s="206">
        <v>10.29</v>
      </c>
      <c r="D528" s="207" t="s">
        <v>2383</v>
      </c>
    </row>
    <row r="529" spans="2:4">
      <c r="B529" s="205">
        <v>42894</v>
      </c>
      <c r="C529" s="206">
        <v>10.64</v>
      </c>
      <c r="D529" s="207" t="s">
        <v>2383</v>
      </c>
    </row>
    <row r="530" spans="2:4">
      <c r="B530" s="205">
        <v>42894</v>
      </c>
      <c r="C530" s="206">
        <v>11.51</v>
      </c>
      <c r="D530" s="207" t="s">
        <v>2383</v>
      </c>
    </row>
    <row r="531" spans="2:4">
      <c r="B531" s="205">
        <v>42894</v>
      </c>
      <c r="C531" s="206">
        <v>12</v>
      </c>
      <c r="D531" s="207" t="s">
        <v>2383</v>
      </c>
    </row>
    <row r="532" spans="2:4">
      <c r="B532" s="205">
        <v>42894</v>
      </c>
      <c r="C532" s="206">
        <v>12</v>
      </c>
      <c r="D532" s="207" t="s">
        <v>2383</v>
      </c>
    </row>
    <row r="533" spans="2:4">
      <c r="B533" s="205">
        <v>42894</v>
      </c>
      <c r="C533" s="206">
        <v>12</v>
      </c>
      <c r="D533" s="207" t="s">
        <v>2383</v>
      </c>
    </row>
    <row r="534" spans="2:4">
      <c r="B534" s="205">
        <v>42894</v>
      </c>
      <c r="C534" s="206">
        <v>12.8</v>
      </c>
      <c r="D534" s="207" t="s">
        <v>2383</v>
      </c>
    </row>
    <row r="535" spans="2:4">
      <c r="B535" s="205">
        <v>42894</v>
      </c>
      <c r="C535" s="206">
        <v>14</v>
      </c>
      <c r="D535" s="207" t="s">
        <v>2383</v>
      </c>
    </row>
    <row r="536" spans="2:4">
      <c r="B536" s="205">
        <v>42894</v>
      </c>
      <c r="C536" s="206">
        <v>14.46</v>
      </c>
      <c r="D536" s="207" t="s">
        <v>2383</v>
      </c>
    </row>
    <row r="537" spans="2:4">
      <c r="B537" s="205">
        <v>42894</v>
      </c>
      <c r="C537" s="206">
        <v>15</v>
      </c>
      <c r="D537" s="207" t="s">
        <v>2383</v>
      </c>
    </row>
    <row r="538" spans="2:4">
      <c r="B538" s="205">
        <v>42894</v>
      </c>
      <c r="C538" s="206">
        <v>15</v>
      </c>
      <c r="D538" s="207" t="s">
        <v>2383</v>
      </c>
    </row>
    <row r="539" spans="2:4">
      <c r="B539" s="205">
        <v>42894</v>
      </c>
      <c r="C539" s="206">
        <v>15</v>
      </c>
      <c r="D539" s="207" t="s">
        <v>2383</v>
      </c>
    </row>
    <row r="540" spans="2:4">
      <c r="B540" s="205">
        <v>42894</v>
      </c>
      <c r="C540" s="206">
        <v>16</v>
      </c>
      <c r="D540" s="207" t="s">
        <v>2383</v>
      </c>
    </row>
    <row r="541" spans="2:4">
      <c r="B541" s="205">
        <v>42894</v>
      </c>
      <c r="C541" s="206">
        <v>16.98</v>
      </c>
      <c r="D541" s="207" t="s">
        <v>2383</v>
      </c>
    </row>
    <row r="542" spans="2:4">
      <c r="B542" s="205">
        <v>42894</v>
      </c>
      <c r="C542" s="206">
        <v>18</v>
      </c>
      <c r="D542" s="207" t="s">
        <v>2383</v>
      </c>
    </row>
    <row r="543" spans="2:4">
      <c r="B543" s="205">
        <v>42894</v>
      </c>
      <c r="C543" s="206">
        <v>20</v>
      </c>
      <c r="D543" s="207" t="s">
        <v>2383</v>
      </c>
    </row>
    <row r="544" spans="2:4">
      <c r="B544" s="205">
        <v>42894</v>
      </c>
      <c r="C544" s="206">
        <v>20</v>
      </c>
      <c r="D544" s="207" t="s">
        <v>2383</v>
      </c>
    </row>
    <row r="545" spans="2:4">
      <c r="B545" s="205">
        <v>42894</v>
      </c>
      <c r="C545" s="206">
        <v>20</v>
      </c>
      <c r="D545" s="207" t="s">
        <v>2383</v>
      </c>
    </row>
    <row r="546" spans="2:4">
      <c r="B546" s="205">
        <v>42894</v>
      </c>
      <c r="C546" s="206">
        <v>29.44</v>
      </c>
      <c r="D546" s="207" t="s">
        <v>2383</v>
      </c>
    </row>
    <row r="547" spans="2:4">
      <c r="B547" s="205">
        <v>42894</v>
      </c>
      <c r="C547" s="206">
        <v>30</v>
      </c>
      <c r="D547" s="207" t="s">
        <v>2383</v>
      </c>
    </row>
    <row r="548" spans="2:4">
      <c r="B548" s="205">
        <v>42894</v>
      </c>
      <c r="C548" s="206">
        <v>32.840000000000003</v>
      </c>
      <c r="D548" s="207" t="s">
        <v>2383</v>
      </c>
    </row>
    <row r="549" spans="2:4">
      <c r="B549" s="205">
        <v>42894</v>
      </c>
      <c r="C549" s="206">
        <v>36</v>
      </c>
      <c r="D549" s="207" t="s">
        <v>2383</v>
      </c>
    </row>
    <row r="550" spans="2:4">
      <c r="B550" s="205">
        <v>42894</v>
      </c>
      <c r="C550" s="206">
        <v>40</v>
      </c>
      <c r="D550" s="207" t="s">
        <v>2383</v>
      </c>
    </row>
    <row r="551" spans="2:4">
      <c r="B551" s="205">
        <v>42894</v>
      </c>
      <c r="C551" s="206">
        <v>40</v>
      </c>
      <c r="D551" s="207" t="s">
        <v>2383</v>
      </c>
    </row>
    <row r="552" spans="2:4">
      <c r="B552" s="205">
        <v>42894</v>
      </c>
      <c r="C552" s="206">
        <v>44</v>
      </c>
      <c r="D552" s="207" t="s">
        <v>2383</v>
      </c>
    </row>
    <row r="553" spans="2:4">
      <c r="B553" s="205">
        <v>42894</v>
      </c>
      <c r="C553" s="206">
        <v>49</v>
      </c>
      <c r="D553" s="207" t="s">
        <v>2383</v>
      </c>
    </row>
    <row r="554" spans="2:4">
      <c r="B554" s="205">
        <v>42894</v>
      </c>
      <c r="C554" s="206">
        <v>60</v>
      </c>
      <c r="D554" s="207" t="s">
        <v>2383</v>
      </c>
    </row>
    <row r="555" spans="2:4">
      <c r="B555" s="205">
        <v>42894</v>
      </c>
      <c r="C555" s="206">
        <v>60</v>
      </c>
      <c r="D555" s="207" t="s">
        <v>2383</v>
      </c>
    </row>
    <row r="556" spans="2:4">
      <c r="B556" s="205">
        <v>42894</v>
      </c>
      <c r="C556" s="206">
        <v>60</v>
      </c>
      <c r="D556" s="207" t="s">
        <v>2383</v>
      </c>
    </row>
    <row r="557" spans="2:4">
      <c r="B557" s="205">
        <v>42894</v>
      </c>
      <c r="C557" s="206">
        <v>60</v>
      </c>
      <c r="D557" s="207" t="s">
        <v>2383</v>
      </c>
    </row>
    <row r="558" spans="2:4">
      <c r="B558" s="205">
        <v>42894</v>
      </c>
      <c r="C558" s="206">
        <v>60</v>
      </c>
      <c r="D558" s="207" t="s">
        <v>2383</v>
      </c>
    </row>
    <row r="559" spans="2:4">
      <c r="B559" s="205">
        <v>42894</v>
      </c>
      <c r="C559" s="206">
        <v>60</v>
      </c>
      <c r="D559" s="207" t="s">
        <v>2383</v>
      </c>
    </row>
    <row r="560" spans="2:4">
      <c r="B560" s="205">
        <v>42894</v>
      </c>
      <c r="C560" s="206">
        <v>60</v>
      </c>
      <c r="D560" s="207" t="s">
        <v>2383</v>
      </c>
    </row>
    <row r="561" spans="2:4">
      <c r="B561" s="205">
        <v>42894</v>
      </c>
      <c r="C561" s="206">
        <v>60</v>
      </c>
      <c r="D561" s="207" t="s">
        <v>2383</v>
      </c>
    </row>
    <row r="562" spans="2:4">
      <c r="B562" s="205">
        <v>42894</v>
      </c>
      <c r="C562" s="206">
        <v>70</v>
      </c>
      <c r="D562" s="207" t="s">
        <v>2383</v>
      </c>
    </row>
    <row r="563" spans="2:4">
      <c r="B563" s="205">
        <v>42894</v>
      </c>
      <c r="C563" s="206">
        <v>75</v>
      </c>
      <c r="D563" s="207" t="s">
        <v>2383</v>
      </c>
    </row>
    <row r="564" spans="2:4">
      <c r="B564" s="205">
        <v>42894</v>
      </c>
      <c r="C564" s="206">
        <v>80</v>
      </c>
      <c r="D564" s="207" t="s">
        <v>2383</v>
      </c>
    </row>
    <row r="565" spans="2:4">
      <c r="B565" s="205">
        <v>42894</v>
      </c>
      <c r="C565" s="206">
        <v>140</v>
      </c>
      <c r="D565" s="207" t="s">
        <v>2383</v>
      </c>
    </row>
    <row r="566" spans="2:4">
      <c r="B566" s="205">
        <v>42894</v>
      </c>
      <c r="C566" s="206">
        <v>850</v>
      </c>
      <c r="D566" s="207" t="s">
        <v>2384</v>
      </c>
    </row>
    <row r="567" spans="2:4">
      <c r="B567" s="205">
        <v>42894</v>
      </c>
      <c r="C567" s="206">
        <v>989.4</v>
      </c>
      <c r="D567" s="207" t="s">
        <v>2384</v>
      </c>
    </row>
    <row r="568" spans="2:4">
      <c r="B568" s="205">
        <v>42895</v>
      </c>
      <c r="C568" s="206">
        <v>0.01</v>
      </c>
      <c r="D568" s="207" t="s">
        <v>2383</v>
      </c>
    </row>
    <row r="569" spans="2:4">
      <c r="B569" s="205">
        <v>42895</v>
      </c>
      <c r="C569" s="206">
        <v>0.03</v>
      </c>
      <c r="D569" s="207" t="s">
        <v>2383</v>
      </c>
    </row>
    <row r="570" spans="2:4">
      <c r="B570" s="205">
        <v>42895</v>
      </c>
      <c r="C570" s="206">
        <v>0.19</v>
      </c>
      <c r="D570" s="207" t="s">
        <v>2383</v>
      </c>
    </row>
    <row r="571" spans="2:4">
      <c r="B571" s="205">
        <v>42895</v>
      </c>
      <c r="C571" s="206">
        <v>0.21</v>
      </c>
      <c r="D571" s="207" t="s">
        <v>2383</v>
      </c>
    </row>
    <row r="572" spans="2:4">
      <c r="B572" s="205">
        <v>42895</v>
      </c>
      <c r="C572" s="206">
        <v>0.3</v>
      </c>
      <c r="D572" s="207" t="s">
        <v>2383</v>
      </c>
    </row>
    <row r="573" spans="2:4">
      <c r="B573" s="205">
        <v>42895</v>
      </c>
      <c r="C573" s="206">
        <v>0.38</v>
      </c>
      <c r="D573" s="207" t="s">
        <v>2383</v>
      </c>
    </row>
    <row r="574" spans="2:4">
      <c r="B574" s="205">
        <v>42895</v>
      </c>
      <c r="C574" s="206">
        <v>0.38</v>
      </c>
      <c r="D574" s="207" t="s">
        <v>2383</v>
      </c>
    </row>
    <row r="575" spans="2:4">
      <c r="B575" s="205">
        <v>42895</v>
      </c>
      <c r="C575" s="206">
        <v>0.38</v>
      </c>
      <c r="D575" s="207" t="s">
        <v>2383</v>
      </c>
    </row>
    <row r="576" spans="2:4">
      <c r="B576" s="205">
        <v>42895</v>
      </c>
      <c r="C576" s="206">
        <v>0.66</v>
      </c>
      <c r="D576" s="207" t="s">
        <v>2383</v>
      </c>
    </row>
    <row r="577" spans="2:4">
      <c r="B577" s="205">
        <v>42895</v>
      </c>
      <c r="C577" s="206">
        <v>1</v>
      </c>
      <c r="D577" s="207" t="s">
        <v>2383</v>
      </c>
    </row>
    <row r="578" spans="2:4">
      <c r="B578" s="205">
        <v>42895</v>
      </c>
      <c r="C578" s="206">
        <v>1</v>
      </c>
      <c r="D578" s="207" t="s">
        <v>2383</v>
      </c>
    </row>
    <row r="579" spans="2:4">
      <c r="B579" s="205">
        <v>42895</v>
      </c>
      <c r="C579" s="206">
        <v>1</v>
      </c>
      <c r="D579" s="207" t="s">
        <v>2383</v>
      </c>
    </row>
    <row r="580" spans="2:4">
      <c r="B580" s="205">
        <v>42895</v>
      </c>
      <c r="C580" s="206">
        <v>1</v>
      </c>
      <c r="D580" s="207" t="s">
        <v>2383</v>
      </c>
    </row>
    <row r="581" spans="2:4">
      <c r="B581" s="205">
        <v>42895</v>
      </c>
      <c r="C581" s="206">
        <v>1</v>
      </c>
      <c r="D581" s="207" t="s">
        <v>2383</v>
      </c>
    </row>
    <row r="582" spans="2:4">
      <c r="B582" s="205">
        <v>42895</v>
      </c>
      <c r="C582" s="206">
        <v>1</v>
      </c>
      <c r="D582" s="207" t="s">
        <v>2383</v>
      </c>
    </row>
    <row r="583" spans="2:4">
      <c r="B583" s="205">
        <v>42895</v>
      </c>
      <c r="C583" s="206">
        <v>1</v>
      </c>
      <c r="D583" s="207" t="s">
        <v>2383</v>
      </c>
    </row>
    <row r="584" spans="2:4">
      <c r="B584" s="205">
        <v>42895</v>
      </c>
      <c r="C584" s="206">
        <v>1</v>
      </c>
      <c r="D584" s="207" t="s">
        <v>2383</v>
      </c>
    </row>
    <row r="585" spans="2:4">
      <c r="B585" s="205">
        <v>42895</v>
      </c>
      <c r="C585" s="206">
        <v>1</v>
      </c>
      <c r="D585" s="207" t="s">
        <v>2383</v>
      </c>
    </row>
    <row r="586" spans="2:4">
      <c r="B586" s="205">
        <v>42895</v>
      </c>
      <c r="C586" s="206">
        <v>1</v>
      </c>
      <c r="D586" s="207" t="s">
        <v>2383</v>
      </c>
    </row>
    <row r="587" spans="2:4">
      <c r="B587" s="205">
        <v>42895</v>
      </c>
      <c r="C587" s="206">
        <v>1.01</v>
      </c>
      <c r="D587" s="207" t="s">
        <v>2383</v>
      </c>
    </row>
    <row r="588" spans="2:4">
      <c r="B588" s="205">
        <v>42895</v>
      </c>
      <c r="C588" s="206">
        <v>1.4</v>
      </c>
      <c r="D588" s="207" t="s">
        <v>2383</v>
      </c>
    </row>
    <row r="589" spans="2:4">
      <c r="B589" s="205">
        <v>42895</v>
      </c>
      <c r="C589" s="206">
        <v>1.57</v>
      </c>
      <c r="D589" s="207" t="s">
        <v>2383</v>
      </c>
    </row>
    <row r="590" spans="2:4">
      <c r="B590" s="205">
        <v>42895</v>
      </c>
      <c r="C590" s="206">
        <v>2</v>
      </c>
      <c r="D590" s="207" t="s">
        <v>2383</v>
      </c>
    </row>
    <row r="591" spans="2:4">
      <c r="B591" s="205">
        <v>42895</v>
      </c>
      <c r="C591" s="206">
        <v>2</v>
      </c>
      <c r="D591" s="207" t="s">
        <v>2383</v>
      </c>
    </row>
    <row r="592" spans="2:4">
      <c r="B592" s="205">
        <v>42895</v>
      </c>
      <c r="C592" s="206">
        <v>2.8</v>
      </c>
      <c r="D592" s="207" t="s">
        <v>2383</v>
      </c>
    </row>
    <row r="593" spans="2:4">
      <c r="B593" s="205">
        <v>42895</v>
      </c>
      <c r="C593" s="206">
        <v>4</v>
      </c>
      <c r="D593" s="207" t="s">
        <v>2383</v>
      </c>
    </row>
    <row r="594" spans="2:4">
      <c r="B594" s="205">
        <v>42895</v>
      </c>
      <c r="C594" s="206">
        <v>4</v>
      </c>
      <c r="D594" s="207" t="s">
        <v>2383</v>
      </c>
    </row>
    <row r="595" spans="2:4">
      <c r="B595" s="205">
        <v>42895</v>
      </c>
      <c r="C595" s="206">
        <v>4</v>
      </c>
      <c r="D595" s="207" t="s">
        <v>2383</v>
      </c>
    </row>
    <row r="596" spans="2:4">
      <c r="B596" s="205">
        <v>42895</v>
      </c>
      <c r="C596" s="206">
        <v>5</v>
      </c>
      <c r="D596" s="207" t="s">
        <v>2383</v>
      </c>
    </row>
    <row r="597" spans="2:4">
      <c r="B597" s="205">
        <v>42895</v>
      </c>
      <c r="C597" s="206">
        <v>6.73</v>
      </c>
      <c r="D597" s="207" t="s">
        <v>2383</v>
      </c>
    </row>
    <row r="598" spans="2:4">
      <c r="B598" s="205">
        <v>42895</v>
      </c>
      <c r="C598" s="206">
        <v>7</v>
      </c>
      <c r="D598" s="207" t="s">
        <v>2383</v>
      </c>
    </row>
    <row r="599" spans="2:4">
      <c r="B599" s="205">
        <v>42895</v>
      </c>
      <c r="C599" s="206">
        <v>7</v>
      </c>
      <c r="D599" s="207" t="s">
        <v>2383</v>
      </c>
    </row>
    <row r="600" spans="2:4">
      <c r="B600" s="205">
        <v>42895</v>
      </c>
      <c r="C600" s="206">
        <v>7</v>
      </c>
      <c r="D600" s="207" t="s">
        <v>2383</v>
      </c>
    </row>
    <row r="601" spans="2:4">
      <c r="B601" s="205">
        <v>42895</v>
      </c>
      <c r="C601" s="206">
        <v>7</v>
      </c>
      <c r="D601" s="207" t="s">
        <v>2383</v>
      </c>
    </row>
    <row r="602" spans="2:4">
      <c r="B602" s="205">
        <v>42895</v>
      </c>
      <c r="C602" s="206">
        <v>7</v>
      </c>
      <c r="D602" s="207" t="s">
        <v>2383</v>
      </c>
    </row>
    <row r="603" spans="2:4">
      <c r="B603" s="205">
        <v>42895</v>
      </c>
      <c r="C603" s="206">
        <v>7</v>
      </c>
      <c r="D603" s="207" t="s">
        <v>2383</v>
      </c>
    </row>
    <row r="604" spans="2:4">
      <c r="B604" s="205">
        <v>42895</v>
      </c>
      <c r="C604" s="206">
        <v>7</v>
      </c>
      <c r="D604" s="207" t="s">
        <v>2383</v>
      </c>
    </row>
    <row r="605" spans="2:4">
      <c r="B605" s="205">
        <v>42895</v>
      </c>
      <c r="C605" s="206">
        <v>7</v>
      </c>
      <c r="D605" s="207" t="s">
        <v>2383</v>
      </c>
    </row>
    <row r="606" spans="2:4">
      <c r="B606" s="205">
        <v>42895</v>
      </c>
      <c r="C606" s="206">
        <v>7</v>
      </c>
      <c r="D606" s="207" t="s">
        <v>2383</v>
      </c>
    </row>
    <row r="607" spans="2:4">
      <c r="B607" s="205">
        <v>42895</v>
      </c>
      <c r="C607" s="206">
        <v>8</v>
      </c>
      <c r="D607" s="207" t="s">
        <v>2383</v>
      </c>
    </row>
    <row r="608" spans="2:4">
      <c r="B608" s="205">
        <v>42895</v>
      </c>
      <c r="C608" s="206">
        <v>8</v>
      </c>
      <c r="D608" s="207" t="s">
        <v>2383</v>
      </c>
    </row>
    <row r="609" spans="2:4">
      <c r="B609" s="205">
        <v>42895</v>
      </c>
      <c r="C609" s="206">
        <v>9.89</v>
      </c>
      <c r="D609" s="207" t="s">
        <v>2383</v>
      </c>
    </row>
    <row r="610" spans="2:4">
      <c r="B610" s="205">
        <v>42895</v>
      </c>
      <c r="C610" s="206">
        <v>10</v>
      </c>
      <c r="D610" s="207" t="s">
        <v>2383</v>
      </c>
    </row>
    <row r="611" spans="2:4">
      <c r="B611" s="205">
        <v>42895</v>
      </c>
      <c r="C611" s="206">
        <v>10</v>
      </c>
      <c r="D611" s="207" t="s">
        <v>2383</v>
      </c>
    </row>
    <row r="612" spans="2:4">
      <c r="B612" s="205">
        <v>42895</v>
      </c>
      <c r="C612" s="206">
        <v>10</v>
      </c>
      <c r="D612" s="207" t="s">
        <v>2383</v>
      </c>
    </row>
    <row r="613" spans="2:4">
      <c r="B613" s="205">
        <v>42895</v>
      </c>
      <c r="C613" s="206">
        <v>10</v>
      </c>
      <c r="D613" s="207" t="s">
        <v>2383</v>
      </c>
    </row>
    <row r="614" spans="2:4">
      <c r="B614" s="205">
        <v>42895</v>
      </c>
      <c r="C614" s="206">
        <v>10</v>
      </c>
      <c r="D614" s="207" t="s">
        <v>2383</v>
      </c>
    </row>
    <row r="615" spans="2:4">
      <c r="B615" s="205">
        <v>42895</v>
      </c>
      <c r="C615" s="206">
        <v>10</v>
      </c>
      <c r="D615" s="207" t="s">
        <v>2383</v>
      </c>
    </row>
    <row r="616" spans="2:4">
      <c r="B616" s="205">
        <v>42895</v>
      </c>
      <c r="C616" s="206">
        <v>10</v>
      </c>
      <c r="D616" s="207" t="s">
        <v>2383</v>
      </c>
    </row>
    <row r="617" spans="2:4">
      <c r="B617" s="205">
        <v>42895</v>
      </c>
      <c r="C617" s="206">
        <v>10</v>
      </c>
      <c r="D617" s="207" t="s">
        <v>2383</v>
      </c>
    </row>
    <row r="618" spans="2:4">
      <c r="B618" s="205">
        <v>42895</v>
      </c>
      <c r="C618" s="206">
        <v>10</v>
      </c>
      <c r="D618" s="207" t="s">
        <v>2383</v>
      </c>
    </row>
    <row r="619" spans="2:4">
      <c r="B619" s="205">
        <v>42895</v>
      </c>
      <c r="C619" s="206">
        <v>10.32</v>
      </c>
      <c r="D619" s="207" t="s">
        <v>2383</v>
      </c>
    </row>
    <row r="620" spans="2:4">
      <c r="B620" s="205">
        <v>42895</v>
      </c>
      <c r="C620" s="206">
        <v>12</v>
      </c>
      <c r="D620" s="207" t="s">
        <v>2383</v>
      </c>
    </row>
    <row r="621" spans="2:4">
      <c r="B621" s="205">
        <v>42895</v>
      </c>
      <c r="C621" s="206">
        <v>16</v>
      </c>
      <c r="D621" s="207" t="s">
        <v>2383</v>
      </c>
    </row>
    <row r="622" spans="2:4">
      <c r="B622" s="205">
        <v>42895</v>
      </c>
      <c r="C622" s="206">
        <v>17</v>
      </c>
      <c r="D622" s="207" t="s">
        <v>2383</v>
      </c>
    </row>
    <row r="623" spans="2:4">
      <c r="B623" s="205">
        <v>42895</v>
      </c>
      <c r="C623" s="206">
        <v>18.350000000000001</v>
      </c>
      <c r="D623" s="207" t="s">
        <v>2383</v>
      </c>
    </row>
    <row r="624" spans="2:4">
      <c r="B624" s="205">
        <v>42895</v>
      </c>
      <c r="C624" s="206">
        <v>20</v>
      </c>
      <c r="D624" s="207" t="s">
        <v>2383</v>
      </c>
    </row>
    <row r="625" spans="2:4">
      <c r="B625" s="205">
        <v>42895</v>
      </c>
      <c r="C625" s="206">
        <v>20</v>
      </c>
      <c r="D625" s="207" t="s">
        <v>2383</v>
      </c>
    </row>
    <row r="626" spans="2:4" ht="11.25" customHeight="1">
      <c r="B626" s="205">
        <v>42895</v>
      </c>
      <c r="C626" s="206">
        <v>25</v>
      </c>
      <c r="D626" s="207" t="s">
        <v>2383</v>
      </c>
    </row>
    <row r="627" spans="2:4">
      <c r="B627" s="205">
        <v>42895</v>
      </c>
      <c r="C627" s="206">
        <v>25</v>
      </c>
      <c r="D627" s="207" t="s">
        <v>2383</v>
      </c>
    </row>
    <row r="628" spans="2:4">
      <c r="B628" s="205">
        <v>42895</v>
      </c>
      <c r="C628" s="206">
        <v>25</v>
      </c>
      <c r="D628" s="207" t="s">
        <v>2383</v>
      </c>
    </row>
    <row r="629" spans="2:4">
      <c r="B629" s="205">
        <v>42895</v>
      </c>
      <c r="C629" s="206">
        <v>25</v>
      </c>
      <c r="D629" s="207" t="s">
        <v>2383</v>
      </c>
    </row>
    <row r="630" spans="2:4">
      <c r="B630" s="205">
        <v>42895</v>
      </c>
      <c r="C630" s="206">
        <v>30</v>
      </c>
      <c r="D630" s="207" t="s">
        <v>2383</v>
      </c>
    </row>
    <row r="631" spans="2:4">
      <c r="B631" s="205">
        <v>42895</v>
      </c>
      <c r="C631" s="206">
        <v>30</v>
      </c>
      <c r="D631" s="207" t="s">
        <v>2383</v>
      </c>
    </row>
    <row r="632" spans="2:4">
      <c r="B632" s="205">
        <v>42895</v>
      </c>
      <c r="C632" s="206">
        <v>30</v>
      </c>
      <c r="D632" s="207" t="s">
        <v>2383</v>
      </c>
    </row>
    <row r="633" spans="2:4">
      <c r="B633" s="205">
        <v>42895</v>
      </c>
      <c r="C633" s="206">
        <v>34</v>
      </c>
      <c r="D633" s="207" t="s">
        <v>2383</v>
      </c>
    </row>
    <row r="634" spans="2:4">
      <c r="B634" s="205">
        <v>42895</v>
      </c>
      <c r="C634" s="206">
        <v>34.4</v>
      </c>
      <c r="D634" s="207" t="s">
        <v>2383</v>
      </c>
    </row>
    <row r="635" spans="2:4">
      <c r="B635" s="205">
        <v>42895</v>
      </c>
      <c r="C635" s="206">
        <v>35</v>
      </c>
      <c r="D635" s="207" t="s">
        <v>2383</v>
      </c>
    </row>
    <row r="636" spans="2:4">
      <c r="B636" s="205">
        <v>42895</v>
      </c>
      <c r="C636" s="206">
        <v>36.369999999999997</v>
      </c>
      <c r="D636" s="207" t="s">
        <v>2383</v>
      </c>
    </row>
    <row r="637" spans="2:4">
      <c r="B637" s="205">
        <v>42895</v>
      </c>
      <c r="C637" s="206">
        <v>37.93</v>
      </c>
      <c r="D637" s="207" t="s">
        <v>2383</v>
      </c>
    </row>
    <row r="638" spans="2:4">
      <c r="B638" s="205">
        <v>42895</v>
      </c>
      <c r="C638" s="206">
        <v>40</v>
      </c>
      <c r="D638" s="207" t="s">
        <v>2383</v>
      </c>
    </row>
    <row r="639" spans="2:4">
      <c r="B639" s="205">
        <v>42895</v>
      </c>
      <c r="C639" s="206">
        <v>42</v>
      </c>
      <c r="D639" s="207" t="s">
        <v>2383</v>
      </c>
    </row>
    <row r="640" spans="2:4">
      <c r="B640" s="205">
        <v>42895</v>
      </c>
      <c r="C640" s="206">
        <v>44</v>
      </c>
      <c r="D640" s="207" t="s">
        <v>2383</v>
      </c>
    </row>
    <row r="641" spans="2:5">
      <c r="B641" s="205">
        <v>42895</v>
      </c>
      <c r="C641" s="206">
        <v>53</v>
      </c>
      <c r="D641" s="207" t="s">
        <v>2383</v>
      </c>
    </row>
    <row r="642" spans="2:5">
      <c r="B642" s="205">
        <v>42895</v>
      </c>
      <c r="C642" s="206">
        <v>60</v>
      </c>
      <c r="D642" s="207" t="s">
        <v>2383</v>
      </c>
    </row>
    <row r="643" spans="2:5">
      <c r="B643" s="205">
        <v>42895</v>
      </c>
      <c r="C643" s="206">
        <v>70</v>
      </c>
      <c r="D643" s="207" t="s">
        <v>2383</v>
      </c>
    </row>
    <row r="644" spans="2:5">
      <c r="B644" s="205">
        <v>42895</v>
      </c>
      <c r="C644" s="206">
        <v>70</v>
      </c>
      <c r="D644" s="207" t="s">
        <v>2383</v>
      </c>
    </row>
    <row r="645" spans="2:5">
      <c r="B645" s="205">
        <v>42895</v>
      </c>
      <c r="C645" s="206">
        <v>70</v>
      </c>
      <c r="D645" s="207" t="s">
        <v>2383</v>
      </c>
    </row>
    <row r="646" spans="2:5">
      <c r="B646" s="205">
        <v>42895</v>
      </c>
      <c r="C646" s="206">
        <v>74</v>
      </c>
      <c r="D646" s="207" t="s">
        <v>2383</v>
      </c>
    </row>
    <row r="647" spans="2:5">
      <c r="B647" s="205">
        <v>42895</v>
      </c>
      <c r="C647" s="206">
        <v>75</v>
      </c>
      <c r="D647" s="207" t="s">
        <v>2383</v>
      </c>
    </row>
    <row r="648" spans="2:5">
      <c r="B648" s="205">
        <v>42895</v>
      </c>
      <c r="C648" s="206">
        <v>75</v>
      </c>
      <c r="D648" s="207" t="s">
        <v>2383</v>
      </c>
    </row>
    <row r="649" spans="2:5">
      <c r="B649" s="205">
        <v>42895</v>
      </c>
      <c r="C649" s="206">
        <v>80</v>
      </c>
      <c r="D649" s="207" t="s">
        <v>2383</v>
      </c>
    </row>
    <row r="650" spans="2:5">
      <c r="B650" s="205">
        <v>42895</v>
      </c>
      <c r="C650" s="206">
        <v>80</v>
      </c>
      <c r="D650" s="207" t="s">
        <v>2383</v>
      </c>
    </row>
    <row r="651" spans="2:5">
      <c r="B651" s="205">
        <v>42895</v>
      </c>
      <c r="C651" s="206">
        <v>80</v>
      </c>
      <c r="D651" s="207" t="s">
        <v>2383</v>
      </c>
    </row>
    <row r="652" spans="2:5">
      <c r="B652" s="205">
        <v>42895</v>
      </c>
      <c r="C652" s="206">
        <v>88.66</v>
      </c>
      <c r="D652" s="207" t="s">
        <v>2383</v>
      </c>
    </row>
    <row r="653" spans="2:5">
      <c r="B653" s="205">
        <v>42895</v>
      </c>
      <c r="C653" s="206">
        <v>90</v>
      </c>
      <c r="D653" s="207" t="s">
        <v>2383</v>
      </c>
    </row>
    <row r="654" spans="2:5">
      <c r="B654" s="205">
        <v>42895</v>
      </c>
      <c r="C654" s="206">
        <v>97</v>
      </c>
      <c r="D654" s="207" t="s">
        <v>2384</v>
      </c>
    </row>
    <row r="655" spans="2:5">
      <c r="B655" s="205">
        <v>42895</v>
      </c>
      <c r="C655" s="206">
        <v>100</v>
      </c>
      <c r="D655" s="207" t="s">
        <v>2383</v>
      </c>
      <c r="E655" s="147"/>
    </row>
    <row r="656" spans="2:5">
      <c r="B656" s="205">
        <v>42895</v>
      </c>
      <c r="C656" s="206">
        <v>291</v>
      </c>
      <c r="D656" s="207" t="s">
        <v>2384</v>
      </c>
      <c r="E656" s="147"/>
    </row>
    <row r="657" spans="2:5">
      <c r="B657" s="205">
        <v>42895</v>
      </c>
      <c r="C657" s="206">
        <v>400</v>
      </c>
      <c r="D657" s="207" t="s">
        <v>2384</v>
      </c>
      <c r="E657" s="147"/>
    </row>
    <row r="658" spans="2:5">
      <c r="B658" s="205">
        <v>42895</v>
      </c>
      <c r="C658" s="206">
        <v>436.5</v>
      </c>
      <c r="D658" s="207" t="s">
        <v>2384</v>
      </c>
      <c r="E658" s="147"/>
    </row>
    <row r="659" spans="2:5">
      <c r="B659" s="205">
        <v>42899</v>
      </c>
      <c r="C659" s="206">
        <v>0.01</v>
      </c>
      <c r="D659" s="207" t="s">
        <v>2383</v>
      </c>
      <c r="E659" s="147"/>
    </row>
    <row r="660" spans="2:5">
      <c r="B660" s="205">
        <v>42899</v>
      </c>
      <c r="C660" s="206">
        <v>0.02</v>
      </c>
      <c r="D660" s="207" t="s">
        <v>2383</v>
      </c>
      <c r="E660" s="147"/>
    </row>
    <row r="661" spans="2:5">
      <c r="B661" s="205">
        <v>42899</v>
      </c>
      <c r="C661" s="206">
        <v>0.08</v>
      </c>
      <c r="D661" s="207" t="s">
        <v>2383</v>
      </c>
      <c r="E661" s="147"/>
    </row>
    <row r="662" spans="2:5">
      <c r="B662" s="205">
        <v>42899</v>
      </c>
      <c r="C662" s="206">
        <v>0.3</v>
      </c>
      <c r="D662" s="207" t="s">
        <v>2383</v>
      </c>
      <c r="E662" s="147"/>
    </row>
    <row r="663" spans="2:5">
      <c r="B663" s="205">
        <v>42899</v>
      </c>
      <c r="C663" s="206">
        <v>0.38</v>
      </c>
      <c r="D663" s="207" t="s">
        <v>2383</v>
      </c>
      <c r="E663" s="147"/>
    </row>
    <row r="664" spans="2:5">
      <c r="B664" s="205">
        <v>42899</v>
      </c>
      <c r="C664" s="206">
        <v>0.38</v>
      </c>
      <c r="D664" s="207" t="s">
        <v>2383</v>
      </c>
      <c r="E664" s="147"/>
    </row>
    <row r="665" spans="2:5">
      <c r="B665" s="205">
        <v>42899</v>
      </c>
      <c r="C665" s="206">
        <v>0.38</v>
      </c>
      <c r="D665" s="207" t="s">
        <v>2383</v>
      </c>
      <c r="E665" s="147"/>
    </row>
    <row r="666" spans="2:5">
      <c r="B666" s="205">
        <v>42899</v>
      </c>
      <c r="C666" s="206">
        <v>0.38</v>
      </c>
      <c r="D666" s="207" t="s">
        <v>2383</v>
      </c>
      <c r="E666" s="147"/>
    </row>
    <row r="667" spans="2:5">
      <c r="B667" s="205">
        <v>42899</v>
      </c>
      <c r="C667" s="206">
        <v>0.63</v>
      </c>
      <c r="D667" s="207" t="s">
        <v>2383</v>
      </c>
      <c r="E667" s="147"/>
    </row>
    <row r="668" spans="2:5">
      <c r="B668" s="205">
        <v>42899</v>
      </c>
      <c r="C668" s="206">
        <v>1.4</v>
      </c>
      <c r="D668" s="207" t="s">
        <v>2383</v>
      </c>
      <c r="E668" s="147"/>
    </row>
    <row r="669" spans="2:5">
      <c r="B669" s="205">
        <v>42899</v>
      </c>
      <c r="C669" s="206">
        <v>1.47</v>
      </c>
      <c r="D669" s="207" t="s">
        <v>2383</v>
      </c>
      <c r="E669" s="147"/>
    </row>
    <row r="670" spans="2:5">
      <c r="B670" s="205">
        <v>42899</v>
      </c>
      <c r="C670" s="206">
        <v>1.84</v>
      </c>
      <c r="D670" s="207" t="s">
        <v>2383</v>
      </c>
      <c r="E670" s="147"/>
    </row>
    <row r="671" spans="2:5">
      <c r="B671" s="205">
        <v>42899</v>
      </c>
      <c r="C671" s="206">
        <v>1.91</v>
      </c>
      <c r="D671" s="207" t="s">
        <v>2383</v>
      </c>
      <c r="E671" s="147"/>
    </row>
    <row r="672" spans="2:5">
      <c r="B672" s="205">
        <v>42899</v>
      </c>
      <c r="C672" s="206">
        <v>2.08</v>
      </c>
      <c r="D672" s="207" t="s">
        <v>2383</v>
      </c>
      <c r="E672" s="147"/>
    </row>
    <row r="673" spans="2:5">
      <c r="B673" s="205">
        <v>42899</v>
      </c>
      <c r="C673" s="206">
        <v>2.63</v>
      </c>
      <c r="D673" s="207" t="s">
        <v>2383</v>
      </c>
      <c r="E673" s="147"/>
    </row>
    <row r="674" spans="2:5">
      <c r="B674" s="205">
        <v>42899</v>
      </c>
      <c r="C674" s="206">
        <v>2.7</v>
      </c>
      <c r="D674" s="207" t="s">
        <v>2383</v>
      </c>
      <c r="E674" s="147"/>
    </row>
    <row r="675" spans="2:5">
      <c r="B675" s="205">
        <v>42899</v>
      </c>
      <c r="C675" s="206">
        <v>4</v>
      </c>
      <c r="D675" s="207" t="s">
        <v>2383</v>
      </c>
      <c r="E675" s="147"/>
    </row>
    <row r="676" spans="2:5">
      <c r="B676" s="205">
        <v>42899</v>
      </c>
      <c r="C676" s="206">
        <v>4</v>
      </c>
      <c r="D676" s="207" t="s">
        <v>2383</v>
      </c>
      <c r="E676" s="147"/>
    </row>
    <row r="677" spans="2:5">
      <c r="B677" s="205">
        <v>42899</v>
      </c>
      <c r="C677" s="206">
        <v>4</v>
      </c>
      <c r="D677" s="207" t="s">
        <v>2383</v>
      </c>
      <c r="E677" s="147"/>
    </row>
    <row r="678" spans="2:5">
      <c r="B678" s="205">
        <v>42899</v>
      </c>
      <c r="C678" s="206">
        <v>4.22</v>
      </c>
      <c r="D678" s="207" t="s">
        <v>2383</v>
      </c>
      <c r="E678" s="147"/>
    </row>
    <row r="679" spans="2:5">
      <c r="B679" s="205">
        <v>42899</v>
      </c>
      <c r="C679" s="206">
        <v>5</v>
      </c>
      <c r="D679" s="207" t="s">
        <v>2383</v>
      </c>
      <c r="E679" s="147"/>
    </row>
    <row r="680" spans="2:5">
      <c r="B680" s="205">
        <v>42899</v>
      </c>
      <c r="C680" s="206">
        <v>5</v>
      </c>
      <c r="D680" s="207" t="s">
        <v>2383</v>
      </c>
      <c r="E680" s="147"/>
    </row>
    <row r="681" spans="2:5">
      <c r="B681" s="205">
        <v>42899</v>
      </c>
      <c r="C681" s="206">
        <v>5</v>
      </c>
      <c r="D681" s="207" t="s">
        <v>2383</v>
      </c>
      <c r="E681" s="147"/>
    </row>
    <row r="682" spans="2:5">
      <c r="B682" s="205">
        <v>42899</v>
      </c>
      <c r="C682" s="206">
        <v>5</v>
      </c>
      <c r="D682" s="207" t="s">
        <v>2383</v>
      </c>
      <c r="E682" s="147"/>
    </row>
    <row r="683" spans="2:5">
      <c r="B683" s="205">
        <v>42899</v>
      </c>
      <c r="C683" s="206">
        <v>5</v>
      </c>
      <c r="D683" s="207" t="s">
        <v>2383</v>
      </c>
      <c r="E683" s="147"/>
    </row>
    <row r="684" spans="2:5">
      <c r="B684" s="205">
        <v>42899</v>
      </c>
      <c r="C684" s="206">
        <v>5</v>
      </c>
      <c r="D684" s="207" t="s">
        <v>2383</v>
      </c>
      <c r="E684" s="147"/>
    </row>
    <row r="685" spans="2:5">
      <c r="B685" s="205">
        <v>42899</v>
      </c>
      <c r="C685" s="206">
        <v>5</v>
      </c>
      <c r="D685" s="207" t="s">
        <v>2383</v>
      </c>
      <c r="E685" s="147"/>
    </row>
    <row r="686" spans="2:5">
      <c r="B686" s="205">
        <v>42899</v>
      </c>
      <c r="C686" s="206">
        <v>5</v>
      </c>
      <c r="D686" s="207" t="s">
        <v>2383</v>
      </c>
      <c r="E686" s="147"/>
    </row>
    <row r="687" spans="2:5">
      <c r="B687" s="205">
        <v>42899</v>
      </c>
      <c r="C687" s="206">
        <v>5.25</v>
      </c>
      <c r="D687" s="207" t="s">
        <v>2383</v>
      </c>
      <c r="E687" s="147"/>
    </row>
    <row r="688" spans="2:5">
      <c r="B688" s="205">
        <v>42899</v>
      </c>
      <c r="C688" s="206">
        <v>5.4</v>
      </c>
      <c r="D688" s="207" t="s">
        <v>2383</v>
      </c>
      <c r="E688" s="147"/>
    </row>
    <row r="689" spans="2:5">
      <c r="B689" s="205">
        <v>42899</v>
      </c>
      <c r="C689" s="206">
        <v>5.48</v>
      </c>
      <c r="D689" s="207" t="s">
        <v>2383</v>
      </c>
      <c r="E689" s="147"/>
    </row>
    <row r="690" spans="2:5">
      <c r="B690" s="205">
        <v>42899</v>
      </c>
      <c r="C690" s="206">
        <v>5.5</v>
      </c>
      <c r="D690" s="207" t="s">
        <v>2383</v>
      </c>
      <c r="E690" s="147"/>
    </row>
    <row r="691" spans="2:5">
      <c r="B691" s="205">
        <v>42899</v>
      </c>
      <c r="C691" s="206">
        <v>5.62</v>
      </c>
      <c r="D691" s="207" t="s">
        <v>2383</v>
      </c>
      <c r="E691" s="147"/>
    </row>
    <row r="692" spans="2:5">
      <c r="B692" s="205">
        <v>42899</v>
      </c>
      <c r="C692" s="206">
        <v>5.9</v>
      </c>
      <c r="D692" s="207" t="s">
        <v>2383</v>
      </c>
      <c r="E692" s="147"/>
    </row>
    <row r="693" spans="2:5">
      <c r="B693" s="205">
        <v>42899</v>
      </c>
      <c r="C693" s="206">
        <v>5.95</v>
      </c>
      <c r="D693" s="207" t="s">
        <v>2383</v>
      </c>
      <c r="E693" s="147"/>
    </row>
    <row r="694" spans="2:5">
      <c r="B694" s="205">
        <v>42899</v>
      </c>
      <c r="C694" s="206">
        <v>7</v>
      </c>
      <c r="D694" s="207" t="s">
        <v>2383</v>
      </c>
      <c r="E694" s="147"/>
    </row>
    <row r="695" spans="2:5">
      <c r="B695" s="205">
        <v>42899</v>
      </c>
      <c r="C695" s="206">
        <v>7</v>
      </c>
      <c r="D695" s="207" t="s">
        <v>2383</v>
      </c>
      <c r="E695" s="147"/>
    </row>
    <row r="696" spans="2:5">
      <c r="B696" s="205">
        <v>42899</v>
      </c>
      <c r="C696" s="206">
        <v>7</v>
      </c>
      <c r="D696" s="207" t="s">
        <v>2383</v>
      </c>
      <c r="E696" s="147"/>
    </row>
    <row r="697" spans="2:5">
      <c r="B697" s="205">
        <v>42899</v>
      </c>
      <c r="C697" s="206">
        <v>7</v>
      </c>
      <c r="D697" s="207" t="s">
        <v>2383</v>
      </c>
      <c r="E697" s="147"/>
    </row>
    <row r="698" spans="2:5">
      <c r="B698" s="205">
        <v>42899</v>
      </c>
      <c r="C698" s="206">
        <v>7</v>
      </c>
      <c r="D698" s="207" t="s">
        <v>2383</v>
      </c>
      <c r="E698" s="147"/>
    </row>
    <row r="699" spans="2:5">
      <c r="B699" s="205">
        <v>42899</v>
      </c>
      <c r="C699" s="206">
        <v>7</v>
      </c>
      <c r="D699" s="207" t="s">
        <v>2383</v>
      </c>
      <c r="E699" s="147"/>
    </row>
    <row r="700" spans="2:5">
      <c r="B700" s="205">
        <v>42899</v>
      </c>
      <c r="C700" s="206">
        <v>7</v>
      </c>
      <c r="D700" s="207" t="s">
        <v>2383</v>
      </c>
      <c r="E700" s="147"/>
    </row>
    <row r="701" spans="2:5">
      <c r="B701" s="205">
        <v>42899</v>
      </c>
      <c r="C701" s="206">
        <v>7</v>
      </c>
      <c r="D701" s="207" t="s">
        <v>2383</v>
      </c>
      <c r="E701" s="147"/>
    </row>
    <row r="702" spans="2:5">
      <c r="B702" s="205">
        <v>42899</v>
      </c>
      <c r="C702" s="206">
        <v>7</v>
      </c>
      <c r="D702" s="207" t="s">
        <v>2383</v>
      </c>
      <c r="E702" s="147"/>
    </row>
    <row r="703" spans="2:5">
      <c r="B703" s="205">
        <v>42899</v>
      </c>
      <c r="C703" s="206">
        <v>7.18</v>
      </c>
      <c r="D703" s="207" t="s">
        <v>2383</v>
      </c>
      <c r="E703" s="147"/>
    </row>
    <row r="704" spans="2:5">
      <c r="B704" s="205">
        <v>42899</v>
      </c>
      <c r="C704" s="206">
        <v>7.36</v>
      </c>
      <c r="D704" s="207" t="s">
        <v>2383</v>
      </c>
      <c r="E704" s="147"/>
    </row>
    <row r="705" spans="2:5">
      <c r="B705" s="205">
        <v>42899</v>
      </c>
      <c r="C705" s="206">
        <v>7.41</v>
      </c>
      <c r="D705" s="207" t="s">
        <v>2384</v>
      </c>
      <c r="E705" s="147"/>
    </row>
    <row r="706" spans="2:5">
      <c r="B706" s="205">
        <v>42899</v>
      </c>
      <c r="C706" s="206">
        <v>8</v>
      </c>
      <c r="D706" s="207" t="s">
        <v>2383</v>
      </c>
      <c r="E706" s="147"/>
    </row>
    <row r="707" spans="2:5">
      <c r="B707" s="205">
        <v>42899</v>
      </c>
      <c r="C707" s="206">
        <v>8</v>
      </c>
      <c r="D707" s="207" t="s">
        <v>2383</v>
      </c>
      <c r="E707" s="147"/>
    </row>
    <row r="708" spans="2:5">
      <c r="B708" s="205">
        <v>42899</v>
      </c>
      <c r="C708" s="206">
        <v>8</v>
      </c>
      <c r="D708" s="207" t="s">
        <v>2383</v>
      </c>
      <c r="E708" s="147"/>
    </row>
    <row r="709" spans="2:5">
      <c r="B709" s="205">
        <v>42899</v>
      </c>
      <c r="C709" s="206">
        <v>9.9700000000000006</v>
      </c>
      <c r="D709" s="207" t="s">
        <v>2383</v>
      </c>
      <c r="E709" s="147"/>
    </row>
    <row r="710" spans="2:5">
      <c r="B710" s="205">
        <v>42899</v>
      </c>
      <c r="C710" s="206">
        <v>10</v>
      </c>
      <c r="D710" s="207" t="s">
        <v>2383</v>
      </c>
      <c r="E710" s="147"/>
    </row>
    <row r="711" spans="2:5">
      <c r="B711" s="205">
        <v>42899</v>
      </c>
      <c r="C711" s="206">
        <v>10</v>
      </c>
      <c r="D711" s="207" t="s">
        <v>2383</v>
      </c>
      <c r="E711" s="147"/>
    </row>
    <row r="712" spans="2:5">
      <c r="B712" s="205">
        <v>42899</v>
      </c>
      <c r="C712" s="206">
        <v>10</v>
      </c>
      <c r="D712" s="207" t="s">
        <v>2383</v>
      </c>
      <c r="E712" s="147"/>
    </row>
    <row r="713" spans="2:5">
      <c r="B713" s="205">
        <v>42899</v>
      </c>
      <c r="C713" s="206">
        <v>10</v>
      </c>
      <c r="D713" s="207" t="s">
        <v>2383</v>
      </c>
      <c r="E713" s="147"/>
    </row>
    <row r="714" spans="2:5">
      <c r="B714" s="205">
        <v>42899</v>
      </c>
      <c r="C714" s="206">
        <v>10</v>
      </c>
      <c r="D714" s="207" t="s">
        <v>2383</v>
      </c>
      <c r="E714" s="147"/>
    </row>
    <row r="715" spans="2:5">
      <c r="B715" s="205">
        <v>42899</v>
      </c>
      <c r="C715" s="206">
        <v>10</v>
      </c>
      <c r="D715" s="207" t="s">
        <v>2383</v>
      </c>
      <c r="E715" s="147"/>
    </row>
    <row r="716" spans="2:5">
      <c r="B716" s="205">
        <v>42899</v>
      </c>
      <c r="C716" s="206">
        <v>10</v>
      </c>
      <c r="D716" s="207" t="s">
        <v>2383</v>
      </c>
      <c r="E716" s="147"/>
    </row>
    <row r="717" spans="2:5">
      <c r="B717" s="205">
        <v>42899</v>
      </c>
      <c r="C717" s="206">
        <v>10</v>
      </c>
      <c r="D717" s="207" t="s">
        <v>2383</v>
      </c>
      <c r="E717" s="147"/>
    </row>
    <row r="718" spans="2:5">
      <c r="B718" s="205">
        <v>42899</v>
      </c>
      <c r="C718" s="206">
        <v>10</v>
      </c>
      <c r="D718" s="207" t="s">
        <v>2383</v>
      </c>
      <c r="E718" s="147"/>
    </row>
    <row r="719" spans="2:5">
      <c r="B719" s="205">
        <v>42899</v>
      </c>
      <c r="C719" s="206">
        <v>10</v>
      </c>
      <c r="D719" s="207" t="s">
        <v>2383</v>
      </c>
      <c r="E719" s="147"/>
    </row>
    <row r="720" spans="2:5">
      <c r="B720" s="205">
        <v>42899</v>
      </c>
      <c r="C720" s="206">
        <v>10</v>
      </c>
      <c r="D720" s="207" t="s">
        <v>2383</v>
      </c>
      <c r="E720" s="147"/>
    </row>
    <row r="721" spans="2:5">
      <c r="B721" s="205">
        <v>42899</v>
      </c>
      <c r="C721" s="206">
        <v>10</v>
      </c>
      <c r="D721" s="207" t="s">
        <v>2383</v>
      </c>
      <c r="E721" s="147"/>
    </row>
    <row r="722" spans="2:5">
      <c r="B722" s="205">
        <v>42899</v>
      </c>
      <c r="C722" s="206">
        <v>10</v>
      </c>
      <c r="D722" s="207" t="s">
        <v>2383</v>
      </c>
      <c r="E722" s="147"/>
    </row>
    <row r="723" spans="2:5">
      <c r="B723" s="205">
        <v>42899</v>
      </c>
      <c r="C723" s="206">
        <v>10</v>
      </c>
      <c r="D723" s="207" t="s">
        <v>2383</v>
      </c>
      <c r="E723" s="147"/>
    </row>
    <row r="724" spans="2:5">
      <c r="B724" s="205">
        <v>42899</v>
      </c>
      <c r="C724" s="206">
        <v>10</v>
      </c>
      <c r="D724" s="207" t="s">
        <v>2383</v>
      </c>
      <c r="E724" s="147"/>
    </row>
    <row r="725" spans="2:5">
      <c r="B725" s="205">
        <v>42899</v>
      </c>
      <c r="C725" s="206">
        <v>10</v>
      </c>
      <c r="D725" s="207" t="s">
        <v>2383</v>
      </c>
      <c r="E725" s="147"/>
    </row>
    <row r="726" spans="2:5">
      <c r="B726" s="205">
        <v>42899</v>
      </c>
      <c r="C726" s="206">
        <v>10.4</v>
      </c>
      <c r="D726" s="207" t="s">
        <v>2383</v>
      </c>
      <c r="E726" s="147"/>
    </row>
    <row r="727" spans="2:5">
      <c r="B727" s="205">
        <v>42899</v>
      </c>
      <c r="C727" s="206">
        <v>12.94</v>
      </c>
      <c r="D727" s="207" t="s">
        <v>2383</v>
      </c>
      <c r="E727" s="147"/>
    </row>
    <row r="728" spans="2:5">
      <c r="B728" s="205">
        <v>42899</v>
      </c>
      <c r="C728" s="206">
        <v>13</v>
      </c>
      <c r="D728" s="207" t="s">
        <v>2383</v>
      </c>
      <c r="E728" s="147"/>
    </row>
    <row r="729" spans="2:5">
      <c r="B729" s="205">
        <v>42899</v>
      </c>
      <c r="C729" s="206">
        <v>13</v>
      </c>
      <c r="D729" s="207" t="s">
        <v>2383</v>
      </c>
      <c r="E729" s="147"/>
    </row>
    <row r="730" spans="2:5">
      <c r="B730" s="205">
        <v>42899</v>
      </c>
      <c r="C730" s="206">
        <v>13</v>
      </c>
      <c r="D730" s="207" t="s">
        <v>2383</v>
      </c>
      <c r="E730" s="147"/>
    </row>
    <row r="731" spans="2:5">
      <c r="B731" s="205">
        <v>42899</v>
      </c>
      <c r="C731" s="206">
        <v>13</v>
      </c>
      <c r="D731" s="207" t="s">
        <v>2383</v>
      </c>
      <c r="E731" s="147"/>
    </row>
    <row r="732" spans="2:5">
      <c r="B732" s="205">
        <v>42899</v>
      </c>
      <c r="C732" s="206">
        <v>13</v>
      </c>
      <c r="D732" s="207" t="s">
        <v>2383</v>
      </c>
      <c r="E732" s="147"/>
    </row>
    <row r="733" spans="2:5">
      <c r="B733" s="205">
        <v>42899</v>
      </c>
      <c r="C733" s="206">
        <v>13</v>
      </c>
      <c r="D733" s="207" t="s">
        <v>2383</v>
      </c>
      <c r="E733" s="147"/>
    </row>
    <row r="734" spans="2:5">
      <c r="B734" s="205">
        <v>42899</v>
      </c>
      <c r="C734" s="206">
        <v>13</v>
      </c>
      <c r="D734" s="207" t="s">
        <v>2383</v>
      </c>
      <c r="E734" s="147"/>
    </row>
    <row r="735" spans="2:5">
      <c r="B735" s="205">
        <v>42899</v>
      </c>
      <c r="C735" s="206">
        <v>13.5</v>
      </c>
      <c r="D735" s="207" t="s">
        <v>2383</v>
      </c>
      <c r="E735" s="147"/>
    </row>
    <row r="736" spans="2:5">
      <c r="B736" s="205">
        <v>42899</v>
      </c>
      <c r="C736" s="206">
        <v>14.41</v>
      </c>
      <c r="D736" s="207" t="s">
        <v>2383</v>
      </c>
      <c r="E736" s="147"/>
    </row>
    <row r="737" spans="2:5">
      <c r="B737" s="205">
        <v>42899</v>
      </c>
      <c r="C737" s="206">
        <v>15</v>
      </c>
      <c r="D737" s="207" t="s">
        <v>2383</v>
      </c>
      <c r="E737" s="147"/>
    </row>
    <row r="738" spans="2:5">
      <c r="B738" s="205">
        <v>42899</v>
      </c>
      <c r="C738" s="206">
        <v>15</v>
      </c>
      <c r="D738" s="207" t="s">
        <v>2383</v>
      </c>
      <c r="E738" s="147"/>
    </row>
    <row r="739" spans="2:5">
      <c r="B739" s="205">
        <v>42899</v>
      </c>
      <c r="C739" s="206">
        <v>17</v>
      </c>
      <c r="D739" s="207" t="s">
        <v>2383</v>
      </c>
      <c r="E739" s="147"/>
    </row>
    <row r="740" spans="2:5">
      <c r="B740" s="205">
        <v>42899</v>
      </c>
      <c r="C740" s="206">
        <v>18</v>
      </c>
      <c r="D740" s="207" t="s">
        <v>2383</v>
      </c>
      <c r="E740" s="147"/>
    </row>
    <row r="741" spans="2:5">
      <c r="B741" s="205">
        <v>42899</v>
      </c>
      <c r="C741" s="206">
        <v>18</v>
      </c>
      <c r="D741" s="207" t="s">
        <v>2383</v>
      </c>
      <c r="E741" s="147"/>
    </row>
    <row r="742" spans="2:5">
      <c r="B742" s="205">
        <v>42899</v>
      </c>
      <c r="C742" s="206">
        <v>18</v>
      </c>
      <c r="D742" s="207" t="s">
        <v>2383</v>
      </c>
      <c r="E742" s="147"/>
    </row>
    <row r="743" spans="2:5">
      <c r="B743" s="205">
        <v>42899</v>
      </c>
      <c r="C743" s="206">
        <v>20</v>
      </c>
      <c r="D743" s="207" t="s">
        <v>2383</v>
      </c>
      <c r="E743" s="147"/>
    </row>
    <row r="744" spans="2:5">
      <c r="B744" s="205">
        <v>42899</v>
      </c>
      <c r="C744" s="206">
        <v>20</v>
      </c>
      <c r="D744" s="207" t="s">
        <v>2383</v>
      </c>
      <c r="E744" s="147"/>
    </row>
    <row r="745" spans="2:5">
      <c r="B745" s="205">
        <v>42899</v>
      </c>
      <c r="C745" s="206">
        <v>20</v>
      </c>
      <c r="D745" s="207" t="s">
        <v>2383</v>
      </c>
      <c r="E745" s="147"/>
    </row>
    <row r="746" spans="2:5">
      <c r="B746" s="205">
        <v>42899</v>
      </c>
      <c r="C746" s="206">
        <v>20</v>
      </c>
      <c r="D746" s="207" t="s">
        <v>2383</v>
      </c>
      <c r="E746" s="147"/>
    </row>
    <row r="747" spans="2:5">
      <c r="B747" s="205">
        <v>42899</v>
      </c>
      <c r="C747" s="206">
        <v>20</v>
      </c>
      <c r="D747" s="207" t="s">
        <v>2383</v>
      </c>
      <c r="E747" s="147"/>
    </row>
    <row r="748" spans="2:5">
      <c r="B748" s="205">
        <v>42899</v>
      </c>
      <c r="C748" s="206">
        <v>20</v>
      </c>
      <c r="D748" s="207" t="s">
        <v>2383</v>
      </c>
      <c r="E748" s="147"/>
    </row>
    <row r="749" spans="2:5">
      <c r="B749" s="205">
        <v>42899</v>
      </c>
      <c r="C749" s="206">
        <v>20</v>
      </c>
      <c r="D749" s="207" t="s">
        <v>2383</v>
      </c>
      <c r="E749" s="147"/>
    </row>
    <row r="750" spans="2:5">
      <c r="B750" s="205">
        <v>42899</v>
      </c>
      <c r="C750" s="206">
        <v>20</v>
      </c>
      <c r="D750" s="207" t="s">
        <v>2383</v>
      </c>
      <c r="E750" s="147"/>
    </row>
    <row r="751" spans="2:5">
      <c r="B751" s="205">
        <v>42899</v>
      </c>
      <c r="C751" s="206">
        <v>20</v>
      </c>
      <c r="D751" s="207" t="s">
        <v>2383</v>
      </c>
      <c r="E751" s="147"/>
    </row>
    <row r="752" spans="2:5">
      <c r="B752" s="205">
        <v>42899</v>
      </c>
      <c r="C752" s="206">
        <v>24.75</v>
      </c>
      <c r="D752" s="207" t="s">
        <v>2383</v>
      </c>
      <c r="E752" s="147"/>
    </row>
    <row r="753" spans="2:5">
      <c r="B753" s="205">
        <v>42899</v>
      </c>
      <c r="C753" s="206">
        <v>25</v>
      </c>
      <c r="D753" s="207" t="s">
        <v>2383</v>
      </c>
      <c r="E753" s="147"/>
    </row>
    <row r="754" spans="2:5">
      <c r="B754" s="205">
        <v>42899</v>
      </c>
      <c r="C754" s="206">
        <v>25</v>
      </c>
      <c r="D754" s="207" t="s">
        <v>2383</v>
      </c>
      <c r="E754" s="147"/>
    </row>
    <row r="755" spans="2:5">
      <c r="B755" s="205">
        <v>42899</v>
      </c>
      <c r="C755" s="206">
        <v>25</v>
      </c>
      <c r="D755" s="207" t="s">
        <v>2383</v>
      </c>
      <c r="E755" s="147"/>
    </row>
    <row r="756" spans="2:5">
      <c r="B756" s="205">
        <v>42899</v>
      </c>
      <c r="C756" s="206">
        <v>25</v>
      </c>
      <c r="D756" s="207" t="s">
        <v>2383</v>
      </c>
      <c r="E756" s="147"/>
    </row>
    <row r="757" spans="2:5">
      <c r="B757" s="205">
        <v>42899</v>
      </c>
      <c r="C757" s="206">
        <v>25</v>
      </c>
      <c r="D757" s="207" t="s">
        <v>2383</v>
      </c>
      <c r="E757" s="147"/>
    </row>
    <row r="758" spans="2:5">
      <c r="B758" s="205">
        <v>42899</v>
      </c>
      <c r="C758" s="206">
        <v>25</v>
      </c>
      <c r="D758" s="207" t="s">
        <v>2383</v>
      </c>
      <c r="E758" s="147"/>
    </row>
    <row r="759" spans="2:5">
      <c r="B759" s="205">
        <v>42899</v>
      </c>
      <c r="C759" s="206">
        <v>26</v>
      </c>
      <c r="D759" s="207" t="s">
        <v>2383</v>
      </c>
      <c r="E759" s="147"/>
    </row>
    <row r="760" spans="2:5">
      <c r="B760" s="205">
        <v>42899</v>
      </c>
      <c r="C760" s="206">
        <v>27.85</v>
      </c>
      <c r="D760" s="207" t="s">
        <v>2383</v>
      </c>
      <c r="E760" s="147"/>
    </row>
    <row r="761" spans="2:5">
      <c r="B761" s="205">
        <v>42899</v>
      </c>
      <c r="C761" s="206">
        <v>28</v>
      </c>
      <c r="D761" s="207" t="s">
        <v>2383</v>
      </c>
      <c r="E761" s="147"/>
    </row>
    <row r="762" spans="2:5">
      <c r="B762" s="205">
        <v>42899</v>
      </c>
      <c r="C762" s="206">
        <v>30</v>
      </c>
      <c r="D762" s="207" t="s">
        <v>2383</v>
      </c>
      <c r="E762" s="147"/>
    </row>
    <row r="763" spans="2:5">
      <c r="B763" s="205">
        <v>42899</v>
      </c>
      <c r="C763" s="206">
        <v>30</v>
      </c>
      <c r="D763" s="207" t="s">
        <v>2383</v>
      </c>
      <c r="E763" s="147"/>
    </row>
    <row r="764" spans="2:5">
      <c r="B764" s="205">
        <v>42899</v>
      </c>
      <c r="C764" s="206">
        <v>30</v>
      </c>
      <c r="D764" s="207" t="s">
        <v>2383</v>
      </c>
      <c r="E764" s="147"/>
    </row>
    <row r="765" spans="2:5">
      <c r="B765" s="205">
        <v>42899</v>
      </c>
      <c r="C765" s="206">
        <v>30</v>
      </c>
      <c r="D765" s="207" t="s">
        <v>2383</v>
      </c>
      <c r="E765" s="147"/>
    </row>
    <row r="766" spans="2:5">
      <c r="B766" s="205">
        <v>42899</v>
      </c>
      <c r="C766" s="206">
        <v>30</v>
      </c>
      <c r="D766" s="207" t="s">
        <v>2383</v>
      </c>
      <c r="E766" s="147"/>
    </row>
    <row r="767" spans="2:5">
      <c r="B767" s="205">
        <v>42899</v>
      </c>
      <c r="C767" s="206">
        <v>30</v>
      </c>
      <c r="D767" s="207" t="s">
        <v>2383</v>
      </c>
      <c r="E767" s="147"/>
    </row>
    <row r="768" spans="2:5">
      <c r="B768" s="205">
        <v>42899</v>
      </c>
      <c r="C768" s="206">
        <v>30</v>
      </c>
      <c r="D768" s="207" t="s">
        <v>2383</v>
      </c>
      <c r="E768" s="147"/>
    </row>
    <row r="769" spans="2:5">
      <c r="B769" s="205">
        <v>42899</v>
      </c>
      <c r="C769" s="206">
        <v>30</v>
      </c>
      <c r="D769" s="207" t="s">
        <v>2383</v>
      </c>
      <c r="E769" s="147"/>
    </row>
    <row r="770" spans="2:5">
      <c r="B770" s="205">
        <v>42899</v>
      </c>
      <c r="C770" s="206">
        <v>30</v>
      </c>
      <c r="D770" s="207" t="s">
        <v>2383</v>
      </c>
      <c r="E770" s="147"/>
    </row>
    <row r="771" spans="2:5">
      <c r="B771" s="205">
        <v>42899</v>
      </c>
      <c r="C771" s="206">
        <v>30</v>
      </c>
      <c r="D771" s="207" t="s">
        <v>2383</v>
      </c>
      <c r="E771" s="147"/>
    </row>
    <row r="772" spans="2:5">
      <c r="B772" s="205">
        <v>42899</v>
      </c>
      <c r="C772" s="206">
        <v>30</v>
      </c>
      <c r="D772" s="207" t="s">
        <v>2383</v>
      </c>
      <c r="E772" s="147"/>
    </row>
    <row r="773" spans="2:5">
      <c r="B773" s="205">
        <v>42899</v>
      </c>
      <c r="C773" s="206">
        <v>30</v>
      </c>
      <c r="D773" s="207" t="s">
        <v>2383</v>
      </c>
      <c r="E773" s="147"/>
    </row>
    <row r="774" spans="2:5">
      <c r="B774" s="205">
        <v>42899</v>
      </c>
      <c r="C774" s="206">
        <v>31.27</v>
      </c>
      <c r="D774" s="207" t="s">
        <v>2383</v>
      </c>
      <c r="E774" s="147"/>
    </row>
    <row r="775" spans="2:5">
      <c r="B775" s="205">
        <v>42898</v>
      </c>
      <c r="C775" s="206">
        <v>31.78</v>
      </c>
      <c r="D775" s="207" t="s">
        <v>2384</v>
      </c>
      <c r="E775" s="147"/>
    </row>
    <row r="776" spans="2:5">
      <c r="B776" s="205">
        <v>42899</v>
      </c>
      <c r="C776" s="206">
        <v>34</v>
      </c>
      <c r="D776" s="207" t="s">
        <v>2383</v>
      </c>
      <c r="E776" s="147"/>
    </row>
    <row r="777" spans="2:5">
      <c r="B777" s="205">
        <v>42899</v>
      </c>
      <c r="C777" s="206">
        <v>34</v>
      </c>
      <c r="D777" s="207" t="s">
        <v>2383</v>
      </c>
      <c r="E777" s="147"/>
    </row>
    <row r="778" spans="2:5">
      <c r="B778" s="205">
        <v>42899</v>
      </c>
      <c r="C778" s="206">
        <v>34</v>
      </c>
      <c r="D778" s="207" t="s">
        <v>2383</v>
      </c>
      <c r="E778" s="147"/>
    </row>
    <row r="779" spans="2:5">
      <c r="B779" s="205">
        <v>42899</v>
      </c>
      <c r="C779" s="206">
        <v>34</v>
      </c>
      <c r="D779" s="207" t="s">
        <v>2383</v>
      </c>
      <c r="E779" s="147"/>
    </row>
    <row r="780" spans="2:5">
      <c r="B780" s="205">
        <v>42899</v>
      </c>
      <c r="C780" s="206">
        <v>34.5</v>
      </c>
      <c r="D780" s="207" t="s">
        <v>2383</v>
      </c>
      <c r="E780" s="147"/>
    </row>
    <row r="781" spans="2:5">
      <c r="B781" s="205">
        <v>42899</v>
      </c>
      <c r="C781" s="206">
        <v>35</v>
      </c>
      <c r="D781" s="207" t="s">
        <v>2383</v>
      </c>
      <c r="E781" s="147"/>
    </row>
    <row r="782" spans="2:5">
      <c r="B782" s="205">
        <v>42899</v>
      </c>
      <c r="C782" s="206">
        <v>35</v>
      </c>
      <c r="D782" s="207" t="s">
        <v>2383</v>
      </c>
      <c r="E782" s="147"/>
    </row>
    <row r="783" spans="2:5">
      <c r="B783" s="205">
        <v>42899</v>
      </c>
      <c r="C783" s="206">
        <v>35</v>
      </c>
      <c r="D783" s="207" t="s">
        <v>2383</v>
      </c>
      <c r="E783" s="147"/>
    </row>
    <row r="784" spans="2:5">
      <c r="B784" s="205">
        <v>42899</v>
      </c>
      <c r="C784" s="206">
        <v>36</v>
      </c>
      <c r="D784" s="207" t="s">
        <v>2383</v>
      </c>
      <c r="E784" s="147"/>
    </row>
    <row r="785" spans="2:5">
      <c r="B785" s="205">
        <v>42899</v>
      </c>
      <c r="C785" s="206">
        <v>36</v>
      </c>
      <c r="D785" s="207" t="s">
        <v>2383</v>
      </c>
      <c r="E785" s="147"/>
    </row>
    <row r="786" spans="2:5">
      <c r="B786" s="205">
        <v>42899</v>
      </c>
      <c r="C786" s="206">
        <v>36</v>
      </c>
      <c r="D786" s="207" t="s">
        <v>2383</v>
      </c>
      <c r="E786" s="147"/>
    </row>
    <row r="787" spans="2:5">
      <c r="B787" s="205">
        <v>42899</v>
      </c>
      <c r="C787" s="206">
        <v>39</v>
      </c>
      <c r="D787" s="207" t="s">
        <v>2383</v>
      </c>
      <c r="E787" s="147"/>
    </row>
    <row r="788" spans="2:5">
      <c r="B788" s="205">
        <v>42899</v>
      </c>
      <c r="C788" s="206">
        <v>40</v>
      </c>
      <c r="D788" s="207" t="s">
        <v>2383</v>
      </c>
      <c r="E788" s="147"/>
    </row>
    <row r="789" spans="2:5">
      <c r="B789" s="205">
        <v>42899</v>
      </c>
      <c r="C789" s="206">
        <v>40</v>
      </c>
      <c r="D789" s="207" t="s">
        <v>2383</v>
      </c>
      <c r="E789" s="147"/>
    </row>
    <row r="790" spans="2:5">
      <c r="B790" s="205">
        <v>42899</v>
      </c>
      <c r="C790" s="206">
        <v>40</v>
      </c>
      <c r="D790" s="207" t="s">
        <v>2383</v>
      </c>
      <c r="E790" s="147"/>
    </row>
    <row r="791" spans="2:5">
      <c r="B791" s="205">
        <v>42899</v>
      </c>
      <c r="C791" s="206">
        <v>43</v>
      </c>
      <c r="D791" s="207" t="s">
        <v>2383</v>
      </c>
      <c r="E791" s="147"/>
    </row>
    <row r="792" spans="2:5">
      <c r="B792" s="205">
        <v>42899</v>
      </c>
      <c r="C792" s="206">
        <v>46</v>
      </c>
      <c r="D792" s="207" t="s">
        <v>2383</v>
      </c>
      <c r="E792" s="147"/>
    </row>
    <row r="793" spans="2:5">
      <c r="B793" s="205">
        <v>42899</v>
      </c>
      <c r="C793" s="206">
        <v>46</v>
      </c>
      <c r="D793" s="207" t="s">
        <v>2383</v>
      </c>
      <c r="E793" s="147"/>
    </row>
    <row r="794" spans="2:5">
      <c r="B794" s="205">
        <v>42899</v>
      </c>
      <c r="C794" s="206">
        <v>46</v>
      </c>
      <c r="D794" s="207" t="s">
        <v>2383</v>
      </c>
      <c r="E794" s="147"/>
    </row>
    <row r="795" spans="2:5">
      <c r="B795" s="205">
        <v>42899</v>
      </c>
      <c r="C795" s="206">
        <v>47</v>
      </c>
      <c r="D795" s="207" t="s">
        <v>2383</v>
      </c>
      <c r="E795" s="147"/>
    </row>
    <row r="796" spans="2:5">
      <c r="B796" s="205">
        <v>42899</v>
      </c>
      <c r="C796" s="206">
        <v>48.5</v>
      </c>
      <c r="D796" s="207" t="s">
        <v>2384</v>
      </c>
      <c r="E796" s="147"/>
    </row>
    <row r="797" spans="2:5">
      <c r="B797" s="205">
        <v>42899</v>
      </c>
      <c r="C797" s="206">
        <v>48.8</v>
      </c>
      <c r="D797" s="207" t="s">
        <v>2383</v>
      </c>
      <c r="E797" s="147"/>
    </row>
    <row r="798" spans="2:5">
      <c r="B798" s="205">
        <v>42899</v>
      </c>
      <c r="C798" s="206">
        <v>58</v>
      </c>
      <c r="D798" s="207" t="s">
        <v>2383</v>
      </c>
      <c r="E798" s="147"/>
    </row>
    <row r="799" spans="2:5">
      <c r="B799" s="205">
        <v>42899</v>
      </c>
      <c r="C799" s="206">
        <v>59</v>
      </c>
      <c r="D799" s="207" t="s">
        <v>2383</v>
      </c>
      <c r="E799" s="147"/>
    </row>
    <row r="800" spans="2:5">
      <c r="B800" s="205">
        <v>42899</v>
      </c>
      <c r="C800" s="206">
        <v>60</v>
      </c>
      <c r="D800" s="207" t="s">
        <v>2383</v>
      </c>
      <c r="E800" s="147"/>
    </row>
    <row r="801" spans="2:5">
      <c r="B801" s="205">
        <v>42899</v>
      </c>
      <c r="C801" s="206">
        <v>60</v>
      </c>
      <c r="D801" s="207" t="s">
        <v>2383</v>
      </c>
      <c r="E801" s="147"/>
    </row>
    <row r="802" spans="2:5">
      <c r="B802" s="205">
        <v>42899</v>
      </c>
      <c r="C802" s="206">
        <v>60</v>
      </c>
      <c r="D802" s="207" t="s">
        <v>2383</v>
      </c>
      <c r="E802" s="147"/>
    </row>
    <row r="803" spans="2:5">
      <c r="B803" s="205">
        <v>42899</v>
      </c>
      <c r="C803" s="206">
        <v>60</v>
      </c>
      <c r="D803" s="207" t="s">
        <v>2383</v>
      </c>
      <c r="E803" s="147"/>
    </row>
    <row r="804" spans="2:5">
      <c r="B804" s="205">
        <v>42899</v>
      </c>
      <c r="C804" s="206">
        <v>60</v>
      </c>
      <c r="D804" s="207" t="s">
        <v>2383</v>
      </c>
      <c r="E804" s="147"/>
    </row>
    <row r="805" spans="2:5">
      <c r="B805" s="205">
        <v>42899</v>
      </c>
      <c r="C805" s="206">
        <v>60</v>
      </c>
      <c r="D805" s="207" t="s">
        <v>2383</v>
      </c>
      <c r="E805" s="147"/>
    </row>
    <row r="806" spans="2:5">
      <c r="B806" s="205">
        <v>42899</v>
      </c>
      <c r="C806" s="206">
        <v>60</v>
      </c>
      <c r="D806" s="207" t="s">
        <v>2383</v>
      </c>
      <c r="E806" s="147"/>
    </row>
    <row r="807" spans="2:5">
      <c r="B807" s="205">
        <v>42899</v>
      </c>
      <c r="C807" s="206">
        <v>60</v>
      </c>
      <c r="D807" s="207" t="s">
        <v>2383</v>
      </c>
      <c r="E807" s="147"/>
    </row>
    <row r="808" spans="2:5">
      <c r="B808" s="205">
        <v>42899</v>
      </c>
      <c r="C808" s="206">
        <v>62</v>
      </c>
      <c r="D808" s="207" t="s">
        <v>2383</v>
      </c>
      <c r="E808" s="147"/>
    </row>
    <row r="809" spans="2:5">
      <c r="B809" s="205">
        <v>42899</v>
      </c>
      <c r="C809" s="206">
        <v>63</v>
      </c>
      <c r="D809" s="207" t="s">
        <v>2383</v>
      </c>
      <c r="E809" s="147"/>
    </row>
    <row r="810" spans="2:5">
      <c r="B810" s="205">
        <v>42899</v>
      </c>
      <c r="C810" s="206">
        <v>70</v>
      </c>
      <c r="D810" s="207" t="s">
        <v>2383</v>
      </c>
      <c r="E810" s="147"/>
    </row>
    <row r="811" spans="2:5">
      <c r="B811" s="205">
        <v>42899</v>
      </c>
      <c r="C811" s="206">
        <v>75</v>
      </c>
      <c r="D811" s="207" t="s">
        <v>2383</v>
      </c>
      <c r="E811" s="147"/>
    </row>
    <row r="812" spans="2:5">
      <c r="B812" s="205">
        <v>42899</v>
      </c>
      <c r="C812" s="206">
        <v>77</v>
      </c>
      <c r="D812" s="207" t="s">
        <v>2383</v>
      </c>
      <c r="E812" s="147"/>
    </row>
    <row r="813" spans="2:5">
      <c r="B813" s="205">
        <v>42899</v>
      </c>
      <c r="C813" s="206">
        <v>79.5</v>
      </c>
      <c r="D813" s="207" t="s">
        <v>2383</v>
      </c>
      <c r="E813" s="147"/>
    </row>
    <row r="814" spans="2:5">
      <c r="B814" s="205">
        <v>42899</v>
      </c>
      <c r="C814" s="206">
        <v>80</v>
      </c>
      <c r="D814" s="207" t="s">
        <v>2383</v>
      </c>
      <c r="E814" s="147"/>
    </row>
    <row r="815" spans="2:5">
      <c r="B815" s="205">
        <v>42899</v>
      </c>
      <c r="C815" s="206">
        <v>80</v>
      </c>
      <c r="D815" s="207" t="s">
        <v>2383</v>
      </c>
      <c r="E815" s="147"/>
    </row>
    <row r="816" spans="2:5">
      <c r="B816" s="205">
        <v>42899</v>
      </c>
      <c r="C816" s="206">
        <v>80</v>
      </c>
      <c r="D816" s="207" t="s">
        <v>2383</v>
      </c>
      <c r="E816" s="147"/>
    </row>
    <row r="817" spans="2:5">
      <c r="B817" s="205">
        <v>42899</v>
      </c>
      <c r="C817" s="206">
        <v>80</v>
      </c>
      <c r="D817" s="207" t="s">
        <v>2383</v>
      </c>
      <c r="E817" s="147"/>
    </row>
    <row r="818" spans="2:5">
      <c r="B818" s="205">
        <v>42899</v>
      </c>
      <c r="C818" s="206">
        <v>80</v>
      </c>
      <c r="D818" s="207" t="s">
        <v>2383</v>
      </c>
      <c r="E818" s="147"/>
    </row>
    <row r="819" spans="2:5">
      <c r="B819" s="205">
        <v>42899</v>
      </c>
      <c r="C819" s="206">
        <v>80</v>
      </c>
      <c r="D819" s="207" t="s">
        <v>2383</v>
      </c>
      <c r="E819" s="147"/>
    </row>
    <row r="820" spans="2:5">
      <c r="B820" s="205">
        <v>42899</v>
      </c>
      <c r="C820" s="206">
        <v>80</v>
      </c>
      <c r="D820" s="207" t="s">
        <v>2383</v>
      </c>
      <c r="E820" s="147"/>
    </row>
    <row r="821" spans="2:5">
      <c r="B821" s="205">
        <v>42899</v>
      </c>
      <c r="C821" s="206">
        <v>80</v>
      </c>
      <c r="D821" s="207" t="s">
        <v>2383</v>
      </c>
      <c r="E821" s="147"/>
    </row>
    <row r="822" spans="2:5">
      <c r="B822" s="205">
        <v>42899</v>
      </c>
      <c r="C822" s="206">
        <v>90</v>
      </c>
      <c r="D822" s="207" t="s">
        <v>2383</v>
      </c>
      <c r="E822" s="147"/>
    </row>
    <row r="823" spans="2:5">
      <c r="B823" s="205">
        <v>42899</v>
      </c>
      <c r="C823" s="206">
        <v>90</v>
      </c>
      <c r="D823" s="207" t="s">
        <v>2383</v>
      </c>
      <c r="E823" s="147"/>
    </row>
    <row r="824" spans="2:5">
      <c r="B824" s="205">
        <v>42899</v>
      </c>
      <c r="C824" s="206">
        <v>90</v>
      </c>
      <c r="D824" s="207" t="s">
        <v>2383</v>
      </c>
      <c r="E824" s="147"/>
    </row>
    <row r="825" spans="2:5">
      <c r="B825" s="205">
        <v>42899</v>
      </c>
      <c r="C825" s="206">
        <v>90</v>
      </c>
      <c r="D825" s="207" t="s">
        <v>2383</v>
      </c>
      <c r="E825" s="147"/>
    </row>
    <row r="826" spans="2:5">
      <c r="B826" s="205">
        <v>42899</v>
      </c>
      <c r="C826" s="206">
        <v>90</v>
      </c>
      <c r="D826" s="207" t="s">
        <v>2383</v>
      </c>
      <c r="E826" s="147"/>
    </row>
    <row r="827" spans="2:5">
      <c r="B827" s="205">
        <v>42899</v>
      </c>
      <c r="C827" s="206">
        <v>90</v>
      </c>
      <c r="D827" s="207" t="s">
        <v>2383</v>
      </c>
      <c r="E827" s="147"/>
    </row>
    <row r="828" spans="2:5">
      <c r="B828" s="205">
        <v>42899</v>
      </c>
      <c r="C828" s="206">
        <v>90</v>
      </c>
      <c r="D828" s="207" t="s">
        <v>2383</v>
      </c>
      <c r="E828" s="147"/>
    </row>
    <row r="829" spans="2:5">
      <c r="B829" s="205">
        <v>42899</v>
      </c>
      <c r="C829" s="206">
        <v>95</v>
      </c>
      <c r="D829" s="207" t="s">
        <v>2383</v>
      </c>
      <c r="E829" s="147"/>
    </row>
    <row r="830" spans="2:5">
      <c r="B830" s="205">
        <v>42899</v>
      </c>
      <c r="C830" s="206">
        <v>97</v>
      </c>
      <c r="D830" s="207" t="s">
        <v>2384</v>
      </c>
      <c r="E830" s="147"/>
    </row>
    <row r="831" spans="2:5">
      <c r="B831" s="205">
        <v>42899</v>
      </c>
      <c r="C831" s="206">
        <v>118</v>
      </c>
      <c r="D831" s="207" t="s">
        <v>2383</v>
      </c>
      <c r="E831" s="147"/>
    </row>
    <row r="832" spans="2:5">
      <c r="B832" s="205">
        <v>42899</v>
      </c>
      <c r="C832" s="206">
        <v>130</v>
      </c>
      <c r="D832" s="207" t="s">
        <v>2383</v>
      </c>
      <c r="E832" s="147"/>
    </row>
    <row r="833" spans="2:5">
      <c r="B833" s="205">
        <v>42899</v>
      </c>
      <c r="C833" s="206">
        <v>130</v>
      </c>
      <c r="D833" s="207" t="s">
        <v>2383</v>
      </c>
      <c r="E833" s="147"/>
    </row>
    <row r="834" spans="2:5">
      <c r="B834" s="205">
        <v>42899</v>
      </c>
      <c r="C834" s="206">
        <v>130</v>
      </c>
      <c r="D834" s="207" t="s">
        <v>2383</v>
      </c>
      <c r="E834" s="147"/>
    </row>
    <row r="835" spans="2:5">
      <c r="B835" s="205">
        <v>42899</v>
      </c>
      <c r="C835" s="206">
        <v>130</v>
      </c>
      <c r="D835" s="207" t="s">
        <v>2383</v>
      </c>
      <c r="E835" s="147"/>
    </row>
    <row r="836" spans="2:5">
      <c r="B836" s="205">
        <v>42899</v>
      </c>
      <c r="C836" s="206">
        <v>130</v>
      </c>
      <c r="D836" s="207" t="s">
        <v>2383</v>
      </c>
      <c r="E836" s="147"/>
    </row>
    <row r="837" spans="2:5">
      <c r="B837" s="205">
        <v>42899</v>
      </c>
      <c r="C837" s="206">
        <v>130</v>
      </c>
      <c r="D837" s="207" t="s">
        <v>2383</v>
      </c>
      <c r="E837" s="147"/>
    </row>
    <row r="838" spans="2:5">
      <c r="B838" s="205">
        <v>42899</v>
      </c>
      <c r="C838" s="206">
        <v>130</v>
      </c>
      <c r="D838" s="207" t="s">
        <v>2383</v>
      </c>
      <c r="E838" s="147"/>
    </row>
    <row r="839" spans="2:5">
      <c r="B839" s="205">
        <v>42899</v>
      </c>
      <c r="C839" s="206">
        <v>130</v>
      </c>
      <c r="D839" s="207" t="s">
        <v>2383</v>
      </c>
      <c r="E839" s="147"/>
    </row>
    <row r="840" spans="2:5">
      <c r="B840" s="205">
        <v>42899</v>
      </c>
      <c r="C840" s="206">
        <v>485</v>
      </c>
      <c r="D840" s="207" t="s">
        <v>2384</v>
      </c>
      <c r="E840" s="147"/>
    </row>
    <row r="841" spans="2:5">
      <c r="B841" s="205">
        <v>42899</v>
      </c>
      <c r="C841" s="206">
        <v>485</v>
      </c>
      <c r="D841" s="207" t="s">
        <v>2384</v>
      </c>
      <c r="E841" s="147"/>
    </row>
    <row r="842" spans="2:5">
      <c r="B842" s="205">
        <v>42899</v>
      </c>
      <c r="C842" s="206">
        <v>582</v>
      </c>
      <c r="D842" s="207" t="s">
        <v>2384</v>
      </c>
      <c r="E842" s="147"/>
    </row>
    <row r="843" spans="2:5">
      <c r="B843" s="205">
        <v>42899</v>
      </c>
      <c r="C843" s="206">
        <v>3162.2</v>
      </c>
      <c r="D843" s="207" t="s">
        <v>2384</v>
      </c>
      <c r="E843" s="147"/>
    </row>
    <row r="844" spans="2:5">
      <c r="B844" s="205">
        <v>42899</v>
      </c>
      <c r="C844" s="206">
        <v>9700</v>
      </c>
      <c r="D844" s="207" t="s">
        <v>2384</v>
      </c>
      <c r="E844" s="147"/>
    </row>
    <row r="845" spans="2:5">
      <c r="B845" s="205">
        <v>42900</v>
      </c>
      <c r="C845" s="206">
        <v>0.21</v>
      </c>
      <c r="D845" s="207" t="s">
        <v>2383</v>
      </c>
      <c r="E845" s="147"/>
    </row>
    <row r="846" spans="2:5">
      <c r="B846" s="205">
        <v>42900</v>
      </c>
      <c r="C846" s="206">
        <v>0.25</v>
      </c>
      <c r="D846" s="207" t="s">
        <v>2383</v>
      </c>
      <c r="E846" s="147"/>
    </row>
    <row r="847" spans="2:5">
      <c r="B847" s="205">
        <v>42900</v>
      </c>
      <c r="C847" s="206">
        <v>0.25</v>
      </c>
      <c r="D847" s="207" t="s">
        <v>2383</v>
      </c>
      <c r="E847" s="147"/>
    </row>
    <row r="848" spans="2:5">
      <c r="B848" s="205">
        <v>42900</v>
      </c>
      <c r="C848" s="206">
        <v>0.25</v>
      </c>
      <c r="D848" s="207" t="s">
        <v>2383</v>
      </c>
      <c r="E848" s="147"/>
    </row>
    <row r="849" spans="2:5">
      <c r="B849" s="205">
        <v>42900</v>
      </c>
      <c r="C849" s="206">
        <v>0.25</v>
      </c>
      <c r="D849" s="207" t="s">
        <v>2383</v>
      </c>
      <c r="E849" s="147"/>
    </row>
    <row r="850" spans="2:5">
      <c r="B850" s="205">
        <v>42900</v>
      </c>
      <c r="C850" s="206">
        <v>0.38</v>
      </c>
      <c r="D850" s="207" t="s">
        <v>2383</v>
      </c>
      <c r="E850" s="147"/>
    </row>
    <row r="851" spans="2:5">
      <c r="B851" s="205">
        <v>42900</v>
      </c>
      <c r="C851" s="206">
        <v>0.38</v>
      </c>
      <c r="D851" s="207" t="s">
        <v>2383</v>
      </c>
      <c r="E851" s="147"/>
    </row>
    <row r="852" spans="2:5">
      <c r="B852" s="205">
        <v>42900</v>
      </c>
      <c r="C852" s="206">
        <v>0.5</v>
      </c>
      <c r="D852" s="207" t="s">
        <v>2383</v>
      </c>
      <c r="E852" s="147"/>
    </row>
    <row r="853" spans="2:5">
      <c r="B853" s="205">
        <v>42900</v>
      </c>
      <c r="C853" s="206">
        <v>0.5</v>
      </c>
      <c r="D853" s="207" t="s">
        <v>2383</v>
      </c>
      <c r="E853" s="147"/>
    </row>
    <row r="854" spans="2:5">
      <c r="B854" s="205">
        <v>42900</v>
      </c>
      <c r="C854" s="206">
        <v>0.64</v>
      </c>
      <c r="D854" s="207" t="s">
        <v>2383</v>
      </c>
      <c r="E854" s="147"/>
    </row>
    <row r="855" spans="2:5">
      <c r="B855" s="205">
        <v>42900</v>
      </c>
      <c r="C855" s="206">
        <v>0.75</v>
      </c>
      <c r="D855" s="207" t="s">
        <v>2383</v>
      </c>
      <c r="E855" s="147"/>
    </row>
    <row r="856" spans="2:5">
      <c r="B856" s="205">
        <v>42900</v>
      </c>
      <c r="C856" s="206">
        <v>0.97</v>
      </c>
      <c r="D856" s="207" t="s">
        <v>2383</v>
      </c>
      <c r="E856" s="147"/>
    </row>
    <row r="857" spans="2:5">
      <c r="B857" s="205">
        <v>42900</v>
      </c>
      <c r="C857" s="206">
        <v>1.25</v>
      </c>
      <c r="D857" s="207" t="s">
        <v>2383</v>
      </c>
      <c r="E857" s="147"/>
    </row>
    <row r="858" spans="2:5">
      <c r="B858" s="205">
        <v>42900</v>
      </c>
      <c r="C858" s="206">
        <v>1.44</v>
      </c>
      <c r="D858" s="207" t="s">
        <v>2383</v>
      </c>
      <c r="E858" s="147"/>
    </row>
    <row r="859" spans="2:5">
      <c r="B859" s="205">
        <v>42900</v>
      </c>
      <c r="C859" s="206">
        <v>1.77</v>
      </c>
      <c r="D859" s="207" t="s">
        <v>2383</v>
      </c>
      <c r="E859" s="147"/>
    </row>
    <row r="860" spans="2:5">
      <c r="B860" s="205">
        <v>42900</v>
      </c>
      <c r="C860" s="206">
        <v>1.84</v>
      </c>
      <c r="D860" s="207" t="s">
        <v>2383</v>
      </c>
      <c r="E860" s="147"/>
    </row>
    <row r="861" spans="2:5">
      <c r="B861" s="205">
        <v>42900</v>
      </c>
      <c r="C861" s="206">
        <v>1.96</v>
      </c>
      <c r="D861" s="207" t="s">
        <v>2383</v>
      </c>
      <c r="E861" s="147"/>
    </row>
    <row r="862" spans="2:5">
      <c r="B862" s="205">
        <v>42900</v>
      </c>
      <c r="C862" s="206">
        <v>2</v>
      </c>
      <c r="D862" s="207" t="s">
        <v>2383</v>
      </c>
      <c r="E862" s="147"/>
    </row>
    <row r="863" spans="2:5">
      <c r="B863" s="205">
        <v>42900</v>
      </c>
      <c r="C863" s="206">
        <v>2</v>
      </c>
      <c r="D863" s="207" t="s">
        <v>2383</v>
      </c>
      <c r="E863" s="147"/>
    </row>
    <row r="864" spans="2:5">
      <c r="B864" s="205">
        <v>42900</v>
      </c>
      <c r="C864" s="206">
        <v>2</v>
      </c>
      <c r="D864" s="207" t="s">
        <v>2383</v>
      </c>
      <c r="E864" s="147"/>
    </row>
    <row r="865" spans="2:5">
      <c r="B865" s="205">
        <v>42900</v>
      </c>
      <c r="C865" s="206">
        <v>2</v>
      </c>
      <c r="D865" s="207" t="s">
        <v>2383</v>
      </c>
      <c r="E865" s="147"/>
    </row>
    <row r="866" spans="2:5">
      <c r="B866" s="205">
        <v>42900</v>
      </c>
      <c r="C866" s="206">
        <v>2.16</v>
      </c>
      <c r="D866" s="207" t="s">
        <v>2383</v>
      </c>
      <c r="E866" s="147"/>
    </row>
    <row r="867" spans="2:5">
      <c r="B867" s="205">
        <v>42900</v>
      </c>
      <c r="C867" s="206">
        <v>2.2400000000000002</v>
      </c>
      <c r="D867" s="207" t="s">
        <v>2383</v>
      </c>
      <c r="E867" s="147"/>
    </row>
    <row r="868" spans="2:5">
      <c r="B868" s="205">
        <v>42900</v>
      </c>
      <c r="C868" s="206">
        <v>2.3199999999999998</v>
      </c>
      <c r="D868" s="207" t="s">
        <v>2383</v>
      </c>
      <c r="E868" s="147"/>
    </row>
    <row r="869" spans="2:5">
      <c r="B869" s="205">
        <v>42900</v>
      </c>
      <c r="C869" s="206">
        <v>3</v>
      </c>
      <c r="D869" s="207" t="s">
        <v>2383</v>
      </c>
      <c r="E869" s="147"/>
    </row>
    <row r="870" spans="2:5">
      <c r="B870" s="205">
        <v>42900</v>
      </c>
      <c r="C870" s="206">
        <v>3.06</v>
      </c>
      <c r="D870" s="207" t="s">
        <v>2383</v>
      </c>
      <c r="E870" s="147"/>
    </row>
    <row r="871" spans="2:5">
      <c r="B871" s="205">
        <v>42900</v>
      </c>
      <c r="C871" s="206">
        <v>3.68</v>
      </c>
      <c r="D871" s="207" t="s">
        <v>2383</v>
      </c>
      <c r="E871" s="147"/>
    </row>
    <row r="872" spans="2:5">
      <c r="B872" s="205">
        <v>42900</v>
      </c>
      <c r="C872" s="206">
        <v>4</v>
      </c>
      <c r="D872" s="207" t="s">
        <v>2383</v>
      </c>
      <c r="E872" s="147"/>
    </row>
    <row r="873" spans="2:5">
      <c r="B873" s="205">
        <v>42900</v>
      </c>
      <c r="C873" s="206">
        <v>4</v>
      </c>
      <c r="D873" s="207" t="s">
        <v>2383</v>
      </c>
      <c r="E873" s="147"/>
    </row>
    <row r="874" spans="2:5">
      <c r="B874" s="205">
        <v>42900</v>
      </c>
      <c r="C874" s="206">
        <v>4</v>
      </c>
      <c r="D874" s="207" t="s">
        <v>2383</v>
      </c>
      <c r="E874" s="147"/>
    </row>
    <row r="875" spans="2:5">
      <c r="B875" s="205">
        <v>42900</v>
      </c>
      <c r="C875" s="206">
        <v>5</v>
      </c>
      <c r="D875" s="207" t="s">
        <v>2383</v>
      </c>
      <c r="E875" s="147"/>
    </row>
    <row r="876" spans="2:5">
      <c r="B876" s="205">
        <v>42900</v>
      </c>
      <c r="C876" s="206">
        <v>5</v>
      </c>
      <c r="D876" s="207" t="s">
        <v>2383</v>
      </c>
      <c r="E876" s="147"/>
    </row>
    <row r="877" spans="2:5">
      <c r="B877" s="205">
        <v>42900</v>
      </c>
      <c r="C877" s="206">
        <v>5</v>
      </c>
      <c r="D877" s="207" t="s">
        <v>2383</v>
      </c>
      <c r="E877" s="147"/>
    </row>
    <row r="878" spans="2:5">
      <c r="B878" s="205">
        <v>42900</v>
      </c>
      <c r="C878" s="206">
        <v>5</v>
      </c>
      <c r="D878" s="207" t="s">
        <v>2383</v>
      </c>
      <c r="E878" s="147"/>
    </row>
    <row r="879" spans="2:5">
      <c r="B879" s="205">
        <v>42900</v>
      </c>
      <c r="C879" s="206">
        <v>5</v>
      </c>
      <c r="D879" s="207" t="s">
        <v>2383</v>
      </c>
      <c r="E879" s="147"/>
    </row>
    <row r="880" spans="2:5">
      <c r="B880" s="205">
        <v>42900</v>
      </c>
      <c r="C880" s="206">
        <v>5</v>
      </c>
      <c r="D880" s="207" t="s">
        <v>2383</v>
      </c>
      <c r="E880" s="147"/>
    </row>
    <row r="881" spans="2:5">
      <c r="B881" s="205">
        <v>42900</v>
      </c>
      <c r="C881" s="206">
        <v>5</v>
      </c>
      <c r="D881" s="207" t="s">
        <v>2383</v>
      </c>
      <c r="E881" s="147"/>
    </row>
    <row r="882" spans="2:5">
      <c r="B882" s="205">
        <v>42900</v>
      </c>
      <c r="C882" s="206">
        <v>5.5</v>
      </c>
      <c r="D882" s="207" t="s">
        <v>2383</v>
      </c>
      <c r="E882" s="147"/>
    </row>
    <row r="883" spans="2:5">
      <c r="B883" s="205">
        <v>42900</v>
      </c>
      <c r="C883" s="206">
        <v>5.5</v>
      </c>
      <c r="D883" s="207" t="s">
        <v>2383</v>
      </c>
      <c r="E883" s="147"/>
    </row>
    <row r="884" spans="2:5">
      <c r="B884" s="205">
        <v>42900</v>
      </c>
      <c r="C884" s="206">
        <v>5.93</v>
      </c>
      <c r="D884" s="207" t="s">
        <v>2383</v>
      </c>
      <c r="E884" s="147"/>
    </row>
    <row r="885" spans="2:5">
      <c r="B885" s="205">
        <v>42900</v>
      </c>
      <c r="C885" s="206">
        <v>6.14</v>
      </c>
      <c r="D885" s="207" t="s">
        <v>2383</v>
      </c>
      <c r="E885" s="147"/>
    </row>
    <row r="886" spans="2:5">
      <c r="B886" s="205">
        <v>42900</v>
      </c>
      <c r="C886" s="206">
        <v>6.28</v>
      </c>
      <c r="D886" s="207" t="s">
        <v>2383</v>
      </c>
      <c r="E886" s="147"/>
    </row>
    <row r="887" spans="2:5">
      <c r="B887" s="205">
        <v>42900</v>
      </c>
      <c r="C887" s="206">
        <v>6.73</v>
      </c>
      <c r="D887" s="207" t="s">
        <v>2383</v>
      </c>
      <c r="E887" s="147"/>
    </row>
    <row r="888" spans="2:5">
      <c r="B888" s="205">
        <v>42900</v>
      </c>
      <c r="C888" s="206">
        <v>7</v>
      </c>
      <c r="D888" s="207" t="s">
        <v>2383</v>
      </c>
      <c r="E888" s="147"/>
    </row>
    <row r="889" spans="2:5">
      <c r="B889" s="205">
        <v>42900</v>
      </c>
      <c r="C889" s="206">
        <v>7</v>
      </c>
      <c r="D889" s="207" t="s">
        <v>2383</v>
      </c>
      <c r="E889" s="147"/>
    </row>
    <row r="890" spans="2:5">
      <c r="B890" s="205">
        <v>42900</v>
      </c>
      <c r="C890" s="206">
        <v>7</v>
      </c>
      <c r="D890" s="207" t="s">
        <v>2383</v>
      </c>
      <c r="E890" s="147"/>
    </row>
    <row r="891" spans="2:5">
      <c r="B891" s="205">
        <v>42900</v>
      </c>
      <c r="C891" s="206">
        <v>7</v>
      </c>
      <c r="D891" s="207" t="s">
        <v>2383</v>
      </c>
      <c r="E891" s="147"/>
    </row>
    <row r="892" spans="2:5">
      <c r="B892" s="205">
        <v>42900</v>
      </c>
      <c r="C892" s="206">
        <v>7</v>
      </c>
      <c r="D892" s="207" t="s">
        <v>2383</v>
      </c>
      <c r="E892" s="147"/>
    </row>
    <row r="893" spans="2:5">
      <c r="B893" s="205">
        <v>42900</v>
      </c>
      <c r="C893" s="206">
        <v>7</v>
      </c>
      <c r="D893" s="207" t="s">
        <v>2383</v>
      </c>
      <c r="E893" s="147"/>
    </row>
    <row r="894" spans="2:5">
      <c r="B894" s="205">
        <v>42900</v>
      </c>
      <c r="C894" s="206">
        <v>7</v>
      </c>
      <c r="D894" s="207" t="s">
        <v>2383</v>
      </c>
      <c r="E894" s="147"/>
    </row>
    <row r="895" spans="2:5">
      <c r="B895" s="205">
        <v>42900</v>
      </c>
      <c r="C895" s="206">
        <v>7.93</v>
      </c>
      <c r="D895" s="207" t="s">
        <v>2383</v>
      </c>
      <c r="E895" s="147"/>
    </row>
    <row r="896" spans="2:5">
      <c r="B896" s="205">
        <v>42900</v>
      </c>
      <c r="C896" s="206">
        <v>8</v>
      </c>
      <c r="D896" s="207" t="s">
        <v>2383</v>
      </c>
      <c r="E896" s="147"/>
    </row>
    <row r="897" spans="2:5">
      <c r="B897" s="205">
        <v>42900</v>
      </c>
      <c r="C897" s="206">
        <v>9.44</v>
      </c>
      <c r="D897" s="207" t="s">
        <v>2383</v>
      </c>
      <c r="E897" s="147"/>
    </row>
    <row r="898" spans="2:5">
      <c r="B898" s="205">
        <v>42900</v>
      </c>
      <c r="C898" s="206">
        <v>10</v>
      </c>
      <c r="D898" s="207" t="s">
        <v>2383</v>
      </c>
      <c r="E898" s="147"/>
    </row>
    <row r="899" spans="2:5">
      <c r="B899" s="205">
        <v>42900</v>
      </c>
      <c r="C899" s="206">
        <v>10</v>
      </c>
      <c r="D899" s="207" t="s">
        <v>2383</v>
      </c>
      <c r="E899" s="147"/>
    </row>
    <row r="900" spans="2:5">
      <c r="B900" s="205">
        <v>42900</v>
      </c>
      <c r="C900" s="206">
        <v>10</v>
      </c>
      <c r="D900" s="207" t="s">
        <v>2383</v>
      </c>
      <c r="E900" s="147"/>
    </row>
    <row r="901" spans="2:5">
      <c r="B901" s="205">
        <v>42900</v>
      </c>
      <c r="C901" s="206">
        <v>10</v>
      </c>
      <c r="D901" s="207" t="s">
        <v>2383</v>
      </c>
      <c r="E901" s="147"/>
    </row>
    <row r="902" spans="2:5">
      <c r="B902" s="205">
        <v>42900</v>
      </c>
      <c r="C902" s="206">
        <v>10.29</v>
      </c>
      <c r="D902" s="207" t="s">
        <v>2383</v>
      </c>
      <c r="E902" s="147"/>
    </row>
    <row r="903" spans="2:5">
      <c r="B903" s="205">
        <v>42900</v>
      </c>
      <c r="C903" s="206">
        <v>10.7</v>
      </c>
      <c r="D903" s="207" t="s">
        <v>2383</v>
      </c>
      <c r="E903" s="147"/>
    </row>
    <row r="904" spans="2:5">
      <c r="B904" s="205">
        <v>42900</v>
      </c>
      <c r="C904" s="206">
        <v>11.47</v>
      </c>
      <c r="D904" s="207" t="s">
        <v>2383</v>
      </c>
      <c r="E904" s="147"/>
    </row>
    <row r="905" spans="2:5">
      <c r="B905" s="205">
        <v>42900</v>
      </c>
      <c r="C905" s="206">
        <v>14</v>
      </c>
      <c r="D905" s="207" t="s">
        <v>2383</v>
      </c>
      <c r="E905" s="147"/>
    </row>
    <row r="906" spans="2:5">
      <c r="B906" s="205">
        <v>42900</v>
      </c>
      <c r="C906" s="206">
        <v>14.5</v>
      </c>
      <c r="D906" s="207" t="s">
        <v>2383</v>
      </c>
      <c r="E906" s="147"/>
    </row>
    <row r="907" spans="2:5">
      <c r="B907" s="205">
        <v>42900</v>
      </c>
      <c r="C907" s="206">
        <v>14.72</v>
      </c>
      <c r="D907" s="207" t="s">
        <v>2383</v>
      </c>
      <c r="E907" s="147"/>
    </row>
    <row r="908" spans="2:5">
      <c r="B908" s="205">
        <v>42900</v>
      </c>
      <c r="C908" s="206">
        <v>15</v>
      </c>
      <c r="D908" s="207" t="s">
        <v>2383</v>
      </c>
      <c r="E908" s="147"/>
    </row>
    <row r="909" spans="2:5">
      <c r="B909" s="205">
        <v>42900</v>
      </c>
      <c r="C909" s="206">
        <v>17.760000000000002</v>
      </c>
      <c r="D909" s="207" t="s">
        <v>2383</v>
      </c>
      <c r="E909" s="147"/>
    </row>
    <row r="910" spans="2:5">
      <c r="B910" s="205">
        <v>42900</v>
      </c>
      <c r="C910" s="206">
        <v>18</v>
      </c>
      <c r="D910" s="207" t="s">
        <v>2383</v>
      </c>
      <c r="E910" s="147"/>
    </row>
    <row r="911" spans="2:5">
      <c r="B911" s="205">
        <v>42900</v>
      </c>
      <c r="C911" s="206">
        <v>20</v>
      </c>
      <c r="D911" s="207" t="s">
        <v>2383</v>
      </c>
      <c r="E911" s="147"/>
    </row>
    <row r="912" spans="2:5">
      <c r="B912" s="205">
        <v>42900</v>
      </c>
      <c r="C912" s="206">
        <v>20</v>
      </c>
      <c r="D912" s="207" t="s">
        <v>2383</v>
      </c>
      <c r="E912" s="147"/>
    </row>
    <row r="913" spans="2:5">
      <c r="B913" s="205">
        <v>42900</v>
      </c>
      <c r="C913" s="206">
        <v>20</v>
      </c>
      <c r="D913" s="207" t="s">
        <v>2383</v>
      </c>
      <c r="E913" s="147"/>
    </row>
    <row r="914" spans="2:5">
      <c r="B914" s="205">
        <v>42900</v>
      </c>
      <c r="C914" s="206">
        <v>24.14</v>
      </c>
      <c r="D914" s="207" t="s">
        <v>2383</v>
      </c>
      <c r="E914" s="147"/>
    </row>
    <row r="915" spans="2:5">
      <c r="B915" s="205">
        <v>42900</v>
      </c>
      <c r="C915" s="206">
        <v>24.25</v>
      </c>
      <c r="D915" s="207" t="s">
        <v>2383</v>
      </c>
      <c r="E915" s="147"/>
    </row>
    <row r="916" spans="2:5">
      <c r="B916" s="205">
        <v>42900</v>
      </c>
      <c r="C916" s="206">
        <v>24.64</v>
      </c>
      <c r="D916" s="207" t="s">
        <v>2383</v>
      </c>
      <c r="E916" s="147"/>
    </row>
    <row r="917" spans="2:5">
      <c r="B917" s="205">
        <v>42900</v>
      </c>
      <c r="C917" s="206">
        <v>25</v>
      </c>
      <c r="D917" s="207" t="s">
        <v>2383</v>
      </c>
      <c r="E917" s="147"/>
    </row>
    <row r="918" spans="2:5">
      <c r="B918" s="205">
        <v>42900</v>
      </c>
      <c r="C918" s="206">
        <v>25</v>
      </c>
      <c r="D918" s="207" t="s">
        <v>2383</v>
      </c>
      <c r="E918" s="147"/>
    </row>
    <row r="919" spans="2:5">
      <c r="B919" s="205">
        <v>42900</v>
      </c>
      <c r="C919" s="206">
        <v>25</v>
      </c>
      <c r="D919" s="207" t="s">
        <v>2383</v>
      </c>
      <c r="E919" s="147"/>
    </row>
    <row r="920" spans="2:5">
      <c r="B920" s="205">
        <v>42900</v>
      </c>
      <c r="C920" s="206">
        <v>25</v>
      </c>
      <c r="D920" s="207" t="s">
        <v>2383</v>
      </c>
      <c r="E920" s="147"/>
    </row>
    <row r="921" spans="2:5">
      <c r="B921" s="205">
        <v>42900</v>
      </c>
      <c r="C921" s="206">
        <v>25</v>
      </c>
      <c r="D921" s="207" t="s">
        <v>2383</v>
      </c>
      <c r="E921" s="147"/>
    </row>
    <row r="922" spans="2:5">
      <c r="B922" s="205">
        <v>42900</v>
      </c>
      <c r="C922" s="206">
        <v>26</v>
      </c>
      <c r="D922" s="207" t="s">
        <v>2383</v>
      </c>
      <c r="E922" s="147"/>
    </row>
    <row r="923" spans="2:5">
      <c r="B923" s="205">
        <v>42900</v>
      </c>
      <c r="C923" s="206">
        <v>28</v>
      </c>
      <c r="D923" s="207" t="s">
        <v>2383</v>
      </c>
      <c r="E923" s="147"/>
    </row>
    <row r="924" spans="2:5">
      <c r="B924" s="205">
        <v>42900</v>
      </c>
      <c r="C924" s="206">
        <v>30</v>
      </c>
      <c r="D924" s="207" t="s">
        <v>2383</v>
      </c>
      <c r="E924" s="147"/>
    </row>
    <row r="925" spans="2:5">
      <c r="B925" s="205">
        <v>42900</v>
      </c>
      <c r="C925" s="206">
        <v>30</v>
      </c>
      <c r="D925" s="207" t="s">
        <v>2383</v>
      </c>
      <c r="E925" s="147"/>
    </row>
    <row r="926" spans="2:5">
      <c r="B926" s="205">
        <v>42900</v>
      </c>
      <c r="C926" s="206">
        <v>30</v>
      </c>
      <c r="D926" s="207" t="s">
        <v>2383</v>
      </c>
      <c r="E926" s="147"/>
    </row>
    <row r="927" spans="2:5">
      <c r="B927" s="205">
        <v>42900</v>
      </c>
      <c r="C927" s="206">
        <v>35</v>
      </c>
      <c r="D927" s="207" t="s">
        <v>2383</v>
      </c>
      <c r="E927" s="147"/>
    </row>
    <row r="928" spans="2:5">
      <c r="B928" s="205">
        <v>42900</v>
      </c>
      <c r="C928" s="206">
        <v>37.840000000000003</v>
      </c>
      <c r="D928" s="207" t="s">
        <v>2383</v>
      </c>
      <c r="E928" s="147"/>
    </row>
    <row r="929" spans="2:5">
      <c r="B929" s="205">
        <v>42900</v>
      </c>
      <c r="C929" s="206">
        <v>37.94</v>
      </c>
      <c r="D929" s="207" t="s">
        <v>2383</v>
      </c>
      <c r="E929" s="147"/>
    </row>
    <row r="930" spans="2:5">
      <c r="B930" s="205">
        <v>42900</v>
      </c>
      <c r="C930" s="206">
        <v>39</v>
      </c>
      <c r="D930" s="207" t="s">
        <v>2383</v>
      </c>
      <c r="E930" s="147"/>
    </row>
    <row r="931" spans="2:5">
      <c r="B931" s="205">
        <v>42900</v>
      </c>
      <c r="C931" s="206">
        <v>40</v>
      </c>
      <c r="D931" s="207" t="s">
        <v>2383</v>
      </c>
      <c r="E931" s="147"/>
    </row>
    <row r="932" spans="2:5">
      <c r="B932" s="205">
        <v>42900</v>
      </c>
      <c r="C932" s="206">
        <v>40</v>
      </c>
      <c r="D932" s="207" t="s">
        <v>2383</v>
      </c>
      <c r="E932" s="147"/>
    </row>
    <row r="933" spans="2:5">
      <c r="B933" s="205">
        <v>42900</v>
      </c>
      <c r="C933" s="206">
        <v>43</v>
      </c>
      <c r="D933" s="207" t="s">
        <v>2383</v>
      </c>
      <c r="E933" s="147"/>
    </row>
    <row r="934" spans="2:5">
      <c r="B934" s="205">
        <v>42900</v>
      </c>
      <c r="C934" s="206">
        <v>45.62</v>
      </c>
      <c r="D934" s="207" t="s">
        <v>2383</v>
      </c>
      <c r="E934" s="147"/>
    </row>
    <row r="935" spans="2:5">
      <c r="B935" s="205">
        <v>42900</v>
      </c>
      <c r="C935" s="206">
        <v>57.11</v>
      </c>
      <c r="D935" s="207" t="s">
        <v>2383</v>
      </c>
      <c r="E935" s="147"/>
    </row>
    <row r="936" spans="2:5">
      <c r="B936" s="205">
        <v>42900</v>
      </c>
      <c r="C936" s="206">
        <v>60</v>
      </c>
      <c r="D936" s="207" t="s">
        <v>2383</v>
      </c>
      <c r="E936" s="147"/>
    </row>
    <row r="937" spans="2:5">
      <c r="B937" s="205">
        <v>42900</v>
      </c>
      <c r="C937" s="206">
        <v>60.5</v>
      </c>
      <c r="D937" s="207" t="s">
        <v>2383</v>
      </c>
      <c r="E937" s="147"/>
    </row>
    <row r="938" spans="2:5">
      <c r="B938" s="205">
        <v>42900</v>
      </c>
      <c r="C938" s="206">
        <v>68.5</v>
      </c>
      <c r="D938" s="207" t="s">
        <v>2383</v>
      </c>
      <c r="E938" s="147"/>
    </row>
    <row r="939" spans="2:5">
      <c r="B939" s="205">
        <v>42900</v>
      </c>
      <c r="C939" s="206">
        <v>75</v>
      </c>
      <c r="D939" s="207" t="s">
        <v>2383</v>
      </c>
      <c r="E939" s="147"/>
    </row>
    <row r="940" spans="2:5">
      <c r="B940" s="205">
        <v>42900</v>
      </c>
      <c r="C940" s="206">
        <v>90</v>
      </c>
      <c r="D940" s="207" t="s">
        <v>2383</v>
      </c>
      <c r="E940" s="147"/>
    </row>
    <row r="941" spans="2:5">
      <c r="B941" s="205">
        <v>42900</v>
      </c>
      <c r="C941" s="206">
        <v>97</v>
      </c>
      <c r="D941" s="207" t="s">
        <v>2384</v>
      </c>
      <c r="E941" s="147"/>
    </row>
    <row r="942" spans="2:5">
      <c r="B942" s="205">
        <v>42900</v>
      </c>
      <c r="C942" s="206">
        <v>100</v>
      </c>
      <c r="D942" s="207" t="s">
        <v>2383</v>
      </c>
      <c r="E942" s="147"/>
    </row>
    <row r="943" spans="2:5">
      <c r="B943" s="205">
        <v>42900</v>
      </c>
      <c r="C943" s="206">
        <v>115.9</v>
      </c>
      <c r="D943" s="207" t="s">
        <v>2383</v>
      </c>
      <c r="E943" s="147"/>
    </row>
    <row r="944" spans="2:5">
      <c r="B944" s="205">
        <v>42900</v>
      </c>
      <c r="C944" s="206">
        <v>141.97999999999999</v>
      </c>
      <c r="D944" s="207" t="s">
        <v>2383</v>
      </c>
      <c r="E944" s="147"/>
    </row>
    <row r="945" spans="2:5">
      <c r="B945" s="205">
        <v>42900</v>
      </c>
      <c r="C945" s="206">
        <v>1700</v>
      </c>
      <c r="D945" s="207" t="s">
        <v>2384</v>
      </c>
      <c r="E945" s="147"/>
    </row>
    <row r="946" spans="2:5">
      <c r="B946" s="205">
        <v>42901</v>
      </c>
      <c r="C946" s="206">
        <v>0.12</v>
      </c>
      <c r="D946" s="207" t="s">
        <v>2383</v>
      </c>
      <c r="E946" s="147"/>
    </row>
    <row r="947" spans="2:5">
      <c r="B947" s="205">
        <v>42901</v>
      </c>
      <c r="C947" s="206">
        <v>0.13</v>
      </c>
      <c r="D947" s="207" t="s">
        <v>2383</v>
      </c>
      <c r="E947" s="147"/>
    </row>
    <row r="948" spans="2:5">
      <c r="B948" s="205">
        <v>42901</v>
      </c>
      <c r="C948" s="206">
        <v>0.15</v>
      </c>
      <c r="D948" s="207" t="s">
        <v>2383</v>
      </c>
      <c r="E948" s="147"/>
    </row>
    <row r="949" spans="2:5">
      <c r="B949" s="205">
        <v>42901</v>
      </c>
      <c r="C949" s="206">
        <v>0.2</v>
      </c>
      <c r="D949" s="207" t="s">
        <v>2383</v>
      </c>
      <c r="E949" s="147"/>
    </row>
    <row r="950" spans="2:5">
      <c r="B950" s="205">
        <v>42901</v>
      </c>
      <c r="C950" s="206">
        <v>0.2</v>
      </c>
      <c r="D950" s="207" t="s">
        <v>2383</v>
      </c>
      <c r="E950" s="147"/>
    </row>
    <row r="951" spans="2:5">
      <c r="B951" s="205">
        <v>42901</v>
      </c>
      <c r="C951" s="206">
        <v>0.21</v>
      </c>
      <c r="D951" s="207" t="s">
        <v>2383</v>
      </c>
      <c r="E951" s="147"/>
    </row>
    <row r="952" spans="2:5">
      <c r="B952" s="205">
        <v>42901</v>
      </c>
      <c r="C952" s="206">
        <v>0.21</v>
      </c>
      <c r="D952" s="207" t="s">
        <v>2383</v>
      </c>
      <c r="E952" s="147"/>
    </row>
    <row r="953" spans="2:5">
      <c r="B953" s="205">
        <v>42901</v>
      </c>
      <c r="C953" s="206">
        <v>0.21</v>
      </c>
      <c r="D953" s="207" t="s">
        <v>2383</v>
      </c>
      <c r="E953" s="147"/>
    </row>
    <row r="954" spans="2:5">
      <c r="B954" s="205">
        <v>42901</v>
      </c>
      <c r="C954" s="206">
        <v>0.38</v>
      </c>
      <c r="D954" s="207" t="s">
        <v>2383</v>
      </c>
      <c r="E954" s="147"/>
    </row>
    <row r="955" spans="2:5">
      <c r="B955" s="205">
        <v>42901</v>
      </c>
      <c r="C955" s="206">
        <v>0.38</v>
      </c>
      <c r="D955" s="207" t="s">
        <v>2383</v>
      </c>
      <c r="E955" s="147"/>
    </row>
    <row r="956" spans="2:5">
      <c r="B956" s="205">
        <v>42901</v>
      </c>
      <c r="C956" s="206">
        <v>0.38</v>
      </c>
      <c r="D956" s="207" t="s">
        <v>2383</v>
      </c>
      <c r="E956" s="147"/>
    </row>
    <row r="957" spans="2:5">
      <c r="B957" s="205">
        <v>42901</v>
      </c>
      <c r="C957" s="206">
        <v>0.38</v>
      </c>
      <c r="D957" s="207" t="s">
        <v>2383</v>
      </c>
      <c r="E957" s="147"/>
    </row>
    <row r="958" spans="2:5">
      <c r="B958" s="205">
        <v>42901</v>
      </c>
      <c r="C958" s="206">
        <v>0.38</v>
      </c>
      <c r="D958" s="207" t="s">
        <v>2383</v>
      </c>
      <c r="E958" s="147"/>
    </row>
    <row r="959" spans="2:5">
      <c r="B959" s="205">
        <v>42901</v>
      </c>
      <c r="C959" s="206">
        <v>0.38</v>
      </c>
      <c r="D959" s="207" t="s">
        <v>2383</v>
      </c>
      <c r="E959" s="147"/>
    </row>
    <row r="960" spans="2:5">
      <c r="B960" s="205">
        <v>42901</v>
      </c>
      <c r="C960" s="206">
        <v>0.55000000000000004</v>
      </c>
      <c r="D960" s="207" t="s">
        <v>2383</v>
      </c>
      <c r="E960" s="147"/>
    </row>
    <row r="961" spans="2:5">
      <c r="B961" s="205">
        <v>42901</v>
      </c>
      <c r="C961" s="206">
        <v>0.73</v>
      </c>
      <c r="D961" s="207" t="s">
        <v>2384</v>
      </c>
      <c r="E961" s="147"/>
    </row>
    <row r="962" spans="2:5">
      <c r="B962" s="205">
        <v>42901</v>
      </c>
      <c r="C962" s="206">
        <v>0.75</v>
      </c>
      <c r="D962" s="207" t="s">
        <v>2383</v>
      </c>
      <c r="E962" s="147"/>
    </row>
    <row r="963" spans="2:5">
      <c r="B963" s="205">
        <v>42901</v>
      </c>
      <c r="C963" s="206">
        <v>1</v>
      </c>
      <c r="D963" s="207" t="s">
        <v>2383</v>
      </c>
      <c r="E963" s="147"/>
    </row>
    <row r="964" spans="2:5">
      <c r="B964" s="205">
        <v>42901</v>
      </c>
      <c r="C964" s="206">
        <v>1.25</v>
      </c>
      <c r="D964" s="207" t="s">
        <v>2383</v>
      </c>
      <c r="E964" s="147"/>
    </row>
    <row r="965" spans="2:5">
      <c r="B965" s="205">
        <v>42901</v>
      </c>
      <c r="C965" s="206">
        <v>1.35</v>
      </c>
      <c r="D965" s="207" t="s">
        <v>2383</v>
      </c>
      <c r="E965" s="147"/>
    </row>
    <row r="966" spans="2:5">
      <c r="B966" s="205">
        <v>42901</v>
      </c>
      <c r="C966" s="206">
        <v>2.19</v>
      </c>
      <c r="D966" s="207" t="s">
        <v>2383</v>
      </c>
      <c r="E966" s="147"/>
    </row>
    <row r="967" spans="2:5">
      <c r="B967" s="205">
        <v>42901</v>
      </c>
      <c r="C967" s="206">
        <v>2.2200000000000002</v>
      </c>
      <c r="D967" s="207" t="s">
        <v>2383</v>
      </c>
      <c r="E967" s="147"/>
    </row>
    <row r="968" spans="2:5">
      <c r="B968" s="205">
        <v>42901</v>
      </c>
      <c r="C968" s="206">
        <v>2.65</v>
      </c>
      <c r="D968" s="207" t="s">
        <v>2383</v>
      </c>
      <c r="E968" s="147"/>
    </row>
    <row r="969" spans="2:5">
      <c r="B969" s="205">
        <v>42901</v>
      </c>
      <c r="C969" s="206">
        <v>3</v>
      </c>
      <c r="D969" s="207" t="s">
        <v>2383</v>
      </c>
      <c r="E969" s="147"/>
    </row>
    <row r="970" spans="2:5">
      <c r="B970" s="205">
        <v>42901</v>
      </c>
      <c r="C970" s="206">
        <v>3.5</v>
      </c>
      <c r="D970" s="207" t="s">
        <v>2383</v>
      </c>
      <c r="E970" s="147"/>
    </row>
    <row r="971" spans="2:5">
      <c r="B971" s="205">
        <v>42901</v>
      </c>
      <c r="C971" s="206">
        <v>3.8</v>
      </c>
      <c r="D971" s="207" t="s">
        <v>2383</v>
      </c>
      <c r="E971" s="147"/>
    </row>
    <row r="972" spans="2:5">
      <c r="B972" s="205">
        <v>42901</v>
      </c>
      <c r="C972" s="206">
        <v>3.8</v>
      </c>
      <c r="D972" s="207" t="s">
        <v>2383</v>
      </c>
      <c r="E972" s="147"/>
    </row>
    <row r="973" spans="2:5">
      <c r="B973" s="205">
        <v>42901</v>
      </c>
      <c r="C973" s="206">
        <v>4</v>
      </c>
      <c r="D973" s="207" t="s">
        <v>2383</v>
      </c>
      <c r="E973" s="147"/>
    </row>
    <row r="974" spans="2:5">
      <c r="B974" s="205">
        <v>42901</v>
      </c>
      <c r="C974" s="206">
        <v>5</v>
      </c>
      <c r="D974" s="207" t="s">
        <v>2383</v>
      </c>
      <c r="E974" s="147"/>
    </row>
    <row r="975" spans="2:5">
      <c r="B975" s="205">
        <v>42901</v>
      </c>
      <c r="C975" s="206">
        <v>5</v>
      </c>
      <c r="D975" s="207" t="s">
        <v>2383</v>
      </c>
      <c r="E975" s="147"/>
    </row>
    <row r="976" spans="2:5">
      <c r="B976" s="205">
        <v>42901</v>
      </c>
      <c r="C976" s="206">
        <v>5</v>
      </c>
      <c r="D976" s="207" t="s">
        <v>2383</v>
      </c>
      <c r="E976" s="147"/>
    </row>
    <row r="977" spans="2:5">
      <c r="B977" s="205">
        <v>42901</v>
      </c>
      <c r="C977" s="206">
        <v>5.16</v>
      </c>
      <c r="D977" s="207" t="s">
        <v>2383</v>
      </c>
      <c r="E977" s="147"/>
    </row>
    <row r="978" spans="2:5">
      <c r="B978" s="205">
        <v>42901</v>
      </c>
      <c r="C978" s="206">
        <v>5.4</v>
      </c>
      <c r="D978" s="207" t="s">
        <v>2383</v>
      </c>
      <c r="E978" s="147"/>
    </row>
    <row r="979" spans="2:5">
      <c r="B979" s="205">
        <v>42901</v>
      </c>
      <c r="C979" s="206">
        <v>5.4</v>
      </c>
      <c r="D979" s="207" t="s">
        <v>2383</v>
      </c>
      <c r="E979" s="147"/>
    </row>
    <row r="980" spans="2:5">
      <c r="B980" s="205">
        <v>42901</v>
      </c>
      <c r="C980" s="206">
        <v>5.67</v>
      </c>
      <c r="D980" s="207" t="s">
        <v>2383</v>
      </c>
      <c r="E980" s="147"/>
    </row>
    <row r="981" spans="2:5">
      <c r="B981" s="205">
        <v>42901</v>
      </c>
      <c r="C981" s="206">
        <v>5.96</v>
      </c>
      <c r="D981" s="207" t="s">
        <v>2383</v>
      </c>
      <c r="E981" s="147"/>
    </row>
    <row r="982" spans="2:5">
      <c r="B982" s="205">
        <v>42901</v>
      </c>
      <c r="C982" s="206">
        <v>6</v>
      </c>
      <c r="D982" s="207" t="s">
        <v>2383</v>
      </c>
      <c r="E982" s="147"/>
    </row>
    <row r="983" spans="2:5">
      <c r="B983" s="205">
        <v>42901</v>
      </c>
      <c r="C983" s="206">
        <v>6</v>
      </c>
      <c r="D983" s="207" t="s">
        <v>2383</v>
      </c>
      <c r="E983" s="147"/>
    </row>
    <row r="984" spans="2:5">
      <c r="B984" s="205">
        <v>42901</v>
      </c>
      <c r="C984" s="206">
        <v>6</v>
      </c>
      <c r="D984" s="207" t="s">
        <v>2383</v>
      </c>
      <c r="E984" s="147"/>
    </row>
    <row r="985" spans="2:5">
      <c r="B985" s="205">
        <v>42901</v>
      </c>
      <c r="C985" s="206">
        <v>7</v>
      </c>
      <c r="D985" s="207" t="s">
        <v>2383</v>
      </c>
      <c r="E985" s="147"/>
    </row>
    <row r="986" spans="2:5">
      <c r="B986" s="205">
        <v>42901</v>
      </c>
      <c r="C986" s="206">
        <v>7</v>
      </c>
      <c r="D986" s="207" t="s">
        <v>2383</v>
      </c>
      <c r="E986" s="147"/>
    </row>
    <row r="987" spans="2:5">
      <c r="B987" s="205">
        <v>42901</v>
      </c>
      <c r="C987" s="206">
        <v>7</v>
      </c>
      <c r="D987" s="207" t="s">
        <v>2383</v>
      </c>
      <c r="E987" s="147"/>
    </row>
    <row r="988" spans="2:5">
      <c r="B988" s="205">
        <v>42901</v>
      </c>
      <c r="C988" s="206">
        <v>7</v>
      </c>
      <c r="D988" s="207" t="s">
        <v>2383</v>
      </c>
      <c r="E988" s="147"/>
    </row>
    <row r="989" spans="2:5">
      <c r="B989" s="205">
        <v>42901</v>
      </c>
      <c r="C989" s="206">
        <v>7</v>
      </c>
      <c r="D989" s="207" t="s">
        <v>2383</v>
      </c>
      <c r="E989" s="147"/>
    </row>
    <row r="990" spans="2:5">
      <c r="B990" s="205">
        <v>42901</v>
      </c>
      <c r="C990" s="206">
        <v>7</v>
      </c>
      <c r="D990" s="207" t="s">
        <v>2383</v>
      </c>
      <c r="E990" s="147"/>
    </row>
    <row r="991" spans="2:5">
      <c r="B991" s="205">
        <v>42901</v>
      </c>
      <c r="C991" s="206">
        <v>7.5</v>
      </c>
      <c r="D991" s="207" t="s">
        <v>2383</v>
      </c>
      <c r="E991" s="147"/>
    </row>
    <row r="992" spans="2:5">
      <c r="B992" s="205">
        <v>42901</v>
      </c>
      <c r="C992" s="206">
        <v>9.4700000000000006</v>
      </c>
      <c r="D992" s="207" t="s">
        <v>2383</v>
      </c>
      <c r="E992" s="147"/>
    </row>
    <row r="993" spans="2:5">
      <c r="B993" s="205">
        <v>42901</v>
      </c>
      <c r="C993" s="206">
        <v>9.7100000000000009</v>
      </c>
      <c r="D993" s="207" t="s">
        <v>2383</v>
      </c>
      <c r="E993" s="147"/>
    </row>
    <row r="994" spans="2:5">
      <c r="B994" s="205">
        <v>42901</v>
      </c>
      <c r="C994" s="206">
        <v>10</v>
      </c>
      <c r="D994" s="207" t="s">
        <v>2383</v>
      </c>
      <c r="E994" s="147"/>
    </row>
    <row r="995" spans="2:5">
      <c r="B995" s="205">
        <v>42901</v>
      </c>
      <c r="C995" s="206">
        <v>10</v>
      </c>
      <c r="D995" s="207" t="s">
        <v>2383</v>
      </c>
      <c r="E995" s="147"/>
    </row>
    <row r="996" spans="2:5">
      <c r="B996" s="205">
        <v>42901</v>
      </c>
      <c r="C996" s="206">
        <v>10</v>
      </c>
      <c r="D996" s="207" t="s">
        <v>2383</v>
      </c>
      <c r="E996" s="147"/>
    </row>
    <row r="997" spans="2:5">
      <c r="B997" s="205">
        <v>42901</v>
      </c>
      <c r="C997" s="206">
        <v>10</v>
      </c>
      <c r="D997" s="207" t="s">
        <v>2383</v>
      </c>
      <c r="E997" s="147"/>
    </row>
    <row r="998" spans="2:5">
      <c r="B998" s="205">
        <v>42901</v>
      </c>
      <c r="C998" s="206">
        <v>11.26</v>
      </c>
      <c r="D998" s="207" t="s">
        <v>2383</v>
      </c>
      <c r="E998" s="147"/>
    </row>
    <row r="999" spans="2:5">
      <c r="B999" s="205">
        <v>42901</v>
      </c>
      <c r="C999" s="206">
        <v>11.3</v>
      </c>
      <c r="D999" s="207" t="s">
        <v>2383</v>
      </c>
      <c r="E999" s="147"/>
    </row>
    <row r="1000" spans="2:5">
      <c r="B1000" s="205">
        <v>42901</v>
      </c>
      <c r="C1000" s="206">
        <v>11.3</v>
      </c>
      <c r="D1000" s="207" t="s">
        <v>2383</v>
      </c>
      <c r="E1000" s="147"/>
    </row>
    <row r="1001" spans="2:5">
      <c r="B1001" s="205">
        <v>42901</v>
      </c>
      <c r="C1001" s="206">
        <v>12</v>
      </c>
      <c r="D1001" s="207" t="s">
        <v>2383</v>
      </c>
      <c r="E1001" s="147"/>
    </row>
    <row r="1002" spans="2:5">
      <c r="B1002" s="205">
        <v>42901</v>
      </c>
      <c r="C1002" s="206">
        <v>12.5</v>
      </c>
      <c r="D1002" s="207" t="s">
        <v>2383</v>
      </c>
      <c r="E1002" s="147"/>
    </row>
    <row r="1003" spans="2:5">
      <c r="B1003" s="205">
        <v>42901</v>
      </c>
      <c r="C1003" s="206">
        <v>12.75</v>
      </c>
      <c r="D1003" s="207" t="s">
        <v>2383</v>
      </c>
      <c r="E1003" s="147"/>
    </row>
    <row r="1004" spans="2:5">
      <c r="B1004" s="205">
        <v>42901</v>
      </c>
      <c r="C1004" s="206">
        <v>14.92</v>
      </c>
      <c r="D1004" s="207" t="s">
        <v>2383</v>
      </c>
      <c r="E1004" s="147"/>
    </row>
    <row r="1005" spans="2:5">
      <c r="B1005" s="205">
        <v>42901</v>
      </c>
      <c r="C1005" s="206">
        <v>15</v>
      </c>
      <c r="D1005" s="207" t="s">
        <v>2383</v>
      </c>
      <c r="E1005" s="147"/>
    </row>
    <row r="1006" spans="2:5">
      <c r="B1006" s="205">
        <v>42901</v>
      </c>
      <c r="C1006" s="206">
        <v>15</v>
      </c>
      <c r="D1006" s="207" t="s">
        <v>2383</v>
      </c>
      <c r="E1006" s="147"/>
    </row>
    <row r="1007" spans="2:5">
      <c r="B1007" s="205">
        <v>42901</v>
      </c>
      <c r="C1007" s="206">
        <v>15</v>
      </c>
      <c r="D1007" s="207" t="s">
        <v>2383</v>
      </c>
      <c r="E1007" s="147"/>
    </row>
    <row r="1008" spans="2:5">
      <c r="B1008" s="205">
        <v>42901</v>
      </c>
      <c r="C1008" s="206">
        <v>15</v>
      </c>
      <c r="D1008" s="207" t="s">
        <v>2383</v>
      </c>
      <c r="E1008" s="147"/>
    </row>
    <row r="1009" spans="2:5">
      <c r="B1009" s="205">
        <v>42901</v>
      </c>
      <c r="C1009" s="206">
        <v>15</v>
      </c>
      <c r="D1009" s="207" t="s">
        <v>2383</v>
      </c>
      <c r="E1009" s="147"/>
    </row>
    <row r="1010" spans="2:5">
      <c r="B1010" s="205">
        <v>42901</v>
      </c>
      <c r="C1010" s="206">
        <v>17.850000000000001</v>
      </c>
      <c r="D1010" s="207" t="s">
        <v>2383</v>
      </c>
      <c r="E1010" s="147"/>
    </row>
    <row r="1011" spans="2:5">
      <c r="B1011" s="205">
        <v>42901</v>
      </c>
      <c r="C1011" s="206">
        <v>24</v>
      </c>
      <c r="D1011" s="207" t="s">
        <v>2383</v>
      </c>
      <c r="E1011" s="147"/>
    </row>
    <row r="1012" spans="2:5">
      <c r="B1012" s="205">
        <v>42901</v>
      </c>
      <c r="C1012" s="206">
        <v>25</v>
      </c>
      <c r="D1012" s="207" t="s">
        <v>2383</v>
      </c>
      <c r="E1012" s="147"/>
    </row>
    <row r="1013" spans="2:5">
      <c r="B1013" s="205">
        <v>42901</v>
      </c>
      <c r="C1013" s="206">
        <v>25</v>
      </c>
      <c r="D1013" s="207" t="s">
        <v>2383</v>
      </c>
      <c r="E1013" s="147"/>
    </row>
    <row r="1014" spans="2:5">
      <c r="B1014" s="205">
        <v>42901</v>
      </c>
      <c r="C1014" s="206">
        <v>25</v>
      </c>
      <c r="D1014" s="207" t="s">
        <v>2383</v>
      </c>
      <c r="E1014" s="147"/>
    </row>
    <row r="1015" spans="2:5">
      <c r="B1015" s="205">
        <v>42901</v>
      </c>
      <c r="C1015" s="206">
        <v>25</v>
      </c>
      <c r="D1015" s="207" t="s">
        <v>2383</v>
      </c>
      <c r="E1015" s="147"/>
    </row>
    <row r="1016" spans="2:5">
      <c r="B1016" s="205">
        <v>42901</v>
      </c>
      <c r="C1016" s="206">
        <v>25</v>
      </c>
      <c r="D1016" s="207" t="s">
        <v>2383</v>
      </c>
      <c r="E1016" s="147"/>
    </row>
    <row r="1017" spans="2:5">
      <c r="B1017" s="205">
        <v>42901</v>
      </c>
      <c r="C1017" s="206">
        <v>25</v>
      </c>
      <c r="D1017" s="207" t="s">
        <v>2383</v>
      </c>
      <c r="E1017" s="147"/>
    </row>
    <row r="1018" spans="2:5">
      <c r="B1018" s="205">
        <v>42901</v>
      </c>
      <c r="C1018" s="206">
        <v>25</v>
      </c>
      <c r="D1018" s="207" t="s">
        <v>2383</v>
      </c>
      <c r="E1018" s="147"/>
    </row>
    <row r="1019" spans="2:5">
      <c r="B1019" s="205">
        <v>42901</v>
      </c>
      <c r="C1019" s="206">
        <v>25</v>
      </c>
      <c r="D1019" s="207" t="s">
        <v>2383</v>
      </c>
      <c r="E1019" s="147"/>
    </row>
    <row r="1020" spans="2:5">
      <c r="B1020" s="205">
        <v>42901</v>
      </c>
      <c r="C1020" s="206">
        <v>30</v>
      </c>
      <c r="D1020" s="207" t="s">
        <v>2383</v>
      </c>
      <c r="E1020" s="147"/>
    </row>
    <row r="1021" spans="2:5">
      <c r="B1021" s="205">
        <v>42901</v>
      </c>
      <c r="C1021" s="206">
        <v>30</v>
      </c>
      <c r="D1021" s="207" t="s">
        <v>2383</v>
      </c>
      <c r="E1021" s="147"/>
    </row>
    <row r="1022" spans="2:5">
      <c r="B1022" s="205">
        <v>42901</v>
      </c>
      <c r="C1022" s="206">
        <v>30</v>
      </c>
      <c r="D1022" s="207" t="s">
        <v>2383</v>
      </c>
      <c r="E1022" s="147"/>
    </row>
    <row r="1023" spans="2:5">
      <c r="B1023" s="205">
        <v>42901</v>
      </c>
      <c r="C1023" s="206">
        <v>30</v>
      </c>
      <c r="D1023" s="207" t="s">
        <v>2383</v>
      </c>
      <c r="E1023" s="147"/>
    </row>
    <row r="1024" spans="2:5">
      <c r="B1024" s="205">
        <v>42901</v>
      </c>
      <c r="C1024" s="206">
        <v>30</v>
      </c>
      <c r="D1024" s="207" t="s">
        <v>2383</v>
      </c>
      <c r="E1024" s="147"/>
    </row>
    <row r="1025" spans="2:5">
      <c r="B1025" s="205">
        <v>42901</v>
      </c>
      <c r="C1025" s="206">
        <v>30</v>
      </c>
      <c r="D1025" s="207" t="s">
        <v>2383</v>
      </c>
      <c r="E1025" s="147"/>
    </row>
    <row r="1026" spans="2:5">
      <c r="B1026" s="205">
        <v>42901</v>
      </c>
      <c r="C1026" s="206">
        <v>30.92</v>
      </c>
      <c r="D1026" s="207" t="s">
        <v>2383</v>
      </c>
      <c r="E1026" s="147"/>
    </row>
    <row r="1027" spans="2:5">
      <c r="B1027" s="205">
        <v>42901</v>
      </c>
      <c r="C1027" s="206">
        <v>34</v>
      </c>
      <c r="D1027" s="207" t="s">
        <v>2383</v>
      </c>
      <c r="E1027" s="147"/>
    </row>
    <row r="1028" spans="2:5">
      <c r="B1028" s="205">
        <v>42901</v>
      </c>
      <c r="C1028" s="206">
        <v>35</v>
      </c>
      <c r="D1028" s="207" t="s">
        <v>2383</v>
      </c>
      <c r="E1028" s="147"/>
    </row>
    <row r="1029" spans="2:5">
      <c r="B1029" s="205">
        <v>42901</v>
      </c>
      <c r="C1029" s="206">
        <v>35.869999999999997</v>
      </c>
      <c r="D1029" s="207" t="s">
        <v>2383</v>
      </c>
      <c r="E1029" s="147"/>
    </row>
    <row r="1030" spans="2:5">
      <c r="B1030" s="205">
        <v>42901</v>
      </c>
      <c r="C1030" s="206">
        <v>36</v>
      </c>
      <c r="D1030" s="207" t="s">
        <v>2383</v>
      </c>
      <c r="E1030" s="147"/>
    </row>
    <row r="1031" spans="2:5">
      <c r="B1031" s="205">
        <v>42901</v>
      </c>
      <c r="C1031" s="206">
        <v>40</v>
      </c>
      <c r="D1031" s="207" t="s">
        <v>2383</v>
      </c>
      <c r="E1031" s="147"/>
    </row>
    <row r="1032" spans="2:5">
      <c r="B1032" s="205">
        <v>42901</v>
      </c>
      <c r="C1032" s="206">
        <v>40</v>
      </c>
      <c r="D1032" s="207" t="s">
        <v>2383</v>
      </c>
      <c r="E1032" s="147"/>
    </row>
    <row r="1033" spans="2:5">
      <c r="B1033" s="205">
        <v>42901</v>
      </c>
      <c r="C1033" s="206">
        <v>48.5</v>
      </c>
      <c r="D1033" s="207" t="s">
        <v>2384</v>
      </c>
      <c r="E1033" s="147"/>
    </row>
    <row r="1034" spans="2:5">
      <c r="B1034" s="205">
        <v>42901</v>
      </c>
      <c r="C1034" s="206">
        <v>56</v>
      </c>
      <c r="D1034" s="207" t="s">
        <v>2383</v>
      </c>
      <c r="E1034" s="147"/>
    </row>
    <row r="1035" spans="2:5">
      <c r="B1035" s="205">
        <v>42901</v>
      </c>
      <c r="C1035" s="206">
        <v>60</v>
      </c>
      <c r="D1035" s="207" t="s">
        <v>2383</v>
      </c>
      <c r="E1035" s="147"/>
    </row>
    <row r="1036" spans="2:5">
      <c r="B1036" s="205">
        <v>42901</v>
      </c>
      <c r="C1036" s="206">
        <v>60</v>
      </c>
      <c r="D1036" s="207" t="s">
        <v>2383</v>
      </c>
      <c r="E1036" s="147"/>
    </row>
    <row r="1037" spans="2:5">
      <c r="B1037" s="205">
        <v>42901</v>
      </c>
      <c r="C1037" s="206">
        <v>60</v>
      </c>
      <c r="D1037" s="207" t="s">
        <v>2383</v>
      </c>
      <c r="E1037" s="147"/>
    </row>
    <row r="1038" spans="2:5">
      <c r="B1038" s="205">
        <v>42901</v>
      </c>
      <c r="C1038" s="206">
        <v>60</v>
      </c>
      <c r="D1038" s="207" t="s">
        <v>2383</v>
      </c>
      <c r="E1038" s="147"/>
    </row>
    <row r="1039" spans="2:5">
      <c r="B1039" s="205">
        <v>42901</v>
      </c>
      <c r="C1039" s="206">
        <v>80</v>
      </c>
      <c r="D1039" s="207" t="s">
        <v>2383</v>
      </c>
      <c r="E1039" s="147"/>
    </row>
    <row r="1040" spans="2:5">
      <c r="B1040" s="205">
        <v>42901</v>
      </c>
      <c r="C1040" s="206">
        <v>90</v>
      </c>
      <c r="D1040" s="207" t="s">
        <v>2383</v>
      </c>
      <c r="E1040" s="147"/>
    </row>
    <row r="1041" spans="2:5">
      <c r="B1041" s="205">
        <v>42901</v>
      </c>
      <c r="C1041" s="206">
        <v>90</v>
      </c>
      <c r="D1041" s="207" t="s">
        <v>2383</v>
      </c>
      <c r="E1041" s="147"/>
    </row>
    <row r="1042" spans="2:5">
      <c r="B1042" s="205">
        <v>42901</v>
      </c>
      <c r="C1042" s="206">
        <v>94</v>
      </c>
      <c r="D1042" s="207" t="s">
        <v>2383</v>
      </c>
      <c r="E1042" s="147"/>
    </row>
    <row r="1043" spans="2:5">
      <c r="B1043" s="205">
        <v>42901</v>
      </c>
      <c r="C1043" s="206">
        <v>97</v>
      </c>
      <c r="D1043" s="207" t="s">
        <v>2384</v>
      </c>
      <c r="E1043" s="147"/>
    </row>
    <row r="1044" spans="2:5">
      <c r="B1044" s="205">
        <v>42901</v>
      </c>
      <c r="C1044" s="206">
        <v>200</v>
      </c>
      <c r="D1044" s="207" t="s">
        <v>2384</v>
      </c>
      <c r="E1044" s="147"/>
    </row>
    <row r="1045" spans="2:5">
      <c r="B1045" s="205">
        <v>42901</v>
      </c>
      <c r="C1045" s="206">
        <v>261.5</v>
      </c>
      <c r="D1045" s="207" t="s">
        <v>2383</v>
      </c>
      <c r="E1045" s="147"/>
    </row>
    <row r="1046" spans="2:5">
      <c r="B1046" s="205">
        <v>42901</v>
      </c>
      <c r="C1046" s="206">
        <v>970</v>
      </c>
      <c r="D1046" s="207" t="s">
        <v>2384</v>
      </c>
      <c r="E1046" s="147"/>
    </row>
    <row r="1047" spans="2:5">
      <c r="B1047" s="205">
        <v>42901</v>
      </c>
      <c r="C1047" s="206">
        <v>1000</v>
      </c>
      <c r="D1047" s="207" t="s">
        <v>2383</v>
      </c>
      <c r="E1047" s="147"/>
    </row>
    <row r="1048" spans="2:5">
      <c r="B1048" s="205">
        <v>42902</v>
      </c>
      <c r="C1048" s="206">
        <v>0.02</v>
      </c>
      <c r="D1048" s="207" t="s">
        <v>2383</v>
      </c>
      <c r="E1048" s="147"/>
    </row>
    <row r="1049" spans="2:5">
      <c r="B1049" s="205">
        <v>42902</v>
      </c>
      <c r="C1049" s="206">
        <v>0.02</v>
      </c>
      <c r="D1049" s="207" t="s">
        <v>2383</v>
      </c>
      <c r="E1049" s="147"/>
    </row>
    <row r="1050" spans="2:5">
      <c r="B1050" s="205">
        <v>42902</v>
      </c>
      <c r="C1050" s="206">
        <v>0.03</v>
      </c>
      <c r="D1050" s="207" t="s">
        <v>2383</v>
      </c>
      <c r="E1050" s="147"/>
    </row>
    <row r="1051" spans="2:5">
      <c r="B1051" s="205">
        <v>42902</v>
      </c>
      <c r="C1051" s="206">
        <v>0.15</v>
      </c>
      <c r="D1051" s="207" t="s">
        <v>2383</v>
      </c>
      <c r="E1051" s="147"/>
    </row>
    <row r="1052" spans="2:5">
      <c r="B1052" s="205">
        <v>42902</v>
      </c>
      <c r="C1052" s="206">
        <v>0.18</v>
      </c>
      <c r="D1052" s="207" t="s">
        <v>2383</v>
      </c>
      <c r="E1052" s="147"/>
    </row>
    <row r="1053" spans="2:5">
      <c r="B1053" s="205">
        <v>42902</v>
      </c>
      <c r="C1053" s="206">
        <v>0.21</v>
      </c>
      <c r="D1053" s="207" t="s">
        <v>2383</v>
      </c>
      <c r="E1053" s="147"/>
    </row>
    <row r="1054" spans="2:5">
      <c r="B1054" s="205">
        <v>42902</v>
      </c>
      <c r="C1054" s="206">
        <v>0.22</v>
      </c>
      <c r="D1054" s="207" t="s">
        <v>2383</v>
      </c>
      <c r="E1054" s="147"/>
    </row>
    <row r="1055" spans="2:5">
      <c r="B1055" s="205">
        <v>42902</v>
      </c>
      <c r="C1055" s="206">
        <v>0.62</v>
      </c>
      <c r="D1055" s="207" t="s">
        <v>2383</v>
      </c>
      <c r="E1055" s="147"/>
    </row>
    <row r="1056" spans="2:5">
      <c r="B1056" s="205">
        <v>42902</v>
      </c>
      <c r="C1056" s="206">
        <v>1</v>
      </c>
      <c r="D1056" s="207" t="s">
        <v>2383</v>
      </c>
      <c r="E1056" s="147"/>
    </row>
    <row r="1057" spans="2:5">
      <c r="B1057" s="205">
        <v>42902</v>
      </c>
      <c r="C1057" s="206">
        <v>1</v>
      </c>
      <c r="D1057" s="207" t="s">
        <v>2383</v>
      </c>
      <c r="E1057" s="147"/>
    </row>
    <row r="1058" spans="2:5">
      <c r="B1058" s="205">
        <v>42902</v>
      </c>
      <c r="C1058" s="206">
        <v>1</v>
      </c>
      <c r="D1058" s="207" t="s">
        <v>2383</v>
      </c>
      <c r="E1058" s="147"/>
    </row>
    <row r="1059" spans="2:5">
      <c r="B1059" s="205">
        <v>42902</v>
      </c>
      <c r="C1059" s="206">
        <v>1</v>
      </c>
      <c r="D1059" s="207" t="s">
        <v>2383</v>
      </c>
      <c r="E1059" s="147"/>
    </row>
    <row r="1060" spans="2:5">
      <c r="B1060" s="205">
        <v>42902</v>
      </c>
      <c r="C1060" s="206">
        <v>1</v>
      </c>
      <c r="D1060" s="207" t="s">
        <v>2383</v>
      </c>
      <c r="E1060" s="147"/>
    </row>
    <row r="1061" spans="2:5">
      <c r="B1061" s="205">
        <v>42902</v>
      </c>
      <c r="C1061" s="206">
        <v>1</v>
      </c>
      <c r="D1061" s="207" t="s">
        <v>2383</v>
      </c>
      <c r="E1061" s="147"/>
    </row>
    <row r="1062" spans="2:5">
      <c r="B1062" s="205">
        <v>42902</v>
      </c>
      <c r="C1062" s="206">
        <v>1</v>
      </c>
      <c r="D1062" s="207" t="s">
        <v>2383</v>
      </c>
      <c r="E1062" s="147"/>
    </row>
    <row r="1063" spans="2:5">
      <c r="B1063" s="205">
        <v>42902</v>
      </c>
      <c r="C1063" s="206">
        <v>1</v>
      </c>
      <c r="D1063" s="207" t="s">
        <v>2383</v>
      </c>
      <c r="E1063" s="147"/>
    </row>
    <row r="1064" spans="2:5">
      <c r="B1064" s="205">
        <v>42902</v>
      </c>
      <c r="C1064" s="206">
        <v>1.5</v>
      </c>
      <c r="D1064" s="207" t="s">
        <v>2383</v>
      </c>
      <c r="E1064" s="147"/>
    </row>
    <row r="1065" spans="2:5">
      <c r="B1065" s="205">
        <v>42902</v>
      </c>
      <c r="C1065" s="206">
        <v>2</v>
      </c>
      <c r="D1065" s="207" t="s">
        <v>2383</v>
      </c>
      <c r="E1065" s="147"/>
    </row>
    <row r="1066" spans="2:5">
      <c r="B1066" s="205">
        <v>42902</v>
      </c>
      <c r="C1066" s="206">
        <v>2</v>
      </c>
      <c r="D1066" s="207" t="s">
        <v>2383</v>
      </c>
      <c r="E1066" s="147"/>
    </row>
    <row r="1067" spans="2:5">
      <c r="B1067" s="205">
        <v>42902</v>
      </c>
      <c r="C1067" s="206">
        <v>2.42</v>
      </c>
      <c r="D1067" s="207" t="s">
        <v>2383</v>
      </c>
      <c r="E1067" s="147"/>
    </row>
    <row r="1068" spans="2:5">
      <c r="B1068" s="205">
        <v>42902</v>
      </c>
      <c r="C1068" s="206">
        <v>2.88</v>
      </c>
      <c r="D1068" s="207" t="s">
        <v>2383</v>
      </c>
      <c r="E1068" s="147"/>
    </row>
    <row r="1069" spans="2:5">
      <c r="B1069" s="205">
        <v>42902</v>
      </c>
      <c r="C1069" s="206">
        <v>3.32</v>
      </c>
      <c r="D1069" s="207" t="s">
        <v>2383</v>
      </c>
      <c r="E1069" s="147"/>
    </row>
    <row r="1070" spans="2:5">
      <c r="B1070" s="205">
        <v>42902</v>
      </c>
      <c r="C1070" s="206">
        <v>3.84</v>
      </c>
      <c r="D1070" s="207" t="s">
        <v>2383</v>
      </c>
      <c r="E1070" s="147"/>
    </row>
    <row r="1071" spans="2:5">
      <c r="B1071" s="205">
        <v>42902</v>
      </c>
      <c r="C1071" s="206">
        <v>4</v>
      </c>
      <c r="D1071" s="207" t="s">
        <v>2383</v>
      </c>
      <c r="E1071" s="147"/>
    </row>
    <row r="1072" spans="2:5">
      <c r="B1072" s="205">
        <v>42902</v>
      </c>
      <c r="C1072" s="206">
        <v>4</v>
      </c>
      <c r="D1072" s="207" t="s">
        <v>2383</v>
      </c>
      <c r="E1072" s="147"/>
    </row>
    <row r="1073" spans="2:5">
      <c r="B1073" s="205">
        <v>42902</v>
      </c>
      <c r="C1073" s="206">
        <v>4.0599999999999996</v>
      </c>
      <c r="D1073" s="207" t="s">
        <v>2383</v>
      </c>
      <c r="E1073" s="147"/>
    </row>
    <row r="1074" spans="2:5">
      <c r="B1074" s="205">
        <v>42902</v>
      </c>
      <c r="C1074" s="206">
        <v>4.6100000000000003</v>
      </c>
      <c r="D1074" s="207" t="s">
        <v>2383</v>
      </c>
      <c r="E1074" s="147"/>
    </row>
    <row r="1075" spans="2:5">
      <c r="B1075" s="205">
        <v>42902</v>
      </c>
      <c r="C1075" s="206">
        <v>4.6500000000000004</v>
      </c>
      <c r="D1075" s="207" t="s">
        <v>2383</v>
      </c>
      <c r="E1075" s="147"/>
    </row>
    <row r="1076" spans="2:5">
      <c r="B1076" s="205">
        <v>42902</v>
      </c>
      <c r="C1076" s="206">
        <v>5</v>
      </c>
      <c r="D1076" s="207" t="s">
        <v>2383</v>
      </c>
      <c r="E1076" s="147"/>
    </row>
    <row r="1077" spans="2:5">
      <c r="B1077" s="205">
        <v>42902</v>
      </c>
      <c r="C1077" s="206">
        <v>5</v>
      </c>
      <c r="D1077" s="207" t="s">
        <v>2383</v>
      </c>
      <c r="E1077" s="147"/>
    </row>
    <row r="1078" spans="2:5">
      <c r="B1078" s="205">
        <v>42902</v>
      </c>
      <c r="C1078" s="206">
        <v>5</v>
      </c>
      <c r="D1078" s="207" t="s">
        <v>2383</v>
      </c>
      <c r="E1078" s="147"/>
    </row>
    <row r="1079" spans="2:5">
      <c r="B1079" s="205">
        <v>42902</v>
      </c>
      <c r="C1079" s="206">
        <v>5</v>
      </c>
      <c r="D1079" s="207" t="s">
        <v>2383</v>
      </c>
      <c r="E1079" s="147"/>
    </row>
    <row r="1080" spans="2:5">
      <c r="B1080" s="205">
        <v>42902</v>
      </c>
      <c r="C1080" s="206">
        <v>5</v>
      </c>
      <c r="D1080" s="207" t="s">
        <v>2383</v>
      </c>
      <c r="E1080" s="147"/>
    </row>
    <row r="1081" spans="2:5">
      <c r="B1081" s="205">
        <v>42902</v>
      </c>
      <c r="C1081" s="206">
        <v>5</v>
      </c>
      <c r="D1081" s="207" t="s">
        <v>2383</v>
      </c>
      <c r="E1081" s="147"/>
    </row>
    <row r="1082" spans="2:5">
      <c r="B1082" s="205">
        <v>42902</v>
      </c>
      <c r="C1082" s="206">
        <v>5.4</v>
      </c>
      <c r="D1082" s="207" t="s">
        <v>2383</v>
      </c>
      <c r="E1082" s="147"/>
    </row>
    <row r="1083" spans="2:5">
      <c r="B1083" s="205">
        <v>42902</v>
      </c>
      <c r="C1083" s="206">
        <v>5.8</v>
      </c>
      <c r="D1083" s="207" t="s">
        <v>2383</v>
      </c>
      <c r="E1083" s="147"/>
    </row>
    <row r="1084" spans="2:5">
      <c r="B1084" s="205">
        <v>42902</v>
      </c>
      <c r="C1084" s="206">
        <v>6.67</v>
      </c>
      <c r="D1084" s="207" t="s">
        <v>2383</v>
      </c>
      <c r="E1084" s="147"/>
    </row>
    <row r="1085" spans="2:5">
      <c r="B1085" s="205">
        <v>42902</v>
      </c>
      <c r="C1085" s="206">
        <v>7</v>
      </c>
      <c r="D1085" s="207" t="s">
        <v>2383</v>
      </c>
      <c r="E1085" s="147"/>
    </row>
    <row r="1086" spans="2:5">
      <c r="B1086" s="205">
        <v>42902</v>
      </c>
      <c r="C1086" s="206">
        <v>7</v>
      </c>
      <c r="D1086" s="207" t="s">
        <v>2383</v>
      </c>
      <c r="E1086" s="147"/>
    </row>
    <row r="1087" spans="2:5">
      <c r="B1087" s="205">
        <v>42902</v>
      </c>
      <c r="C1087" s="206">
        <v>7</v>
      </c>
      <c r="D1087" s="207" t="s">
        <v>2383</v>
      </c>
      <c r="E1087" s="147"/>
    </row>
    <row r="1088" spans="2:5">
      <c r="B1088" s="205">
        <v>42902</v>
      </c>
      <c r="C1088" s="206">
        <v>7</v>
      </c>
      <c r="D1088" s="207" t="s">
        <v>2383</v>
      </c>
      <c r="E1088" s="147"/>
    </row>
    <row r="1089" spans="2:5">
      <c r="B1089" s="205">
        <v>42902</v>
      </c>
      <c r="C1089" s="206">
        <v>7.82</v>
      </c>
      <c r="D1089" s="207" t="s">
        <v>2383</v>
      </c>
      <c r="E1089" s="147"/>
    </row>
    <row r="1090" spans="2:5">
      <c r="B1090" s="205">
        <v>42902</v>
      </c>
      <c r="C1090" s="206">
        <v>8.16</v>
      </c>
      <c r="D1090" s="207" t="s">
        <v>2383</v>
      </c>
      <c r="E1090" s="147"/>
    </row>
    <row r="1091" spans="2:5">
      <c r="B1091" s="205">
        <v>42902</v>
      </c>
      <c r="C1091" s="206">
        <v>10</v>
      </c>
      <c r="D1091" s="207" t="s">
        <v>2383</v>
      </c>
      <c r="E1091" s="147"/>
    </row>
    <row r="1092" spans="2:5">
      <c r="B1092" s="205">
        <v>42902</v>
      </c>
      <c r="C1092" s="206">
        <v>10</v>
      </c>
      <c r="D1092" s="207" t="s">
        <v>2383</v>
      </c>
      <c r="E1092" s="147"/>
    </row>
    <row r="1093" spans="2:5">
      <c r="B1093" s="205">
        <v>42902</v>
      </c>
      <c r="C1093" s="206">
        <v>10</v>
      </c>
      <c r="D1093" s="207" t="s">
        <v>2383</v>
      </c>
      <c r="E1093" s="147"/>
    </row>
    <row r="1094" spans="2:5">
      <c r="B1094" s="205">
        <v>42902</v>
      </c>
      <c r="C1094" s="206">
        <v>10</v>
      </c>
      <c r="D1094" s="207" t="s">
        <v>2383</v>
      </c>
      <c r="E1094" s="147"/>
    </row>
    <row r="1095" spans="2:5">
      <c r="B1095" s="205">
        <v>42902</v>
      </c>
      <c r="C1095" s="206">
        <v>10</v>
      </c>
      <c r="D1095" s="207" t="s">
        <v>2383</v>
      </c>
      <c r="E1095" s="147"/>
    </row>
    <row r="1096" spans="2:5">
      <c r="B1096" s="205">
        <v>42902</v>
      </c>
      <c r="C1096" s="206">
        <v>10</v>
      </c>
      <c r="D1096" s="207" t="s">
        <v>2383</v>
      </c>
      <c r="E1096" s="147"/>
    </row>
    <row r="1097" spans="2:5">
      <c r="B1097" s="205">
        <v>42902</v>
      </c>
      <c r="C1097" s="206">
        <v>10</v>
      </c>
      <c r="D1097" s="207" t="s">
        <v>2383</v>
      </c>
      <c r="E1097" s="147"/>
    </row>
    <row r="1098" spans="2:5">
      <c r="B1098" s="205">
        <v>42902</v>
      </c>
      <c r="C1098" s="206">
        <v>11.2</v>
      </c>
      <c r="D1098" s="207" t="s">
        <v>2383</v>
      </c>
      <c r="E1098" s="147"/>
    </row>
    <row r="1099" spans="2:5">
      <c r="B1099" s="205">
        <v>42902</v>
      </c>
      <c r="C1099" s="206">
        <v>11.2</v>
      </c>
      <c r="D1099" s="207" t="s">
        <v>2383</v>
      </c>
      <c r="E1099" s="147"/>
    </row>
    <row r="1100" spans="2:5">
      <c r="B1100" s="205">
        <v>42902</v>
      </c>
      <c r="C1100" s="206">
        <v>12.5</v>
      </c>
      <c r="D1100" s="207" t="s">
        <v>2383</v>
      </c>
      <c r="E1100" s="147"/>
    </row>
    <row r="1101" spans="2:5">
      <c r="B1101" s="205">
        <v>42902</v>
      </c>
      <c r="C1101" s="206">
        <v>13</v>
      </c>
      <c r="D1101" s="207" t="s">
        <v>2383</v>
      </c>
      <c r="E1101" s="147"/>
    </row>
    <row r="1102" spans="2:5">
      <c r="B1102" s="205">
        <v>42902</v>
      </c>
      <c r="C1102" s="206">
        <v>13.6</v>
      </c>
      <c r="D1102" s="207" t="s">
        <v>2383</v>
      </c>
      <c r="E1102" s="147"/>
    </row>
    <row r="1103" spans="2:5">
      <c r="B1103" s="205">
        <v>42902</v>
      </c>
      <c r="C1103" s="206">
        <v>13.6</v>
      </c>
      <c r="D1103" s="207" t="s">
        <v>2383</v>
      </c>
      <c r="E1103" s="147"/>
    </row>
    <row r="1104" spans="2:5">
      <c r="B1104" s="205">
        <v>42902</v>
      </c>
      <c r="C1104" s="206">
        <v>16</v>
      </c>
      <c r="D1104" s="207" t="s">
        <v>2383</v>
      </c>
      <c r="E1104" s="147"/>
    </row>
    <row r="1105" spans="2:5">
      <c r="B1105" s="205">
        <v>42902</v>
      </c>
      <c r="C1105" s="206">
        <v>16</v>
      </c>
      <c r="D1105" s="207" t="s">
        <v>2383</v>
      </c>
      <c r="E1105" s="147"/>
    </row>
    <row r="1106" spans="2:5">
      <c r="B1106" s="205">
        <v>42902</v>
      </c>
      <c r="C1106" s="206">
        <v>16.5</v>
      </c>
      <c r="D1106" s="207" t="s">
        <v>2383</v>
      </c>
      <c r="E1106" s="147"/>
    </row>
    <row r="1107" spans="2:5">
      <c r="B1107" s="205">
        <v>42902</v>
      </c>
      <c r="C1107" s="206">
        <v>17</v>
      </c>
      <c r="D1107" s="207" t="s">
        <v>2383</v>
      </c>
      <c r="E1107" s="147"/>
    </row>
    <row r="1108" spans="2:5">
      <c r="B1108" s="205">
        <v>42902</v>
      </c>
      <c r="C1108" s="206">
        <v>17.14</v>
      </c>
      <c r="D1108" s="207" t="s">
        <v>2383</v>
      </c>
      <c r="E1108" s="147"/>
    </row>
    <row r="1109" spans="2:5">
      <c r="B1109" s="205">
        <v>42902</v>
      </c>
      <c r="C1109" s="206">
        <v>19.75</v>
      </c>
      <c r="D1109" s="207" t="s">
        <v>2383</v>
      </c>
      <c r="E1109" s="147"/>
    </row>
    <row r="1110" spans="2:5">
      <c r="B1110" s="205">
        <v>42902</v>
      </c>
      <c r="C1110" s="206">
        <v>25</v>
      </c>
      <c r="D1110" s="207" t="s">
        <v>2383</v>
      </c>
      <c r="E1110" s="147"/>
    </row>
    <row r="1111" spans="2:5">
      <c r="B1111" s="205">
        <v>42902</v>
      </c>
      <c r="C1111" s="206">
        <v>25</v>
      </c>
      <c r="D1111" s="207" t="s">
        <v>2383</v>
      </c>
      <c r="E1111" s="147"/>
    </row>
    <row r="1112" spans="2:5">
      <c r="B1112" s="205">
        <v>42902</v>
      </c>
      <c r="C1112" s="206">
        <v>25</v>
      </c>
      <c r="D1112" s="207" t="s">
        <v>2383</v>
      </c>
      <c r="E1112" s="147"/>
    </row>
    <row r="1113" spans="2:5">
      <c r="B1113" s="205">
        <v>42902</v>
      </c>
      <c r="C1113" s="206">
        <v>25</v>
      </c>
      <c r="D1113" s="207" t="s">
        <v>2383</v>
      </c>
      <c r="E1113" s="147"/>
    </row>
    <row r="1114" spans="2:5">
      <c r="B1114" s="205">
        <v>42902</v>
      </c>
      <c r="C1114" s="206">
        <v>25</v>
      </c>
      <c r="D1114" s="207" t="s">
        <v>2383</v>
      </c>
      <c r="E1114" s="147"/>
    </row>
    <row r="1115" spans="2:5">
      <c r="B1115" s="205">
        <v>42902</v>
      </c>
      <c r="C1115" s="206">
        <v>25</v>
      </c>
      <c r="D1115" s="207" t="s">
        <v>2383</v>
      </c>
      <c r="E1115" s="147"/>
    </row>
    <row r="1116" spans="2:5">
      <c r="B1116" s="205">
        <v>42902</v>
      </c>
      <c r="C1116" s="206">
        <v>28</v>
      </c>
      <c r="D1116" s="207" t="s">
        <v>2383</v>
      </c>
      <c r="E1116" s="147"/>
    </row>
    <row r="1117" spans="2:5">
      <c r="B1117" s="205">
        <v>42902</v>
      </c>
      <c r="C1117" s="206">
        <v>30</v>
      </c>
      <c r="D1117" s="207" t="s">
        <v>2383</v>
      </c>
      <c r="E1117" s="147"/>
    </row>
    <row r="1118" spans="2:5">
      <c r="B1118" s="205">
        <v>42902</v>
      </c>
      <c r="C1118" s="206">
        <v>30</v>
      </c>
      <c r="D1118" s="207" t="s">
        <v>2383</v>
      </c>
      <c r="E1118" s="147"/>
    </row>
    <row r="1119" spans="2:5">
      <c r="B1119" s="205">
        <v>42902</v>
      </c>
      <c r="C1119" s="206">
        <v>30</v>
      </c>
      <c r="D1119" s="207" t="s">
        <v>2383</v>
      </c>
      <c r="E1119" s="147"/>
    </row>
    <row r="1120" spans="2:5">
      <c r="B1120" s="205">
        <v>42902</v>
      </c>
      <c r="C1120" s="206">
        <v>30</v>
      </c>
      <c r="D1120" s="207" t="s">
        <v>2383</v>
      </c>
      <c r="E1120" s="147"/>
    </row>
    <row r="1121" spans="2:5">
      <c r="B1121" s="205">
        <v>42902</v>
      </c>
      <c r="C1121" s="206">
        <v>30</v>
      </c>
      <c r="D1121" s="207" t="s">
        <v>2383</v>
      </c>
      <c r="E1121" s="147"/>
    </row>
    <row r="1122" spans="2:5">
      <c r="B1122" s="205">
        <v>42902</v>
      </c>
      <c r="C1122" s="206">
        <v>30</v>
      </c>
      <c r="D1122" s="207" t="s">
        <v>2383</v>
      </c>
      <c r="E1122" s="147"/>
    </row>
    <row r="1123" spans="2:5">
      <c r="B1123" s="205">
        <v>42902</v>
      </c>
      <c r="C1123" s="206">
        <v>30</v>
      </c>
      <c r="D1123" s="207" t="s">
        <v>2383</v>
      </c>
      <c r="E1123" s="147"/>
    </row>
    <row r="1124" spans="2:5">
      <c r="B1124" s="205">
        <v>42902</v>
      </c>
      <c r="C1124" s="206">
        <v>35</v>
      </c>
      <c r="D1124" s="207" t="s">
        <v>2383</v>
      </c>
      <c r="E1124" s="147"/>
    </row>
    <row r="1125" spans="2:5">
      <c r="B1125" s="205">
        <v>42902</v>
      </c>
      <c r="C1125" s="206">
        <v>36.049999999999997</v>
      </c>
      <c r="D1125" s="207" t="s">
        <v>2383</v>
      </c>
      <c r="E1125" s="147"/>
    </row>
    <row r="1126" spans="2:5">
      <c r="B1126" s="205">
        <v>42902</v>
      </c>
      <c r="C1126" s="206">
        <v>40</v>
      </c>
      <c r="D1126" s="207" t="s">
        <v>2383</v>
      </c>
      <c r="E1126" s="147"/>
    </row>
    <row r="1127" spans="2:5">
      <c r="B1127" s="205">
        <v>42902</v>
      </c>
      <c r="C1127" s="206">
        <v>41</v>
      </c>
      <c r="D1127" s="207" t="s">
        <v>2383</v>
      </c>
      <c r="E1127" s="147"/>
    </row>
    <row r="1128" spans="2:5">
      <c r="B1128" s="205">
        <v>42901</v>
      </c>
      <c r="C1128" s="206">
        <v>41.7</v>
      </c>
      <c r="D1128" s="207" t="s">
        <v>2383</v>
      </c>
      <c r="E1128" s="147"/>
    </row>
    <row r="1129" spans="2:5">
      <c r="B1129" s="205">
        <v>42902</v>
      </c>
      <c r="C1129" s="206">
        <v>42</v>
      </c>
      <c r="D1129" s="207" t="s">
        <v>2383</v>
      </c>
      <c r="E1129" s="147"/>
    </row>
    <row r="1130" spans="2:5">
      <c r="B1130" s="205">
        <v>42902</v>
      </c>
      <c r="C1130" s="206">
        <v>45.5</v>
      </c>
      <c r="D1130" s="207" t="s">
        <v>2383</v>
      </c>
      <c r="E1130" s="147"/>
    </row>
    <row r="1131" spans="2:5">
      <c r="B1131" s="205">
        <v>42902</v>
      </c>
      <c r="C1131" s="206">
        <v>48</v>
      </c>
      <c r="D1131" s="207" t="s">
        <v>2383</v>
      </c>
      <c r="E1131" s="147"/>
    </row>
    <row r="1132" spans="2:5">
      <c r="B1132" s="205">
        <v>42902</v>
      </c>
      <c r="C1132" s="206">
        <v>60</v>
      </c>
      <c r="D1132" s="207" t="s">
        <v>2383</v>
      </c>
      <c r="E1132" s="147"/>
    </row>
    <row r="1133" spans="2:5">
      <c r="B1133" s="205">
        <v>42902</v>
      </c>
      <c r="C1133" s="206">
        <v>60</v>
      </c>
      <c r="D1133" s="207" t="s">
        <v>2383</v>
      </c>
      <c r="E1133" s="147"/>
    </row>
    <row r="1134" spans="2:5">
      <c r="B1134" s="205">
        <v>42902</v>
      </c>
      <c r="C1134" s="206">
        <v>60</v>
      </c>
      <c r="D1134" s="207" t="s">
        <v>2383</v>
      </c>
      <c r="E1134" s="147"/>
    </row>
    <row r="1135" spans="2:5">
      <c r="B1135" s="205">
        <v>42902</v>
      </c>
      <c r="C1135" s="206">
        <v>60</v>
      </c>
      <c r="D1135" s="207" t="s">
        <v>2383</v>
      </c>
      <c r="E1135" s="147"/>
    </row>
    <row r="1136" spans="2:5">
      <c r="B1136" s="205">
        <v>42902</v>
      </c>
      <c r="C1136" s="206">
        <v>65</v>
      </c>
      <c r="D1136" s="207" t="s">
        <v>2383</v>
      </c>
      <c r="E1136" s="147"/>
    </row>
    <row r="1137" spans="2:5">
      <c r="B1137" s="205">
        <v>42902</v>
      </c>
      <c r="C1137" s="206">
        <v>66</v>
      </c>
      <c r="D1137" s="207" t="s">
        <v>2383</v>
      </c>
      <c r="E1137" s="147"/>
    </row>
    <row r="1138" spans="2:5">
      <c r="B1138" s="205">
        <v>42902</v>
      </c>
      <c r="C1138" s="206">
        <v>80</v>
      </c>
      <c r="D1138" s="207" t="s">
        <v>2383</v>
      </c>
      <c r="E1138" s="147"/>
    </row>
    <row r="1139" spans="2:5">
      <c r="B1139" s="205">
        <v>42902</v>
      </c>
      <c r="C1139" s="206">
        <v>80</v>
      </c>
      <c r="D1139" s="207" t="s">
        <v>2383</v>
      </c>
      <c r="E1139" s="147"/>
    </row>
    <row r="1140" spans="2:5">
      <c r="B1140" s="205">
        <v>42902</v>
      </c>
      <c r="C1140" s="206">
        <v>101.07</v>
      </c>
      <c r="D1140" s="207" t="s">
        <v>2383</v>
      </c>
      <c r="E1140" s="147"/>
    </row>
    <row r="1141" spans="2:5">
      <c r="B1141" s="205">
        <v>42902</v>
      </c>
      <c r="C1141" s="206">
        <v>145.5</v>
      </c>
      <c r="D1141" s="207" t="s">
        <v>2384</v>
      </c>
      <c r="E1141" s="147"/>
    </row>
    <row r="1142" spans="2:5">
      <c r="B1142" s="205">
        <v>42902</v>
      </c>
      <c r="C1142" s="206">
        <v>242.5</v>
      </c>
      <c r="D1142" s="207" t="s">
        <v>2384</v>
      </c>
      <c r="E1142" s="147"/>
    </row>
    <row r="1143" spans="2:5">
      <c r="B1143" s="205">
        <v>42902</v>
      </c>
      <c r="C1143" s="206">
        <v>291</v>
      </c>
      <c r="D1143" s="207" t="s">
        <v>2384</v>
      </c>
      <c r="E1143" s="147"/>
    </row>
    <row r="1144" spans="2:5">
      <c r="B1144" s="205">
        <v>42902</v>
      </c>
      <c r="C1144" s="206">
        <v>1510</v>
      </c>
      <c r="D1144" s="207" t="s">
        <v>2384</v>
      </c>
      <c r="E1144" s="147"/>
    </row>
    <row r="1145" spans="2:5">
      <c r="B1145" s="205">
        <v>42905</v>
      </c>
      <c r="C1145" s="206">
        <v>0.01</v>
      </c>
      <c r="D1145" s="207" t="s">
        <v>2383</v>
      </c>
      <c r="E1145" s="147"/>
    </row>
    <row r="1146" spans="2:5">
      <c r="B1146" s="205">
        <v>42905</v>
      </c>
      <c r="C1146" s="206">
        <v>0.12</v>
      </c>
      <c r="D1146" s="207" t="s">
        <v>2383</v>
      </c>
      <c r="E1146" s="147"/>
    </row>
    <row r="1147" spans="2:5">
      <c r="B1147" s="205">
        <v>42905</v>
      </c>
      <c r="C1147" s="206">
        <v>0.15</v>
      </c>
      <c r="D1147" s="207" t="s">
        <v>2383</v>
      </c>
      <c r="E1147" s="147"/>
    </row>
    <row r="1148" spans="2:5">
      <c r="B1148" s="205">
        <v>42905</v>
      </c>
      <c r="C1148" s="206">
        <v>0.2</v>
      </c>
      <c r="D1148" s="207" t="s">
        <v>2383</v>
      </c>
      <c r="E1148" s="147"/>
    </row>
    <row r="1149" spans="2:5">
      <c r="B1149" s="205">
        <v>42905</v>
      </c>
      <c r="C1149" s="206">
        <v>0.21</v>
      </c>
      <c r="D1149" s="207" t="s">
        <v>2383</v>
      </c>
      <c r="E1149" s="147"/>
    </row>
    <row r="1150" spans="2:5">
      <c r="B1150" s="205">
        <v>42905</v>
      </c>
      <c r="C1150" s="206">
        <v>0.21</v>
      </c>
      <c r="D1150" s="207" t="s">
        <v>2383</v>
      </c>
      <c r="E1150" s="147"/>
    </row>
    <row r="1151" spans="2:5">
      <c r="B1151" s="205">
        <v>42905</v>
      </c>
      <c r="C1151" s="206">
        <v>0.21</v>
      </c>
      <c r="D1151" s="207" t="s">
        <v>2383</v>
      </c>
      <c r="E1151" s="147"/>
    </row>
    <row r="1152" spans="2:5">
      <c r="B1152" s="205">
        <v>42905</v>
      </c>
      <c r="C1152" s="206">
        <v>0.25</v>
      </c>
      <c r="D1152" s="207" t="s">
        <v>2383</v>
      </c>
      <c r="E1152" s="147"/>
    </row>
    <row r="1153" spans="2:5">
      <c r="B1153" s="205">
        <v>42905</v>
      </c>
      <c r="C1153" s="206">
        <v>0.38</v>
      </c>
      <c r="D1153" s="207" t="s">
        <v>2383</v>
      </c>
      <c r="E1153" s="147"/>
    </row>
    <row r="1154" spans="2:5">
      <c r="B1154" s="205">
        <v>42905</v>
      </c>
      <c r="C1154" s="206">
        <v>0.59</v>
      </c>
      <c r="D1154" s="207" t="s">
        <v>2383</v>
      </c>
      <c r="E1154" s="147"/>
    </row>
    <row r="1155" spans="2:5">
      <c r="B1155" s="205">
        <v>42905</v>
      </c>
      <c r="C1155" s="206">
        <v>0.77</v>
      </c>
      <c r="D1155" s="207" t="s">
        <v>2383</v>
      </c>
      <c r="E1155" s="147"/>
    </row>
    <row r="1156" spans="2:5">
      <c r="B1156" s="205">
        <v>42905</v>
      </c>
      <c r="C1156" s="206">
        <v>0.8</v>
      </c>
      <c r="D1156" s="207" t="s">
        <v>2383</v>
      </c>
      <c r="E1156" s="147"/>
    </row>
    <row r="1157" spans="2:5">
      <c r="B1157" s="205">
        <v>42905</v>
      </c>
      <c r="C1157" s="206">
        <v>0.84</v>
      </c>
      <c r="D1157" s="207" t="s">
        <v>2383</v>
      </c>
      <c r="E1157" s="147"/>
    </row>
    <row r="1158" spans="2:5">
      <c r="B1158" s="205">
        <v>42905</v>
      </c>
      <c r="C1158" s="206">
        <v>1.35</v>
      </c>
      <c r="D1158" s="207" t="s">
        <v>2383</v>
      </c>
      <c r="E1158" s="147"/>
    </row>
    <row r="1159" spans="2:5">
      <c r="B1159" s="205">
        <v>42905</v>
      </c>
      <c r="C1159" s="206">
        <v>2</v>
      </c>
      <c r="D1159" s="207" t="s">
        <v>2383</v>
      </c>
      <c r="E1159" s="147"/>
    </row>
    <row r="1160" spans="2:5">
      <c r="B1160" s="205">
        <v>42905</v>
      </c>
      <c r="C1160" s="206">
        <v>2</v>
      </c>
      <c r="D1160" s="207" t="s">
        <v>2383</v>
      </c>
      <c r="E1160" s="147"/>
    </row>
    <row r="1161" spans="2:5">
      <c r="B1161" s="205">
        <v>42905</v>
      </c>
      <c r="C1161" s="206">
        <v>2.5</v>
      </c>
      <c r="D1161" s="207" t="s">
        <v>2383</v>
      </c>
      <c r="E1161" s="147"/>
    </row>
    <row r="1162" spans="2:5">
      <c r="B1162" s="205">
        <v>42905</v>
      </c>
      <c r="C1162" s="206">
        <v>2.5</v>
      </c>
      <c r="D1162" s="207" t="s">
        <v>2383</v>
      </c>
      <c r="E1162" s="147"/>
    </row>
    <row r="1163" spans="2:5">
      <c r="B1163" s="205">
        <v>42905</v>
      </c>
      <c r="C1163" s="206">
        <v>2.5</v>
      </c>
      <c r="D1163" s="207" t="s">
        <v>2383</v>
      </c>
      <c r="E1163" s="147"/>
    </row>
    <row r="1164" spans="2:5">
      <c r="B1164" s="205">
        <v>42905</v>
      </c>
      <c r="C1164" s="206">
        <v>2.65</v>
      </c>
      <c r="D1164" s="207" t="s">
        <v>2383</v>
      </c>
      <c r="E1164" s="147"/>
    </row>
    <row r="1165" spans="2:5">
      <c r="B1165" s="205">
        <v>42905</v>
      </c>
      <c r="C1165" s="206">
        <v>3</v>
      </c>
      <c r="D1165" s="207" t="s">
        <v>2383</v>
      </c>
      <c r="E1165" s="147"/>
    </row>
    <row r="1166" spans="2:5">
      <c r="B1166" s="205">
        <v>42905</v>
      </c>
      <c r="C1166" s="206">
        <v>3.8</v>
      </c>
      <c r="D1166" s="207" t="s">
        <v>2383</v>
      </c>
      <c r="E1166" s="147"/>
    </row>
    <row r="1167" spans="2:5">
      <c r="B1167" s="205">
        <v>42905</v>
      </c>
      <c r="C1167" s="206">
        <v>3.8</v>
      </c>
      <c r="D1167" s="207" t="s">
        <v>2383</v>
      </c>
      <c r="E1167" s="147"/>
    </row>
    <row r="1168" spans="2:5">
      <c r="B1168" s="205">
        <v>42905</v>
      </c>
      <c r="C1168" s="206">
        <v>3.91</v>
      </c>
      <c r="D1168" s="207" t="s">
        <v>2383</v>
      </c>
      <c r="E1168" s="147"/>
    </row>
    <row r="1169" spans="2:5">
      <c r="B1169" s="205">
        <v>42905</v>
      </c>
      <c r="C1169" s="206">
        <v>4</v>
      </c>
      <c r="D1169" s="207" t="s">
        <v>2383</v>
      </c>
      <c r="E1169" s="147"/>
    </row>
    <row r="1170" spans="2:5">
      <c r="B1170" s="205">
        <v>42905</v>
      </c>
      <c r="C1170" s="206">
        <v>4</v>
      </c>
      <c r="D1170" s="207" t="s">
        <v>2383</v>
      </c>
      <c r="E1170" s="147"/>
    </row>
    <row r="1171" spans="2:5">
      <c r="B1171" s="205">
        <v>42905</v>
      </c>
      <c r="C1171" s="206">
        <v>4</v>
      </c>
      <c r="D1171" s="207" t="s">
        <v>2383</v>
      </c>
      <c r="E1171" s="147"/>
    </row>
    <row r="1172" spans="2:5">
      <c r="B1172" s="205">
        <v>42905</v>
      </c>
      <c r="C1172" s="206">
        <v>4.4000000000000004</v>
      </c>
      <c r="D1172" s="207" t="s">
        <v>2383</v>
      </c>
      <c r="E1172" s="147"/>
    </row>
    <row r="1173" spans="2:5">
      <c r="B1173" s="205">
        <v>42905</v>
      </c>
      <c r="C1173" s="206">
        <v>4.9000000000000004</v>
      </c>
      <c r="D1173" s="207" t="s">
        <v>2383</v>
      </c>
      <c r="E1173" s="147"/>
    </row>
    <row r="1174" spans="2:5">
      <c r="B1174" s="205">
        <v>42905</v>
      </c>
      <c r="C1174" s="206">
        <v>5</v>
      </c>
      <c r="D1174" s="207" t="s">
        <v>2383</v>
      </c>
      <c r="E1174" s="147"/>
    </row>
    <row r="1175" spans="2:5">
      <c r="B1175" s="205">
        <v>42905</v>
      </c>
      <c r="C1175" s="206">
        <v>5</v>
      </c>
      <c r="D1175" s="207" t="s">
        <v>2383</v>
      </c>
      <c r="E1175" s="147"/>
    </row>
    <row r="1176" spans="2:5">
      <c r="B1176" s="205">
        <v>42905</v>
      </c>
      <c r="C1176" s="206">
        <v>5</v>
      </c>
      <c r="D1176" s="207" t="s">
        <v>2383</v>
      </c>
      <c r="E1176" s="147"/>
    </row>
    <row r="1177" spans="2:5">
      <c r="B1177" s="205">
        <v>42905</v>
      </c>
      <c r="C1177" s="206">
        <v>5</v>
      </c>
      <c r="D1177" s="207" t="s">
        <v>2383</v>
      </c>
      <c r="E1177" s="147"/>
    </row>
    <row r="1178" spans="2:5">
      <c r="B1178" s="205">
        <v>42905</v>
      </c>
      <c r="C1178" s="206">
        <v>5</v>
      </c>
      <c r="D1178" s="207" t="s">
        <v>2383</v>
      </c>
      <c r="E1178" s="147"/>
    </row>
    <row r="1179" spans="2:5">
      <c r="B1179" s="205">
        <v>42905</v>
      </c>
      <c r="C1179" s="206">
        <v>5</v>
      </c>
      <c r="D1179" s="207" t="s">
        <v>2383</v>
      </c>
      <c r="E1179" s="147"/>
    </row>
    <row r="1180" spans="2:5">
      <c r="B1180" s="205">
        <v>42905</v>
      </c>
      <c r="C1180" s="206">
        <v>5</v>
      </c>
      <c r="D1180" s="207" t="s">
        <v>2383</v>
      </c>
      <c r="E1180" s="147"/>
    </row>
    <row r="1181" spans="2:5">
      <c r="B1181" s="205">
        <v>42905</v>
      </c>
      <c r="C1181" s="206">
        <v>5</v>
      </c>
      <c r="D1181" s="207" t="s">
        <v>2383</v>
      </c>
      <c r="E1181" s="147"/>
    </row>
    <row r="1182" spans="2:5">
      <c r="B1182" s="205">
        <v>42905</v>
      </c>
      <c r="C1182" s="206">
        <v>5</v>
      </c>
      <c r="D1182" s="207" t="s">
        <v>2383</v>
      </c>
      <c r="E1182" s="147"/>
    </row>
    <row r="1183" spans="2:5">
      <c r="B1183" s="205">
        <v>42905</v>
      </c>
      <c r="C1183" s="206">
        <v>5</v>
      </c>
      <c r="D1183" s="207" t="s">
        <v>2383</v>
      </c>
      <c r="E1183" s="147"/>
    </row>
    <row r="1184" spans="2:5">
      <c r="B1184" s="205">
        <v>42905</v>
      </c>
      <c r="C1184" s="206">
        <v>5</v>
      </c>
      <c r="D1184" s="207" t="s">
        <v>2383</v>
      </c>
      <c r="E1184" s="147"/>
    </row>
    <row r="1185" spans="2:5">
      <c r="B1185" s="205">
        <v>42905</v>
      </c>
      <c r="C1185" s="206">
        <v>5</v>
      </c>
      <c r="D1185" s="207" t="s">
        <v>2383</v>
      </c>
      <c r="E1185" s="147"/>
    </row>
    <row r="1186" spans="2:5">
      <c r="B1186" s="205">
        <v>42905</v>
      </c>
      <c r="C1186" s="206">
        <v>5</v>
      </c>
      <c r="D1186" s="207" t="s">
        <v>2383</v>
      </c>
      <c r="E1186" s="147"/>
    </row>
    <row r="1187" spans="2:5">
      <c r="B1187" s="205">
        <v>42905</v>
      </c>
      <c r="C1187" s="206">
        <v>5</v>
      </c>
      <c r="D1187" s="207" t="s">
        <v>2383</v>
      </c>
      <c r="E1187" s="147"/>
    </row>
    <row r="1188" spans="2:5">
      <c r="B1188" s="205">
        <v>42905</v>
      </c>
      <c r="C1188" s="206">
        <v>5</v>
      </c>
      <c r="D1188" s="207" t="s">
        <v>2383</v>
      </c>
      <c r="E1188" s="147"/>
    </row>
    <row r="1189" spans="2:5">
      <c r="B1189" s="205">
        <v>42905</v>
      </c>
      <c r="C1189" s="206">
        <v>5</v>
      </c>
      <c r="D1189" s="207" t="s">
        <v>2383</v>
      </c>
      <c r="E1189" s="147"/>
    </row>
    <row r="1190" spans="2:5">
      <c r="B1190" s="205">
        <v>42905</v>
      </c>
      <c r="C1190" s="206">
        <v>5.4</v>
      </c>
      <c r="D1190" s="207" t="s">
        <v>2383</v>
      </c>
      <c r="E1190" s="147"/>
    </row>
    <row r="1191" spans="2:5">
      <c r="B1191" s="205">
        <v>42905</v>
      </c>
      <c r="C1191" s="206">
        <v>5.81</v>
      </c>
      <c r="D1191" s="207" t="s">
        <v>2383</v>
      </c>
      <c r="E1191" s="147"/>
    </row>
    <row r="1192" spans="2:5">
      <c r="B1192" s="205">
        <v>42905</v>
      </c>
      <c r="C1192" s="206">
        <v>6</v>
      </c>
      <c r="D1192" s="207" t="s">
        <v>2383</v>
      </c>
      <c r="E1192" s="147"/>
    </row>
    <row r="1193" spans="2:5">
      <c r="B1193" s="205">
        <v>42905</v>
      </c>
      <c r="C1193" s="206">
        <v>7</v>
      </c>
      <c r="D1193" s="207" t="s">
        <v>2383</v>
      </c>
      <c r="E1193" s="147"/>
    </row>
    <row r="1194" spans="2:5">
      <c r="B1194" s="205">
        <v>42905</v>
      </c>
      <c r="C1194" s="206">
        <v>7</v>
      </c>
      <c r="D1194" s="207" t="s">
        <v>2383</v>
      </c>
      <c r="E1194" s="147"/>
    </row>
    <row r="1195" spans="2:5">
      <c r="B1195" s="205">
        <v>42905</v>
      </c>
      <c r="C1195" s="206">
        <v>7</v>
      </c>
      <c r="D1195" s="207" t="s">
        <v>2383</v>
      </c>
      <c r="E1195" s="147"/>
    </row>
    <row r="1196" spans="2:5">
      <c r="B1196" s="205">
        <v>42905</v>
      </c>
      <c r="C1196" s="206">
        <v>7</v>
      </c>
      <c r="D1196" s="207" t="s">
        <v>2383</v>
      </c>
      <c r="E1196" s="147"/>
    </row>
    <row r="1197" spans="2:5">
      <c r="B1197" s="205">
        <v>42905</v>
      </c>
      <c r="C1197" s="206">
        <v>7.25</v>
      </c>
      <c r="D1197" s="207" t="s">
        <v>2383</v>
      </c>
      <c r="E1197" s="147"/>
    </row>
    <row r="1198" spans="2:5">
      <c r="B1198" s="205">
        <v>42905</v>
      </c>
      <c r="C1198" s="206">
        <v>7.63</v>
      </c>
      <c r="D1198" s="207" t="s">
        <v>2383</v>
      </c>
      <c r="E1198" s="147"/>
    </row>
    <row r="1199" spans="2:5">
      <c r="B1199" s="205">
        <v>42905</v>
      </c>
      <c r="C1199" s="206">
        <v>8</v>
      </c>
      <c r="D1199" s="207" t="s">
        <v>2383</v>
      </c>
      <c r="E1199" s="147"/>
    </row>
    <row r="1200" spans="2:5">
      <c r="B1200" s="205">
        <v>42905</v>
      </c>
      <c r="C1200" s="206">
        <v>8</v>
      </c>
      <c r="D1200" s="207" t="s">
        <v>2383</v>
      </c>
      <c r="E1200" s="147"/>
    </row>
    <row r="1201" spans="2:5">
      <c r="B1201" s="205">
        <v>42905</v>
      </c>
      <c r="C1201" s="206">
        <v>8.5</v>
      </c>
      <c r="D1201" s="207" t="s">
        <v>2383</v>
      </c>
      <c r="E1201" s="147"/>
    </row>
    <row r="1202" spans="2:5">
      <c r="B1202" s="205">
        <v>42905</v>
      </c>
      <c r="C1202" s="206">
        <v>8.5</v>
      </c>
      <c r="D1202" s="207" t="s">
        <v>2383</v>
      </c>
      <c r="E1202" s="147"/>
    </row>
    <row r="1203" spans="2:5">
      <c r="B1203" s="205">
        <v>42905</v>
      </c>
      <c r="C1203" s="206">
        <v>8.89</v>
      </c>
      <c r="D1203" s="207" t="s">
        <v>2383</v>
      </c>
      <c r="E1203" s="147"/>
    </row>
    <row r="1204" spans="2:5">
      <c r="B1204" s="205">
        <v>42905</v>
      </c>
      <c r="C1204" s="206">
        <v>9</v>
      </c>
      <c r="D1204" s="207" t="s">
        <v>2383</v>
      </c>
      <c r="E1204" s="147"/>
    </row>
    <row r="1205" spans="2:5">
      <c r="B1205" s="205">
        <v>42905</v>
      </c>
      <c r="C1205" s="206">
        <v>9.1300000000000008</v>
      </c>
      <c r="D1205" s="207" t="s">
        <v>2383</v>
      </c>
      <c r="E1205" s="147"/>
    </row>
    <row r="1206" spans="2:5">
      <c r="B1206" s="205">
        <v>42905</v>
      </c>
      <c r="C1206" s="206">
        <v>10</v>
      </c>
      <c r="D1206" s="207" t="s">
        <v>2383</v>
      </c>
      <c r="E1206" s="147"/>
    </row>
    <row r="1207" spans="2:5">
      <c r="B1207" s="205">
        <v>42905</v>
      </c>
      <c r="C1207" s="206">
        <v>10</v>
      </c>
      <c r="D1207" s="207" t="s">
        <v>2383</v>
      </c>
      <c r="E1207" s="147"/>
    </row>
    <row r="1208" spans="2:5">
      <c r="B1208" s="205">
        <v>42905</v>
      </c>
      <c r="C1208" s="206">
        <v>10</v>
      </c>
      <c r="D1208" s="207" t="s">
        <v>2383</v>
      </c>
      <c r="E1208" s="147"/>
    </row>
    <row r="1209" spans="2:5">
      <c r="B1209" s="205">
        <v>42905</v>
      </c>
      <c r="C1209" s="206">
        <v>10</v>
      </c>
      <c r="D1209" s="207" t="s">
        <v>2383</v>
      </c>
      <c r="E1209" s="147"/>
    </row>
    <row r="1210" spans="2:5">
      <c r="B1210" s="205">
        <v>42905</v>
      </c>
      <c r="C1210" s="206">
        <v>10</v>
      </c>
      <c r="D1210" s="207" t="s">
        <v>2383</v>
      </c>
      <c r="E1210" s="147"/>
    </row>
    <row r="1211" spans="2:5">
      <c r="B1211" s="205">
        <v>42905</v>
      </c>
      <c r="C1211" s="206">
        <v>10</v>
      </c>
      <c r="D1211" s="207" t="s">
        <v>2383</v>
      </c>
      <c r="E1211" s="147"/>
    </row>
    <row r="1212" spans="2:5">
      <c r="B1212" s="205">
        <v>42905</v>
      </c>
      <c r="C1212" s="206">
        <v>10</v>
      </c>
      <c r="D1212" s="207" t="s">
        <v>2383</v>
      </c>
      <c r="E1212" s="147"/>
    </row>
    <row r="1213" spans="2:5">
      <c r="B1213" s="205">
        <v>42905</v>
      </c>
      <c r="C1213" s="206">
        <v>10</v>
      </c>
      <c r="D1213" s="207" t="s">
        <v>2383</v>
      </c>
      <c r="E1213" s="147"/>
    </row>
    <row r="1214" spans="2:5">
      <c r="B1214" s="205">
        <v>42905</v>
      </c>
      <c r="C1214" s="206">
        <v>10</v>
      </c>
      <c r="D1214" s="207" t="s">
        <v>2383</v>
      </c>
      <c r="E1214" s="147"/>
    </row>
    <row r="1215" spans="2:5">
      <c r="B1215" s="205">
        <v>42905</v>
      </c>
      <c r="C1215" s="206">
        <v>10</v>
      </c>
      <c r="D1215" s="207" t="s">
        <v>2383</v>
      </c>
      <c r="E1215" s="147"/>
    </row>
    <row r="1216" spans="2:5">
      <c r="B1216" s="205">
        <v>42905</v>
      </c>
      <c r="C1216" s="206">
        <v>10</v>
      </c>
      <c r="D1216" s="207" t="s">
        <v>2383</v>
      </c>
      <c r="E1216" s="147"/>
    </row>
    <row r="1217" spans="2:5">
      <c r="B1217" s="205">
        <v>42905</v>
      </c>
      <c r="C1217" s="206">
        <v>10</v>
      </c>
      <c r="D1217" s="207" t="s">
        <v>2383</v>
      </c>
      <c r="E1217" s="147"/>
    </row>
    <row r="1218" spans="2:5">
      <c r="B1218" s="205">
        <v>42905</v>
      </c>
      <c r="C1218" s="206">
        <v>10</v>
      </c>
      <c r="D1218" s="207" t="s">
        <v>2383</v>
      </c>
      <c r="E1218" s="147"/>
    </row>
    <row r="1219" spans="2:5">
      <c r="B1219" s="205">
        <v>42905</v>
      </c>
      <c r="C1219" s="206">
        <v>10</v>
      </c>
      <c r="D1219" s="207" t="s">
        <v>2383</v>
      </c>
      <c r="E1219" s="147"/>
    </row>
    <row r="1220" spans="2:5">
      <c r="B1220" s="205">
        <v>42905</v>
      </c>
      <c r="C1220" s="206">
        <v>10.5</v>
      </c>
      <c r="D1220" s="207" t="s">
        <v>2383</v>
      </c>
      <c r="E1220" s="147"/>
    </row>
    <row r="1221" spans="2:5">
      <c r="B1221" s="205">
        <v>42905</v>
      </c>
      <c r="C1221" s="206">
        <v>12.75</v>
      </c>
      <c r="D1221" s="207" t="s">
        <v>2383</v>
      </c>
      <c r="E1221" s="147"/>
    </row>
    <row r="1222" spans="2:5">
      <c r="B1222" s="205">
        <v>42905</v>
      </c>
      <c r="C1222" s="206">
        <v>13.2</v>
      </c>
      <c r="D1222" s="207" t="s">
        <v>2383</v>
      </c>
      <c r="E1222" s="147"/>
    </row>
    <row r="1223" spans="2:5">
      <c r="B1223" s="205">
        <v>42905</v>
      </c>
      <c r="C1223" s="206">
        <v>15</v>
      </c>
      <c r="D1223" s="207" t="s">
        <v>2383</v>
      </c>
      <c r="E1223" s="147"/>
    </row>
    <row r="1224" spans="2:5">
      <c r="B1224" s="205">
        <v>42905</v>
      </c>
      <c r="C1224" s="206">
        <v>15</v>
      </c>
      <c r="D1224" s="207" t="s">
        <v>2383</v>
      </c>
      <c r="E1224" s="147"/>
    </row>
    <row r="1225" spans="2:5">
      <c r="B1225" s="205">
        <v>42905</v>
      </c>
      <c r="C1225" s="206">
        <v>15</v>
      </c>
      <c r="D1225" s="207" t="s">
        <v>2383</v>
      </c>
      <c r="E1225" s="147"/>
    </row>
    <row r="1226" spans="2:5">
      <c r="B1226" s="205">
        <v>42905</v>
      </c>
      <c r="C1226" s="206">
        <v>16.5</v>
      </c>
      <c r="D1226" s="207" t="s">
        <v>2383</v>
      </c>
      <c r="E1226" s="147"/>
    </row>
    <row r="1227" spans="2:5">
      <c r="B1227" s="205">
        <v>42905</v>
      </c>
      <c r="C1227" s="206">
        <v>16.8</v>
      </c>
      <c r="D1227" s="207" t="s">
        <v>2383</v>
      </c>
      <c r="E1227" s="147"/>
    </row>
    <row r="1228" spans="2:5">
      <c r="B1228" s="205">
        <v>42905</v>
      </c>
      <c r="C1228" s="206">
        <v>17.5</v>
      </c>
      <c r="D1228" s="207" t="s">
        <v>2383</v>
      </c>
      <c r="E1228" s="147"/>
    </row>
    <row r="1229" spans="2:5">
      <c r="B1229" s="205">
        <v>42905</v>
      </c>
      <c r="C1229" s="206">
        <v>20</v>
      </c>
      <c r="D1229" s="207" t="s">
        <v>2383</v>
      </c>
      <c r="E1229" s="147"/>
    </row>
    <row r="1230" spans="2:5">
      <c r="B1230" s="205">
        <v>42905</v>
      </c>
      <c r="C1230" s="206">
        <v>20</v>
      </c>
      <c r="D1230" s="207" t="s">
        <v>2383</v>
      </c>
      <c r="E1230" s="147"/>
    </row>
    <row r="1231" spans="2:5">
      <c r="B1231" s="205">
        <v>42905</v>
      </c>
      <c r="C1231" s="206">
        <v>20</v>
      </c>
      <c r="D1231" s="207" t="s">
        <v>2383</v>
      </c>
      <c r="E1231" s="147"/>
    </row>
    <row r="1232" spans="2:5">
      <c r="B1232" s="205">
        <v>42905</v>
      </c>
      <c r="C1232" s="206">
        <v>22.5</v>
      </c>
      <c r="D1232" s="207" t="s">
        <v>2383</v>
      </c>
      <c r="E1232" s="147"/>
    </row>
    <row r="1233" spans="2:5">
      <c r="B1233" s="205">
        <v>42905</v>
      </c>
      <c r="C1233" s="206">
        <v>22.5</v>
      </c>
      <c r="D1233" s="207" t="s">
        <v>2383</v>
      </c>
      <c r="E1233" s="147"/>
    </row>
    <row r="1234" spans="2:5">
      <c r="B1234" s="205">
        <v>42905</v>
      </c>
      <c r="C1234" s="206">
        <v>25</v>
      </c>
      <c r="D1234" s="207" t="s">
        <v>2383</v>
      </c>
      <c r="E1234" s="147"/>
    </row>
    <row r="1235" spans="2:5">
      <c r="B1235" s="205">
        <v>42905</v>
      </c>
      <c r="C1235" s="206">
        <v>25</v>
      </c>
      <c r="D1235" s="207" t="s">
        <v>2383</v>
      </c>
      <c r="E1235" s="147"/>
    </row>
    <row r="1236" spans="2:5">
      <c r="B1236" s="205">
        <v>42905</v>
      </c>
      <c r="C1236" s="206">
        <v>25</v>
      </c>
      <c r="D1236" s="207" t="s">
        <v>2383</v>
      </c>
      <c r="E1236" s="147"/>
    </row>
    <row r="1237" spans="2:5">
      <c r="B1237" s="205">
        <v>42905</v>
      </c>
      <c r="C1237" s="206">
        <v>30</v>
      </c>
      <c r="D1237" s="207" t="s">
        <v>2383</v>
      </c>
      <c r="E1237" s="147"/>
    </row>
    <row r="1238" spans="2:5">
      <c r="B1238" s="205">
        <v>42905</v>
      </c>
      <c r="C1238" s="206">
        <v>30</v>
      </c>
      <c r="D1238" s="207" t="s">
        <v>2383</v>
      </c>
      <c r="E1238" s="147"/>
    </row>
    <row r="1239" spans="2:5">
      <c r="B1239" s="205">
        <v>42905</v>
      </c>
      <c r="C1239" s="206">
        <v>30</v>
      </c>
      <c r="D1239" s="207" t="s">
        <v>2383</v>
      </c>
      <c r="E1239" s="147"/>
    </row>
    <row r="1240" spans="2:5">
      <c r="B1240" s="205">
        <v>42905</v>
      </c>
      <c r="C1240" s="206">
        <v>30</v>
      </c>
      <c r="D1240" s="207" t="s">
        <v>2383</v>
      </c>
      <c r="E1240" s="147"/>
    </row>
    <row r="1241" spans="2:5">
      <c r="B1241" s="205">
        <v>42905</v>
      </c>
      <c r="C1241" s="206">
        <v>30</v>
      </c>
      <c r="D1241" s="207" t="s">
        <v>2383</v>
      </c>
      <c r="E1241" s="147"/>
    </row>
    <row r="1242" spans="2:5">
      <c r="B1242" s="205">
        <v>42905</v>
      </c>
      <c r="C1242" s="206">
        <v>30</v>
      </c>
      <c r="D1242" s="207" t="s">
        <v>2383</v>
      </c>
      <c r="E1242" s="147"/>
    </row>
    <row r="1243" spans="2:5">
      <c r="B1243" s="205">
        <v>42905</v>
      </c>
      <c r="C1243" s="206">
        <v>35</v>
      </c>
      <c r="D1243" s="207" t="s">
        <v>2383</v>
      </c>
      <c r="E1243" s="147"/>
    </row>
    <row r="1244" spans="2:5">
      <c r="B1244" s="205">
        <v>42905</v>
      </c>
      <c r="C1244" s="206">
        <v>35</v>
      </c>
      <c r="D1244" s="207" t="s">
        <v>2383</v>
      </c>
      <c r="E1244" s="147"/>
    </row>
    <row r="1245" spans="2:5">
      <c r="B1245" s="205">
        <v>42905</v>
      </c>
      <c r="C1245" s="206">
        <v>35</v>
      </c>
      <c r="D1245" s="207" t="s">
        <v>2383</v>
      </c>
      <c r="E1245" s="147"/>
    </row>
    <row r="1246" spans="2:5">
      <c r="B1246" s="205">
        <v>42905</v>
      </c>
      <c r="C1246" s="206">
        <v>35</v>
      </c>
      <c r="D1246" s="207" t="s">
        <v>2383</v>
      </c>
      <c r="E1246" s="147"/>
    </row>
    <row r="1247" spans="2:5">
      <c r="B1247" s="205">
        <v>42905</v>
      </c>
      <c r="C1247" s="206">
        <v>35</v>
      </c>
      <c r="D1247" s="207" t="s">
        <v>2383</v>
      </c>
      <c r="E1247" s="147"/>
    </row>
    <row r="1248" spans="2:5">
      <c r="B1248" s="205">
        <v>42905</v>
      </c>
      <c r="C1248" s="206">
        <v>35</v>
      </c>
      <c r="D1248" s="207" t="s">
        <v>2383</v>
      </c>
      <c r="E1248" s="147"/>
    </row>
    <row r="1249" spans="2:5">
      <c r="B1249" s="205">
        <v>42905</v>
      </c>
      <c r="C1249" s="206">
        <v>35</v>
      </c>
      <c r="D1249" s="207" t="s">
        <v>2383</v>
      </c>
      <c r="E1249" s="147"/>
    </row>
    <row r="1250" spans="2:5">
      <c r="B1250" s="205">
        <v>42905</v>
      </c>
      <c r="C1250" s="206">
        <v>35</v>
      </c>
      <c r="D1250" s="207" t="s">
        <v>2383</v>
      </c>
      <c r="E1250" s="147"/>
    </row>
    <row r="1251" spans="2:5">
      <c r="B1251" s="205">
        <v>42905</v>
      </c>
      <c r="C1251" s="206">
        <v>35</v>
      </c>
      <c r="D1251" s="207" t="s">
        <v>2383</v>
      </c>
      <c r="E1251" s="147"/>
    </row>
    <row r="1252" spans="2:5">
      <c r="B1252" s="205">
        <v>42905</v>
      </c>
      <c r="C1252" s="206">
        <v>37.5</v>
      </c>
      <c r="D1252" s="207" t="s">
        <v>2383</v>
      </c>
      <c r="E1252" s="147"/>
    </row>
    <row r="1253" spans="2:5">
      <c r="B1253" s="205">
        <v>42905</v>
      </c>
      <c r="C1253" s="206">
        <v>40</v>
      </c>
      <c r="D1253" s="207" t="s">
        <v>2383</v>
      </c>
      <c r="E1253" s="147"/>
    </row>
    <row r="1254" spans="2:5">
      <c r="B1254" s="205">
        <v>42905</v>
      </c>
      <c r="C1254" s="206">
        <v>40</v>
      </c>
      <c r="D1254" s="207" t="s">
        <v>2383</v>
      </c>
      <c r="E1254" s="147"/>
    </row>
    <row r="1255" spans="2:5">
      <c r="B1255" s="205">
        <v>42905</v>
      </c>
      <c r="C1255" s="206">
        <v>40</v>
      </c>
      <c r="D1255" s="207" t="s">
        <v>2383</v>
      </c>
      <c r="E1255" s="147"/>
    </row>
    <row r="1256" spans="2:5">
      <c r="B1256" s="205">
        <v>42905</v>
      </c>
      <c r="C1256" s="206">
        <v>40</v>
      </c>
      <c r="D1256" s="207" t="s">
        <v>2383</v>
      </c>
      <c r="E1256" s="147"/>
    </row>
    <row r="1257" spans="2:5">
      <c r="B1257" s="205">
        <v>42905</v>
      </c>
      <c r="C1257" s="206">
        <v>40</v>
      </c>
      <c r="D1257" s="207" t="s">
        <v>2383</v>
      </c>
      <c r="E1257" s="147"/>
    </row>
    <row r="1258" spans="2:5">
      <c r="B1258" s="205">
        <v>42905</v>
      </c>
      <c r="C1258" s="206">
        <v>40</v>
      </c>
      <c r="D1258" s="207" t="s">
        <v>2383</v>
      </c>
      <c r="E1258" s="147"/>
    </row>
    <row r="1259" spans="2:5">
      <c r="B1259" s="205">
        <v>42905</v>
      </c>
      <c r="C1259" s="206">
        <v>40</v>
      </c>
      <c r="D1259" s="207" t="s">
        <v>2383</v>
      </c>
      <c r="E1259" s="147"/>
    </row>
    <row r="1260" spans="2:5">
      <c r="B1260" s="205">
        <v>42905</v>
      </c>
      <c r="C1260" s="206">
        <v>40</v>
      </c>
      <c r="D1260" s="207" t="s">
        <v>2383</v>
      </c>
      <c r="E1260" s="147"/>
    </row>
    <row r="1261" spans="2:5">
      <c r="B1261" s="205">
        <v>42905</v>
      </c>
      <c r="C1261" s="206">
        <v>43</v>
      </c>
      <c r="D1261" s="207" t="s">
        <v>2383</v>
      </c>
      <c r="E1261" s="147"/>
    </row>
    <row r="1262" spans="2:5">
      <c r="B1262" s="205">
        <v>42905</v>
      </c>
      <c r="C1262" s="206">
        <v>45.81</v>
      </c>
      <c r="D1262" s="207" t="s">
        <v>2383</v>
      </c>
      <c r="E1262" s="147"/>
    </row>
    <row r="1263" spans="2:5">
      <c r="B1263" s="205">
        <v>42905</v>
      </c>
      <c r="C1263" s="206">
        <v>48.5</v>
      </c>
      <c r="D1263" s="207" t="s">
        <v>2384</v>
      </c>
      <c r="E1263" s="147"/>
    </row>
    <row r="1264" spans="2:5">
      <c r="B1264" s="205">
        <v>42905</v>
      </c>
      <c r="C1264" s="206">
        <v>50</v>
      </c>
      <c r="D1264" s="207" t="s">
        <v>2383</v>
      </c>
      <c r="E1264" s="147"/>
    </row>
    <row r="1265" spans="2:5">
      <c r="B1265" s="205">
        <v>42905</v>
      </c>
      <c r="C1265" s="206">
        <v>50</v>
      </c>
      <c r="D1265" s="207" t="s">
        <v>2383</v>
      </c>
      <c r="E1265" s="147"/>
    </row>
    <row r="1266" spans="2:5">
      <c r="B1266" s="205">
        <v>42905</v>
      </c>
      <c r="C1266" s="206">
        <v>50</v>
      </c>
      <c r="D1266" s="207" t="s">
        <v>2383</v>
      </c>
      <c r="E1266" s="147"/>
    </row>
    <row r="1267" spans="2:5">
      <c r="B1267" s="205">
        <v>42905</v>
      </c>
      <c r="C1267" s="206">
        <v>50</v>
      </c>
      <c r="D1267" s="207" t="s">
        <v>2383</v>
      </c>
      <c r="E1267" s="147"/>
    </row>
    <row r="1268" spans="2:5">
      <c r="B1268" s="205">
        <v>42905</v>
      </c>
      <c r="C1268" s="206">
        <v>50</v>
      </c>
      <c r="D1268" s="207" t="s">
        <v>2383</v>
      </c>
      <c r="E1268" s="147"/>
    </row>
    <row r="1269" spans="2:5">
      <c r="B1269" s="205">
        <v>42905</v>
      </c>
      <c r="C1269" s="206">
        <v>60</v>
      </c>
      <c r="D1269" s="207" t="s">
        <v>2383</v>
      </c>
      <c r="E1269" s="147"/>
    </row>
    <row r="1270" spans="2:5">
      <c r="B1270" s="205">
        <v>42905</v>
      </c>
      <c r="C1270" s="206">
        <v>60</v>
      </c>
      <c r="D1270" s="207" t="s">
        <v>2383</v>
      </c>
      <c r="E1270" s="147"/>
    </row>
    <row r="1271" spans="2:5">
      <c r="B1271" s="205">
        <v>42905</v>
      </c>
      <c r="C1271" s="206">
        <v>60</v>
      </c>
      <c r="D1271" s="207" t="s">
        <v>2383</v>
      </c>
      <c r="E1271" s="147"/>
    </row>
    <row r="1272" spans="2:5">
      <c r="B1272" s="205">
        <v>42905</v>
      </c>
      <c r="C1272" s="206">
        <v>60</v>
      </c>
      <c r="D1272" s="207" t="s">
        <v>2383</v>
      </c>
      <c r="E1272" s="147"/>
    </row>
    <row r="1273" spans="2:5">
      <c r="B1273" s="205">
        <v>42905</v>
      </c>
      <c r="C1273" s="206">
        <v>62.5</v>
      </c>
      <c r="D1273" s="207" t="s">
        <v>2383</v>
      </c>
      <c r="E1273" s="147"/>
    </row>
    <row r="1274" spans="2:5">
      <c r="B1274" s="205">
        <v>42905</v>
      </c>
      <c r="C1274" s="206">
        <v>65</v>
      </c>
      <c r="D1274" s="207" t="s">
        <v>2383</v>
      </c>
      <c r="E1274" s="147"/>
    </row>
    <row r="1275" spans="2:5">
      <c r="B1275" s="205">
        <v>42905</v>
      </c>
      <c r="C1275" s="206">
        <v>65</v>
      </c>
      <c r="D1275" s="207" t="s">
        <v>2383</v>
      </c>
      <c r="E1275" s="147"/>
    </row>
    <row r="1276" spans="2:5">
      <c r="B1276" s="205">
        <v>42905</v>
      </c>
      <c r="C1276" s="206">
        <v>65</v>
      </c>
      <c r="D1276" s="207" t="s">
        <v>2383</v>
      </c>
      <c r="E1276" s="147"/>
    </row>
    <row r="1277" spans="2:5">
      <c r="B1277" s="205">
        <v>42905</v>
      </c>
      <c r="C1277" s="206">
        <v>70</v>
      </c>
      <c r="D1277" s="207" t="s">
        <v>2383</v>
      </c>
      <c r="E1277" s="147"/>
    </row>
    <row r="1278" spans="2:5">
      <c r="B1278" s="205">
        <v>42905</v>
      </c>
      <c r="C1278" s="206">
        <v>70</v>
      </c>
      <c r="D1278" s="207" t="s">
        <v>2383</v>
      </c>
      <c r="E1278" s="147"/>
    </row>
    <row r="1279" spans="2:5">
      <c r="B1279" s="205">
        <v>42905</v>
      </c>
      <c r="C1279" s="206">
        <v>70</v>
      </c>
      <c r="D1279" s="207" t="s">
        <v>2383</v>
      </c>
      <c r="E1279" s="147"/>
    </row>
    <row r="1280" spans="2:5">
      <c r="B1280" s="205">
        <v>42905</v>
      </c>
      <c r="C1280" s="206">
        <v>70</v>
      </c>
      <c r="D1280" s="207" t="s">
        <v>2383</v>
      </c>
      <c r="E1280" s="147"/>
    </row>
    <row r="1281" spans="2:5">
      <c r="B1281" s="205">
        <v>42905</v>
      </c>
      <c r="C1281" s="206">
        <v>70</v>
      </c>
      <c r="D1281" s="207" t="s">
        <v>2383</v>
      </c>
      <c r="E1281" s="147"/>
    </row>
    <row r="1282" spans="2:5">
      <c r="B1282" s="205">
        <v>42905</v>
      </c>
      <c r="C1282" s="206">
        <v>70</v>
      </c>
      <c r="D1282" s="207" t="s">
        <v>2383</v>
      </c>
      <c r="E1282" s="147"/>
    </row>
    <row r="1283" spans="2:5">
      <c r="B1283" s="205">
        <v>42905</v>
      </c>
      <c r="C1283" s="206">
        <v>70</v>
      </c>
      <c r="D1283" s="207" t="s">
        <v>2383</v>
      </c>
      <c r="E1283" s="147"/>
    </row>
    <row r="1284" spans="2:5">
      <c r="B1284" s="205">
        <v>42905</v>
      </c>
      <c r="C1284" s="206">
        <v>70</v>
      </c>
      <c r="D1284" s="207" t="s">
        <v>2383</v>
      </c>
      <c r="E1284" s="147"/>
    </row>
    <row r="1285" spans="2:5">
      <c r="B1285" s="205">
        <v>42905</v>
      </c>
      <c r="C1285" s="206">
        <v>70</v>
      </c>
      <c r="D1285" s="207" t="s">
        <v>2383</v>
      </c>
      <c r="E1285" s="147"/>
    </row>
    <row r="1286" spans="2:5">
      <c r="B1286" s="205">
        <v>42905</v>
      </c>
      <c r="C1286" s="206">
        <v>70</v>
      </c>
      <c r="D1286" s="207" t="s">
        <v>2383</v>
      </c>
      <c r="E1286" s="147"/>
    </row>
    <row r="1287" spans="2:5">
      <c r="B1287" s="205">
        <v>42905</v>
      </c>
      <c r="C1287" s="206">
        <v>70</v>
      </c>
      <c r="D1287" s="207" t="s">
        <v>2383</v>
      </c>
      <c r="E1287" s="147"/>
    </row>
    <row r="1288" spans="2:5">
      <c r="B1288" s="205">
        <v>42905</v>
      </c>
      <c r="C1288" s="206">
        <v>70</v>
      </c>
      <c r="D1288" s="207" t="s">
        <v>2383</v>
      </c>
      <c r="E1288" s="147"/>
    </row>
    <row r="1289" spans="2:5">
      <c r="B1289" s="205">
        <v>42905</v>
      </c>
      <c r="C1289" s="206">
        <v>70</v>
      </c>
      <c r="D1289" s="207" t="s">
        <v>2383</v>
      </c>
      <c r="E1289" s="147"/>
    </row>
    <row r="1290" spans="2:5">
      <c r="B1290" s="205">
        <v>42905</v>
      </c>
      <c r="C1290" s="206">
        <v>72</v>
      </c>
      <c r="D1290" s="207" t="s">
        <v>2383</v>
      </c>
      <c r="E1290" s="147"/>
    </row>
    <row r="1291" spans="2:5">
      <c r="B1291" s="205">
        <v>42905</v>
      </c>
      <c r="C1291" s="206">
        <v>75</v>
      </c>
      <c r="D1291" s="207" t="s">
        <v>2383</v>
      </c>
      <c r="E1291" s="147"/>
    </row>
    <row r="1292" spans="2:5">
      <c r="B1292" s="205">
        <v>42905</v>
      </c>
      <c r="C1292" s="206">
        <v>75</v>
      </c>
      <c r="D1292" s="207" t="s">
        <v>2383</v>
      </c>
      <c r="E1292" s="147"/>
    </row>
    <row r="1293" spans="2:5">
      <c r="B1293" s="205">
        <v>42905</v>
      </c>
      <c r="C1293" s="206">
        <v>75</v>
      </c>
      <c r="D1293" s="207" t="s">
        <v>2383</v>
      </c>
      <c r="E1293" s="147"/>
    </row>
    <row r="1294" spans="2:5">
      <c r="B1294" s="205">
        <v>42905</v>
      </c>
      <c r="C1294" s="206">
        <v>75</v>
      </c>
      <c r="D1294" s="207" t="s">
        <v>2383</v>
      </c>
      <c r="E1294" s="147"/>
    </row>
    <row r="1295" spans="2:5">
      <c r="B1295" s="205">
        <v>42905</v>
      </c>
      <c r="C1295" s="206">
        <v>75</v>
      </c>
      <c r="D1295" s="207" t="s">
        <v>2383</v>
      </c>
      <c r="E1295" s="147"/>
    </row>
    <row r="1296" spans="2:5">
      <c r="B1296" s="205">
        <v>42905</v>
      </c>
      <c r="C1296" s="206">
        <v>75</v>
      </c>
      <c r="D1296" s="207" t="s">
        <v>2383</v>
      </c>
      <c r="E1296" s="147"/>
    </row>
    <row r="1297" spans="2:5">
      <c r="B1297" s="205">
        <v>42905</v>
      </c>
      <c r="C1297" s="206">
        <v>75</v>
      </c>
      <c r="D1297" s="207" t="s">
        <v>2383</v>
      </c>
      <c r="E1297" s="147"/>
    </row>
    <row r="1298" spans="2:5">
      <c r="B1298" s="205">
        <v>42905</v>
      </c>
      <c r="C1298" s="206">
        <v>75</v>
      </c>
      <c r="D1298" s="207" t="s">
        <v>2383</v>
      </c>
      <c r="E1298" s="147"/>
    </row>
    <row r="1299" spans="2:5">
      <c r="B1299" s="205">
        <v>42905</v>
      </c>
      <c r="C1299" s="206">
        <v>75</v>
      </c>
      <c r="D1299" s="207" t="s">
        <v>2383</v>
      </c>
      <c r="E1299" s="147"/>
    </row>
    <row r="1300" spans="2:5">
      <c r="B1300" s="205">
        <v>42905</v>
      </c>
      <c r="C1300" s="206">
        <v>75</v>
      </c>
      <c r="D1300" s="207" t="s">
        <v>2383</v>
      </c>
      <c r="E1300" s="147"/>
    </row>
    <row r="1301" spans="2:5">
      <c r="B1301" s="205">
        <v>42905</v>
      </c>
      <c r="C1301" s="206">
        <v>80</v>
      </c>
      <c r="D1301" s="207" t="s">
        <v>2383</v>
      </c>
      <c r="E1301" s="147"/>
    </row>
    <row r="1302" spans="2:5">
      <c r="B1302" s="205">
        <v>42905</v>
      </c>
      <c r="C1302" s="206">
        <v>80</v>
      </c>
      <c r="D1302" s="207" t="s">
        <v>2383</v>
      </c>
      <c r="E1302" s="147"/>
    </row>
    <row r="1303" spans="2:5">
      <c r="B1303" s="205">
        <v>42905</v>
      </c>
      <c r="C1303" s="206">
        <v>80</v>
      </c>
      <c r="D1303" s="207" t="s">
        <v>2383</v>
      </c>
      <c r="E1303" s="147"/>
    </row>
    <row r="1304" spans="2:5">
      <c r="B1304" s="205">
        <v>42905</v>
      </c>
      <c r="C1304" s="206">
        <v>80</v>
      </c>
      <c r="D1304" s="207" t="s">
        <v>2383</v>
      </c>
      <c r="E1304" s="147"/>
    </row>
    <row r="1305" spans="2:5">
      <c r="B1305" s="205">
        <v>42905</v>
      </c>
      <c r="C1305" s="206">
        <v>80</v>
      </c>
      <c r="D1305" s="207" t="s">
        <v>2383</v>
      </c>
      <c r="E1305" s="147"/>
    </row>
    <row r="1306" spans="2:5">
      <c r="B1306" s="205">
        <v>42905</v>
      </c>
      <c r="C1306" s="206">
        <v>80</v>
      </c>
      <c r="D1306" s="207" t="s">
        <v>2383</v>
      </c>
      <c r="E1306" s="147"/>
    </row>
    <row r="1307" spans="2:5">
      <c r="B1307" s="205">
        <v>42905</v>
      </c>
      <c r="C1307" s="206">
        <v>80</v>
      </c>
      <c r="D1307" s="207" t="s">
        <v>2383</v>
      </c>
      <c r="E1307" s="147"/>
    </row>
    <row r="1308" spans="2:5">
      <c r="B1308" s="205">
        <v>42905</v>
      </c>
      <c r="C1308" s="206">
        <v>80</v>
      </c>
      <c r="D1308" s="207" t="s">
        <v>2383</v>
      </c>
      <c r="E1308" s="147"/>
    </row>
    <row r="1309" spans="2:5">
      <c r="B1309" s="205">
        <v>42905</v>
      </c>
      <c r="C1309" s="206">
        <v>80</v>
      </c>
      <c r="D1309" s="207" t="s">
        <v>2383</v>
      </c>
      <c r="E1309" s="147"/>
    </row>
    <row r="1310" spans="2:5">
      <c r="B1310" s="205">
        <v>42905</v>
      </c>
      <c r="C1310" s="206">
        <v>89.69</v>
      </c>
      <c r="D1310" s="207" t="s">
        <v>2383</v>
      </c>
      <c r="E1310" s="147"/>
    </row>
    <row r="1311" spans="2:5">
      <c r="B1311" s="205">
        <v>42905</v>
      </c>
      <c r="C1311" s="206">
        <v>90.7</v>
      </c>
      <c r="D1311" s="207" t="s">
        <v>2383</v>
      </c>
      <c r="E1311" s="147"/>
    </row>
    <row r="1312" spans="2:5">
      <c r="B1312" s="205">
        <v>42905</v>
      </c>
      <c r="C1312" s="206">
        <v>97</v>
      </c>
      <c r="D1312" s="207" t="s">
        <v>2384</v>
      </c>
      <c r="E1312" s="147"/>
    </row>
    <row r="1313" spans="2:5">
      <c r="B1313" s="205">
        <v>42905</v>
      </c>
      <c r="C1313" s="206">
        <v>113.78</v>
      </c>
      <c r="D1313" s="207" t="s">
        <v>2384</v>
      </c>
      <c r="E1313" s="147"/>
    </row>
    <row r="1314" spans="2:5">
      <c r="B1314" s="205">
        <v>42905</v>
      </c>
      <c r="C1314" s="206">
        <v>145.81</v>
      </c>
      <c r="D1314" s="207" t="s">
        <v>2383</v>
      </c>
      <c r="E1314" s="147"/>
    </row>
    <row r="1315" spans="2:5">
      <c r="B1315" s="205">
        <v>42905</v>
      </c>
      <c r="C1315" s="206">
        <v>175</v>
      </c>
      <c r="D1315" s="207" t="s">
        <v>2383</v>
      </c>
      <c r="E1315" s="147"/>
    </row>
    <row r="1316" spans="2:5">
      <c r="B1316" s="205">
        <v>42905</v>
      </c>
      <c r="C1316" s="206">
        <v>175</v>
      </c>
      <c r="D1316" s="207" t="s">
        <v>2383</v>
      </c>
      <c r="E1316" s="147"/>
    </row>
    <row r="1317" spans="2:5">
      <c r="B1317" s="205">
        <v>42905</v>
      </c>
      <c r="C1317" s="206">
        <v>175</v>
      </c>
      <c r="D1317" s="207" t="s">
        <v>2383</v>
      </c>
      <c r="E1317" s="147"/>
    </row>
    <row r="1318" spans="2:5">
      <c r="B1318" s="205">
        <v>42905</v>
      </c>
      <c r="C1318" s="206">
        <v>291</v>
      </c>
      <c r="D1318" s="207" t="s">
        <v>2384</v>
      </c>
      <c r="E1318" s="147"/>
    </row>
    <row r="1319" spans="2:5">
      <c r="B1319" s="205">
        <v>42905</v>
      </c>
      <c r="C1319" s="206">
        <v>291</v>
      </c>
      <c r="D1319" s="207" t="s">
        <v>2384</v>
      </c>
      <c r="E1319" s="147"/>
    </row>
    <row r="1320" spans="2:5">
      <c r="B1320" s="205">
        <v>42905</v>
      </c>
      <c r="C1320" s="206">
        <v>300</v>
      </c>
      <c r="D1320" s="207" t="s">
        <v>2384</v>
      </c>
      <c r="E1320" s="147"/>
    </row>
    <row r="1321" spans="2:5">
      <c r="B1321" s="205">
        <v>42905</v>
      </c>
      <c r="C1321" s="206">
        <v>329.43</v>
      </c>
      <c r="D1321" s="207" t="s">
        <v>2384</v>
      </c>
      <c r="E1321" s="147"/>
    </row>
    <row r="1322" spans="2:5">
      <c r="B1322" s="205">
        <v>42905</v>
      </c>
      <c r="C1322" s="206">
        <v>970</v>
      </c>
      <c r="D1322" s="207" t="s">
        <v>2384</v>
      </c>
      <c r="E1322" s="147"/>
    </row>
    <row r="1323" spans="2:5">
      <c r="B1323" s="205">
        <v>42905</v>
      </c>
      <c r="C1323" s="206">
        <v>970</v>
      </c>
      <c r="D1323" s="207" t="s">
        <v>2384</v>
      </c>
      <c r="E1323" s="147"/>
    </row>
    <row r="1324" spans="2:5">
      <c r="B1324" s="205">
        <v>42906</v>
      </c>
      <c r="C1324" s="206">
        <v>0.02</v>
      </c>
      <c r="D1324" s="207" t="s">
        <v>2383</v>
      </c>
      <c r="E1324" s="147"/>
    </row>
    <row r="1325" spans="2:5">
      <c r="B1325" s="205">
        <v>42906</v>
      </c>
      <c r="C1325" s="206">
        <v>0.04</v>
      </c>
      <c r="D1325" s="207" t="s">
        <v>2383</v>
      </c>
      <c r="E1325" s="147"/>
    </row>
    <row r="1326" spans="2:5">
      <c r="B1326" s="205">
        <v>42906</v>
      </c>
      <c r="C1326" s="206">
        <v>0.08</v>
      </c>
      <c r="D1326" s="207" t="s">
        <v>2383</v>
      </c>
      <c r="E1326" s="147"/>
    </row>
    <row r="1327" spans="2:5">
      <c r="B1327" s="205">
        <v>42906</v>
      </c>
      <c r="C1327" s="206">
        <v>0.1</v>
      </c>
      <c r="D1327" s="207" t="s">
        <v>2383</v>
      </c>
      <c r="E1327" s="147"/>
    </row>
    <row r="1328" spans="2:5">
      <c r="B1328" s="205">
        <v>42906</v>
      </c>
      <c r="C1328" s="206">
        <v>0.13</v>
      </c>
      <c r="D1328" s="207" t="s">
        <v>2383</v>
      </c>
      <c r="E1328" s="147"/>
    </row>
    <row r="1329" spans="2:5">
      <c r="B1329" s="205">
        <v>42906</v>
      </c>
      <c r="C1329" s="206">
        <v>0.16</v>
      </c>
      <c r="D1329" s="207" t="s">
        <v>2383</v>
      </c>
      <c r="E1329" s="147"/>
    </row>
    <row r="1330" spans="2:5">
      <c r="B1330" s="205">
        <v>42906</v>
      </c>
      <c r="C1330" s="206">
        <v>0.18</v>
      </c>
      <c r="D1330" s="207" t="s">
        <v>2383</v>
      </c>
      <c r="E1330" s="147"/>
    </row>
    <row r="1331" spans="2:5">
      <c r="B1331" s="205">
        <v>42906</v>
      </c>
      <c r="C1331" s="206">
        <v>0.21</v>
      </c>
      <c r="D1331" s="207" t="s">
        <v>2383</v>
      </c>
      <c r="E1331" s="147"/>
    </row>
    <row r="1332" spans="2:5">
      <c r="B1332" s="205">
        <v>42906</v>
      </c>
      <c r="C1332" s="206">
        <v>0.24</v>
      </c>
      <c r="D1332" s="207" t="s">
        <v>2383</v>
      </c>
      <c r="E1332" s="147"/>
    </row>
    <row r="1333" spans="2:5">
      <c r="B1333" s="205">
        <v>42906</v>
      </c>
      <c r="C1333" s="206">
        <v>0.38</v>
      </c>
      <c r="D1333" s="207" t="s">
        <v>2383</v>
      </c>
      <c r="E1333" s="147"/>
    </row>
    <row r="1334" spans="2:5">
      <c r="B1334" s="205">
        <v>42906</v>
      </c>
      <c r="C1334" s="206">
        <v>0.8</v>
      </c>
      <c r="D1334" s="207" t="s">
        <v>2383</v>
      </c>
      <c r="E1334" s="147"/>
    </row>
    <row r="1335" spans="2:5">
      <c r="B1335" s="205">
        <v>42906</v>
      </c>
      <c r="C1335" s="206">
        <v>1</v>
      </c>
      <c r="D1335" s="207" t="s">
        <v>2383</v>
      </c>
      <c r="E1335" s="147"/>
    </row>
    <row r="1336" spans="2:5">
      <c r="B1336" s="205">
        <v>42906</v>
      </c>
      <c r="C1336" s="206">
        <v>1</v>
      </c>
      <c r="D1336" s="207" t="s">
        <v>2383</v>
      </c>
      <c r="E1336" s="147"/>
    </row>
    <row r="1337" spans="2:5">
      <c r="B1337" s="205">
        <v>42906</v>
      </c>
      <c r="C1337" s="206">
        <v>1</v>
      </c>
      <c r="D1337" s="207" t="s">
        <v>2383</v>
      </c>
      <c r="E1337" s="147"/>
    </row>
    <row r="1338" spans="2:5">
      <c r="B1338" s="205">
        <v>42906</v>
      </c>
      <c r="C1338" s="206">
        <v>1.1000000000000001</v>
      </c>
      <c r="D1338" s="207" t="s">
        <v>2383</v>
      </c>
      <c r="E1338" s="147"/>
    </row>
    <row r="1339" spans="2:5">
      <c r="B1339" s="205">
        <v>42906</v>
      </c>
      <c r="C1339" s="206">
        <v>1.2</v>
      </c>
      <c r="D1339" s="207" t="s">
        <v>2383</v>
      </c>
      <c r="E1339" s="147"/>
    </row>
    <row r="1340" spans="2:5">
      <c r="B1340" s="205">
        <v>42906</v>
      </c>
      <c r="C1340" s="206">
        <v>1.25</v>
      </c>
      <c r="D1340" s="207" t="s">
        <v>2383</v>
      </c>
      <c r="E1340" s="147"/>
    </row>
    <row r="1341" spans="2:5">
      <c r="B1341" s="205">
        <v>42906</v>
      </c>
      <c r="C1341" s="206">
        <v>1.25</v>
      </c>
      <c r="D1341" s="207" t="s">
        <v>2383</v>
      </c>
      <c r="E1341" s="147"/>
    </row>
    <row r="1342" spans="2:5">
      <c r="B1342" s="205">
        <v>42906</v>
      </c>
      <c r="C1342" s="206">
        <v>1.25</v>
      </c>
      <c r="D1342" s="207" t="s">
        <v>2383</v>
      </c>
      <c r="E1342" s="147"/>
    </row>
    <row r="1343" spans="2:5">
      <c r="B1343" s="205">
        <v>42906</v>
      </c>
      <c r="C1343" s="206">
        <v>1.7</v>
      </c>
      <c r="D1343" s="207" t="s">
        <v>2383</v>
      </c>
      <c r="E1343" s="147"/>
    </row>
    <row r="1344" spans="2:5">
      <c r="B1344" s="205">
        <v>42906</v>
      </c>
      <c r="C1344" s="206">
        <v>1.89</v>
      </c>
      <c r="D1344" s="207" t="s">
        <v>2383</v>
      </c>
      <c r="E1344" s="147"/>
    </row>
    <row r="1345" spans="2:5">
      <c r="B1345" s="205">
        <v>42906</v>
      </c>
      <c r="C1345" s="206">
        <v>1.99</v>
      </c>
      <c r="D1345" s="207" t="s">
        <v>2383</v>
      </c>
      <c r="E1345" s="147"/>
    </row>
    <row r="1346" spans="2:5">
      <c r="B1346" s="205">
        <v>42906</v>
      </c>
      <c r="C1346" s="206">
        <v>2</v>
      </c>
      <c r="D1346" s="207" t="s">
        <v>2383</v>
      </c>
      <c r="E1346" s="147"/>
    </row>
    <row r="1347" spans="2:5">
      <c r="B1347" s="205">
        <v>42906</v>
      </c>
      <c r="C1347" s="206">
        <v>2</v>
      </c>
      <c r="D1347" s="207" t="s">
        <v>2383</v>
      </c>
      <c r="E1347" s="147"/>
    </row>
    <row r="1348" spans="2:5">
      <c r="B1348" s="205">
        <v>42906</v>
      </c>
      <c r="C1348" s="206">
        <v>2.16</v>
      </c>
      <c r="D1348" s="207" t="s">
        <v>2383</v>
      </c>
      <c r="E1348" s="147"/>
    </row>
    <row r="1349" spans="2:5">
      <c r="B1349" s="205">
        <v>42906</v>
      </c>
      <c r="C1349" s="206">
        <v>2.5</v>
      </c>
      <c r="D1349" s="207" t="s">
        <v>2383</v>
      </c>
      <c r="E1349" s="147"/>
    </row>
    <row r="1350" spans="2:5">
      <c r="B1350" s="205">
        <v>42906</v>
      </c>
      <c r="C1350" s="206">
        <v>2.75</v>
      </c>
      <c r="D1350" s="207" t="s">
        <v>2383</v>
      </c>
      <c r="E1350" s="147"/>
    </row>
    <row r="1351" spans="2:5">
      <c r="B1351" s="205">
        <v>42906</v>
      </c>
      <c r="C1351" s="206">
        <v>3.02</v>
      </c>
      <c r="D1351" s="207" t="s">
        <v>2383</v>
      </c>
      <c r="E1351" s="147"/>
    </row>
    <row r="1352" spans="2:5">
      <c r="B1352" s="205">
        <v>42906</v>
      </c>
      <c r="C1352" s="206">
        <v>3.03</v>
      </c>
      <c r="D1352" s="207" t="s">
        <v>2383</v>
      </c>
      <c r="E1352" s="147"/>
    </row>
    <row r="1353" spans="2:5">
      <c r="B1353" s="205">
        <v>42906</v>
      </c>
      <c r="C1353" s="206">
        <v>3.27</v>
      </c>
      <c r="D1353" s="207" t="s">
        <v>2383</v>
      </c>
      <c r="E1353" s="147"/>
    </row>
    <row r="1354" spans="2:5">
      <c r="B1354" s="205">
        <v>42906</v>
      </c>
      <c r="C1354" s="206">
        <v>3.37</v>
      </c>
      <c r="D1354" s="207" t="s">
        <v>2383</v>
      </c>
      <c r="E1354" s="147"/>
    </row>
    <row r="1355" spans="2:5">
      <c r="B1355" s="205">
        <v>42906</v>
      </c>
      <c r="C1355" s="206">
        <v>3.65</v>
      </c>
      <c r="D1355" s="207" t="s">
        <v>2383</v>
      </c>
      <c r="E1355" s="147"/>
    </row>
    <row r="1356" spans="2:5">
      <c r="B1356" s="205">
        <v>42906</v>
      </c>
      <c r="C1356" s="206">
        <v>3.9</v>
      </c>
      <c r="D1356" s="207" t="s">
        <v>2383</v>
      </c>
      <c r="E1356" s="147"/>
    </row>
    <row r="1357" spans="2:5">
      <c r="B1357" s="205">
        <v>42906</v>
      </c>
      <c r="C1357" s="206">
        <v>4</v>
      </c>
      <c r="D1357" s="207" t="s">
        <v>2383</v>
      </c>
      <c r="E1357" s="147"/>
    </row>
    <row r="1358" spans="2:5">
      <c r="B1358" s="205">
        <v>42906</v>
      </c>
      <c r="C1358" s="206">
        <v>4</v>
      </c>
      <c r="D1358" s="207" t="s">
        <v>2383</v>
      </c>
      <c r="E1358" s="147"/>
    </row>
    <row r="1359" spans="2:5">
      <c r="B1359" s="205">
        <v>42906</v>
      </c>
      <c r="C1359" s="206">
        <v>4</v>
      </c>
      <c r="D1359" s="207" t="s">
        <v>2383</v>
      </c>
      <c r="E1359" s="147"/>
    </row>
    <row r="1360" spans="2:5">
      <c r="B1360" s="205">
        <v>42906</v>
      </c>
      <c r="C1360" s="206">
        <v>4</v>
      </c>
      <c r="D1360" s="207" t="s">
        <v>2383</v>
      </c>
      <c r="E1360" s="147"/>
    </row>
    <row r="1361" spans="2:5">
      <c r="B1361" s="205">
        <v>42906</v>
      </c>
      <c r="C1361" s="206">
        <v>4.16</v>
      </c>
      <c r="D1361" s="207" t="s">
        <v>2383</v>
      </c>
      <c r="E1361" s="147"/>
    </row>
    <row r="1362" spans="2:5">
      <c r="B1362" s="205">
        <v>42906</v>
      </c>
      <c r="C1362" s="206">
        <v>4.75</v>
      </c>
      <c r="D1362" s="207" t="s">
        <v>2383</v>
      </c>
      <c r="E1362" s="147"/>
    </row>
    <row r="1363" spans="2:5">
      <c r="B1363" s="205">
        <v>42906</v>
      </c>
      <c r="C1363" s="206">
        <v>5</v>
      </c>
      <c r="D1363" s="207" t="s">
        <v>2383</v>
      </c>
      <c r="E1363" s="147"/>
    </row>
    <row r="1364" spans="2:5">
      <c r="B1364" s="205">
        <v>42906</v>
      </c>
      <c r="C1364" s="206">
        <v>5</v>
      </c>
      <c r="D1364" s="207" t="s">
        <v>2383</v>
      </c>
      <c r="E1364" s="147"/>
    </row>
    <row r="1365" spans="2:5">
      <c r="B1365" s="205">
        <v>42906</v>
      </c>
      <c r="C1365" s="206">
        <v>5</v>
      </c>
      <c r="D1365" s="207" t="s">
        <v>2383</v>
      </c>
      <c r="E1365" s="147"/>
    </row>
    <row r="1366" spans="2:5">
      <c r="B1366" s="205">
        <v>42906</v>
      </c>
      <c r="C1366" s="206">
        <v>5</v>
      </c>
      <c r="D1366" s="207" t="s">
        <v>2383</v>
      </c>
      <c r="E1366" s="147"/>
    </row>
    <row r="1367" spans="2:5">
      <c r="B1367" s="205">
        <v>42906</v>
      </c>
      <c r="C1367" s="206">
        <v>5</v>
      </c>
      <c r="D1367" s="207" t="s">
        <v>2383</v>
      </c>
      <c r="E1367" s="147"/>
    </row>
    <row r="1368" spans="2:5">
      <c r="B1368" s="205">
        <v>42906</v>
      </c>
      <c r="C1368" s="206">
        <v>5.32</v>
      </c>
      <c r="D1368" s="207" t="s">
        <v>2383</v>
      </c>
      <c r="E1368" s="147"/>
    </row>
    <row r="1369" spans="2:5">
      <c r="B1369" s="205">
        <v>42906</v>
      </c>
      <c r="C1369" s="206">
        <v>5.86</v>
      </c>
      <c r="D1369" s="207" t="s">
        <v>2383</v>
      </c>
      <c r="E1369" s="147"/>
    </row>
    <row r="1370" spans="2:5">
      <c r="B1370" s="205">
        <v>42906</v>
      </c>
      <c r="C1370" s="206">
        <v>6.14</v>
      </c>
      <c r="D1370" s="207" t="s">
        <v>2383</v>
      </c>
      <c r="E1370" s="147"/>
    </row>
    <row r="1371" spans="2:5">
      <c r="B1371" s="205">
        <v>42906</v>
      </c>
      <c r="C1371" s="206">
        <v>6.95</v>
      </c>
      <c r="D1371" s="207" t="s">
        <v>2383</v>
      </c>
      <c r="E1371" s="147"/>
    </row>
    <row r="1372" spans="2:5">
      <c r="B1372" s="205">
        <v>42906</v>
      </c>
      <c r="C1372" s="206">
        <v>7.5</v>
      </c>
      <c r="D1372" s="207" t="s">
        <v>2383</v>
      </c>
      <c r="E1372" s="147"/>
    </row>
    <row r="1373" spans="2:5">
      <c r="B1373" s="205">
        <v>42906</v>
      </c>
      <c r="C1373" s="206">
        <v>7.7</v>
      </c>
      <c r="D1373" s="207" t="s">
        <v>2383</v>
      </c>
      <c r="E1373" s="147"/>
    </row>
    <row r="1374" spans="2:5">
      <c r="B1374" s="205">
        <v>42906</v>
      </c>
      <c r="C1374" s="206">
        <v>7.7</v>
      </c>
      <c r="D1374" s="207" t="s">
        <v>2383</v>
      </c>
      <c r="E1374" s="147"/>
    </row>
    <row r="1375" spans="2:5">
      <c r="B1375" s="205">
        <v>42906</v>
      </c>
      <c r="C1375" s="206">
        <v>9.6</v>
      </c>
      <c r="D1375" s="207" t="s">
        <v>2383</v>
      </c>
      <c r="E1375" s="147"/>
    </row>
    <row r="1376" spans="2:5">
      <c r="B1376" s="205">
        <v>42906</v>
      </c>
      <c r="C1376" s="206">
        <v>9.8000000000000007</v>
      </c>
      <c r="D1376" s="207" t="s">
        <v>2383</v>
      </c>
      <c r="E1376" s="147"/>
    </row>
    <row r="1377" spans="2:5">
      <c r="B1377" s="205">
        <v>42906</v>
      </c>
      <c r="C1377" s="206">
        <v>10</v>
      </c>
      <c r="D1377" s="207" t="s">
        <v>2383</v>
      </c>
      <c r="E1377" s="147"/>
    </row>
    <row r="1378" spans="2:5">
      <c r="B1378" s="205">
        <v>42906</v>
      </c>
      <c r="C1378" s="206">
        <v>10</v>
      </c>
      <c r="D1378" s="207" t="s">
        <v>2383</v>
      </c>
      <c r="E1378" s="147"/>
    </row>
    <row r="1379" spans="2:5">
      <c r="B1379" s="205">
        <v>42906</v>
      </c>
      <c r="C1379" s="206">
        <v>10</v>
      </c>
      <c r="D1379" s="207" t="s">
        <v>2383</v>
      </c>
      <c r="E1379" s="147"/>
    </row>
    <row r="1380" spans="2:5">
      <c r="B1380" s="205">
        <v>42906</v>
      </c>
      <c r="C1380" s="206">
        <v>10</v>
      </c>
      <c r="D1380" s="207" t="s">
        <v>2383</v>
      </c>
      <c r="E1380" s="147"/>
    </row>
    <row r="1381" spans="2:5">
      <c r="B1381" s="205">
        <v>42906</v>
      </c>
      <c r="C1381" s="206">
        <v>10</v>
      </c>
      <c r="D1381" s="207" t="s">
        <v>2383</v>
      </c>
      <c r="E1381" s="147"/>
    </row>
    <row r="1382" spans="2:5">
      <c r="B1382" s="205">
        <v>42906</v>
      </c>
      <c r="C1382" s="206">
        <v>10</v>
      </c>
      <c r="D1382" s="207" t="s">
        <v>2383</v>
      </c>
      <c r="E1382" s="147"/>
    </row>
    <row r="1383" spans="2:5">
      <c r="B1383" s="205">
        <v>42906</v>
      </c>
      <c r="C1383" s="206">
        <v>10</v>
      </c>
      <c r="D1383" s="207" t="s">
        <v>2383</v>
      </c>
      <c r="E1383" s="147"/>
    </row>
    <row r="1384" spans="2:5">
      <c r="B1384" s="205">
        <v>42906</v>
      </c>
      <c r="C1384" s="206">
        <v>10</v>
      </c>
      <c r="D1384" s="207" t="s">
        <v>2383</v>
      </c>
      <c r="E1384" s="147"/>
    </row>
    <row r="1385" spans="2:5">
      <c r="B1385" s="205">
        <v>42906</v>
      </c>
      <c r="C1385" s="206">
        <v>11.7</v>
      </c>
      <c r="D1385" s="207" t="s">
        <v>2383</v>
      </c>
      <c r="E1385" s="147"/>
    </row>
    <row r="1386" spans="2:5">
      <c r="B1386" s="205">
        <v>42906</v>
      </c>
      <c r="C1386" s="206">
        <v>13.65</v>
      </c>
      <c r="D1386" s="207" t="s">
        <v>2383</v>
      </c>
      <c r="E1386" s="147"/>
    </row>
    <row r="1387" spans="2:5">
      <c r="B1387" s="205">
        <v>42906</v>
      </c>
      <c r="C1387" s="206">
        <v>13.94</v>
      </c>
      <c r="D1387" s="207" t="s">
        <v>2383</v>
      </c>
      <c r="E1387" s="147"/>
    </row>
    <row r="1388" spans="2:5">
      <c r="B1388" s="205">
        <v>42906</v>
      </c>
      <c r="C1388" s="206">
        <v>14.43</v>
      </c>
      <c r="D1388" s="207" t="s">
        <v>2383</v>
      </c>
      <c r="E1388" s="147"/>
    </row>
    <row r="1389" spans="2:5">
      <c r="B1389" s="205">
        <v>42906</v>
      </c>
      <c r="C1389" s="206">
        <v>14.8</v>
      </c>
      <c r="D1389" s="207" t="s">
        <v>2384</v>
      </c>
      <c r="E1389" s="147"/>
    </row>
    <row r="1390" spans="2:5">
      <c r="B1390" s="205">
        <v>42906</v>
      </c>
      <c r="C1390" s="206">
        <v>15</v>
      </c>
      <c r="D1390" s="207" t="s">
        <v>2383</v>
      </c>
      <c r="E1390" s="147"/>
    </row>
    <row r="1391" spans="2:5">
      <c r="B1391" s="205">
        <v>42906</v>
      </c>
      <c r="C1391" s="206">
        <v>16</v>
      </c>
      <c r="D1391" s="207" t="s">
        <v>2383</v>
      </c>
      <c r="E1391" s="147"/>
    </row>
    <row r="1392" spans="2:5">
      <c r="B1392" s="205">
        <v>42906</v>
      </c>
      <c r="C1392" s="206">
        <v>18</v>
      </c>
      <c r="D1392" s="207" t="s">
        <v>2383</v>
      </c>
      <c r="E1392" s="147"/>
    </row>
    <row r="1393" spans="2:5">
      <c r="B1393" s="205">
        <v>42906</v>
      </c>
      <c r="C1393" s="206">
        <v>19</v>
      </c>
      <c r="D1393" s="207" t="s">
        <v>2383</v>
      </c>
      <c r="E1393" s="147"/>
    </row>
    <row r="1394" spans="2:5">
      <c r="B1394" s="205">
        <v>42906</v>
      </c>
      <c r="C1394" s="206">
        <v>21.96</v>
      </c>
      <c r="D1394" s="207" t="s">
        <v>2383</v>
      </c>
      <c r="E1394" s="147"/>
    </row>
    <row r="1395" spans="2:5">
      <c r="B1395" s="205">
        <v>42906</v>
      </c>
      <c r="C1395" s="206">
        <v>24.9</v>
      </c>
      <c r="D1395" s="207" t="s">
        <v>2383</v>
      </c>
      <c r="E1395" s="147"/>
    </row>
    <row r="1396" spans="2:5" ht="14.25" customHeight="1">
      <c r="B1396" s="205">
        <v>42906</v>
      </c>
      <c r="C1396" s="206">
        <v>25</v>
      </c>
      <c r="D1396" s="207" t="s">
        <v>2383</v>
      </c>
      <c r="E1396" s="147"/>
    </row>
    <row r="1397" spans="2:5">
      <c r="B1397" s="205">
        <v>42906</v>
      </c>
      <c r="C1397" s="206">
        <v>25</v>
      </c>
      <c r="D1397" s="207" t="s">
        <v>2383</v>
      </c>
      <c r="E1397" s="147"/>
    </row>
    <row r="1398" spans="2:5">
      <c r="B1398" s="205">
        <v>42906</v>
      </c>
      <c r="C1398" s="206">
        <v>25</v>
      </c>
      <c r="D1398" s="207" t="s">
        <v>2383</v>
      </c>
      <c r="E1398" s="147"/>
    </row>
    <row r="1399" spans="2:5">
      <c r="B1399" s="205">
        <v>42906</v>
      </c>
      <c r="C1399" s="206">
        <v>25</v>
      </c>
      <c r="D1399" s="207" t="s">
        <v>2383</v>
      </c>
      <c r="E1399" s="147"/>
    </row>
    <row r="1400" spans="2:5">
      <c r="B1400" s="205">
        <v>42906</v>
      </c>
      <c r="C1400" s="206">
        <v>25</v>
      </c>
      <c r="D1400" s="207" t="s">
        <v>2383</v>
      </c>
      <c r="E1400" s="147"/>
    </row>
    <row r="1401" spans="2:5">
      <c r="B1401" s="205">
        <v>42906</v>
      </c>
      <c r="C1401" s="206">
        <v>26.84</v>
      </c>
      <c r="D1401" s="207" t="s">
        <v>2383</v>
      </c>
      <c r="E1401" s="147"/>
    </row>
    <row r="1402" spans="2:5">
      <c r="B1402" s="205">
        <v>42906</v>
      </c>
      <c r="C1402" s="206">
        <v>30</v>
      </c>
      <c r="D1402" s="207" t="s">
        <v>2383</v>
      </c>
      <c r="E1402" s="147"/>
    </row>
    <row r="1403" spans="2:5">
      <c r="B1403" s="205">
        <v>42906</v>
      </c>
      <c r="C1403" s="206">
        <v>38</v>
      </c>
      <c r="D1403" s="207" t="s">
        <v>2383</v>
      </c>
      <c r="E1403" s="147"/>
    </row>
    <row r="1404" spans="2:5">
      <c r="B1404" s="205">
        <v>42906</v>
      </c>
      <c r="C1404" s="206">
        <v>40</v>
      </c>
      <c r="D1404" s="207" t="s">
        <v>2383</v>
      </c>
      <c r="E1404" s="147"/>
    </row>
    <row r="1405" spans="2:5">
      <c r="B1405" s="205">
        <v>42906</v>
      </c>
      <c r="C1405" s="206">
        <v>40</v>
      </c>
      <c r="D1405" s="207" t="s">
        <v>2383</v>
      </c>
      <c r="E1405" s="147"/>
    </row>
    <row r="1406" spans="2:5">
      <c r="B1406" s="205">
        <v>42906</v>
      </c>
      <c r="C1406" s="206">
        <v>40</v>
      </c>
      <c r="D1406" s="207" t="s">
        <v>2383</v>
      </c>
      <c r="E1406" s="147"/>
    </row>
    <row r="1407" spans="2:5">
      <c r="B1407" s="205">
        <v>42906</v>
      </c>
      <c r="C1407" s="206">
        <v>40</v>
      </c>
      <c r="D1407" s="207" t="s">
        <v>2383</v>
      </c>
      <c r="E1407" s="147"/>
    </row>
    <row r="1408" spans="2:5">
      <c r="B1408" s="205">
        <v>42906</v>
      </c>
      <c r="C1408" s="206">
        <v>44</v>
      </c>
      <c r="D1408" s="207" t="s">
        <v>2383</v>
      </c>
      <c r="E1408" s="147"/>
    </row>
    <row r="1409" spans="2:5">
      <c r="B1409" s="205">
        <v>42906</v>
      </c>
      <c r="C1409" s="206">
        <v>45</v>
      </c>
      <c r="D1409" s="207" t="s">
        <v>2383</v>
      </c>
      <c r="E1409" s="147"/>
    </row>
    <row r="1410" spans="2:5">
      <c r="B1410" s="205">
        <v>42906</v>
      </c>
      <c r="C1410" s="206">
        <v>50</v>
      </c>
      <c r="D1410" s="207" t="s">
        <v>2383</v>
      </c>
      <c r="E1410" s="147"/>
    </row>
    <row r="1411" spans="2:5">
      <c r="B1411" s="205">
        <v>42906</v>
      </c>
      <c r="C1411" s="206">
        <v>65</v>
      </c>
      <c r="D1411" s="207" t="s">
        <v>2383</v>
      </c>
      <c r="E1411" s="147"/>
    </row>
    <row r="1412" spans="2:5">
      <c r="B1412" s="205">
        <v>42906</v>
      </c>
      <c r="C1412" s="206">
        <v>65</v>
      </c>
      <c r="D1412" s="207" t="s">
        <v>2383</v>
      </c>
      <c r="E1412" s="147"/>
    </row>
    <row r="1413" spans="2:5">
      <c r="B1413" s="205">
        <v>42906</v>
      </c>
      <c r="C1413" s="206">
        <v>70.400000000000006</v>
      </c>
      <c r="D1413" s="207" t="s">
        <v>2383</v>
      </c>
      <c r="E1413" s="147"/>
    </row>
    <row r="1414" spans="2:5">
      <c r="B1414" s="205">
        <v>42906</v>
      </c>
      <c r="C1414" s="206">
        <v>72</v>
      </c>
      <c r="D1414" s="207" t="s">
        <v>2383</v>
      </c>
      <c r="E1414" s="147"/>
    </row>
    <row r="1415" spans="2:5">
      <c r="B1415" s="205">
        <v>42906</v>
      </c>
      <c r="C1415" s="206">
        <v>75</v>
      </c>
      <c r="D1415" s="207" t="s">
        <v>2383</v>
      </c>
      <c r="E1415" s="147"/>
    </row>
    <row r="1416" spans="2:5">
      <c r="B1416" s="205">
        <v>42906</v>
      </c>
      <c r="C1416" s="206">
        <v>75</v>
      </c>
      <c r="D1416" s="207" t="s">
        <v>2383</v>
      </c>
      <c r="E1416" s="147"/>
    </row>
    <row r="1417" spans="2:5">
      <c r="B1417" s="205">
        <v>42906</v>
      </c>
      <c r="C1417" s="206">
        <v>75</v>
      </c>
      <c r="D1417" s="207" t="s">
        <v>2383</v>
      </c>
      <c r="E1417" s="147"/>
    </row>
    <row r="1418" spans="2:5" ht="14.25" customHeight="1">
      <c r="B1418" s="205">
        <v>42906</v>
      </c>
      <c r="C1418" s="206">
        <v>75</v>
      </c>
      <c r="D1418" s="207" t="s">
        <v>2383</v>
      </c>
      <c r="E1418" s="147"/>
    </row>
    <row r="1419" spans="2:5">
      <c r="B1419" s="205">
        <v>42906</v>
      </c>
      <c r="C1419" s="206">
        <v>84</v>
      </c>
      <c r="D1419" s="207" t="s">
        <v>2383</v>
      </c>
      <c r="E1419" s="147"/>
    </row>
    <row r="1420" spans="2:5">
      <c r="B1420" s="205">
        <v>42906</v>
      </c>
      <c r="C1420" s="206">
        <v>86.5</v>
      </c>
      <c r="D1420" s="207" t="s">
        <v>2383</v>
      </c>
      <c r="E1420" s="147"/>
    </row>
    <row r="1421" spans="2:5">
      <c r="B1421" s="205">
        <v>42906</v>
      </c>
      <c r="C1421" s="206">
        <v>453</v>
      </c>
      <c r="D1421" s="207" t="s">
        <v>2383</v>
      </c>
      <c r="E1421" s="147"/>
    </row>
    <row r="1422" spans="2:5">
      <c r="B1422" s="205">
        <v>42907</v>
      </c>
      <c r="C1422" s="206">
        <v>0.12</v>
      </c>
      <c r="D1422" s="207" t="s">
        <v>2383</v>
      </c>
      <c r="E1422" s="147"/>
    </row>
    <row r="1423" spans="2:5">
      <c r="B1423" s="205">
        <v>42907</v>
      </c>
      <c r="C1423" s="206">
        <v>0.13</v>
      </c>
      <c r="D1423" s="207" t="s">
        <v>2383</v>
      </c>
      <c r="E1423" s="147"/>
    </row>
    <row r="1424" spans="2:5">
      <c r="B1424" s="205">
        <v>42907</v>
      </c>
      <c r="C1424" s="206">
        <v>0.15</v>
      </c>
      <c r="D1424" s="207" t="s">
        <v>2383</v>
      </c>
      <c r="E1424" s="147"/>
    </row>
    <row r="1425" spans="2:5">
      <c r="B1425" s="205">
        <v>42907</v>
      </c>
      <c r="C1425" s="206">
        <v>0.16</v>
      </c>
      <c r="D1425" s="207" t="s">
        <v>2383</v>
      </c>
      <c r="E1425" s="147"/>
    </row>
    <row r="1426" spans="2:5">
      <c r="B1426" s="205">
        <v>42907</v>
      </c>
      <c r="C1426" s="206">
        <v>0.2</v>
      </c>
      <c r="D1426" s="207" t="s">
        <v>2383</v>
      </c>
      <c r="E1426" s="147"/>
    </row>
    <row r="1427" spans="2:5">
      <c r="B1427" s="205">
        <v>42907</v>
      </c>
      <c r="C1427" s="206">
        <v>0.28000000000000003</v>
      </c>
      <c r="D1427" s="207" t="s">
        <v>2383</v>
      </c>
      <c r="E1427" s="147"/>
    </row>
    <row r="1428" spans="2:5">
      <c r="B1428" s="205">
        <v>42907</v>
      </c>
      <c r="C1428" s="206">
        <v>0.36</v>
      </c>
      <c r="D1428" s="207" t="s">
        <v>2383</v>
      </c>
      <c r="E1428" s="147"/>
    </row>
    <row r="1429" spans="2:5">
      <c r="B1429" s="205">
        <v>42907</v>
      </c>
      <c r="C1429" s="206">
        <v>0.38</v>
      </c>
      <c r="D1429" s="207" t="s">
        <v>2383</v>
      </c>
      <c r="E1429" s="147"/>
    </row>
    <row r="1430" spans="2:5">
      <c r="B1430" s="205">
        <v>42907</v>
      </c>
      <c r="C1430" s="206">
        <v>0.38</v>
      </c>
      <c r="D1430" s="207" t="s">
        <v>2383</v>
      </c>
      <c r="E1430" s="147"/>
    </row>
    <row r="1431" spans="2:5">
      <c r="B1431" s="205">
        <v>42907</v>
      </c>
      <c r="C1431" s="206">
        <v>0.38</v>
      </c>
      <c r="D1431" s="207" t="s">
        <v>2383</v>
      </c>
      <c r="E1431" s="147"/>
    </row>
    <row r="1432" spans="2:5">
      <c r="B1432" s="205">
        <v>42907</v>
      </c>
      <c r="C1432" s="206">
        <v>1.25</v>
      </c>
      <c r="D1432" s="207" t="s">
        <v>2383</v>
      </c>
      <c r="E1432" s="147"/>
    </row>
    <row r="1433" spans="2:5">
      <c r="B1433" s="205">
        <v>42907</v>
      </c>
      <c r="C1433" s="206">
        <v>1.38</v>
      </c>
      <c r="D1433" s="207" t="s">
        <v>2383</v>
      </c>
      <c r="E1433" s="147"/>
    </row>
    <row r="1434" spans="2:5">
      <c r="B1434" s="205">
        <v>42907</v>
      </c>
      <c r="C1434" s="206">
        <v>1.6</v>
      </c>
      <c r="D1434" s="207" t="s">
        <v>2383</v>
      </c>
      <c r="E1434" s="147"/>
    </row>
    <row r="1435" spans="2:5">
      <c r="B1435" s="205">
        <v>42907</v>
      </c>
      <c r="C1435" s="206">
        <v>1.6</v>
      </c>
      <c r="D1435" s="207" t="s">
        <v>2383</v>
      </c>
      <c r="E1435" s="147"/>
    </row>
    <row r="1436" spans="2:5">
      <c r="B1436" s="205">
        <v>42907</v>
      </c>
      <c r="C1436" s="206">
        <v>2</v>
      </c>
      <c r="D1436" s="207" t="s">
        <v>2383</v>
      </c>
      <c r="E1436" s="147"/>
    </row>
    <row r="1437" spans="2:5">
      <c r="B1437" s="205">
        <v>42907</v>
      </c>
      <c r="C1437" s="206">
        <v>2</v>
      </c>
      <c r="D1437" s="207" t="s">
        <v>2383</v>
      </c>
      <c r="E1437" s="147"/>
    </row>
    <row r="1438" spans="2:5">
      <c r="B1438" s="205">
        <v>42907</v>
      </c>
      <c r="C1438" s="206">
        <v>2.04</v>
      </c>
      <c r="D1438" s="207" t="s">
        <v>2383</v>
      </c>
      <c r="E1438" s="147"/>
    </row>
    <row r="1439" spans="2:5">
      <c r="B1439" s="205">
        <v>42907</v>
      </c>
      <c r="C1439" s="206">
        <v>2.08</v>
      </c>
      <c r="D1439" s="207" t="s">
        <v>2383</v>
      </c>
      <c r="E1439" s="147"/>
    </row>
    <row r="1440" spans="2:5">
      <c r="B1440" s="205">
        <v>42907</v>
      </c>
      <c r="C1440" s="206">
        <v>2.2000000000000002</v>
      </c>
      <c r="D1440" s="207" t="s">
        <v>2383</v>
      </c>
      <c r="E1440" s="147"/>
    </row>
    <row r="1441" spans="2:5">
      <c r="B1441" s="205">
        <v>42907</v>
      </c>
      <c r="C1441" s="206">
        <v>4</v>
      </c>
      <c r="D1441" s="207" t="s">
        <v>2383</v>
      </c>
      <c r="E1441" s="147"/>
    </row>
    <row r="1442" spans="2:5">
      <c r="B1442" s="205">
        <v>42907</v>
      </c>
      <c r="C1442" s="206">
        <v>4.2</v>
      </c>
      <c r="D1442" s="207" t="s">
        <v>2383</v>
      </c>
      <c r="E1442" s="147"/>
    </row>
    <row r="1443" spans="2:5">
      <c r="B1443" s="205">
        <v>42907</v>
      </c>
      <c r="C1443" s="206">
        <v>4.4800000000000004</v>
      </c>
      <c r="D1443" s="207" t="s">
        <v>2383</v>
      </c>
      <c r="E1443" s="147"/>
    </row>
    <row r="1444" spans="2:5">
      <c r="B1444" s="205">
        <v>42907</v>
      </c>
      <c r="C1444" s="206">
        <v>5</v>
      </c>
      <c r="D1444" s="207" t="s">
        <v>2383</v>
      </c>
      <c r="E1444" s="147"/>
    </row>
    <row r="1445" spans="2:5">
      <c r="B1445" s="205">
        <v>42907</v>
      </c>
      <c r="C1445" s="206">
        <v>5</v>
      </c>
      <c r="D1445" s="207" t="s">
        <v>2383</v>
      </c>
      <c r="E1445" s="147"/>
    </row>
    <row r="1446" spans="2:5">
      <c r="B1446" s="205">
        <v>42907</v>
      </c>
      <c r="C1446" s="206">
        <v>5</v>
      </c>
      <c r="D1446" s="207" t="s">
        <v>2383</v>
      </c>
      <c r="E1446" s="147"/>
    </row>
    <row r="1447" spans="2:5">
      <c r="B1447" s="205">
        <v>42907</v>
      </c>
      <c r="C1447" s="206">
        <v>5</v>
      </c>
      <c r="D1447" s="207" t="s">
        <v>2383</v>
      </c>
      <c r="E1447" s="147"/>
    </row>
    <row r="1448" spans="2:5">
      <c r="B1448" s="205">
        <v>42907</v>
      </c>
      <c r="C1448" s="206">
        <v>5</v>
      </c>
      <c r="D1448" s="207" t="s">
        <v>2383</v>
      </c>
      <c r="E1448" s="147"/>
    </row>
    <row r="1449" spans="2:5">
      <c r="B1449" s="205">
        <v>42907</v>
      </c>
      <c r="C1449" s="206">
        <v>5.2</v>
      </c>
      <c r="D1449" s="207" t="s">
        <v>2383</v>
      </c>
      <c r="E1449" s="147"/>
    </row>
    <row r="1450" spans="2:5">
      <c r="B1450" s="205">
        <v>42907</v>
      </c>
      <c r="C1450" s="206">
        <v>5.82</v>
      </c>
      <c r="D1450" s="207" t="s">
        <v>2384</v>
      </c>
      <c r="E1450" s="147"/>
    </row>
    <row r="1451" spans="2:5">
      <c r="B1451" s="205">
        <v>42907</v>
      </c>
      <c r="C1451" s="206">
        <v>6</v>
      </c>
      <c r="D1451" s="207" t="s">
        <v>2383</v>
      </c>
      <c r="E1451" s="147"/>
    </row>
    <row r="1452" spans="2:5">
      <c r="B1452" s="205">
        <v>42907</v>
      </c>
      <c r="C1452" s="206">
        <v>6</v>
      </c>
      <c r="D1452" s="207" t="s">
        <v>2383</v>
      </c>
      <c r="E1452" s="147"/>
    </row>
    <row r="1453" spans="2:5">
      <c r="B1453" s="205">
        <v>42907</v>
      </c>
      <c r="C1453" s="206">
        <v>6.08</v>
      </c>
      <c r="D1453" s="207" t="s">
        <v>2383</v>
      </c>
      <c r="E1453" s="147"/>
    </row>
    <row r="1454" spans="2:5">
      <c r="B1454" s="205">
        <v>42907</v>
      </c>
      <c r="C1454" s="206">
        <v>7</v>
      </c>
      <c r="D1454" s="207" t="s">
        <v>2383</v>
      </c>
      <c r="E1454" s="147"/>
    </row>
    <row r="1455" spans="2:5">
      <c r="B1455" s="205">
        <v>42907</v>
      </c>
      <c r="C1455" s="206">
        <v>7.36</v>
      </c>
      <c r="D1455" s="207" t="s">
        <v>2383</v>
      </c>
      <c r="E1455" s="147"/>
    </row>
    <row r="1456" spans="2:5">
      <c r="B1456" s="205">
        <v>42907</v>
      </c>
      <c r="C1456" s="206">
        <v>8</v>
      </c>
      <c r="D1456" s="207" t="s">
        <v>2383</v>
      </c>
      <c r="E1456" s="147"/>
    </row>
    <row r="1457" spans="2:5">
      <c r="B1457" s="205">
        <v>42907</v>
      </c>
      <c r="C1457" s="206">
        <v>8.8000000000000007</v>
      </c>
      <c r="D1457" s="207" t="s">
        <v>2383</v>
      </c>
      <c r="E1457" s="147"/>
    </row>
    <row r="1458" spans="2:5">
      <c r="B1458" s="205">
        <v>42907</v>
      </c>
      <c r="C1458" s="206">
        <v>10</v>
      </c>
      <c r="D1458" s="207" t="s">
        <v>2383</v>
      </c>
      <c r="E1458" s="147"/>
    </row>
    <row r="1459" spans="2:5">
      <c r="B1459" s="205">
        <v>42907</v>
      </c>
      <c r="C1459" s="206">
        <v>10</v>
      </c>
      <c r="D1459" s="207" t="s">
        <v>2383</v>
      </c>
      <c r="E1459" s="147"/>
    </row>
    <row r="1460" spans="2:5">
      <c r="B1460" s="205">
        <v>42907</v>
      </c>
      <c r="C1460" s="206">
        <v>10</v>
      </c>
      <c r="D1460" s="207" t="s">
        <v>2383</v>
      </c>
      <c r="E1460" s="147"/>
    </row>
    <row r="1461" spans="2:5">
      <c r="B1461" s="205">
        <v>42907</v>
      </c>
      <c r="C1461" s="206">
        <v>10</v>
      </c>
      <c r="D1461" s="207" t="s">
        <v>2383</v>
      </c>
      <c r="E1461" s="147"/>
    </row>
    <row r="1462" spans="2:5">
      <c r="B1462" s="205">
        <v>42907</v>
      </c>
      <c r="C1462" s="206">
        <v>10</v>
      </c>
      <c r="D1462" s="207" t="s">
        <v>2383</v>
      </c>
      <c r="E1462" s="147"/>
    </row>
    <row r="1463" spans="2:5">
      <c r="B1463" s="205">
        <v>42907</v>
      </c>
      <c r="C1463" s="206">
        <v>10</v>
      </c>
      <c r="D1463" s="207" t="s">
        <v>2383</v>
      </c>
      <c r="E1463" s="147"/>
    </row>
    <row r="1464" spans="2:5">
      <c r="B1464" s="205">
        <v>42907</v>
      </c>
      <c r="C1464" s="206">
        <v>10</v>
      </c>
      <c r="D1464" s="207" t="s">
        <v>2383</v>
      </c>
      <c r="E1464" s="147"/>
    </row>
    <row r="1465" spans="2:5">
      <c r="B1465" s="205">
        <v>42907</v>
      </c>
      <c r="C1465" s="206">
        <v>10</v>
      </c>
      <c r="D1465" s="207" t="s">
        <v>2383</v>
      </c>
      <c r="E1465" s="147"/>
    </row>
    <row r="1466" spans="2:5">
      <c r="B1466" s="205">
        <v>42907</v>
      </c>
      <c r="C1466" s="206">
        <v>10</v>
      </c>
      <c r="D1466" s="207" t="s">
        <v>2383</v>
      </c>
      <c r="E1466" s="147"/>
    </row>
    <row r="1467" spans="2:5">
      <c r="B1467" s="205">
        <v>42907</v>
      </c>
      <c r="C1467" s="206">
        <v>10.47</v>
      </c>
      <c r="D1467" s="207" t="s">
        <v>2383</v>
      </c>
      <c r="E1467" s="147"/>
    </row>
    <row r="1468" spans="2:5">
      <c r="B1468" s="205">
        <v>42907</v>
      </c>
      <c r="C1468" s="206">
        <v>10.47</v>
      </c>
      <c r="D1468" s="207" t="s">
        <v>2383</v>
      </c>
      <c r="E1468" s="147"/>
    </row>
    <row r="1469" spans="2:5">
      <c r="B1469" s="205">
        <v>42907</v>
      </c>
      <c r="C1469" s="206">
        <v>10.63</v>
      </c>
      <c r="D1469" s="207" t="s">
        <v>2383</v>
      </c>
      <c r="E1469" s="147"/>
    </row>
    <row r="1470" spans="2:5">
      <c r="B1470" s="205">
        <v>42907</v>
      </c>
      <c r="C1470" s="206">
        <v>12.75</v>
      </c>
      <c r="D1470" s="207" t="s">
        <v>2383</v>
      </c>
      <c r="E1470" s="147"/>
    </row>
    <row r="1471" spans="2:5">
      <c r="B1471" s="205">
        <v>42907</v>
      </c>
      <c r="C1471" s="206">
        <v>14</v>
      </c>
      <c r="D1471" s="207" t="s">
        <v>2383</v>
      </c>
      <c r="E1471" s="147"/>
    </row>
    <row r="1472" spans="2:5">
      <c r="B1472" s="205">
        <v>42907</v>
      </c>
      <c r="C1472" s="206">
        <v>15.25</v>
      </c>
      <c r="D1472" s="207" t="s">
        <v>2383</v>
      </c>
      <c r="E1472" s="147"/>
    </row>
    <row r="1473" spans="2:5">
      <c r="B1473" s="205">
        <v>42907</v>
      </c>
      <c r="C1473" s="206">
        <v>25</v>
      </c>
      <c r="D1473" s="207" t="s">
        <v>2383</v>
      </c>
      <c r="E1473" s="147"/>
    </row>
    <row r="1474" spans="2:5">
      <c r="B1474" s="205">
        <v>42907</v>
      </c>
      <c r="C1474" s="206">
        <v>25</v>
      </c>
      <c r="D1474" s="207" t="s">
        <v>2383</v>
      </c>
      <c r="E1474" s="147"/>
    </row>
    <row r="1475" spans="2:5">
      <c r="B1475" s="205">
        <v>42907</v>
      </c>
      <c r="C1475" s="206">
        <v>25</v>
      </c>
      <c r="D1475" s="207" t="s">
        <v>2383</v>
      </c>
      <c r="E1475" s="147"/>
    </row>
    <row r="1476" spans="2:5">
      <c r="B1476" s="205">
        <v>42907</v>
      </c>
      <c r="C1476" s="206">
        <v>25</v>
      </c>
      <c r="D1476" s="207" t="s">
        <v>2383</v>
      </c>
      <c r="E1476" s="147"/>
    </row>
    <row r="1477" spans="2:5">
      <c r="B1477" s="205">
        <v>42907</v>
      </c>
      <c r="C1477" s="206">
        <v>25</v>
      </c>
      <c r="D1477" s="207" t="s">
        <v>2383</v>
      </c>
      <c r="E1477" s="147"/>
    </row>
    <row r="1478" spans="2:5">
      <c r="B1478" s="205">
        <v>42907</v>
      </c>
      <c r="C1478" s="206">
        <v>25</v>
      </c>
      <c r="D1478" s="207" t="s">
        <v>2383</v>
      </c>
      <c r="E1478" s="147"/>
    </row>
    <row r="1479" spans="2:5">
      <c r="B1479" s="205">
        <v>42907</v>
      </c>
      <c r="C1479" s="206">
        <v>25</v>
      </c>
      <c r="D1479" s="207" t="s">
        <v>2383</v>
      </c>
      <c r="E1479" s="147"/>
    </row>
    <row r="1480" spans="2:5">
      <c r="B1480" s="205">
        <v>42907</v>
      </c>
      <c r="C1480" s="206">
        <v>26.23</v>
      </c>
      <c r="D1480" s="207" t="s">
        <v>2383</v>
      </c>
      <c r="E1480" s="147"/>
    </row>
    <row r="1481" spans="2:5">
      <c r="B1481" s="205">
        <v>42907</v>
      </c>
      <c r="C1481" s="206">
        <v>27.64</v>
      </c>
      <c r="D1481" s="207" t="s">
        <v>2383</v>
      </c>
      <c r="E1481" s="147"/>
    </row>
    <row r="1482" spans="2:5">
      <c r="B1482" s="205">
        <v>42907</v>
      </c>
      <c r="C1482" s="206">
        <v>30</v>
      </c>
      <c r="D1482" s="207" t="s">
        <v>2383</v>
      </c>
      <c r="E1482" s="147"/>
    </row>
    <row r="1483" spans="2:5">
      <c r="B1483" s="205">
        <v>42907</v>
      </c>
      <c r="C1483" s="206">
        <v>30</v>
      </c>
      <c r="D1483" s="207" t="s">
        <v>2383</v>
      </c>
      <c r="E1483" s="147"/>
    </row>
    <row r="1484" spans="2:5">
      <c r="B1484" s="205">
        <v>42907</v>
      </c>
      <c r="C1484" s="206">
        <v>30</v>
      </c>
      <c r="D1484" s="207" t="s">
        <v>2383</v>
      </c>
      <c r="E1484" s="147"/>
    </row>
    <row r="1485" spans="2:5">
      <c r="B1485" s="205">
        <v>42907</v>
      </c>
      <c r="C1485" s="206">
        <v>30</v>
      </c>
      <c r="D1485" s="207" t="s">
        <v>2383</v>
      </c>
      <c r="E1485" s="147"/>
    </row>
    <row r="1486" spans="2:5">
      <c r="B1486" s="205">
        <v>42907</v>
      </c>
      <c r="C1486" s="206">
        <v>30</v>
      </c>
      <c r="D1486" s="207" t="s">
        <v>2383</v>
      </c>
      <c r="E1486" s="147"/>
    </row>
    <row r="1487" spans="2:5">
      <c r="B1487" s="205">
        <v>42907</v>
      </c>
      <c r="C1487" s="206">
        <v>35</v>
      </c>
      <c r="D1487" s="207" t="s">
        <v>2383</v>
      </c>
      <c r="E1487" s="147"/>
    </row>
    <row r="1488" spans="2:5">
      <c r="B1488" s="205">
        <v>42907</v>
      </c>
      <c r="C1488" s="206">
        <v>42</v>
      </c>
      <c r="D1488" s="207" t="s">
        <v>2383</v>
      </c>
      <c r="E1488" s="147"/>
    </row>
    <row r="1489" spans="2:5">
      <c r="B1489" s="205">
        <v>42907</v>
      </c>
      <c r="C1489" s="206">
        <v>46</v>
      </c>
      <c r="D1489" s="207" t="s">
        <v>2383</v>
      </c>
      <c r="E1489" s="147"/>
    </row>
    <row r="1490" spans="2:5">
      <c r="B1490" s="205">
        <v>42907</v>
      </c>
      <c r="C1490" s="206">
        <v>50</v>
      </c>
      <c r="D1490" s="207" t="s">
        <v>2383</v>
      </c>
      <c r="E1490" s="147"/>
    </row>
    <row r="1491" spans="2:5">
      <c r="B1491" s="205">
        <v>42907</v>
      </c>
      <c r="C1491" s="206">
        <v>50</v>
      </c>
      <c r="D1491" s="207" t="s">
        <v>2383</v>
      </c>
      <c r="E1491" s="147"/>
    </row>
    <row r="1492" spans="2:5">
      <c r="B1492" s="205">
        <v>42907</v>
      </c>
      <c r="C1492" s="206">
        <v>50</v>
      </c>
      <c r="D1492" s="207" t="s">
        <v>2383</v>
      </c>
      <c r="E1492" s="147"/>
    </row>
    <row r="1493" spans="2:5">
      <c r="B1493" s="205">
        <v>42907</v>
      </c>
      <c r="C1493" s="206">
        <v>60</v>
      </c>
      <c r="D1493" s="207" t="s">
        <v>2383</v>
      </c>
      <c r="E1493" s="147"/>
    </row>
    <row r="1494" spans="2:5">
      <c r="B1494" s="205">
        <v>42907</v>
      </c>
      <c r="C1494" s="206">
        <v>65</v>
      </c>
      <c r="D1494" s="207" t="s">
        <v>2383</v>
      </c>
      <c r="E1494" s="147"/>
    </row>
    <row r="1495" spans="2:5">
      <c r="B1495" s="205">
        <v>42907</v>
      </c>
      <c r="C1495" s="206">
        <v>65</v>
      </c>
      <c r="D1495" s="207" t="s">
        <v>2383</v>
      </c>
      <c r="E1495" s="147"/>
    </row>
    <row r="1496" spans="2:5">
      <c r="B1496" s="205">
        <v>42907</v>
      </c>
      <c r="C1496" s="206">
        <v>70.25</v>
      </c>
      <c r="D1496" s="207" t="s">
        <v>2383</v>
      </c>
      <c r="E1496" s="147"/>
    </row>
    <row r="1497" spans="2:5">
      <c r="B1497" s="205">
        <v>42907</v>
      </c>
      <c r="C1497" s="206">
        <v>73</v>
      </c>
      <c r="D1497" s="207" t="s">
        <v>2383</v>
      </c>
      <c r="E1497" s="147"/>
    </row>
    <row r="1498" spans="2:5">
      <c r="B1498" s="205">
        <v>42907</v>
      </c>
      <c r="C1498" s="206">
        <v>75</v>
      </c>
      <c r="D1498" s="207" t="s">
        <v>2383</v>
      </c>
      <c r="E1498" s="147"/>
    </row>
    <row r="1499" spans="2:5">
      <c r="B1499" s="205">
        <v>42907</v>
      </c>
      <c r="C1499" s="206">
        <v>80</v>
      </c>
      <c r="D1499" s="207" t="s">
        <v>2383</v>
      </c>
      <c r="E1499" s="147"/>
    </row>
    <row r="1500" spans="2:5">
      <c r="B1500" s="205">
        <v>42907</v>
      </c>
      <c r="C1500" s="206">
        <v>151</v>
      </c>
      <c r="D1500" s="207" t="s">
        <v>2383</v>
      </c>
      <c r="E1500" s="147"/>
    </row>
    <row r="1501" spans="2:5">
      <c r="B1501" s="205">
        <v>42907</v>
      </c>
      <c r="C1501" s="206">
        <v>180</v>
      </c>
      <c r="D1501" s="207" t="s">
        <v>2383</v>
      </c>
      <c r="E1501" s="147"/>
    </row>
    <row r="1502" spans="2:5">
      <c r="B1502" s="205">
        <v>42907</v>
      </c>
      <c r="C1502" s="206">
        <v>496.99</v>
      </c>
      <c r="D1502" s="207" t="s">
        <v>2384</v>
      </c>
      <c r="E1502" s="147"/>
    </row>
    <row r="1503" spans="2:5">
      <c r="B1503" s="205">
        <v>42908</v>
      </c>
      <c r="C1503" s="206">
        <v>0.01</v>
      </c>
      <c r="D1503" s="207" t="s">
        <v>2383</v>
      </c>
      <c r="E1503" s="147"/>
    </row>
    <row r="1504" spans="2:5">
      <c r="B1504" s="205">
        <v>42908</v>
      </c>
      <c r="C1504" s="206">
        <v>0.01</v>
      </c>
      <c r="D1504" s="207" t="s">
        <v>2383</v>
      </c>
      <c r="E1504" s="147"/>
    </row>
    <row r="1505" spans="2:5">
      <c r="B1505" s="205">
        <v>42908</v>
      </c>
      <c r="C1505" s="206">
        <v>0.13</v>
      </c>
      <c r="D1505" s="207" t="s">
        <v>2383</v>
      </c>
      <c r="E1505" s="147"/>
    </row>
    <row r="1506" spans="2:5">
      <c r="B1506" s="205">
        <v>42908</v>
      </c>
      <c r="C1506" s="206">
        <v>0.15</v>
      </c>
      <c r="D1506" s="207" t="s">
        <v>2383</v>
      </c>
      <c r="E1506" s="147"/>
    </row>
    <row r="1507" spans="2:5">
      <c r="B1507" s="205">
        <v>42908</v>
      </c>
      <c r="C1507" s="206">
        <v>0.21</v>
      </c>
      <c r="D1507" s="207" t="s">
        <v>2383</v>
      </c>
      <c r="E1507" s="147"/>
    </row>
    <row r="1508" spans="2:5">
      <c r="B1508" s="205">
        <v>42908</v>
      </c>
      <c r="C1508" s="206">
        <v>0.25</v>
      </c>
      <c r="D1508" s="207" t="s">
        <v>2383</v>
      </c>
      <c r="E1508" s="147"/>
    </row>
    <row r="1509" spans="2:5">
      <c r="B1509" s="205">
        <v>42908</v>
      </c>
      <c r="C1509" s="206">
        <v>0.28000000000000003</v>
      </c>
      <c r="D1509" s="207" t="s">
        <v>2383</v>
      </c>
      <c r="E1509" s="147"/>
    </row>
    <row r="1510" spans="2:5">
      <c r="B1510" s="205">
        <v>42908</v>
      </c>
      <c r="C1510" s="206">
        <v>0.38</v>
      </c>
      <c r="D1510" s="207" t="s">
        <v>2383</v>
      </c>
      <c r="E1510" s="147"/>
    </row>
    <row r="1511" spans="2:5">
      <c r="B1511" s="205">
        <v>42908</v>
      </c>
      <c r="C1511" s="206">
        <v>0.38</v>
      </c>
      <c r="D1511" s="207" t="s">
        <v>2383</v>
      </c>
      <c r="E1511" s="147"/>
    </row>
    <row r="1512" spans="2:5">
      <c r="B1512" s="205">
        <v>42908</v>
      </c>
      <c r="C1512" s="206">
        <v>0.38</v>
      </c>
      <c r="D1512" s="207" t="s">
        <v>2383</v>
      </c>
      <c r="E1512" s="147"/>
    </row>
    <row r="1513" spans="2:5">
      <c r="B1513" s="205">
        <v>42908</v>
      </c>
      <c r="C1513" s="206">
        <v>0.38</v>
      </c>
      <c r="D1513" s="207" t="s">
        <v>2383</v>
      </c>
      <c r="E1513" s="147"/>
    </row>
    <row r="1514" spans="2:5">
      <c r="B1514" s="205">
        <v>42908</v>
      </c>
      <c r="C1514" s="206">
        <v>0.38</v>
      </c>
      <c r="D1514" s="207" t="s">
        <v>2383</v>
      </c>
      <c r="E1514" s="147"/>
    </row>
    <row r="1515" spans="2:5">
      <c r="B1515" s="205">
        <v>42908</v>
      </c>
      <c r="C1515" s="206">
        <v>0.5</v>
      </c>
      <c r="D1515" s="207" t="s">
        <v>2383</v>
      </c>
      <c r="E1515" s="147"/>
    </row>
    <row r="1516" spans="2:5">
      <c r="B1516" s="205">
        <v>42908</v>
      </c>
      <c r="C1516" s="206">
        <v>0.61</v>
      </c>
      <c r="D1516" s="207" t="s">
        <v>2383</v>
      </c>
      <c r="E1516" s="147"/>
    </row>
    <row r="1517" spans="2:5">
      <c r="B1517" s="205">
        <v>42908</v>
      </c>
      <c r="C1517" s="206">
        <v>1.55</v>
      </c>
      <c r="D1517" s="207" t="s">
        <v>2383</v>
      </c>
      <c r="E1517" s="147"/>
    </row>
    <row r="1518" spans="2:5">
      <c r="B1518" s="205">
        <v>42908</v>
      </c>
      <c r="C1518" s="206">
        <v>2</v>
      </c>
      <c r="D1518" s="207" t="s">
        <v>2383</v>
      </c>
      <c r="E1518" s="147"/>
    </row>
    <row r="1519" spans="2:5">
      <c r="B1519" s="205">
        <v>42908</v>
      </c>
      <c r="C1519" s="206">
        <v>2</v>
      </c>
      <c r="D1519" s="207" t="s">
        <v>2383</v>
      </c>
      <c r="E1519" s="147"/>
    </row>
    <row r="1520" spans="2:5">
      <c r="B1520" s="205">
        <v>42908</v>
      </c>
      <c r="C1520" s="206">
        <v>2</v>
      </c>
      <c r="D1520" s="207" t="s">
        <v>2383</v>
      </c>
      <c r="E1520" s="147"/>
    </row>
    <row r="1521" spans="2:5">
      <c r="B1521" s="205">
        <v>42908</v>
      </c>
      <c r="C1521" s="206">
        <v>2.2400000000000002</v>
      </c>
      <c r="D1521" s="207" t="s">
        <v>2383</v>
      </c>
      <c r="E1521" s="147"/>
    </row>
    <row r="1522" spans="2:5">
      <c r="B1522" s="205">
        <v>42908</v>
      </c>
      <c r="C1522" s="206">
        <v>2.5</v>
      </c>
      <c r="D1522" s="207" t="s">
        <v>2383</v>
      </c>
      <c r="E1522" s="147"/>
    </row>
    <row r="1523" spans="2:5">
      <c r="B1523" s="205">
        <v>42908</v>
      </c>
      <c r="C1523" s="206">
        <v>4</v>
      </c>
      <c r="D1523" s="207" t="s">
        <v>2383</v>
      </c>
      <c r="E1523" s="147"/>
    </row>
    <row r="1524" spans="2:5" ht="14.25" customHeight="1">
      <c r="B1524" s="205">
        <v>42908</v>
      </c>
      <c r="C1524" s="206">
        <v>4.1100000000000003</v>
      </c>
      <c r="D1524" s="207" t="s">
        <v>2383</v>
      </c>
      <c r="E1524" s="147"/>
    </row>
    <row r="1525" spans="2:5">
      <c r="B1525" s="205">
        <v>42908</v>
      </c>
      <c r="C1525" s="206">
        <v>5.2</v>
      </c>
      <c r="D1525" s="207" t="s">
        <v>2383</v>
      </c>
      <c r="E1525" s="147"/>
    </row>
    <row r="1526" spans="2:5">
      <c r="B1526" s="205">
        <v>42908</v>
      </c>
      <c r="C1526" s="206">
        <v>5.68</v>
      </c>
      <c r="D1526" s="207" t="s">
        <v>2383</v>
      </c>
      <c r="E1526" s="147"/>
    </row>
    <row r="1527" spans="2:5">
      <c r="B1527" s="205">
        <v>42908</v>
      </c>
      <c r="C1527" s="206">
        <v>6</v>
      </c>
      <c r="D1527" s="207" t="s">
        <v>2383</v>
      </c>
      <c r="E1527" s="147"/>
    </row>
    <row r="1528" spans="2:5">
      <c r="B1528" s="205">
        <v>42908</v>
      </c>
      <c r="C1528" s="206">
        <v>7</v>
      </c>
      <c r="D1528" s="207" t="s">
        <v>2383</v>
      </c>
      <c r="E1528" s="147"/>
    </row>
    <row r="1529" spans="2:5">
      <c r="B1529" s="205">
        <v>42908</v>
      </c>
      <c r="C1529" s="206">
        <v>8</v>
      </c>
      <c r="D1529" s="207" t="s">
        <v>2383</v>
      </c>
      <c r="E1529" s="147"/>
    </row>
    <row r="1530" spans="2:5">
      <c r="B1530" s="205">
        <v>42908</v>
      </c>
      <c r="C1530" s="206">
        <v>8</v>
      </c>
      <c r="D1530" s="207" t="s">
        <v>2383</v>
      </c>
      <c r="E1530" s="147"/>
    </row>
    <row r="1531" spans="2:5">
      <c r="B1531" s="205">
        <v>42908</v>
      </c>
      <c r="C1531" s="206">
        <v>8</v>
      </c>
      <c r="D1531" s="207" t="s">
        <v>2383</v>
      </c>
      <c r="E1531" s="147"/>
    </row>
    <row r="1532" spans="2:5">
      <c r="B1532" s="205">
        <v>42908</v>
      </c>
      <c r="C1532" s="206">
        <v>8.6999999999999993</v>
      </c>
      <c r="D1532" s="207" t="s">
        <v>2383</v>
      </c>
      <c r="E1532" s="147"/>
    </row>
    <row r="1533" spans="2:5">
      <c r="B1533" s="205">
        <v>42908</v>
      </c>
      <c r="C1533" s="206">
        <v>10</v>
      </c>
      <c r="D1533" s="207" t="s">
        <v>2383</v>
      </c>
      <c r="E1533" s="147"/>
    </row>
    <row r="1534" spans="2:5">
      <c r="B1534" s="205">
        <v>42908</v>
      </c>
      <c r="C1534" s="206">
        <v>10</v>
      </c>
      <c r="D1534" s="207" t="s">
        <v>2383</v>
      </c>
      <c r="E1534" s="147"/>
    </row>
    <row r="1535" spans="2:5">
      <c r="B1535" s="205">
        <v>42908</v>
      </c>
      <c r="C1535" s="206">
        <v>10</v>
      </c>
      <c r="D1535" s="207" t="s">
        <v>2383</v>
      </c>
      <c r="E1535" s="147"/>
    </row>
    <row r="1536" spans="2:5">
      <c r="B1536" s="205">
        <v>42908</v>
      </c>
      <c r="C1536" s="206">
        <v>10</v>
      </c>
      <c r="D1536" s="207" t="s">
        <v>2383</v>
      </c>
      <c r="E1536" s="147"/>
    </row>
    <row r="1537" spans="2:5">
      <c r="B1537" s="205">
        <v>42908</v>
      </c>
      <c r="C1537" s="206">
        <v>10</v>
      </c>
      <c r="D1537" s="207" t="s">
        <v>2383</v>
      </c>
      <c r="E1537" s="147"/>
    </row>
    <row r="1538" spans="2:5">
      <c r="B1538" s="205">
        <v>42908</v>
      </c>
      <c r="C1538" s="206">
        <v>10</v>
      </c>
      <c r="D1538" s="207" t="s">
        <v>2383</v>
      </c>
      <c r="E1538" s="147"/>
    </row>
    <row r="1539" spans="2:5">
      <c r="B1539" s="205">
        <v>42908</v>
      </c>
      <c r="C1539" s="206">
        <v>10</v>
      </c>
      <c r="D1539" s="207" t="s">
        <v>2383</v>
      </c>
      <c r="E1539" s="147"/>
    </row>
    <row r="1540" spans="2:5">
      <c r="B1540" s="205">
        <v>42908</v>
      </c>
      <c r="C1540" s="206">
        <v>13.5</v>
      </c>
      <c r="D1540" s="207" t="s">
        <v>2383</v>
      </c>
      <c r="E1540" s="147"/>
    </row>
    <row r="1541" spans="2:5">
      <c r="B1541" s="205">
        <v>42908</v>
      </c>
      <c r="C1541" s="206">
        <v>16.25</v>
      </c>
      <c r="D1541" s="207" t="s">
        <v>2383</v>
      </c>
      <c r="E1541" s="147"/>
    </row>
    <row r="1542" spans="2:5">
      <c r="B1542" s="205">
        <v>42908</v>
      </c>
      <c r="C1542" s="206">
        <v>17</v>
      </c>
      <c r="D1542" s="207" t="s">
        <v>2383</v>
      </c>
      <c r="E1542" s="147"/>
    </row>
    <row r="1543" spans="2:5">
      <c r="B1543" s="205">
        <v>42908</v>
      </c>
      <c r="C1543" s="206">
        <v>20</v>
      </c>
      <c r="D1543" s="207" t="s">
        <v>2383</v>
      </c>
      <c r="E1543" s="147"/>
    </row>
    <row r="1544" spans="2:5">
      <c r="B1544" s="205">
        <v>42908</v>
      </c>
      <c r="C1544" s="206">
        <v>24.86</v>
      </c>
      <c r="D1544" s="207" t="s">
        <v>2383</v>
      </c>
      <c r="E1544" s="147"/>
    </row>
    <row r="1545" spans="2:5">
      <c r="B1545" s="205">
        <v>42908</v>
      </c>
      <c r="C1545" s="206">
        <v>25</v>
      </c>
      <c r="D1545" s="207" t="s">
        <v>2383</v>
      </c>
      <c r="E1545" s="147"/>
    </row>
    <row r="1546" spans="2:5">
      <c r="B1546" s="205">
        <v>42908</v>
      </c>
      <c r="C1546" s="206">
        <v>25</v>
      </c>
      <c r="D1546" s="207" t="s">
        <v>2383</v>
      </c>
      <c r="E1546" s="147"/>
    </row>
    <row r="1547" spans="2:5">
      <c r="B1547" s="205">
        <v>42908</v>
      </c>
      <c r="C1547" s="206">
        <v>25</v>
      </c>
      <c r="D1547" s="207" t="s">
        <v>2383</v>
      </c>
      <c r="E1547" s="147"/>
    </row>
    <row r="1548" spans="2:5">
      <c r="B1548" s="205">
        <v>42908</v>
      </c>
      <c r="C1548" s="206">
        <v>25</v>
      </c>
      <c r="D1548" s="207" t="s">
        <v>2383</v>
      </c>
      <c r="E1548" s="147"/>
    </row>
    <row r="1549" spans="2:5" ht="15.75" customHeight="1">
      <c r="B1549" s="205">
        <v>42908</v>
      </c>
      <c r="C1549" s="206">
        <v>25</v>
      </c>
      <c r="D1549" s="207" t="s">
        <v>2383</v>
      </c>
      <c r="E1549" s="147"/>
    </row>
    <row r="1550" spans="2:5">
      <c r="B1550" s="205">
        <v>42908</v>
      </c>
      <c r="C1550" s="206">
        <v>25</v>
      </c>
      <c r="D1550" s="207" t="s">
        <v>2383</v>
      </c>
      <c r="E1550" s="147"/>
    </row>
    <row r="1551" spans="2:5">
      <c r="B1551" s="205">
        <v>42908</v>
      </c>
      <c r="C1551" s="206">
        <v>30</v>
      </c>
      <c r="D1551" s="207" t="s">
        <v>2383</v>
      </c>
      <c r="E1551" s="147"/>
    </row>
    <row r="1552" spans="2:5">
      <c r="B1552" s="205">
        <v>42908</v>
      </c>
      <c r="C1552" s="206">
        <v>30</v>
      </c>
      <c r="D1552" s="207" t="s">
        <v>2383</v>
      </c>
      <c r="E1552" s="147"/>
    </row>
    <row r="1553" spans="2:5">
      <c r="B1553" s="205">
        <v>42908</v>
      </c>
      <c r="C1553" s="206">
        <v>30</v>
      </c>
      <c r="D1553" s="207" t="s">
        <v>2383</v>
      </c>
      <c r="E1553" s="147"/>
    </row>
    <row r="1554" spans="2:5">
      <c r="B1554" s="205">
        <v>42908</v>
      </c>
      <c r="C1554" s="206">
        <v>30</v>
      </c>
      <c r="D1554" s="207" t="s">
        <v>2383</v>
      </c>
      <c r="E1554" s="147"/>
    </row>
    <row r="1555" spans="2:5">
      <c r="B1555" s="205">
        <v>42908</v>
      </c>
      <c r="C1555" s="206">
        <v>40</v>
      </c>
      <c r="D1555" s="207" t="s">
        <v>2383</v>
      </c>
      <c r="E1555" s="147"/>
    </row>
    <row r="1556" spans="2:5">
      <c r="B1556" s="205">
        <v>42908</v>
      </c>
      <c r="C1556" s="206">
        <v>47</v>
      </c>
      <c r="D1556" s="207" t="s">
        <v>2383</v>
      </c>
      <c r="E1556" s="147"/>
    </row>
    <row r="1557" spans="2:5">
      <c r="B1557" s="205">
        <v>42908</v>
      </c>
      <c r="C1557" s="206">
        <v>48.5</v>
      </c>
      <c r="D1557" s="207" t="s">
        <v>2384</v>
      </c>
      <c r="E1557" s="147"/>
    </row>
    <row r="1558" spans="2:5">
      <c r="B1558" s="205">
        <v>42908</v>
      </c>
      <c r="C1558" s="206">
        <v>50</v>
      </c>
      <c r="D1558" s="207" t="s">
        <v>2383</v>
      </c>
      <c r="E1558" s="147"/>
    </row>
    <row r="1559" spans="2:5">
      <c r="B1559" s="205">
        <v>42908</v>
      </c>
      <c r="C1559" s="206">
        <v>50</v>
      </c>
      <c r="D1559" s="207" t="s">
        <v>2383</v>
      </c>
      <c r="E1559" s="147"/>
    </row>
    <row r="1560" spans="2:5">
      <c r="B1560" s="205">
        <v>42908</v>
      </c>
      <c r="C1560" s="206">
        <v>50</v>
      </c>
      <c r="D1560" s="207" t="s">
        <v>2383</v>
      </c>
      <c r="E1560" s="147"/>
    </row>
    <row r="1561" spans="2:5">
      <c r="B1561" s="205">
        <v>42908</v>
      </c>
      <c r="C1561" s="206">
        <v>60</v>
      </c>
      <c r="D1561" s="207" t="s">
        <v>2383</v>
      </c>
      <c r="E1561" s="147"/>
    </row>
    <row r="1562" spans="2:5">
      <c r="B1562" s="205">
        <v>42908</v>
      </c>
      <c r="C1562" s="206">
        <v>60</v>
      </c>
      <c r="D1562" s="207" t="s">
        <v>2383</v>
      </c>
      <c r="E1562" s="147"/>
    </row>
    <row r="1563" spans="2:5">
      <c r="B1563" s="205">
        <v>42908</v>
      </c>
      <c r="C1563" s="206">
        <v>62</v>
      </c>
      <c r="D1563" s="207" t="s">
        <v>2383</v>
      </c>
      <c r="E1563" s="147"/>
    </row>
    <row r="1564" spans="2:5">
      <c r="B1564" s="205">
        <v>42908</v>
      </c>
      <c r="C1564" s="206">
        <v>80</v>
      </c>
      <c r="D1564" s="207" t="s">
        <v>2383</v>
      </c>
      <c r="E1564" s="147"/>
    </row>
    <row r="1565" spans="2:5">
      <c r="B1565" s="205">
        <v>42908</v>
      </c>
      <c r="C1565" s="206">
        <v>80</v>
      </c>
      <c r="D1565" s="207" t="s">
        <v>2383</v>
      </c>
      <c r="E1565" s="147"/>
    </row>
    <row r="1566" spans="2:5">
      <c r="B1566" s="205">
        <v>42908</v>
      </c>
      <c r="C1566" s="206">
        <v>97</v>
      </c>
      <c r="D1566" s="207" t="s">
        <v>2384</v>
      </c>
      <c r="E1566" s="147"/>
    </row>
    <row r="1567" spans="2:5">
      <c r="B1567" s="205">
        <v>42908</v>
      </c>
      <c r="C1567" s="206">
        <v>144</v>
      </c>
      <c r="D1567" s="207" t="s">
        <v>2383</v>
      </c>
      <c r="E1567" s="147"/>
    </row>
    <row r="1568" spans="2:5">
      <c r="B1568" s="205">
        <v>42908</v>
      </c>
      <c r="C1568" s="206">
        <v>194</v>
      </c>
      <c r="D1568" s="207" t="s">
        <v>2384</v>
      </c>
      <c r="E1568" s="147"/>
    </row>
    <row r="1569" spans="2:5">
      <c r="B1569" s="205">
        <v>42908</v>
      </c>
      <c r="C1569" s="206">
        <v>220</v>
      </c>
      <c r="D1569" s="207" t="s">
        <v>2384</v>
      </c>
      <c r="E1569" s="147"/>
    </row>
    <row r="1570" spans="2:5">
      <c r="B1570" s="205">
        <v>42908</v>
      </c>
      <c r="C1570" s="206">
        <v>230</v>
      </c>
      <c r="D1570" s="207" t="s">
        <v>2383</v>
      </c>
      <c r="E1570" s="147"/>
    </row>
    <row r="1571" spans="2:5">
      <c r="B1571" s="205">
        <v>42908</v>
      </c>
      <c r="C1571" s="206">
        <v>615.54</v>
      </c>
      <c r="D1571" s="207" t="s">
        <v>2384</v>
      </c>
      <c r="E1571" s="147"/>
    </row>
    <row r="1572" spans="2:5">
      <c r="B1572" s="205">
        <v>42909</v>
      </c>
      <c r="C1572" s="206">
        <v>0.03</v>
      </c>
      <c r="D1572" s="207" t="s">
        <v>2383</v>
      </c>
      <c r="E1572" s="147"/>
    </row>
    <row r="1573" spans="2:5">
      <c r="B1573" s="205">
        <v>42909</v>
      </c>
      <c r="C1573" s="206">
        <v>0.05</v>
      </c>
      <c r="D1573" s="207" t="s">
        <v>2383</v>
      </c>
      <c r="E1573" s="147"/>
    </row>
    <row r="1574" spans="2:5">
      <c r="B1574" s="205">
        <v>42909</v>
      </c>
      <c r="C1574" s="206">
        <v>0.21</v>
      </c>
      <c r="D1574" s="207" t="s">
        <v>2383</v>
      </c>
      <c r="E1574" s="147"/>
    </row>
    <row r="1575" spans="2:5">
      <c r="B1575" s="205">
        <v>42909</v>
      </c>
      <c r="C1575" s="206">
        <v>0.21</v>
      </c>
      <c r="D1575" s="207" t="s">
        <v>2383</v>
      </c>
      <c r="E1575" s="147"/>
    </row>
    <row r="1576" spans="2:5">
      <c r="B1576" s="205">
        <v>42909</v>
      </c>
      <c r="C1576" s="206">
        <v>0.25</v>
      </c>
      <c r="D1576" s="207" t="s">
        <v>2383</v>
      </c>
      <c r="E1576" s="147"/>
    </row>
    <row r="1577" spans="2:5">
      <c r="B1577" s="205">
        <v>42909</v>
      </c>
      <c r="C1577" s="206">
        <v>0.25</v>
      </c>
      <c r="D1577" s="207" t="s">
        <v>2383</v>
      </c>
      <c r="E1577" s="147"/>
    </row>
    <row r="1578" spans="2:5">
      <c r="B1578" s="205">
        <v>42909</v>
      </c>
      <c r="C1578" s="206">
        <v>0.25</v>
      </c>
      <c r="D1578" s="207" t="s">
        <v>2383</v>
      </c>
      <c r="E1578" s="147"/>
    </row>
    <row r="1579" spans="2:5">
      <c r="B1579" s="205">
        <v>42909</v>
      </c>
      <c r="C1579" s="206">
        <v>0.25</v>
      </c>
      <c r="D1579" s="207" t="s">
        <v>2383</v>
      </c>
      <c r="E1579" s="147"/>
    </row>
    <row r="1580" spans="2:5">
      <c r="B1580" s="205">
        <v>42909</v>
      </c>
      <c r="C1580" s="206">
        <v>0.25</v>
      </c>
      <c r="D1580" s="207" t="s">
        <v>2383</v>
      </c>
      <c r="E1580" s="147"/>
    </row>
    <row r="1581" spans="2:5">
      <c r="B1581" s="205">
        <v>42909</v>
      </c>
      <c r="C1581" s="206">
        <v>0.28000000000000003</v>
      </c>
      <c r="D1581" s="207" t="s">
        <v>2383</v>
      </c>
      <c r="E1581" s="147"/>
    </row>
    <row r="1582" spans="2:5">
      <c r="B1582" s="205">
        <v>42909</v>
      </c>
      <c r="C1582" s="206">
        <v>0.38</v>
      </c>
      <c r="D1582" s="207" t="s">
        <v>2383</v>
      </c>
      <c r="E1582" s="147"/>
    </row>
    <row r="1583" spans="2:5">
      <c r="B1583" s="205">
        <v>42909</v>
      </c>
      <c r="C1583" s="206">
        <v>0.38</v>
      </c>
      <c r="D1583" s="207" t="s">
        <v>2383</v>
      </c>
      <c r="E1583" s="147"/>
    </row>
    <row r="1584" spans="2:5">
      <c r="B1584" s="205">
        <v>42909</v>
      </c>
      <c r="C1584" s="206">
        <v>0.38</v>
      </c>
      <c r="D1584" s="207" t="s">
        <v>2383</v>
      </c>
      <c r="E1584" s="147"/>
    </row>
    <row r="1585" spans="2:5">
      <c r="B1585" s="205">
        <v>42909</v>
      </c>
      <c r="C1585" s="206">
        <v>0.6</v>
      </c>
      <c r="D1585" s="207" t="s">
        <v>2383</v>
      </c>
      <c r="E1585" s="147"/>
    </row>
    <row r="1586" spans="2:5">
      <c r="B1586" s="205">
        <v>42909</v>
      </c>
      <c r="C1586" s="206">
        <v>0.75</v>
      </c>
      <c r="D1586" s="207" t="s">
        <v>2383</v>
      </c>
      <c r="E1586" s="147"/>
    </row>
    <row r="1587" spans="2:5">
      <c r="B1587" s="205">
        <v>42909</v>
      </c>
      <c r="C1587" s="206">
        <v>1.5</v>
      </c>
      <c r="D1587" s="207" t="s">
        <v>2383</v>
      </c>
      <c r="E1587" s="147"/>
    </row>
    <row r="1588" spans="2:5">
      <c r="B1588" s="205">
        <v>42909</v>
      </c>
      <c r="C1588" s="206">
        <v>1.92</v>
      </c>
      <c r="D1588" s="207" t="s">
        <v>2383</v>
      </c>
      <c r="E1588" s="147"/>
    </row>
    <row r="1589" spans="2:5">
      <c r="B1589" s="205">
        <v>42909</v>
      </c>
      <c r="C1589" s="206">
        <v>1.94</v>
      </c>
      <c r="D1589" s="207" t="s">
        <v>2383</v>
      </c>
      <c r="E1589" s="147"/>
    </row>
    <row r="1590" spans="2:5">
      <c r="B1590" s="205">
        <v>42909</v>
      </c>
      <c r="C1590" s="206">
        <v>3.2</v>
      </c>
      <c r="D1590" s="207" t="s">
        <v>2383</v>
      </c>
      <c r="E1590" s="147"/>
    </row>
    <row r="1591" spans="2:5">
      <c r="B1591" s="205">
        <v>42909</v>
      </c>
      <c r="C1591" s="206">
        <v>4</v>
      </c>
      <c r="D1591" s="207" t="s">
        <v>2383</v>
      </c>
      <c r="E1591" s="147"/>
    </row>
    <row r="1592" spans="2:5">
      <c r="B1592" s="205">
        <v>42909</v>
      </c>
      <c r="C1592" s="206">
        <v>4</v>
      </c>
      <c r="D1592" s="207" t="s">
        <v>2383</v>
      </c>
      <c r="E1592" s="147"/>
    </row>
    <row r="1593" spans="2:5">
      <c r="B1593" s="205">
        <v>42909</v>
      </c>
      <c r="C1593" s="206">
        <v>4.26</v>
      </c>
      <c r="D1593" s="207" t="s">
        <v>2383</v>
      </c>
      <c r="E1593" s="147"/>
    </row>
    <row r="1594" spans="2:5">
      <c r="B1594" s="205">
        <v>42909</v>
      </c>
      <c r="C1594" s="206">
        <v>5</v>
      </c>
      <c r="D1594" s="207" t="s">
        <v>2383</v>
      </c>
      <c r="E1594" s="147"/>
    </row>
    <row r="1595" spans="2:5">
      <c r="B1595" s="205">
        <v>42909</v>
      </c>
      <c r="C1595" s="206">
        <v>5</v>
      </c>
      <c r="D1595" s="207" t="s">
        <v>2383</v>
      </c>
      <c r="E1595" s="147"/>
    </row>
    <row r="1596" spans="2:5">
      <c r="B1596" s="205">
        <v>42909</v>
      </c>
      <c r="C1596" s="206">
        <v>5</v>
      </c>
      <c r="D1596" s="207" t="s">
        <v>2383</v>
      </c>
      <c r="E1596" s="147"/>
    </row>
    <row r="1597" spans="2:5">
      <c r="B1597" s="205">
        <v>42909</v>
      </c>
      <c r="C1597" s="206">
        <v>5.5</v>
      </c>
      <c r="D1597" s="207" t="s">
        <v>2383</v>
      </c>
      <c r="E1597" s="147"/>
    </row>
    <row r="1598" spans="2:5">
      <c r="B1598" s="205">
        <v>42909</v>
      </c>
      <c r="C1598" s="206">
        <v>6.08</v>
      </c>
      <c r="D1598" s="207" t="s">
        <v>2383</v>
      </c>
      <c r="E1598" s="147"/>
    </row>
    <row r="1599" spans="2:5">
      <c r="B1599" s="205">
        <v>42909</v>
      </c>
      <c r="C1599" s="206">
        <v>7</v>
      </c>
      <c r="D1599" s="207" t="s">
        <v>2383</v>
      </c>
      <c r="E1599" s="147"/>
    </row>
    <row r="1600" spans="2:5">
      <c r="B1600" s="205">
        <v>42909</v>
      </c>
      <c r="C1600" s="206">
        <v>7</v>
      </c>
      <c r="D1600" s="207" t="s">
        <v>2383</v>
      </c>
      <c r="E1600" s="147"/>
    </row>
    <row r="1601" spans="2:5">
      <c r="B1601" s="205">
        <v>42909</v>
      </c>
      <c r="C1601" s="206">
        <v>7</v>
      </c>
      <c r="D1601" s="207" t="s">
        <v>2383</v>
      </c>
      <c r="E1601" s="147"/>
    </row>
    <row r="1602" spans="2:5">
      <c r="B1602" s="205">
        <v>42909</v>
      </c>
      <c r="C1602" s="206">
        <v>7.5</v>
      </c>
      <c r="D1602" s="207" t="s">
        <v>2383</v>
      </c>
      <c r="E1602" s="147"/>
    </row>
    <row r="1603" spans="2:5">
      <c r="B1603" s="205">
        <v>42909</v>
      </c>
      <c r="C1603" s="206">
        <v>8</v>
      </c>
      <c r="D1603" s="207" t="s">
        <v>2383</v>
      </c>
      <c r="E1603" s="147"/>
    </row>
    <row r="1604" spans="2:5">
      <c r="B1604" s="205">
        <v>42909</v>
      </c>
      <c r="C1604" s="206">
        <v>8.5</v>
      </c>
      <c r="D1604" s="207" t="s">
        <v>2383</v>
      </c>
      <c r="E1604" s="147"/>
    </row>
    <row r="1605" spans="2:5">
      <c r="B1605" s="205">
        <v>42909</v>
      </c>
      <c r="C1605" s="206">
        <v>10</v>
      </c>
      <c r="D1605" s="207" t="s">
        <v>2383</v>
      </c>
      <c r="E1605" s="147"/>
    </row>
    <row r="1606" spans="2:5">
      <c r="B1606" s="205">
        <v>42909</v>
      </c>
      <c r="C1606" s="206">
        <v>10</v>
      </c>
      <c r="D1606" s="207" t="s">
        <v>2383</v>
      </c>
      <c r="E1606" s="147"/>
    </row>
    <row r="1607" spans="2:5">
      <c r="B1607" s="205">
        <v>42909</v>
      </c>
      <c r="C1607" s="206">
        <v>10</v>
      </c>
      <c r="D1607" s="207" t="s">
        <v>2383</v>
      </c>
      <c r="E1607" s="147"/>
    </row>
    <row r="1608" spans="2:5">
      <c r="B1608" s="205">
        <v>42909</v>
      </c>
      <c r="C1608" s="206">
        <v>10</v>
      </c>
      <c r="D1608" s="207" t="s">
        <v>2383</v>
      </c>
      <c r="E1608" s="147"/>
    </row>
    <row r="1609" spans="2:5">
      <c r="B1609" s="205">
        <v>42909</v>
      </c>
      <c r="C1609" s="206">
        <v>10</v>
      </c>
      <c r="D1609" s="207" t="s">
        <v>2383</v>
      </c>
      <c r="E1609" s="147"/>
    </row>
    <row r="1610" spans="2:5">
      <c r="B1610" s="205">
        <v>42909</v>
      </c>
      <c r="C1610" s="206">
        <v>10</v>
      </c>
      <c r="D1610" s="207" t="s">
        <v>2383</v>
      </c>
      <c r="E1610" s="147"/>
    </row>
    <row r="1611" spans="2:5">
      <c r="B1611" s="205">
        <v>42909</v>
      </c>
      <c r="C1611" s="206">
        <v>10</v>
      </c>
      <c r="D1611" s="207" t="s">
        <v>2383</v>
      </c>
      <c r="E1611" s="147"/>
    </row>
    <row r="1612" spans="2:5">
      <c r="B1612" s="205">
        <v>42909</v>
      </c>
      <c r="C1612" s="206">
        <v>10</v>
      </c>
      <c r="D1612" s="207" t="s">
        <v>2383</v>
      </c>
      <c r="E1612" s="147"/>
    </row>
    <row r="1613" spans="2:5">
      <c r="B1613" s="205">
        <v>42909</v>
      </c>
      <c r="C1613" s="206">
        <v>10</v>
      </c>
      <c r="D1613" s="207" t="s">
        <v>2383</v>
      </c>
      <c r="E1613" s="147"/>
    </row>
    <row r="1614" spans="2:5">
      <c r="B1614" s="205">
        <v>42909</v>
      </c>
      <c r="C1614" s="206">
        <v>10.8</v>
      </c>
      <c r="D1614" s="207" t="s">
        <v>2383</v>
      </c>
      <c r="E1614" s="147"/>
    </row>
    <row r="1615" spans="2:5">
      <c r="B1615" s="205">
        <v>42909</v>
      </c>
      <c r="C1615" s="206">
        <v>10.8</v>
      </c>
      <c r="D1615" s="207" t="s">
        <v>2383</v>
      </c>
      <c r="E1615" s="147"/>
    </row>
    <row r="1616" spans="2:5">
      <c r="B1616" s="205">
        <v>42909</v>
      </c>
      <c r="C1616" s="206">
        <v>11.11</v>
      </c>
      <c r="D1616" s="207" t="s">
        <v>2383</v>
      </c>
      <c r="E1616" s="147"/>
    </row>
    <row r="1617" spans="2:5">
      <c r="B1617" s="205">
        <v>42909</v>
      </c>
      <c r="C1617" s="206">
        <v>11.26</v>
      </c>
      <c r="D1617" s="207" t="s">
        <v>2383</v>
      </c>
      <c r="E1617" s="147"/>
    </row>
    <row r="1618" spans="2:5">
      <c r="B1618" s="205">
        <v>42909</v>
      </c>
      <c r="C1618" s="206">
        <v>14.85</v>
      </c>
      <c r="D1618" s="207" t="s">
        <v>2383</v>
      </c>
      <c r="E1618" s="147"/>
    </row>
    <row r="1619" spans="2:5">
      <c r="B1619" s="205">
        <v>42909</v>
      </c>
      <c r="C1619" s="206">
        <v>16</v>
      </c>
      <c r="D1619" s="207" t="s">
        <v>2383</v>
      </c>
      <c r="E1619" s="147"/>
    </row>
    <row r="1620" spans="2:5">
      <c r="B1620" s="205">
        <v>42909</v>
      </c>
      <c r="C1620" s="206">
        <v>18</v>
      </c>
      <c r="D1620" s="207" t="s">
        <v>2383</v>
      </c>
      <c r="E1620" s="147"/>
    </row>
    <row r="1621" spans="2:5">
      <c r="B1621" s="205">
        <v>42909</v>
      </c>
      <c r="C1621" s="206">
        <v>20</v>
      </c>
      <c r="D1621" s="207" t="s">
        <v>2383</v>
      </c>
      <c r="E1621" s="147"/>
    </row>
    <row r="1622" spans="2:5">
      <c r="B1622" s="205">
        <v>42909</v>
      </c>
      <c r="C1622" s="206">
        <v>20</v>
      </c>
      <c r="D1622" s="207" t="s">
        <v>2383</v>
      </c>
      <c r="E1622" s="147"/>
    </row>
    <row r="1623" spans="2:5">
      <c r="B1623" s="205">
        <v>42909</v>
      </c>
      <c r="C1623" s="206">
        <v>25</v>
      </c>
      <c r="D1623" s="207" t="s">
        <v>2383</v>
      </c>
      <c r="E1623" s="147"/>
    </row>
    <row r="1624" spans="2:5">
      <c r="B1624" s="205">
        <v>42909</v>
      </c>
      <c r="C1624" s="206">
        <v>25</v>
      </c>
      <c r="D1624" s="207" t="s">
        <v>2383</v>
      </c>
      <c r="E1624" s="147"/>
    </row>
    <row r="1625" spans="2:5">
      <c r="B1625" s="205">
        <v>42909</v>
      </c>
      <c r="C1625" s="206">
        <v>25</v>
      </c>
      <c r="D1625" s="207" t="s">
        <v>2383</v>
      </c>
      <c r="E1625" s="147"/>
    </row>
    <row r="1626" spans="2:5">
      <c r="B1626" s="205">
        <v>42909</v>
      </c>
      <c r="C1626" s="206">
        <v>34.4</v>
      </c>
      <c r="D1626" s="207" t="s">
        <v>2383</v>
      </c>
      <c r="E1626" s="147"/>
    </row>
    <row r="1627" spans="2:5">
      <c r="B1627" s="205">
        <v>42909</v>
      </c>
      <c r="C1627" s="206">
        <v>40</v>
      </c>
      <c r="D1627" s="207" t="s">
        <v>2383</v>
      </c>
      <c r="E1627" s="147"/>
    </row>
    <row r="1628" spans="2:5">
      <c r="B1628" s="205">
        <v>42909</v>
      </c>
      <c r="C1628" s="206">
        <v>40</v>
      </c>
      <c r="D1628" s="207" t="s">
        <v>2383</v>
      </c>
      <c r="E1628" s="147"/>
    </row>
    <row r="1629" spans="2:5">
      <c r="B1629" s="205">
        <v>42909</v>
      </c>
      <c r="C1629" s="206">
        <v>40</v>
      </c>
      <c r="D1629" s="207" t="s">
        <v>2383</v>
      </c>
      <c r="E1629" s="147"/>
    </row>
    <row r="1630" spans="2:5">
      <c r="B1630" s="205">
        <v>42909</v>
      </c>
      <c r="C1630" s="206">
        <v>41.38</v>
      </c>
      <c r="D1630" s="207" t="s">
        <v>2383</v>
      </c>
      <c r="E1630" s="147"/>
    </row>
    <row r="1631" spans="2:5">
      <c r="B1631" s="205">
        <v>42909</v>
      </c>
      <c r="C1631" s="206">
        <v>44</v>
      </c>
      <c r="D1631" s="207" t="s">
        <v>2383</v>
      </c>
      <c r="E1631" s="147"/>
    </row>
    <row r="1632" spans="2:5">
      <c r="B1632" s="205">
        <v>42909</v>
      </c>
      <c r="C1632" s="206">
        <v>60</v>
      </c>
      <c r="D1632" s="207" t="s">
        <v>2383</v>
      </c>
      <c r="E1632" s="147"/>
    </row>
    <row r="1633" spans="2:5">
      <c r="B1633" s="205">
        <v>42909</v>
      </c>
      <c r="C1633" s="206">
        <v>60</v>
      </c>
      <c r="D1633" s="207" t="s">
        <v>2383</v>
      </c>
      <c r="E1633" s="147"/>
    </row>
    <row r="1634" spans="2:5">
      <c r="B1634" s="205">
        <v>42909</v>
      </c>
      <c r="C1634" s="206">
        <v>60</v>
      </c>
      <c r="D1634" s="207" t="s">
        <v>2383</v>
      </c>
      <c r="E1634" s="147"/>
    </row>
    <row r="1635" spans="2:5">
      <c r="B1635" s="205">
        <v>42909</v>
      </c>
      <c r="C1635" s="206">
        <v>81</v>
      </c>
      <c r="D1635" s="207" t="s">
        <v>2383</v>
      </c>
      <c r="E1635" s="147"/>
    </row>
    <row r="1636" spans="2:5">
      <c r="B1636" s="205">
        <v>42909</v>
      </c>
      <c r="C1636" s="206">
        <v>97</v>
      </c>
      <c r="D1636" s="207" t="s">
        <v>2384</v>
      </c>
      <c r="E1636" s="147"/>
    </row>
    <row r="1637" spans="2:5">
      <c r="B1637" s="205">
        <v>42909</v>
      </c>
      <c r="C1637" s="206">
        <v>100</v>
      </c>
      <c r="D1637" s="207" t="s">
        <v>2384</v>
      </c>
      <c r="E1637" s="147"/>
    </row>
    <row r="1638" spans="2:5">
      <c r="B1638" s="205">
        <v>42909</v>
      </c>
      <c r="C1638" s="206">
        <v>111</v>
      </c>
      <c r="D1638" s="207" t="s">
        <v>2383</v>
      </c>
      <c r="E1638" s="147"/>
    </row>
    <row r="1639" spans="2:5">
      <c r="B1639" s="205">
        <v>42909</v>
      </c>
      <c r="C1639" s="206">
        <v>130</v>
      </c>
      <c r="D1639" s="207" t="s">
        <v>2383</v>
      </c>
      <c r="E1639" s="147"/>
    </row>
    <row r="1640" spans="2:5">
      <c r="B1640" s="205">
        <v>42909</v>
      </c>
      <c r="C1640" s="206">
        <v>189.29</v>
      </c>
      <c r="D1640" s="207" t="s">
        <v>2383</v>
      </c>
      <c r="E1640" s="147"/>
    </row>
    <row r="1641" spans="2:5">
      <c r="B1641" s="205">
        <v>42909</v>
      </c>
      <c r="C1641" s="206">
        <v>485</v>
      </c>
      <c r="D1641" s="207" t="s">
        <v>2384</v>
      </c>
      <c r="E1641" s="147"/>
    </row>
    <row r="1642" spans="2:5">
      <c r="B1642" s="205">
        <v>42912</v>
      </c>
      <c r="C1642" s="206">
        <v>0.02</v>
      </c>
      <c r="D1642" s="207" t="s">
        <v>2383</v>
      </c>
      <c r="E1642" s="147"/>
    </row>
    <row r="1643" spans="2:5">
      <c r="B1643" s="205">
        <v>42912</v>
      </c>
      <c r="C1643" s="206">
        <v>0.15</v>
      </c>
      <c r="D1643" s="207" t="s">
        <v>2383</v>
      </c>
      <c r="E1643" s="147"/>
    </row>
    <row r="1644" spans="2:5">
      <c r="B1644" s="205">
        <v>42912</v>
      </c>
      <c r="C1644" s="206">
        <v>0.25</v>
      </c>
      <c r="D1644" s="207" t="s">
        <v>2383</v>
      </c>
      <c r="E1644" s="147"/>
    </row>
    <row r="1645" spans="2:5">
      <c r="B1645" s="205">
        <v>42912</v>
      </c>
      <c r="C1645" s="206">
        <v>0.32</v>
      </c>
      <c r="D1645" s="207" t="s">
        <v>2383</v>
      </c>
      <c r="E1645" s="147"/>
    </row>
    <row r="1646" spans="2:5">
      <c r="B1646" s="205">
        <v>42912</v>
      </c>
      <c r="C1646" s="206">
        <v>0.35</v>
      </c>
      <c r="D1646" s="207" t="s">
        <v>2383</v>
      </c>
      <c r="E1646" s="147"/>
    </row>
    <row r="1647" spans="2:5">
      <c r="B1647" s="205">
        <v>42912</v>
      </c>
      <c r="C1647" s="206">
        <v>0.38</v>
      </c>
      <c r="D1647" s="207" t="s">
        <v>2383</v>
      </c>
      <c r="E1647" s="147"/>
    </row>
    <row r="1648" spans="2:5">
      <c r="B1648" s="205">
        <v>42912</v>
      </c>
      <c r="C1648" s="206">
        <v>0.38</v>
      </c>
      <c r="D1648" s="207" t="s">
        <v>2383</v>
      </c>
      <c r="E1648" s="147"/>
    </row>
    <row r="1649" spans="2:5">
      <c r="B1649" s="205">
        <v>42912</v>
      </c>
      <c r="C1649" s="206">
        <v>0.38</v>
      </c>
      <c r="D1649" s="207" t="s">
        <v>2383</v>
      </c>
      <c r="E1649" s="147"/>
    </row>
    <row r="1650" spans="2:5">
      <c r="B1650" s="205">
        <v>42912</v>
      </c>
      <c r="C1650" s="206">
        <v>0.38</v>
      </c>
      <c r="D1650" s="207" t="s">
        <v>2383</v>
      </c>
      <c r="E1650" s="147"/>
    </row>
    <row r="1651" spans="2:5">
      <c r="B1651" s="205">
        <v>42912</v>
      </c>
      <c r="C1651" s="206">
        <v>1.27</v>
      </c>
      <c r="D1651" s="207" t="s">
        <v>2383</v>
      </c>
      <c r="E1651" s="147"/>
    </row>
    <row r="1652" spans="2:5">
      <c r="B1652" s="205">
        <v>42912</v>
      </c>
      <c r="C1652" s="206">
        <v>1.5</v>
      </c>
      <c r="D1652" s="207" t="s">
        <v>2383</v>
      </c>
      <c r="E1652" s="147"/>
    </row>
    <row r="1653" spans="2:5">
      <c r="B1653" s="205">
        <v>42912</v>
      </c>
      <c r="C1653" s="206">
        <v>1.5</v>
      </c>
      <c r="D1653" s="207" t="s">
        <v>2383</v>
      </c>
      <c r="E1653" s="147"/>
    </row>
    <row r="1654" spans="2:5">
      <c r="B1654" s="205">
        <v>42912</v>
      </c>
      <c r="C1654" s="206">
        <v>1.77</v>
      </c>
      <c r="D1654" s="207" t="s">
        <v>2383</v>
      </c>
      <c r="E1654" s="147"/>
    </row>
    <row r="1655" spans="2:5">
      <c r="B1655" s="205">
        <v>42912</v>
      </c>
      <c r="C1655" s="206">
        <v>1.85</v>
      </c>
      <c r="D1655" s="207" t="s">
        <v>2383</v>
      </c>
      <c r="E1655" s="147"/>
    </row>
    <row r="1656" spans="2:5">
      <c r="B1656" s="205">
        <v>42912</v>
      </c>
      <c r="C1656" s="206">
        <v>1.93</v>
      </c>
      <c r="D1656" s="207" t="s">
        <v>2383</v>
      </c>
      <c r="E1656" s="147"/>
    </row>
    <row r="1657" spans="2:5">
      <c r="B1657" s="205">
        <v>42912</v>
      </c>
      <c r="C1657" s="206">
        <v>2</v>
      </c>
      <c r="D1657" s="207" t="s">
        <v>2383</v>
      </c>
      <c r="E1657" s="147"/>
    </row>
    <row r="1658" spans="2:5">
      <c r="B1658" s="205">
        <v>42912</v>
      </c>
      <c r="C1658" s="206">
        <v>2.4300000000000002</v>
      </c>
      <c r="D1658" s="207" t="s">
        <v>2384</v>
      </c>
      <c r="E1658" s="147"/>
    </row>
    <row r="1659" spans="2:5">
      <c r="B1659" s="205">
        <v>42912</v>
      </c>
      <c r="C1659" s="206">
        <v>2.5499999999999998</v>
      </c>
      <c r="D1659" s="207" t="s">
        <v>2383</v>
      </c>
      <c r="E1659" s="147"/>
    </row>
    <row r="1660" spans="2:5">
      <c r="B1660" s="205">
        <v>42912</v>
      </c>
      <c r="C1660" s="206">
        <v>2.8</v>
      </c>
      <c r="D1660" s="207" t="s">
        <v>2383</v>
      </c>
      <c r="E1660" s="147"/>
    </row>
    <row r="1661" spans="2:5">
      <c r="B1661" s="205">
        <v>42912</v>
      </c>
      <c r="C1661" s="206">
        <v>2.91</v>
      </c>
      <c r="D1661" s="207" t="s">
        <v>2384</v>
      </c>
      <c r="E1661" s="147"/>
    </row>
    <row r="1662" spans="2:5">
      <c r="B1662" s="205">
        <v>42912</v>
      </c>
      <c r="C1662" s="206">
        <v>3</v>
      </c>
      <c r="D1662" s="207" t="s">
        <v>2383</v>
      </c>
      <c r="E1662" s="147"/>
    </row>
    <row r="1663" spans="2:5">
      <c r="B1663" s="205">
        <v>42912</v>
      </c>
      <c r="C1663" s="206">
        <v>3.68</v>
      </c>
      <c r="D1663" s="207" t="s">
        <v>2383</v>
      </c>
      <c r="E1663" s="147"/>
    </row>
    <row r="1664" spans="2:5">
      <c r="B1664" s="205">
        <v>42912</v>
      </c>
      <c r="C1664" s="206">
        <v>4</v>
      </c>
      <c r="D1664" s="207" t="s">
        <v>2383</v>
      </c>
      <c r="E1664" s="147"/>
    </row>
    <row r="1665" spans="2:5">
      <c r="B1665" s="205">
        <v>42912</v>
      </c>
      <c r="C1665" s="206">
        <v>4</v>
      </c>
      <c r="D1665" s="207" t="s">
        <v>2383</v>
      </c>
      <c r="E1665" s="147"/>
    </row>
    <row r="1666" spans="2:5">
      <c r="B1666" s="205">
        <v>42912</v>
      </c>
      <c r="C1666" s="206">
        <v>4.1100000000000003</v>
      </c>
      <c r="D1666" s="207" t="s">
        <v>2383</v>
      </c>
      <c r="E1666" s="147"/>
    </row>
    <row r="1667" spans="2:5">
      <c r="B1667" s="205">
        <v>42912</v>
      </c>
      <c r="C1667" s="206">
        <v>5</v>
      </c>
      <c r="D1667" s="207" t="s">
        <v>2383</v>
      </c>
      <c r="E1667" s="147"/>
    </row>
    <row r="1668" spans="2:5">
      <c r="B1668" s="205">
        <v>42912</v>
      </c>
      <c r="C1668" s="206">
        <v>5</v>
      </c>
      <c r="D1668" s="207" t="s">
        <v>2383</v>
      </c>
      <c r="E1668" s="147"/>
    </row>
    <row r="1669" spans="2:5">
      <c r="B1669" s="205">
        <v>42912</v>
      </c>
      <c r="C1669" s="206">
        <v>5</v>
      </c>
      <c r="D1669" s="207" t="s">
        <v>2383</v>
      </c>
      <c r="E1669" s="147"/>
    </row>
    <row r="1670" spans="2:5">
      <c r="B1670" s="205">
        <v>42912</v>
      </c>
      <c r="C1670" s="206">
        <v>5</v>
      </c>
      <c r="D1670" s="207" t="s">
        <v>2383</v>
      </c>
      <c r="E1670" s="147"/>
    </row>
    <row r="1671" spans="2:5">
      <c r="B1671" s="205">
        <v>42912</v>
      </c>
      <c r="C1671" s="206">
        <v>5.5</v>
      </c>
      <c r="D1671" s="207" t="s">
        <v>2383</v>
      </c>
      <c r="E1671" s="147"/>
    </row>
    <row r="1672" spans="2:5">
      <c r="B1672" s="205">
        <v>42912</v>
      </c>
      <c r="C1672" s="206">
        <v>6.2</v>
      </c>
      <c r="D1672" s="207" t="s">
        <v>2383</v>
      </c>
      <c r="E1672" s="147"/>
    </row>
    <row r="1673" spans="2:5">
      <c r="B1673" s="205">
        <v>42912</v>
      </c>
      <c r="C1673" s="206">
        <v>6.34</v>
      </c>
      <c r="D1673" s="207" t="s">
        <v>2383</v>
      </c>
      <c r="E1673" s="147"/>
    </row>
    <row r="1674" spans="2:5">
      <c r="B1674" s="205">
        <v>42912</v>
      </c>
      <c r="C1674" s="206">
        <v>7</v>
      </c>
      <c r="D1674" s="207" t="s">
        <v>2383</v>
      </c>
      <c r="E1674" s="147"/>
    </row>
    <row r="1675" spans="2:5">
      <c r="B1675" s="205">
        <v>42912</v>
      </c>
      <c r="C1675" s="206">
        <v>7</v>
      </c>
      <c r="D1675" s="207" t="s">
        <v>2383</v>
      </c>
      <c r="E1675" s="147"/>
    </row>
    <row r="1676" spans="2:5">
      <c r="B1676" s="205">
        <v>42912</v>
      </c>
      <c r="C1676" s="206">
        <v>7</v>
      </c>
      <c r="D1676" s="207" t="s">
        <v>2383</v>
      </c>
      <c r="E1676" s="147"/>
    </row>
    <row r="1677" spans="2:5">
      <c r="B1677" s="205">
        <v>42912</v>
      </c>
      <c r="C1677" s="206">
        <v>7</v>
      </c>
      <c r="D1677" s="207" t="s">
        <v>2383</v>
      </c>
      <c r="E1677" s="147"/>
    </row>
    <row r="1678" spans="2:5">
      <c r="B1678" s="205">
        <v>42912</v>
      </c>
      <c r="C1678" s="206">
        <v>8.7200000000000006</v>
      </c>
      <c r="D1678" s="207" t="s">
        <v>2383</v>
      </c>
      <c r="E1678" s="147"/>
    </row>
    <row r="1679" spans="2:5">
      <c r="B1679" s="205">
        <v>42912</v>
      </c>
      <c r="C1679" s="206">
        <v>9.9</v>
      </c>
      <c r="D1679" s="207" t="s">
        <v>2383</v>
      </c>
      <c r="E1679" s="147"/>
    </row>
    <row r="1680" spans="2:5">
      <c r="B1680" s="205">
        <v>42912</v>
      </c>
      <c r="C1680" s="206">
        <v>10</v>
      </c>
      <c r="D1680" s="207" t="s">
        <v>2383</v>
      </c>
      <c r="E1680" s="147"/>
    </row>
    <row r="1681" spans="2:5">
      <c r="B1681" s="205">
        <v>42912</v>
      </c>
      <c r="C1681" s="206">
        <v>10</v>
      </c>
      <c r="D1681" s="207" t="s">
        <v>2383</v>
      </c>
      <c r="E1681" s="147"/>
    </row>
    <row r="1682" spans="2:5">
      <c r="B1682" s="205">
        <v>42912</v>
      </c>
      <c r="C1682" s="206">
        <v>10</v>
      </c>
      <c r="D1682" s="207" t="s">
        <v>2383</v>
      </c>
      <c r="E1682" s="147"/>
    </row>
    <row r="1683" spans="2:5">
      <c r="B1683" s="205">
        <v>42912</v>
      </c>
      <c r="C1683" s="206">
        <v>10</v>
      </c>
      <c r="D1683" s="207" t="s">
        <v>2383</v>
      </c>
      <c r="E1683" s="147"/>
    </row>
    <row r="1684" spans="2:5">
      <c r="B1684" s="205">
        <v>42912</v>
      </c>
      <c r="C1684" s="206">
        <v>10</v>
      </c>
      <c r="D1684" s="207" t="s">
        <v>2383</v>
      </c>
      <c r="E1684" s="147"/>
    </row>
    <row r="1685" spans="2:5">
      <c r="B1685" s="205">
        <v>42912</v>
      </c>
      <c r="C1685" s="206">
        <v>10</v>
      </c>
      <c r="D1685" s="207" t="s">
        <v>2383</v>
      </c>
      <c r="E1685" s="147"/>
    </row>
    <row r="1686" spans="2:5">
      <c r="B1686" s="205">
        <v>42912</v>
      </c>
      <c r="C1686" s="206">
        <v>10</v>
      </c>
      <c r="D1686" s="207" t="s">
        <v>2383</v>
      </c>
      <c r="E1686" s="147"/>
    </row>
    <row r="1687" spans="2:5">
      <c r="B1687" s="205">
        <v>42912</v>
      </c>
      <c r="C1687" s="206">
        <v>10</v>
      </c>
      <c r="D1687" s="207" t="s">
        <v>2383</v>
      </c>
      <c r="E1687" s="147"/>
    </row>
    <row r="1688" spans="2:5">
      <c r="B1688" s="205">
        <v>42912</v>
      </c>
      <c r="C1688" s="206">
        <v>10</v>
      </c>
      <c r="D1688" s="207" t="s">
        <v>2383</v>
      </c>
      <c r="E1688" s="147"/>
    </row>
    <row r="1689" spans="2:5">
      <c r="B1689" s="205">
        <v>42912</v>
      </c>
      <c r="C1689" s="206">
        <v>10.35</v>
      </c>
      <c r="D1689" s="207" t="s">
        <v>2383</v>
      </c>
      <c r="E1689" s="147"/>
    </row>
    <row r="1690" spans="2:5">
      <c r="B1690" s="205">
        <v>42912</v>
      </c>
      <c r="C1690" s="206">
        <v>12</v>
      </c>
      <c r="D1690" s="207" t="s">
        <v>2383</v>
      </c>
      <c r="E1690" s="147"/>
    </row>
    <row r="1691" spans="2:5">
      <c r="B1691" s="205">
        <v>42912</v>
      </c>
      <c r="C1691" s="206">
        <v>13</v>
      </c>
      <c r="D1691" s="207" t="s">
        <v>2383</v>
      </c>
      <c r="E1691" s="147"/>
    </row>
    <row r="1692" spans="2:5">
      <c r="B1692" s="205">
        <v>42912</v>
      </c>
      <c r="C1692" s="206">
        <v>13.5</v>
      </c>
      <c r="D1692" s="207" t="s">
        <v>2383</v>
      </c>
      <c r="E1692" s="147"/>
    </row>
    <row r="1693" spans="2:5">
      <c r="B1693" s="205">
        <v>42912</v>
      </c>
      <c r="C1693" s="206">
        <v>14</v>
      </c>
      <c r="D1693" s="207" t="s">
        <v>2383</v>
      </c>
      <c r="E1693" s="147"/>
    </row>
    <row r="1694" spans="2:5">
      <c r="B1694" s="205">
        <v>42912</v>
      </c>
      <c r="C1694" s="206">
        <v>15</v>
      </c>
      <c r="D1694" s="207" t="s">
        <v>2383</v>
      </c>
      <c r="E1694" s="147"/>
    </row>
    <row r="1695" spans="2:5">
      <c r="B1695" s="205">
        <v>42912</v>
      </c>
      <c r="C1695" s="206">
        <v>15</v>
      </c>
      <c r="D1695" s="207" t="s">
        <v>2383</v>
      </c>
      <c r="E1695" s="147"/>
    </row>
    <row r="1696" spans="2:5">
      <c r="B1696" s="205">
        <v>42912</v>
      </c>
      <c r="C1696" s="206">
        <v>16.5</v>
      </c>
      <c r="D1696" s="207" t="s">
        <v>2383</v>
      </c>
      <c r="E1696" s="147"/>
    </row>
    <row r="1697" spans="2:5">
      <c r="B1697" s="205">
        <v>42912</v>
      </c>
      <c r="C1697" s="206">
        <v>17</v>
      </c>
      <c r="D1697" s="207" t="s">
        <v>2383</v>
      </c>
      <c r="E1697" s="147"/>
    </row>
    <row r="1698" spans="2:5">
      <c r="B1698" s="205">
        <v>42912</v>
      </c>
      <c r="C1698" s="206">
        <v>18.16</v>
      </c>
      <c r="D1698" s="207" t="s">
        <v>2383</v>
      </c>
      <c r="E1698" s="147"/>
    </row>
    <row r="1699" spans="2:5">
      <c r="B1699" s="205">
        <v>42912</v>
      </c>
      <c r="C1699" s="206">
        <v>18.559999999999999</v>
      </c>
      <c r="D1699" s="207" t="s">
        <v>2383</v>
      </c>
      <c r="E1699" s="147"/>
    </row>
    <row r="1700" spans="2:5">
      <c r="B1700" s="205">
        <v>42912</v>
      </c>
      <c r="C1700" s="206">
        <v>18.920000000000002</v>
      </c>
      <c r="D1700" s="207" t="s">
        <v>2383</v>
      </c>
      <c r="E1700" s="147"/>
    </row>
    <row r="1701" spans="2:5">
      <c r="B1701" s="205">
        <v>42912</v>
      </c>
      <c r="C1701" s="206">
        <v>19</v>
      </c>
      <c r="D1701" s="207" t="s">
        <v>2383</v>
      </c>
      <c r="E1701" s="147"/>
    </row>
    <row r="1702" spans="2:5">
      <c r="B1702" s="205">
        <v>42912</v>
      </c>
      <c r="C1702" s="206">
        <v>19</v>
      </c>
      <c r="D1702" s="207" t="s">
        <v>2383</v>
      </c>
      <c r="E1702" s="147"/>
    </row>
    <row r="1703" spans="2:5">
      <c r="B1703" s="205">
        <v>42912</v>
      </c>
      <c r="C1703" s="206">
        <v>19.61</v>
      </c>
      <c r="D1703" s="207" t="s">
        <v>2383</v>
      </c>
      <c r="E1703" s="147"/>
    </row>
    <row r="1704" spans="2:5">
      <c r="B1704" s="205">
        <v>42912</v>
      </c>
      <c r="C1704" s="206">
        <v>20</v>
      </c>
      <c r="D1704" s="207" t="s">
        <v>2383</v>
      </c>
      <c r="E1704" s="147"/>
    </row>
    <row r="1705" spans="2:5">
      <c r="B1705" s="205">
        <v>42912</v>
      </c>
      <c r="C1705" s="206">
        <v>20</v>
      </c>
      <c r="D1705" s="207" t="s">
        <v>2383</v>
      </c>
      <c r="E1705" s="147"/>
    </row>
    <row r="1706" spans="2:5">
      <c r="B1706" s="205">
        <v>42912</v>
      </c>
      <c r="C1706" s="206">
        <v>20</v>
      </c>
      <c r="D1706" s="207" t="s">
        <v>2383</v>
      </c>
      <c r="E1706" s="147"/>
    </row>
    <row r="1707" spans="2:5">
      <c r="B1707" s="205">
        <v>42912</v>
      </c>
      <c r="C1707" s="206">
        <v>20</v>
      </c>
      <c r="D1707" s="207" t="s">
        <v>2383</v>
      </c>
      <c r="E1707" s="147"/>
    </row>
    <row r="1708" spans="2:5">
      <c r="B1708" s="205">
        <v>42912</v>
      </c>
      <c r="C1708" s="206">
        <v>20</v>
      </c>
      <c r="D1708" s="207" t="s">
        <v>2383</v>
      </c>
      <c r="E1708" s="147"/>
    </row>
    <row r="1709" spans="2:5">
      <c r="B1709" s="205">
        <v>42912</v>
      </c>
      <c r="C1709" s="206">
        <v>20</v>
      </c>
      <c r="D1709" s="207" t="s">
        <v>2383</v>
      </c>
      <c r="E1709" s="147"/>
    </row>
    <row r="1710" spans="2:5">
      <c r="B1710" s="205">
        <v>42912</v>
      </c>
      <c r="C1710" s="206">
        <v>21</v>
      </c>
      <c r="D1710" s="207" t="s">
        <v>2383</v>
      </c>
      <c r="E1710" s="147"/>
    </row>
    <row r="1711" spans="2:5">
      <c r="B1711" s="205">
        <v>42912</v>
      </c>
      <c r="C1711" s="206">
        <v>21.14</v>
      </c>
      <c r="D1711" s="207" t="s">
        <v>2383</v>
      </c>
      <c r="E1711" s="147"/>
    </row>
    <row r="1712" spans="2:5">
      <c r="B1712" s="205">
        <v>42912</v>
      </c>
      <c r="C1712" s="206">
        <v>21.59</v>
      </c>
      <c r="D1712" s="207" t="s">
        <v>2383</v>
      </c>
      <c r="E1712" s="147"/>
    </row>
    <row r="1713" spans="2:5">
      <c r="B1713" s="205">
        <v>42912</v>
      </c>
      <c r="C1713" s="206">
        <v>21.74</v>
      </c>
      <c r="D1713" s="207" t="s">
        <v>2383</v>
      </c>
      <c r="E1713" s="147"/>
    </row>
    <row r="1714" spans="2:5">
      <c r="B1714" s="205">
        <v>42912</v>
      </c>
      <c r="C1714" s="206">
        <v>24.9</v>
      </c>
      <c r="D1714" s="207" t="s">
        <v>2383</v>
      </c>
      <c r="E1714" s="147"/>
    </row>
    <row r="1715" spans="2:5">
      <c r="B1715" s="205">
        <v>42912</v>
      </c>
      <c r="C1715" s="206">
        <v>25</v>
      </c>
      <c r="D1715" s="207" t="s">
        <v>2383</v>
      </c>
      <c r="E1715" s="147"/>
    </row>
    <row r="1716" spans="2:5">
      <c r="B1716" s="205">
        <v>42912</v>
      </c>
      <c r="C1716" s="206">
        <v>25</v>
      </c>
      <c r="D1716" s="207" t="s">
        <v>2383</v>
      </c>
      <c r="E1716" s="147"/>
    </row>
    <row r="1717" spans="2:5">
      <c r="B1717" s="205">
        <v>42912</v>
      </c>
      <c r="C1717" s="206">
        <v>25</v>
      </c>
      <c r="D1717" s="207" t="s">
        <v>2383</v>
      </c>
      <c r="E1717" s="147"/>
    </row>
    <row r="1718" spans="2:5">
      <c r="B1718" s="205">
        <v>42912</v>
      </c>
      <c r="C1718" s="206">
        <v>25</v>
      </c>
      <c r="D1718" s="207" t="s">
        <v>2383</v>
      </c>
      <c r="E1718" s="147"/>
    </row>
    <row r="1719" spans="2:5">
      <c r="B1719" s="205">
        <v>42912</v>
      </c>
      <c r="C1719" s="206">
        <v>25</v>
      </c>
      <c r="D1719" s="207" t="s">
        <v>2383</v>
      </c>
      <c r="E1719" s="147"/>
    </row>
    <row r="1720" spans="2:5">
      <c r="B1720" s="205">
        <v>42912</v>
      </c>
      <c r="C1720" s="206">
        <v>25</v>
      </c>
      <c r="D1720" s="207" t="s">
        <v>2383</v>
      </c>
      <c r="E1720" s="147"/>
    </row>
    <row r="1721" spans="2:5">
      <c r="B1721" s="205">
        <v>42912</v>
      </c>
      <c r="C1721" s="206">
        <v>25</v>
      </c>
      <c r="D1721" s="207" t="s">
        <v>2383</v>
      </c>
      <c r="E1721" s="147"/>
    </row>
    <row r="1722" spans="2:5">
      <c r="B1722" s="205">
        <v>42912</v>
      </c>
      <c r="C1722" s="206">
        <v>25</v>
      </c>
      <c r="D1722" s="207" t="s">
        <v>2383</v>
      </c>
      <c r="E1722" s="147"/>
    </row>
    <row r="1723" spans="2:5">
      <c r="B1723" s="205">
        <v>42912</v>
      </c>
      <c r="C1723" s="206">
        <v>25</v>
      </c>
      <c r="D1723" s="207" t="s">
        <v>2383</v>
      </c>
      <c r="E1723" s="147"/>
    </row>
    <row r="1724" spans="2:5">
      <c r="B1724" s="205">
        <v>42912</v>
      </c>
      <c r="C1724" s="206">
        <v>27</v>
      </c>
      <c r="D1724" s="207" t="s">
        <v>2383</v>
      </c>
      <c r="E1724" s="147"/>
    </row>
    <row r="1725" spans="2:5">
      <c r="B1725" s="205">
        <v>42912</v>
      </c>
      <c r="C1725" s="206">
        <v>28</v>
      </c>
      <c r="D1725" s="207" t="s">
        <v>2383</v>
      </c>
      <c r="E1725" s="147"/>
    </row>
    <row r="1726" spans="2:5">
      <c r="B1726" s="205">
        <v>42912</v>
      </c>
      <c r="C1726" s="206">
        <v>30</v>
      </c>
      <c r="D1726" s="207" t="s">
        <v>2383</v>
      </c>
      <c r="E1726" s="147"/>
    </row>
    <row r="1727" spans="2:5">
      <c r="B1727" s="205">
        <v>42912</v>
      </c>
      <c r="C1727" s="206">
        <v>30</v>
      </c>
      <c r="D1727" s="207" t="s">
        <v>2383</v>
      </c>
      <c r="E1727" s="147"/>
    </row>
    <row r="1728" spans="2:5">
      <c r="B1728" s="205">
        <v>42912</v>
      </c>
      <c r="C1728" s="206">
        <v>30</v>
      </c>
      <c r="D1728" s="207" t="s">
        <v>2383</v>
      </c>
      <c r="E1728" s="147"/>
    </row>
    <row r="1729" spans="2:5">
      <c r="B1729" s="205">
        <v>42912</v>
      </c>
      <c r="C1729" s="206">
        <v>30</v>
      </c>
      <c r="D1729" s="207" t="s">
        <v>2383</v>
      </c>
      <c r="E1729" s="147"/>
    </row>
    <row r="1730" spans="2:5">
      <c r="B1730" s="205">
        <v>42912</v>
      </c>
      <c r="C1730" s="206">
        <v>30.4</v>
      </c>
      <c r="D1730" s="207" t="s">
        <v>2383</v>
      </c>
      <c r="E1730" s="147"/>
    </row>
    <row r="1731" spans="2:5">
      <c r="B1731" s="205">
        <v>42912</v>
      </c>
      <c r="C1731" s="206">
        <v>32.5</v>
      </c>
      <c r="D1731" s="207" t="s">
        <v>2383</v>
      </c>
      <c r="E1731" s="147"/>
    </row>
    <row r="1732" spans="2:5">
      <c r="B1732" s="205">
        <v>42912</v>
      </c>
      <c r="C1732" s="206">
        <v>34.979999999999997</v>
      </c>
      <c r="D1732" s="207" t="s">
        <v>2384</v>
      </c>
      <c r="E1732" s="147"/>
    </row>
    <row r="1733" spans="2:5">
      <c r="B1733" s="205">
        <v>42912</v>
      </c>
      <c r="C1733" s="206">
        <v>35</v>
      </c>
      <c r="D1733" s="207" t="s">
        <v>2383</v>
      </c>
      <c r="E1733" s="147"/>
    </row>
    <row r="1734" spans="2:5">
      <c r="B1734" s="205">
        <v>42912</v>
      </c>
      <c r="C1734" s="206">
        <v>35</v>
      </c>
      <c r="D1734" s="207" t="s">
        <v>2383</v>
      </c>
      <c r="E1734" s="147"/>
    </row>
    <row r="1735" spans="2:5">
      <c r="B1735" s="205">
        <v>42912</v>
      </c>
      <c r="C1735" s="206">
        <v>36</v>
      </c>
      <c r="D1735" s="207" t="s">
        <v>2383</v>
      </c>
      <c r="E1735" s="147"/>
    </row>
    <row r="1736" spans="2:5">
      <c r="B1736" s="205">
        <v>42912</v>
      </c>
      <c r="C1736" s="206">
        <v>38.78</v>
      </c>
      <c r="D1736" s="207" t="s">
        <v>2383</v>
      </c>
      <c r="E1736" s="147"/>
    </row>
    <row r="1737" spans="2:5">
      <c r="B1737" s="205">
        <v>42912</v>
      </c>
      <c r="C1737" s="206">
        <v>40</v>
      </c>
      <c r="D1737" s="207" t="s">
        <v>2383</v>
      </c>
      <c r="E1737" s="147"/>
    </row>
    <row r="1738" spans="2:5">
      <c r="B1738" s="205">
        <v>42912</v>
      </c>
      <c r="C1738" s="206">
        <v>40</v>
      </c>
      <c r="D1738" s="207" t="s">
        <v>2383</v>
      </c>
      <c r="E1738" s="147"/>
    </row>
    <row r="1739" spans="2:5">
      <c r="B1739" s="205">
        <v>42912</v>
      </c>
      <c r="C1739" s="206">
        <v>40</v>
      </c>
      <c r="D1739" s="207" t="s">
        <v>2383</v>
      </c>
      <c r="E1739" s="147"/>
    </row>
    <row r="1740" spans="2:5">
      <c r="B1740" s="205">
        <v>42912</v>
      </c>
      <c r="C1740" s="206">
        <v>40</v>
      </c>
      <c r="D1740" s="207" t="s">
        <v>2383</v>
      </c>
      <c r="E1740" s="147"/>
    </row>
    <row r="1741" spans="2:5">
      <c r="B1741" s="205">
        <v>42912</v>
      </c>
      <c r="C1741" s="206">
        <v>40</v>
      </c>
      <c r="D1741" s="207" t="s">
        <v>2383</v>
      </c>
      <c r="E1741" s="147"/>
    </row>
    <row r="1742" spans="2:5">
      <c r="B1742" s="205">
        <v>42912</v>
      </c>
      <c r="C1742" s="206">
        <v>44.04</v>
      </c>
      <c r="D1742" s="207" t="s">
        <v>2383</v>
      </c>
      <c r="E1742" s="147"/>
    </row>
    <row r="1743" spans="2:5">
      <c r="B1743" s="205">
        <v>42912</v>
      </c>
      <c r="C1743" s="206">
        <v>45</v>
      </c>
      <c r="D1743" s="207" t="s">
        <v>2383</v>
      </c>
      <c r="E1743" s="147"/>
    </row>
    <row r="1744" spans="2:5">
      <c r="B1744" s="205">
        <v>42912</v>
      </c>
      <c r="C1744" s="206">
        <v>45</v>
      </c>
      <c r="D1744" s="207" t="s">
        <v>2383</v>
      </c>
      <c r="E1744" s="147"/>
    </row>
    <row r="1745" spans="2:5">
      <c r="B1745" s="205">
        <v>42912</v>
      </c>
      <c r="C1745" s="206">
        <v>49.9</v>
      </c>
      <c r="D1745" s="207" t="s">
        <v>2383</v>
      </c>
      <c r="E1745" s="147"/>
    </row>
    <row r="1746" spans="2:5">
      <c r="B1746" s="205">
        <v>42912</v>
      </c>
      <c r="C1746" s="206">
        <v>50</v>
      </c>
      <c r="D1746" s="207" t="s">
        <v>2383</v>
      </c>
      <c r="E1746" s="147"/>
    </row>
    <row r="1747" spans="2:5">
      <c r="B1747" s="205">
        <v>42912</v>
      </c>
      <c r="C1747" s="206">
        <v>50</v>
      </c>
      <c r="D1747" s="207" t="s">
        <v>2383</v>
      </c>
      <c r="E1747" s="147"/>
    </row>
    <row r="1748" spans="2:5">
      <c r="B1748" s="205">
        <v>42912</v>
      </c>
      <c r="C1748" s="206">
        <v>50</v>
      </c>
      <c r="D1748" s="207" t="s">
        <v>2383</v>
      </c>
      <c r="E1748" s="147"/>
    </row>
    <row r="1749" spans="2:5">
      <c r="B1749" s="205">
        <v>42912</v>
      </c>
      <c r="C1749" s="206">
        <v>50</v>
      </c>
      <c r="D1749" s="207" t="s">
        <v>2383</v>
      </c>
      <c r="E1749" s="147"/>
    </row>
    <row r="1750" spans="2:5">
      <c r="B1750" s="205">
        <v>42912</v>
      </c>
      <c r="C1750" s="206">
        <v>50</v>
      </c>
      <c r="D1750" s="207" t="s">
        <v>2383</v>
      </c>
      <c r="E1750" s="147"/>
    </row>
    <row r="1751" spans="2:5">
      <c r="B1751" s="205">
        <v>42912</v>
      </c>
      <c r="C1751" s="206">
        <v>50</v>
      </c>
      <c r="D1751" s="207" t="s">
        <v>2383</v>
      </c>
      <c r="E1751" s="147"/>
    </row>
    <row r="1752" spans="2:5">
      <c r="B1752" s="205">
        <v>42912</v>
      </c>
      <c r="C1752" s="206">
        <v>50</v>
      </c>
      <c r="D1752" s="207" t="s">
        <v>2383</v>
      </c>
      <c r="E1752" s="147"/>
    </row>
    <row r="1753" spans="2:5">
      <c r="B1753" s="205">
        <v>42912</v>
      </c>
      <c r="C1753" s="206">
        <v>50</v>
      </c>
      <c r="D1753" s="207" t="s">
        <v>2383</v>
      </c>
      <c r="E1753" s="147"/>
    </row>
    <row r="1754" spans="2:5">
      <c r="B1754" s="205">
        <v>42912</v>
      </c>
      <c r="C1754" s="206">
        <v>50</v>
      </c>
      <c r="D1754" s="207" t="s">
        <v>2383</v>
      </c>
      <c r="E1754" s="147"/>
    </row>
    <row r="1755" spans="2:5">
      <c r="B1755" s="205">
        <v>42912</v>
      </c>
      <c r="C1755" s="206">
        <v>50</v>
      </c>
      <c r="D1755" s="207" t="s">
        <v>2383</v>
      </c>
      <c r="E1755" s="147"/>
    </row>
    <row r="1756" spans="2:5">
      <c r="B1756" s="205">
        <v>42912</v>
      </c>
      <c r="C1756" s="206">
        <v>50</v>
      </c>
      <c r="D1756" s="207" t="s">
        <v>2383</v>
      </c>
      <c r="E1756" s="147"/>
    </row>
    <row r="1757" spans="2:5">
      <c r="B1757" s="205">
        <v>42912</v>
      </c>
      <c r="C1757" s="206">
        <v>50</v>
      </c>
      <c r="D1757" s="207" t="s">
        <v>2383</v>
      </c>
      <c r="E1757" s="147"/>
    </row>
    <row r="1758" spans="2:5">
      <c r="B1758" s="205">
        <v>42912</v>
      </c>
      <c r="C1758" s="206">
        <v>50</v>
      </c>
      <c r="D1758" s="207" t="s">
        <v>2383</v>
      </c>
      <c r="E1758" s="147"/>
    </row>
    <row r="1759" spans="2:5">
      <c r="B1759" s="205">
        <v>42912</v>
      </c>
      <c r="C1759" s="206">
        <v>56</v>
      </c>
      <c r="D1759" s="207" t="s">
        <v>2383</v>
      </c>
      <c r="E1759" s="147"/>
    </row>
    <row r="1760" spans="2:5">
      <c r="B1760" s="205">
        <v>42912</v>
      </c>
      <c r="C1760" s="206">
        <v>60</v>
      </c>
      <c r="D1760" s="207" t="s">
        <v>2383</v>
      </c>
      <c r="E1760" s="147"/>
    </row>
    <row r="1761" spans="2:5">
      <c r="B1761" s="205">
        <v>42912</v>
      </c>
      <c r="C1761" s="206">
        <v>60</v>
      </c>
      <c r="D1761" s="207" t="s">
        <v>2383</v>
      </c>
      <c r="E1761" s="147"/>
    </row>
    <row r="1762" spans="2:5">
      <c r="B1762" s="205">
        <v>42912</v>
      </c>
      <c r="C1762" s="206">
        <v>60</v>
      </c>
      <c r="D1762" s="207" t="s">
        <v>2383</v>
      </c>
      <c r="E1762" s="147"/>
    </row>
    <row r="1763" spans="2:5">
      <c r="B1763" s="205">
        <v>42912</v>
      </c>
      <c r="C1763" s="206">
        <v>60</v>
      </c>
      <c r="D1763" s="207" t="s">
        <v>2383</v>
      </c>
      <c r="E1763" s="147"/>
    </row>
    <row r="1764" spans="2:5">
      <c r="B1764" s="205">
        <v>42912</v>
      </c>
      <c r="C1764" s="206">
        <v>60</v>
      </c>
      <c r="D1764" s="207" t="s">
        <v>2383</v>
      </c>
      <c r="E1764" s="147"/>
    </row>
    <row r="1765" spans="2:5">
      <c r="B1765" s="205">
        <v>42912</v>
      </c>
      <c r="C1765" s="206">
        <v>60</v>
      </c>
      <c r="D1765" s="207" t="s">
        <v>2383</v>
      </c>
      <c r="E1765" s="147"/>
    </row>
    <row r="1766" spans="2:5">
      <c r="B1766" s="205">
        <v>42912</v>
      </c>
      <c r="C1766" s="206">
        <v>60</v>
      </c>
      <c r="D1766" s="207" t="s">
        <v>2383</v>
      </c>
      <c r="E1766" s="147"/>
    </row>
    <row r="1767" spans="2:5">
      <c r="B1767" s="205">
        <v>42912</v>
      </c>
      <c r="C1767" s="206">
        <v>68</v>
      </c>
      <c r="D1767" s="207" t="s">
        <v>2383</v>
      </c>
      <c r="E1767" s="147"/>
    </row>
    <row r="1768" spans="2:5">
      <c r="B1768" s="205">
        <v>42912</v>
      </c>
      <c r="C1768" s="206">
        <v>70</v>
      </c>
      <c r="D1768" s="207" t="s">
        <v>2383</v>
      </c>
      <c r="E1768" s="147"/>
    </row>
    <row r="1769" spans="2:5">
      <c r="B1769" s="205">
        <v>42912</v>
      </c>
      <c r="C1769" s="206">
        <v>70</v>
      </c>
      <c r="D1769" s="207" t="s">
        <v>2383</v>
      </c>
      <c r="E1769" s="147"/>
    </row>
    <row r="1770" spans="2:5">
      <c r="B1770" s="205">
        <v>42912</v>
      </c>
      <c r="C1770" s="206">
        <v>74.23</v>
      </c>
      <c r="D1770" s="207" t="s">
        <v>2384</v>
      </c>
      <c r="E1770" s="147"/>
    </row>
    <row r="1771" spans="2:5">
      <c r="B1771" s="205">
        <v>42912</v>
      </c>
      <c r="C1771" s="206">
        <v>75</v>
      </c>
      <c r="D1771" s="207" t="s">
        <v>2383</v>
      </c>
      <c r="E1771" s="147"/>
    </row>
    <row r="1772" spans="2:5">
      <c r="B1772" s="205">
        <v>42912</v>
      </c>
      <c r="C1772" s="206">
        <v>75</v>
      </c>
      <c r="D1772" s="207" t="s">
        <v>2383</v>
      </c>
      <c r="E1772" s="147"/>
    </row>
    <row r="1773" spans="2:5">
      <c r="B1773" s="205">
        <v>42912</v>
      </c>
      <c r="C1773" s="206">
        <v>78</v>
      </c>
      <c r="D1773" s="207" t="s">
        <v>2383</v>
      </c>
      <c r="E1773" s="147"/>
    </row>
    <row r="1774" spans="2:5">
      <c r="B1774" s="205">
        <v>42912</v>
      </c>
      <c r="C1774" s="206">
        <v>80</v>
      </c>
      <c r="D1774" s="207" t="s">
        <v>2383</v>
      </c>
      <c r="E1774" s="147"/>
    </row>
    <row r="1775" spans="2:5">
      <c r="B1775" s="205">
        <v>42912</v>
      </c>
      <c r="C1775" s="206">
        <v>80</v>
      </c>
      <c r="D1775" s="207" t="s">
        <v>2383</v>
      </c>
      <c r="E1775" s="147"/>
    </row>
    <row r="1776" spans="2:5">
      <c r="B1776" s="205">
        <v>42912</v>
      </c>
      <c r="C1776" s="206">
        <v>80</v>
      </c>
      <c r="D1776" s="207" t="s">
        <v>2383</v>
      </c>
      <c r="E1776" s="147"/>
    </row>
    <row r="1777" spans="2:5">
      <c r="B1777" s="205">
        <v>42912</v>
      </c>
      <c r="C1777" s="206">
        <v>80</v>
      </c>
      <c r="D1777" s="207" t="s">
        <v>2383</v>
      </c>
      <c r="E1777" s="147"/>
    </row>
    <row r="1778" spans="2:5">
      <c r="B1778" s="205">
        <v>42912</v>
      </c>
      <c r="C1778" s="206">
        <v>80</v>
      </c>
      <c r="D1778" s="207" t="s">
        <v>2383</v>
      </c>
      <c r="E1778" s="147"/>
    </row>
    <row r="1779" spans="2:5">
      <c r="B1779" s="205">
        <v>42912</v>
      </c>
      <c r="C1779" s="206">
        <v>80</v>
      </c>
      <c r="D1779" s="207" t="s">
        <v>2383</v>
      </c>
      <c r="E1779" s="147"/>
    </row>
    <row r="1780" spans="2:5">
      <c r="B1780" s="205">
        <v>42912</v>
      </c>
      <c r="C1780" s="206">
        <v>80</v>
      </c>
      <c r="D1780" s="207" t="s">
        <v>2383</v>
      </c>
      <c r="E1780" s="147"/>
    </row>
    <row r="1781" spans="2:5">
      <c r="B1781" s="205">
        <v>42912</v>
      </c>
      <c r="C1781" s="206">
        <v>80</v>
      </c>
      <c r="D1781" s="207" t="s">
        <v>2383</v>
      </c>
      <c r="E1781" s="147"/>
    </row>
    <row r="1782" spans="2:5">
      <c r="B1782" s="205">
        <v>42912</v>
      </c>
      <c r="C1782" s="206">
        <v>80</v>
      </c>
      <c r="D1782" s="207" t="s">
        <v>2383</v>
      </c>
      <c r="E1782" s="147"/>
    </row>
    <row r="1783" spans="2:5">
      <c r="B1783" s="205">
        <v>42912</v>
      </c>
      <c r="C1783" s="206">
        <v>90</v>
      </c>
      <c r="D1783" s="207" t="s">
        <v>2383</v>
      </c>
      <c r="E1783" s="147"/>
    </row>
    <row r="1784" spans="2:5">
      <c r="B1784" s="205">
        <v>42912</v>
      </c>
      <c r="C1784" s="206">
        <v>90</v>
      </c>
      <c r="D1784" s="207" t="s">
        <v>2383</v>
      </c>
      <c r="E1784" s="147"/>
    </row>
    <row r="1785" spans="2:5">
      <c r="B1785" s="205">
        <v>42912</v>
      </c>
      <c r="C1785" s="206">
        <v>90</v>
      </c>
      <c r="D1785" s="207" t="s">
        <v>2383</v>
      </c>
      <c r="E1785" s="147"/>
    </row>
    <row r="1786" spans="2:5">
      <c r="B1786" s="205">
        <v>42912</v>
      </c>
      <c r="C1786" s="206">
        <v>90</v>
      </c>
      <c r="D1786" s="207" t="s">
        <v>2383</v>
      </c>
      <c r="E1786" s="147"/>
    </row>
    <row r="1787" spans="2:5">
      <c r="B1787" s="205">
        <v>42912</v>
      </c>
      <c r="C1787" s="206">
        <v>90</v>
      </c>
      <c r="D1787" s="207" t="s">
        <v>2383</v>
      </c>
      <c r="E1787" s="147"/>
    </row>
    <row r="1788" spans="2:5">
      <c r="B1788" s="205">
        <v>42912</v>
      </c>
      <c r="C1788" s="206">
        <v>90</v>
      </c>
      <c r="D1788" s="207" t="s">
        <v>2383</v>
      </c>
      <c r="E1788" s="147"/>
    </row>
    <row r="1789" spans="2:5">
      <c r="B1789" s="205">
        <v>42912</v>
      </c>
      <c r="C1789" s="206">
        <v>90</v>
      </c>
      <c r="D1789" s="207" t="s">
        <v>2383</v>
      </c>
      <c r="E1789" s="147"/>
    </row>
    <row r="1790" spans="2:5">
      <c r="B1790" s="205">
        <v>42912</v>
      </c>
      <c r="C1790" s="206">
        <v>90</v>
      </c>
      <c r="D1790" s="207" t="s">
        <v>2383</v>
      </c>
      <c r="E1790" s="147"/>
    </row>
    <row r="1791" spans="2:5">
      <c r="B1791" s="205">
        <v>42912</v>
      </c>
      <c r="C1791" s="206">
        <v>90</v>
      </c>
      <c r="D1791" s="207" t="s">
        <v>2383</v>
      </c>
      <c r="E1791" s="147"/>
    </row>
    <row r="1792" spans="2:5">
      <c r="B1792" s="205">
        <v>42912</v>
      </c>
      <c r="C1792" s="206">
        <v>90</v>
      </c>
      <c r="D1792" s="207" t="s">
        <v>2383</v>
      </c>
      <c r="E1792" s="147"/>
    </row>
    <row r="1793" spans="2:5">
      <c r="B1793" s="205">
        <v>42912</v>
      </c>
      <c r="C1793" s="206">
        <v>95.38</v>
      </c>
      <c r="D1793" s="207" t="s">
        <v>2383</v>
      </c>
      <c r="E1793" s="147"/>
    </row>
    <row r="1794" spans="2:5">
      <c r="B1794" s="205">
        <v>42912</v>
      </c>
      <c r="C1794" s="206">
        <v>100</v>
      </c>
      <c r="D1794" s="207" t="s">
        <v>2384</v>
      </c>
      <c r="E1794" s="147"/>
    </row>
    <row r="1795" spans="2:5">
      <c r="B1795" s="205">
        <v>42910</v>
      </c>
      <c r="C1795" s="206">
        <v>209.3</v>
      </c>
      <c r="D1795" s="207" t="s">
        <v>2384</v>
      </c>
      <c r="E1795" s="147"/>
    </row>
    <row r="1796" spans="2:5">
      <c r="B1796" s="205">
        <v>42912</v>
      </c>
      <c r="C1796" s="206">
        <v>264</v>
      </c>
      <c r="D1796" s="207" t="s">
        <v>2383</v>
      </c>
      <c r="E1796" s="147"/>
    </row>
    <row r="1797" spans="2:5">
      <c r="B1797" s="205">
        <v>42912</v>
      </c>
      <c r="C1797" s="206">
        <v>485</v>
      </c>
      <c r="D1797" s="207" t="s">
        <v>2384</v>
      </c>
      <c r="E1797" s="147"/>
    </row>
    <row r="1798" spans="2:5">
      <c r="B1798" s="205">
        <v>42912</v>
      </c>
      <c r="C1798" s="206">
        <v>500</v>
      </c>
      <c r="D1798" s="207" t="s">
        <v>2383</v>
      </c>
      <c r="E1798" s="147"/>
    </row>
    <row r="1799" spans="2:5">
      <c r="B1799" s="205">
        <v>42912</v>
      </c>
      <c r="C1799" s="206">
        <v>1000</v>
      </c>
      <c r="D1799" s="207" t="s">
        <v>2384</v>
      </c>
      <c r="E1799" s="147"/>
    </row>
    <row r="1800" spans="2:5">
      <c r="B1800" s="205">
        <v>42913</v>
      </c>
      <c r="C1800" s="206">
        <v>0.38</v>
      </c>
      <c r="D1800" s="207" t="s">
        <v>2383</v>
      </c>
      <c r="E1800" s="147"/>
    </row>
    <row r="1801" spans="2:5">
      <c r="B1801" s="205">
        <v>42913</v>
      </c>
      <c r="C1801" s="206">
        <v>0.38</v>
      </c>
      <c r="D1801" s="207" t="s">
        <v>2383</v>
      </c>
      <c r="E1801" s="147"/>
    </row>
    <row r="1802" spans="2:5">
      <c r="B1802" s="205">
        <v>42913</v>
      </c>
      <c r="C1802" s="206">
        <v>0.38</v>
      </c>
      <c r="D1802" s="207" t="s">
        <v>2383</v>
      </c>
      <c r="E1802" s="147"/>
    </row>
    <row r="1803" spans="2:5">
      <c r="B1803" s="205">
        <v>42913</v>
      </c>
      <c r="C1803" s="206">
        <v>0.38</v>
      </c>
      <c r="D1803" s="207" t="s">
        <v>2383</v>
      </c>
      <c r="E1803" s="147"/>
    </row>
    <row r="1804" spans="2:5">
      <c r="B1804" s="205">
        <v>42913</v>
      </c>
      <c r="C1804" s="206">
        <v>0.38</v>
      </c>
      <c r="D1804" s="207" t="s">
        <v>2383</v>
      </c>
      <c r="E1804" s="147"/>
    </row>
    <row r="1805" spans="2:5">
      <c r="B1805" s="205">
        <v>42913</v>
      </c>
      <c r="C1805" s="206">
        <v>0.38</v>
      </c>
      <c r="D1805" s="207" t="s">
        <v>2383</v>
      </c>
      <c r="E1805" s="147"/>
    </row>
    <row r="1806" spans="2:5">
      <c r="B1806" s="205">
        <v>42913</v>
      </c>
      <c r="C1806" s="206">
        <v>0.38</v>
      </c>
      <c r="D1806" s="207" t="s">
        <v>2383</v>
      </c>
      <c r="E1806" s="147"/>
    </row>
    <row r="1807" spans="2:5">
      <c r="B1807" s="205">
        <v>42913</v>
      </c>
      <c r="C1807" s="206">
        <v>0.38</v>
      </c>
      <c r="D1807" s="207" t="s">
        <v>2383</v>
      </c>
      <c r="E1807" s="147"/>
    </row>
    <row r="1808" spans="2:5">
      <c r="B1808" s="205">
        <v>42913</v>
      </c>
      <c r="C1808" s="206">
        <v>0.38</v>
      </c>
      <c r="D1808" s="207" t="s">
        <v>2383</v>
      </c>
      <c r="E1808" s="147"/>
    </row>
    <row r="1809" spans="2:5">
      <c r="B1809" s="205">
        <v>42913</v>
      </c>
      <c r="C1809" s="206">
        <v>0.57999999999999996</v>
      </c>
      <c r="D1809" s="207" t="s">
        <v>2383</v>
      </c>
      <c r="E1809" s="147"/>
    </row>
    <row r="1810" spans="2:5">
      <c r="B1810" s="205">
        <v>42913</v>
      </c>
      <c r="C1810" s="206">
        <v>0.65</v>
      </c>
      <c r="D1810" s="207" t="s">
        <v>2383</v>
      </c>
      <c r="E1810" s="147"/>
    </row>
    <row r="1811" spans="2:5">
      <c r="B1811" s="205">
        <v>42913</v>
      </c>
      <c r="C1811" s="206">
        <v>0.76</v>
      </c>
      <c r="D1811" s="207" t="s">
        <v>2383</v>
      </c>
      <c r="E1811" s="147"/>
    </row>
    <row r="1812" spans="2:5">
      <c r="B1812" s="205">
        <v>42913</v>
      </c>
      <c r="C1812" s="206">
        <v>1.2</v>
      </c>
      <c r="D1812" s="207" t="s">
        <v>2383</v>
      </c>
      <c r="E1812" s="147"/>
    </row>
    <row r="1813" spans="2:5">
      <c r="B1813" s="205">
        <v>42913</v>
      </c>
      <c r="C1813" s="206">
        <v>1.28</v>
      </c>
      <c r="D1813" s="207" t="s">
        <v>2383</v>
      </c>
      <c r="E1813" s="147"/>
    </row>
    <row r="1814" spans="2:5">
      <c r="B1814" s="205">
        <v>42913</v>
      </c>
      <c r="C1814" s="206">
        <v>1.7</v>
      </c>
      <c r="D1814" s="207" t="s">
        <v>2383</v>
      </c>
      <c r="E1814" s="147"/>
    </row>
    <row r="1815" spans="2:5">
      <c r="B1815" s="205">
        <v>42913</v>
      </c>
      <c r="C1815" s="206">
        <v>1.71</v>
      </c>
      <c r="D1815" s="207" t="s">
        <v>2383</v>
      </c>
      <c r="E1815" s="147"/>
    </row>
    <row r="1816" spans="2:5">
      <c r="B1816" s="205">
        <v>42913</v>
      </c>
      <c r="C1816" s="206">
        <v>1.74</v>
      </c>
      <c r="D1816" s="207" t="s">
        <v>2383</v>
      </c>
      <c r="E1816" s="147"/>
    </row>
    <row r="1817" spans="2:5">
      <c r="B1817" s="205">
        <v>42913</v>
      </c>
      <c r="C1817" s="206">
        <v>2</v>
      </c>
      <c r="D1817" s="207" t="s">
        <v>2383</v>
      </c>
      <c r="E1817" s="147"/>
    </row>
    <row r="1818" spans="2:5">
      <c r="B1818" s="205">
        <v>42913</v>
      </c>
      <c r="C1818" s="206">
        <v>2</v>
      </c>
      <c r="D1818" s="207" t="s">
        <v>2383</v>
      </c>
      <c r="E1818" s="147"/>
    </row>
    <row r="1819" spans="2:5">
      <c r="B1819" s="205">
        <v>42913</v>
      </c>
      <c r="C1819" s="206">
        <v>2.42</v>
      </c>
      <c r="D1819" s="207" t="s">
        <v>2383</v>
      </c>
      <c r="E1819" s="147"/>
    </row>
    <row r="1820" spans="2:5">
      <c r="B1820" s="205">
        <v>42913</v>
      </c>
      <c r="C1820" s="206">
        <v>4</v>
      </c>
      <c r="D1820" s="207" t="s">
        <v>2383</v>
      </c>
      <c r="E1820" s="147"/>
    </row>
    <row r="1821" spans="2:5">
      <c r="B1821" s="205">
        <v>42913</v>
      </c>
      <c r="C1821" s="206">
        <v>4.22</v>
      </c>
      <c r="D1821" s="207" t="s">
        <v>2383</v>
      </c>
      <c r="E1821" s="147"/>
    </row>
    <row r="1822" spans="2:5">
      <c r="B1822" s="205">
        <v>42913</v>
      </c>
      <c r="C1822" s="206">
        <v>4.5199999999999996</v>
      </c>
      <c r="D1822" s="207" t="s">
        <v>2383</v>
      </c>
      <c r="E1822" s="147"/>
    </row>
    <row r="1823" spans="2:5">
      <c r="B1823" s="205">
        <v>42913</v>
      </c>
      <c r="C1823" s="206">
        <v>4.75</v>
      </c>
      <c r="D1823" s="207" t="s">
        <v>2383</v>
      </c>
      <c r="E1823" s="147"/>
    </row>
    <row r="1824" spans="2:5">
      <c r="B1824" s="205">
        <v>42913</v>
      </c>
      <c r="C1824" s="206">
        <v>5</v>
      </c>
      <c r="D1824" s="207" t="s">
        <v>2383</v>
      </c>
      <c r="E1824" s="147"/>
    </row>
    <row r="1825" spans="2:5">
      <c r="B1825" s="205">
        <v>42913</v>
      </c>
      <c r="C1825" s="206">
        <v>5</v>
      </c>
      <c r="D1825" s="207" t="s">
        <v>2383</v>
      </c>
      <c r="E1825" s="147"/>
    </row>
    <row r="1826" spans="2:5">
      <c r="B1826" s="205">
        <v>42913</v>
      </c>
      <c r="C1826" s="206">
        <v>5</v>
      </c>
      <c r="D1826" s="207" t="s">
        <v>2383</v>
      </c>
      <c r="E1826" s="147"/>
    </row>
    <row r="1827" spans="2:5">
      <c r="B1827" s="205">
        <v>42913</v>
      </c>
      <c r="C1827" s="206">
        <v>5</v>
      </c>
      <c r="D1827" s="207" t="s">
        <v>2383</v>
      </c>
      <c r="E1827" s="147"/>
    </row>
    <row r="1828" spans="2:5">
      <c r="B1828" s="205">
        <v>42913</v>
      </c>
      <c r="C1828" s="206">
        <v>5.5</v>
      </c>
      <c r="D1828" s="207" t="s">
        <v>2383</v>
      </c>
      <c r="E1828" s="147"/>
    </row>
    <row r="1829" spans="2:5">
      <c r="B1829" s="205">
        <v>42913</v>
      </c>
      <c r="C1829" s="206">
        <v>7</v>
      </c>
      <c r="D1829" s="207" t="s">
        <v>2383</v>
      </c>
      <c r="E1829" s="147"/>
    </row>
    <row r="1830" spans="2:5">
      <c r="B1830" s="205">
        <v>42913</v>
      </c>
      <c r="C1830" s="206">
        <v>8.25</v>
      </c>
      <c r="D1830" s="207" t="s">
        <v>2383</v>
      </c>
      <c r="E1830" s="147"/>
    </row>
    <row r="1831" spans="2:5">
      <c r="B1831" s="205">
        <v>42913</v>
      </c>
      <c r="C1831" s="206">
        <v>8.5</v>
      </c>
      <c r="D1831" s="207" t="s">
        <v>2383</v>
      </c>
      <c r="E1831" s="147"/>
    </row>
    <row r="1832" spans="2:5">
      <c r="B1832" s="205">
        <v>42913</v>
      </c>
      <c r="C1832" s="206">
        <v>8.5</v>
      </c>
      <c r="D1832" s="207" t="s">
        <v>2383</v>
      </c>
      <c r="E1832" s="147"/>
    </row>
    <row r="1833" spans="2:5">
      <c r="B1833" s="205">
        <v>42913</v>
      </c>
      <c r="C1833" s="206">
        <v>8.5</v>
      </c>
      <c r="D1833" s="207" t="s">
        <v>2383</v>
      </c>
      <c r="E1833" s="147"/>
    </row>
    <row r="1834" spans="2:5">
      <c r="B1834" s="205">
        <v>42913</v>
      </c>
      <c r="C1834" s="206">
        <v>8.5</v>
      </c>
      <c r="D1834" s="207" t="s">
        <v>2383</v>
      </c>
      <c r="E1834" s="147"/>
    </row>
    <row r="1835" spans="2:5">
      <c r="B1835" s="205">
        <v>42913</v>
      </c>
      <c r="C1835" s="206">
        <v>9.76</v>
      </c>
      <c r="D1835" s="207" t="s">
        <v>2383</v>
      </c>
      <c r="E1835" s="147"/>
    </row>
    <row r="1836" spans="2:5">
      <c r="B1836" s="205">
        <v>42913</v>
      </c>
      <c r="C1836" s="206">
        <v>10</v>
      </c>
      <c r="D1836" s="207" t="s">
        <v>2383</v>
      </c>
      <c r="E1836" s="147"/>
    </row>
    <row r="1837" spans="2:5">
      <c r="B1837" s="205">
        <v>42913</v>
      </c>
      <c r="C1837" s="206">
        <v>10</v>
      </c>
      <c r="D1837" s="207" t="s">
        <v>2383</v>
      </c>
      <c r="E1837" s="147"/>
    </row>
    <row r="1838" spans="2:5">
      <c r="B1838" s="205">
        <v>42913</v>
      </c>
      <c r="C1838" s="206">
        <v>10</v>
      </c>
      <c r="D1838" s="207" t="s">
        <v>2383</v>
      </c>
      <c r="E1838" s="147"/>
    </row>
    <row r="1839" spans="2:5">
      <c r="B1839" s="205">
        <v>42913</v>
      </c>
      <c r="C1839" s="206">
        <v>10</v>
      </c>
      <c r="D1839" s="207" t="s">
        <v>2383</v>
      </c>
      <c r="E1839" s="147"/>
    </row>
    <row r="1840" spans="2:5">
      <c r="B1840" s="205">
        <v>42913</v>
      </c>
      <c r="C1840" s="206">
        <v>10</v>
      </c>
      <c r="D1840" s="207" t="s">
        <v>2383</v>
      </c>
      <c r="E1840" s="147"/>
    </row>
    <row r="1841" spans="2:5" s="176" customFormat="1">
      <c r="B1841" s="205">
        <v>42913</v>
      </c>
      <c r="C1841" s="206">
        <v>10</v>
      </c>
      <c r="D1841" s="207" t="s">
        <v>2383</v>
      </c>
      <c r="E1841" s="147"/>
    </row>
    <row r="1842" spans="2:5" s="176" customFormat="1">
      <c r="B1842" s="205">
        <v>42913</v>
      </c>
      <c r="C1842" s="206">
        <v>10</v>
      </c>
      <c r="D1842" s="207" t="s">
        <v>2383</v>
      </c>
      <c r="E1842" s="147"/>
    </row>
    <row r="1843" spans="2:5" s="176" customFormat="1">
      <c r="B1843" s="205">
        <v>42913</v>
      </c>
      <c r="C1843" s="206">
        <v>10</v>
      </c>
      <c r="D1843" s="207" t="s">
        <v>2383</v>
      </c>
      <c r="E1843" s="147"/>
    </row>
    <row r="1844" spans="2:5" s="176" customFormat="1">
      <c r="B1844" s="205">
        <v>42913</v>
      </c>
      <c r="C1844" s="206">
        <v>10</v>
      </c>
      <c r="D1844" s="207" t="s">
        <v>2383</v>
      </c>
      <c r="E1844" s="147"/>
    </row>
    <row r="1845" spans="2:5" s="176" customFormat="1">
      <c r="B1845" s="205">
        <v>42913</v>
      </c>
      <c r="C1845" s="206">
        <v>10</v>
      </c>
      <c r="D1845" s="207" t="s">
        <v>2383</v>
      </c>
      <c r="E1845" s="147"/>
    </row>
    <row r="1846" spans="2:5" s="176" customFormat="1">
      <c r="B1846" s="205">
        <v>42913</v>
      </c>
      <c r="C1846" s="206">
        <v>12.91</v>
      </c>
      <c r="D1846" s="207" t="s">
        <v>2383</v>
      </c>
      <c r="E1846" s="147"/>
    </row>
    <row r="1847" spans="2:5" s="176" customFormat="1">
      <c r="B1847" s="205">
        <v>42913</v>
      </c>
      <c r="C1847" s="206">
        <v>13.25</v>
      </c>
      <c r="D1847" s="207" t="s">
        <v>2383</v>
      </c>
      <c r="E1847" s="147"/>
    </row>
    <row r="1848" spans="2:5" s="176" customFormat="1">
      <c r="B1848" s="205">
        <v>42913</v>
      </c>
      <c r="C1848" s="206">
        <v>14</v>
      </c>
      <c r="D1848" s="207" t="s">
        <v>2383</v>
      </c>
      <c r="E1848" s="147"/>
    </row>
    <row r="1849" spans="2:5" s="176" customFormat="1">
      <c r="B1849" s="205">
        <v>42913</v>
      </c>
      <c r="C1849" s="206">
        <v>14</v>
      </c>
      <c r="D1849" s="207" t="s">
        <v>2383</v>
      </c>
      <c r="E1849" s="147"/>
    </row>
    <row r="1850" spans="2:5" s="176" customFormat="1">
      <c r="B1850" s="205">
        <v>42913</v>
      </c>
      <c r="C1850" s="206">
        <v>15</v>
      </c>
      <c r="D1850" s="207" t="s">
        <v>2383</v>
      </c>
      <c r="E1850" s="147"/>
    </row>
    <row r="1851" spans="2:5" s="176" customFormat="1">
      <c r="B1851" s="205">
        <v>42913</v>
      </c>
      <c r="C1851" s="206">
        <v>15</v>
      </c>
      <c r="D1851" s="207" t="s">
        <v>2383</v>
      </c>
      <c r="E1851" s="147"/>
    </row>
    <row r="1852" spans="2:5" s="176" customFormat="1">
      <c r="B1852" s="205">
        <v>42913</v>
      </c>
      <c r="C1852" s="206">
        <v>15</v>
      </c>
      <c r="D1852" s="207" t="s">
        <v>2383</v>
      </c>
      <c r="E1852" s="147"/>
    </row>
    <row r="1853" spans="2:5" s="176" customFormat="1">
      <c r="B1853" s="205">
        <v>42913</v>
      </c>
      <c r="C1853" s="206">
        <v>16.25</v>
      </c>
      <c r="D1853" s="207" t="s">
        <v>2383</v>
      </c>
      <c r="E1853" s="147"/>
    </row>
    <row r="1854" spans="2:5" s="176" customFormat="1">
      <c r="B1854" s="205">
        <v>42913</v>
      </c>
      <c r="C1854" s="206">
        <v>17</v>
      </c>
      <c r="D1854" s="207" t="s">
        <v>2383</v>
      </c>
      <c r="E1854" s="147"/>
    </row>
    <row r="1855" spans="2:5" s="176" customFormat="1">
      <c r="B1855" s="205">
        <v>42913</v>
      </c>
      <c r="C1855" s="206">
        <v>17.82</v>
      </c>
      <c r="D1855" s="207" t="s">
        <v>2383</v>
      </c>
      <c r="E1855" s="147"/>
    </row>
    <row r="1856" spans="2:5" s="176" customFormat="1">
      <c r="B1856" s="205">
        <v>42913</v>
      </c>
      <c r="C1856" s="206">
        <v>20</v>
      </c>
      <c r="D1856" s="207" t="s">
        <v>2383</v>
      </c>
      <c r="E1856" s="147"/>
    </row>
    <row r="1857" spans="2:5" s="176" customFormat="1">
      <c r="B1857" s="205">
        <v>42913</v>
      </c>
      <c r="C1857" s="206">
        <v>20</v>
      </c>
      <c r="D1857" s="207" t="s">
        <v>2383</v>
      </c>
      <c r="E1857" s="147"/>
    </row>
    <row r="1858" spans="2:5" s="176" customFormat="1">
      <c r="B1858" s="205">
        <v>42913</v>
      </c>
      <c r="C1858" s="206">
        <v>20</v>
      </c>
      <c r="D1858" s="207" t="s">
        <v>2383</v>
      </c>
      <c r="E1858" s="147"/>
    </row>
    <row r="1859" spans="2:5" s="176" customFormat="1">
      <c r="B1859" s="205">
        <v>42913</v>
      </c>
      <c r="C1859" s="206">
        <v>24</v>
      </c>
      <c r="D1859" s="207" t="s">
        <v>2383</v>
      </c>
      <c r="E1859" s="147"/>
    </row>
    <row r="1860" spans="2:5" s="176" customFormat="1">
      <c r="B1860" s="205">
        <v>42913</v>
      </c>
      <c r="C1860" s="206">
        <v>25</v>
      </c>
      <c r="D1860" s="207" t="s">
        <v>2383</v>
      </c>
      <c r="E1860" s="147"/>
    </row>
    <row r="1861" spans="2:5" s="176" customFormat="1">
      <c r="B1861" s="205">
        <v>42913</v>
      </c>
      <c r="C1861" s="206">
        <v>25</v>
      </c>
      <c r="D1861" s="207" t="s">
        <v>2383</v>
      </c>
      <c r="E1861" s="147"/>
    </row>
    <row r="1862" spans="2:5" s="176" customFormat="1">
      <c r="B1862" s="205">
        <v>42913</v>
      </c>
      <c r="C1862" s="206">
        <v>25</v>
      </c>
      <c r="D1862" s="207" t="s">
        <v>2383</v>
      </c>
      <c r="E1862" s="147"/>
    </row>
    <row r="1863" spans="2:5" s="176" customFormat="1">
      <c r="B1863" s="205">
        <v>42913</v>
      </c>
      <c r="C1863" s="206">
        <v>25</v>
      </c>
      <c r="D1863" s="207" t="s">
        <v>2383</v>
      </c>
      <c r="E1863" s="147"/>
    </row>
    <row r="1864" spans="2:5" s="176" customFormat="1">
      <c r="B1864" s="205">
        <v>42913</v>
      </c>
      <c r="C1864" s="206">
        <v>25</v>
      </c>
      <c r="D1864" s="207" t="s">
        <v>2383</v>
      </c>
      <c r="E1864" s="147"/>
    </row>
    <row r="1865" spans="2:5" s="176" customFormat="1">
      <c r="B1865" s="205">
        <v>42913</v>
      </c>
      <c r="C1865" s="206">
        <v>25</v>
      </c>
      <c r="D1865" s="207" t="s">
        <v>2383</v>
      </c>
      <c r="E1865" s="147"/>
    </row>
    <row r="1866" spans="2:5" s="176" customFormat="1">
      <c r="B1866" s="205">
        <v>42913</v>
      </c>
      <c r="C1866" s="206">
        <v>25</v>
      </c>
      <c r="D1866" s="207" t="s">
        <v>2383</v>
      </c>
      <c r="E1866" s="147"/>
    </row>
    <row r="1867" spans="2:5" s="176" customFormat="1">
      <c r="B1867" s="205">
        <v>42913</v>
      </c>
      <c r="C1867" s="206">
        <v>25.38</v>
      </c>
      <c r="D1867" s="207" t="s">
        <v>2383</v>
      </c>
      <c r="E1867" s="147"/>
    </row>
    <row r="1868" spans="2:5" s="176" customFormat="1">
      <c r="B1868" s="205">
        <v>42913</v>
      </c>
      <c r="C1868" s="206">
        <v>26</v>
      </c>
      <c r="D1868" s="207" t="s">
        <v>2383</v>
      </c>
      <c r="E1868" s="147"/>
    </row>
    <row r="1869" spans="2:5" s="176" customFormat="1">
      <c r="B1869" s="205">
        <v>42913</v>
      </c>
      <c r="C1869" s="206">
        <v>26</v>
      </c>
      <c r="D1869" s="207" t="s">
        <v>2383</v>
      </c>
      <c r="E1869" s="147"/>
    </row>
    <row r="1870" spans="2:5" s="176" customFormat="1">
      <c r="B1870" s="205">
        <v>42913</v>
      </c>
      <c r="C1870" s="206">
        <v>27</v>
      </c>
      <c r="D1870" s="207" t="s">
        <v>2383</v>
      </c>
      <c r="E1870" s="147"/>
    </row>
    <row r="1871" spans="2:5" s="176" customFormat="1">
      <c r="B1871" s="205">
        <v>42913</v>
      </c>
      <c r="C1871" s="206">
        <v>29</v>
      </c>
      <c r="D1871" s="207" t="s">
        <v>2383</v>
      </c>
      <c r="E1871" s="147"/>
    </row>
    <row r="1872" spans="2:5" s="176" customFormat="1">
      <c r="B1872" s="205">
        <v>42913</v>
      </c>
      <c r="C1872" s="206">
        <v>32.340000000000003</v>
      </c>
      <c r="D1872" s="207" t="s">
        <v>2383</v>
      </c>
      <c r="E1872" s="147"/>
    </row>
    <row r="1873" spans="2:5" s="176" customFormat="1">
      <c r="B1873" s="205">
        <v>42913</v>
      </c>
      <c r="C1873" s="206">
        <v>32.5</v>
      </c>
      <c r="D1873" s="207" t="s">
        <v>2383</v>
      </c>
      <c r="E1873" s="147"/>
    </row>
    <row r="1874" spans="2:5" s="176" customFormat="1">
      <c r="B1874" s="205">
        <v>42913</v>
      </c>
      <c r="C1874" s="206">
        <v>32.94</v>
      </c>
      <c r="D1874" s="207" t="s">
        <v>2383</v>
      </c>
      <c r="E1874" s="147"/>
    </row>
    <row r="1875" spans="2:5" s="176" customFormat="1">
      <c r="B1875" s="205">
        <v>42913</v>
      </c>
      <c r="C1875" s="206">
        <v>33</v>
      </c>
      <c r="D1875" s="207" t="s">
        <v>2383</v>
      </c>
      <c r="E1875" s="147"/>
    </row>
    <row r="1876" spans="2:5" s="176" customFormat="1">
      <c r="B1876" s="205">
        <v>42913</v>
      </c>
      <c r="C1876" s="206">
        <v>40</v>
      </c>
      <c r="D1876" s="207" t="s">
        <v>2383</v>
      </c>
      <c r="E1876" s="147"/>
    </row>
    <row r="1877" spans="2:5" s="176" customFormat="1">
      <c r="B1877" s="205">
        <v>42913</v>
      </c>
      <c r="C1877" s="206">
        <v>43.35</v>
      </c>
      <c r="D1877" s="207" t="s">
        <v>2383</v>
      </c>
      <c r="E1877" s="147"/>
    </row>
    <row r="1878" spans="2:5" s="176" customFormat="1">
      <c r="B1878" s="205">
        <v>42913</v>
      </c>
      <c r="C1878" s="206">
        <v>47</v>
      </c>
      <c r="D1878" s="207" t="s">
        <v>2383</v>
      </c>
      <c r="E1878" s="147"/>
    </row>
    <row r="1879" spans="2:5" s="176" customFormat="1">
      <c r="B1879" s="205">
        <v>42913</v>
      </c>
      <c r="C1879" s="206">
        <v>50</v>
      </c>
      <c r="D1879" s="207" t="s">
        <v>2383</v>
      </c>
      <c r="E1879" s="147"/>
    </row>
    <row r="1880" spans="2:5" s="176" customFormat="1">
      <c r="B1880" s="205">
        <v>42913</v>
      </c>
      <c r="C1880" s="206">
        <v>50</v>
      </c>
      <c r="D1880" s="207" t="s">
        <v>2383</v>
      </c>
      <c r="E1880" s="147"/>
    </row>
    <row r="1881" spans="2:5" s="176" customFormat="1">
      <c r="B1881" s="205">
        <v>42913</v>
      </c>
      <c r="C1881" s="206">
        <v>50</v>
      </c>
      <c r="D1881" s="207" t="s">
        <v>2383</v>
      </c>
      <c r="E1881" s="147"/>
    </row>
    <row r="1882" spans="2:5" s="176" customFormat="1">
      <c r="B1882" s="205">
        <v>42913</v>
      </c>
      <c r="C1882" s="206">
        <v>50</v>
      </c>
      <c r="D1882" s="207" t="s">
        <v>2383</v>
      </c>
      <c r="E1882" s="147"/>
    </row>
    <row r="1883" spans="2:5" s="176" customFormat="1">
      <c r="B1883" s="205">
        <v>42913</v>
      </c>
      <c r="C1883" s="206">
        <v>50</v>
      </c>
      <c r="D1883" s="207" t="s">
        <v>2383</v>
      </c>
      <c r="E1883" s="147"/>
    </row>
    <row r="1884" spans="2:5" s="176" customFormat="1">
      <c r="B1884" s="205">
        <v>42913</v>
      </c>
      <c r="C1884" s="206">
        <v>50</v>
      </c>
      <c r="D1884" s="207" t="s">
        <v>2383</v>
      </c>
      <c r="E1884" s="147"/>
    </row>
    <row r="1885" spans="2:5" s="176" customFormat="1">
      <c r="B1885" s="205">
        <v>42913</v>
      </c>
      <c r="C1885" s="206">
        <v>50</v>
      </c>
      <c r="D1885" s="207" t="s">
        <v>2383</v>
      </c>
      <c r="E1885" s="147"/>
    </row>
    <row r="1886" spans="2:5" s="176" customFormat="1">
      <c r="B1886" s="205">
        <v>42913</v>
      </c>
      <c r="C1886" s="206">
        <v>50</v>
      </c>
      <c r="D1886" s="207" t="s">
        <v>2383</v>
      </c>
      <c r="E1886" s="147"/>
    </row>
    <row r="1887" spans="2:5" s="176" customFormat="1">
      <c r="B1887" s="205">
        <v>42913</v>
      </c>
      <c r="C1887" s="206">
        <v>51.65</v>
      </c>
      <c r="D1887" s="207" t="s">
        <v>2383</v>
      </c>
      <c r="E1887" s="147"/>
    </row>
    <row r="1888" spans="2:5" s="176" customFormat="1">
      <c r="B1888" s="205">
        <v>42913</v>
      </c>
      <c r="C1888" s="206">
        <v>56</v>
      </c>
      <c r="D1888" s="207" t="s">
        <v>2383</v>
      </c>
      <c r="E1888" s="147"/>
    </row>
    <row r="1889" spans="2:5" s="176" customFormat="1">
      <c r="B1889" s="205">
        <v>42913</v>
      </c>
      <c r="C1889" s="206">
        <v>60</v>
      </c>
      <c r="D1889" s="207" t="s">
        <v>2383</v>
      </c>
      <c r="E1889" s="147"/>
    </row>
    <row r="1890" spans="2:5" s="176" customFormat="1">
      <c r="B1890" s="205">
        <v>42913</v>
      </c>
      <c r="C1890" s="206">
        <v>60</v>
      </c>
      <c r="D1890" s="207" t="s">
        <v>2383</v>
      </c>
      <c r="E1890" s="147"/>
    </row>
    <row r="1891" spans="2:5" s="176" customFormat="1">
      <c r="B1891" s="205">
        <v>42913</v>
      </c>
      <c r="C1891" s="206">
        <v>60</v>
      </c>
      <c r="D1891" s="207" t="s">
        <v>2383</v>
      </c>
      <c r="E1891" s="147"/>
    </row>
    <row r="1892" spans="2:5" s="176" customFormat="1">
      <c r="B1892" s="205">
        <v>42913</v>
      </c>
      <c r="C1892" s="206">
        <v>60</v>
      </c>
      <c r="D1892" s="207" t="s">
        <v>2383</v>
      </c>
      <c r="E1892" s="147"/>
    </row>
    <row r="1893" spans="2:5" s="176" customFormat="1">
      <c r="B1893" s="205">
        <v>42913</v>
      </c>
      <c r="C1893" s="206">
        <v>62</v>
      </c>
      <c r="D1893" s="207" t="s">
        <v>2383</v>
      </c>
      <c r="E1893" s="147"/>
    </row>
    <row r="1894" spans="2:5" s="176" customFormat="1">
      <c r="B1894" s="205">
        <v>42913</v>
      </c>
      <c r="C1894" s="206">
        <v>73.12</v>
      </c>
      <c r="D1894" s="207" t="s">
        <v>2383</v>
      </c>
      <c r="E1894" s="147"/>
    </row>
    <row r="1895" spans="2:5" s="176" customFormat="1">
      <c r="B1895" s="205">
        <v>42913</v>
      </c>
      <c r="C1895" s="206">
        <v>75</v>
      </c>
      <c r="D1895" s="207" t="s">
        <v>2383</v>
      </c>
      <c r="E1895" s="147"/>
    </row>
    <row r="1896" spans="2:5" s="176" customFormat="1">
      <c r="B1896" s="205">
        <v>42913</v>
      </c>
      <c r="C1896" s="206">
        <v>80</v>
      </c>
      <c r="D1896" s="207" t="s">
        <v>2383</v>
      </c>
      <c r="E1896" s="147"/>
    </row>
    <row r="1897" spans="2:5" s="176" customFormat="1">
      <c r="B1897" s="205">
        <v>42913</v>
      </c>
      <c r="C1897" s="206">
        <v>80</v>
      </c>
      <c r="D1897" s="207" t="s">
        <v>2383</v>
      </c>
      <c r="E1897" s="147"/>
    </row>
    <row r="1898" spans="2:5" s="176" customFormat="1">
      <c r="B1898" s="205">
        <v>42913</v>
      </c>
      <c r="C1898" s="206">
        <v>95</v>
      </c>
      <c r="D1898" s="207" t="s">
        <v>2383</v>
      </c>
      <c r="E1898" s="147"/>
    </row>
    <row r="1899" spans="2:5" s="176" customFormat="1">
      <c r="B1899" s="205">
        <v>42913</v>
      </c>
      <c r="C1899" s="206">
        <v>98.94</v>
      </c>
      <c r="D1899" s="207" t="s">
        <v>2384</v>
      </c>
      <c r="E1899" s="147"/>
    </row>
    <row r="1900" spans="2:5" s="176" customFormat="1">
      <c r="B1900" s="205">
        <v>42913</v>
      </c>
      <c r="C1900" s="206">
        <v>150</v>
      </c>
      <c r="D1900" s="207" t="s">
        <v>2384</v>
      </c>
      <c r="E1900" s="147"/>
    </row>
    <row r="1901" spans="2:5" s="176" customFormat="1">
      <c r="B1901" s="205">
        <v>42913</v>
      </c>
      <c r="C1901" s="206">
        <v>732.35</v>
      </c>
      <c r="D1901" s="207" t="s">
        <v>2384</v>
      </c>
      <c r="E1901" s="147"/>
    </row>
    <row r="1902" spans="2:5" s="176" customFormat="1">
      <c r="B1902" s="205">
        <v>42913</v>
      </c>
      <c r="C1902" s="206">
        <v>1940</v>
      </c>
      <c r="D1902" s="207" t="s">
        <v>2384</v>
      </c>
      <c r="E1902" s="147"/>
    </row>
    <row r="1903" spans="2:5" s="176" customFormat="1">
      <c r="B1903" s="205">
        <v>42914</v>
      </c>
      <c r="C1903" s="206">
        <v>0.35</v>
      </c>
      <c r="D1903" s="207" t="s">
        <v>2383</v>
      </c>
      <c r="E1903" s="147"/>
    </row>
    <row r="1904" spans="2:5" s="176" customFormat="1">
      <c r="B1904" s="205">
        <v>42914</v>
      </c>
      <c r="C1904" s="206">
        <v>0.38</v>
      </c>
      <c r="D1904" s="207" t="s">
        <v>2383</v>
      </c>
      <c r="E1904" s="147"/>
    </row>
    <row r="1905" spans="2:5" s="176" customFormat="1">
      <c r="B1905" s="205">
        <v>42914</v>
      </c>
      <c r="C1905" s="206">
        <v>0.38</v>
      </c>
      <c r="D1905" s="207" t="s">
        <v>2383</v>
      </c>
      <c r="E1905" s="147"/>
    </row>
    <row r="1906" spans="2:5" s="176" customFormat="1">
      <c r="B1906" s="205">
        <v>42914</v>
      </c>
      <c r="C1906" s="206">
        <v>0.38</v>
      </c>
      <c r="D1906" s="207" t="s">
        <v>2383</v>
      </c>
      <c r="E1906" s="147"/>
    </row>
    <row r="1907" spans="2:5" s="176" customFormat="1">
      <c r="B1907" s="205">
        <v>42914</v>
      </c>
      <c r="C1907" s="206">
        <v>0.38</v>
      </c>
      <c r="D1907" s="207" t="s">
        <v>2383</v>
      </c>
      <c r="E1907" s="147"/>
    </row>
    <row r="1908" spans="2:5" s="176" customFormat="1">
      <c r="B1908" s="205">
        <v>42914</v>
      </c>
      <c r="C1908" s="206">
        <v>0.38</v>
      </c>
      <c r="D1908" s="207" t="s">
        <v>2383</v>
      </c>
      <c r="E1908" s="147"/>
    </row>
    <row r="1909" spans="2:5" s="176" customFormat="1">
      <c r="B1909" s="205">
        <v>42914</v>
      </c>
      <c r="C1909" s="206">
        <v>0.38</v>
      </c>
      <c r="D1909" s="207" t="s">
        <v>2383</v>
      </c>
      <c r="E1909" s="147"/>
    </row>
    <row r="1910" spans="2:5" s="176" customFormat="1">
      <c r="B1910" s="205">
        <v>42914</v>
      </c>
      <c r="C1910" s="206">
        <v>0.38</v>
      </c>
      <c r="D1910" s="207" t="s">
        <v>2383</v>
      </c>
      <c r="E1910" s="147"/>
    </row>
    <row r="1911" spans="2:5" s="176" customFormat="1">
      <c r="B1911" s="205">
        <v>42914</v>
      </c>
      <c r="C1911" s="206">
        <v>0.42</v>
      </c>
      <c r="D1911" s="207" t="s">
        <v>2383</v>
      </c>
      <c r="E1911" s="147"/>
    </row>
    <row r="1912" spans="2:5" s="176" customFormat="1">
      <c r="B1912" s="205">
        <v>42914</v>
      </c>
      <c r="C1912" s="206">
        <v>0.52</v>
      </c>
      <c r="D1912" s="207" t="s">
        <v>2383</v>
      </c>
      <c r="E1912" s="147"/>
    </row>
    <row r="1913" spans="2:5" s="176" customFormat="1">
      <c r="B1913" s="205">
        <v>42914</v>
      </c>
      <c r="C1913" s="206">
        <v>0.68</v>
      </c>
      <c r="D1913" s="207" t="s">
        <v>2383</v>
      </c>
      <c r="E1913" s="147"/>
    </row>
    <row r="1914" spans="2:5" s="176" customFormat="1">
      <c r="B1914" s="205">
        <v>42914</v>
      </c>
      <c r="C1914" s="206">
        <v>1</v>
      </c>
      <c r="D1914" s="207" t="s">
        <v>2383</v>
      </c>
      <c r="E1914" s="147"/>
    </row>
    <row r="1915" spans="2:5" s="176" customFormat="1">
      <c r="B1915" s="205">
        <v>42914</v>
      </c>
      <c r="C1915" s="206">
        <v>1.5</v>
      </c>
      <c r="D1915" s="207" t="s">
        <v>2383</v>
      </c>
      <c r="E1915" s="147"/>
    </row>
    <row r="1916" spans="2:5" s="176" customFormat="1">
      <c r="B1916" s="205">
        <v>42914</v>
      </c>
      <c r="C1916" s="206">
        <v>1.76</v>
      </c>
      <c r="D1916" s="207" t="s">
        <v>2383</v>
      </c>
      <c r="E1916" s="147"/>
    </row>
    <row r="1917" spans="2:5" s="176" customFormat="1">
      <c r="B1917" s="205">
        <v>42914</v>
      </c>
      <c r="C1917" s="206">
        <v>2.4300000000000002</v>
      </c>
      <c r="D1917" s="207" t="s">
        <v>2383</v>
      </c>
      <c r="E1917" s="147"/>
    </row>
    <row r="1918" spans="2:5" s="176" customFormat="1">
      <c r="B1918" s="205">
        <v>42914</v>
      </c>
      <c r="C1918" s="206">
        <v>3.06</v>
      </c>
      <c r="D1918" s="207" t="s">
        <v>2383</v>
      </c>
      <c r="E1918" s="147"/>
    </row>
    <row r="1919" spans="2:5" s="176" customFormat="1">
      <c r="B1919" s="205">
        <v>42914</v>
      </c>
      <c r="C1919" s="206">
        <v>4</v>
      </c>
      <c r="D1919" s="207" t="s">
        <v>2383</v>
      </c>
      <c r="E1919" s="147"/>
    </row>
    <row r="1920" spans="2:5" s="176" customFormat="1">
      <c r="B1920" s="205">
        <v>42914</v>
      </c>
      <c r="C1920" s="206">
        <v>4</v>
      </c>
      <c r="D1920" s="207" t="s">
        <v>2383</v>
      </c>
      <c r="E1920" s="147"/>
    </row>
    <row r="1921" spans="2:5" s="176" customFormat="1">
      <c r="B1921" s="205">
        <v>42914</v>
      </c>
      <c r="C1921" s="206">
        <v>4.1399999999999997</v>
      </c>
      <c r="D1921" s="207" t="s">
        <v>2383</v>
      </c>
      <c r="E1921" s="147"/>
    </row>
    <row r="1922" spans="2:5" s="176" customFormat="1">
      <c r="B1922" s="205">
        <v>42914</v>
      </c>
      <c r="C1922" s="206">
        <v>4.92</v>
      </c>
      <c r="D1922" s="207" t="s">
        <v>2383</v>
      </c>
      <c r="E1922" s="147"/>
    </row>
    <row r="1923" spans="2:5" s="176" customFormat="1">
      <c r="B1923" s="205">
        <v>42914</v>
      </c>
      <c r="C1923" s="206">
        <v>5</v>
      </c>
      <c r="D1923" s="207" t="s">
        <v>2383</v>
      </c>
      <c r="E1923" s="147"/>
    </row>
    <row r="1924" spans="2:5" s="176" customFormat="1">
      <c r="B1924" s="205">
        <v>42914</v>
      </c>
      <c r="C1924" s="206">
        <v>5</v>
      </c>
      <c r="D1924" s="207" t="s">
        <v>2383</v>
      </c>
      <c r="E1924" s="147"/>
    </row>
    <row r="1925" spans="2:5" s="176" customFormat="1">
      <c r="B1925" s="205">
        <v>42914</v>
      </c>
      <c r="C1925" s="206">
        <v>5</v>
      </c>
      <c r="D1925" s="207" t="s">
        <v>2383</v>
      </c>
      <c r="E1925" s="147"/>
    </row>
    <row r="1926" spans="2:5" s="176" customFormat="1">
      <c r="B1926" s="205">
        <v>42914</v>
      </c>
      <c r="C1926" s="206">
        <v>5</v>
      </c>
      <c r="D1926" s="207" t="s">
        <v>2383</v>
      </c>
      <c r="E1926" s="147"/>
    </row>
    <row r="1927" spans="2:5" s="176" customFormat="1">
      <c r="B1927" s="205">
        <v>42914</v>
      </c>
      <c r="C1927" s="206">
        <v>5</v>
      </c>
      <c r="D1927" s="207" t="s">
        <v>2383</v>
      </c>
      <c r="E1927" s="147"/>
    </row>
    <row r="1928" spans="2:5" s="176" customFormat="1">
      <c r="B1928" s="205">
        <v>42914</v>
      </c>
      <c r="C1928" s="206">
        <v>5</v>
      </c>
      <c r="D1928" s="207" t="s">
        <v>2383</v>
      </c>
      <c r="E1928" s="147"/>
    </row>
    <row r="1929" spans="2:5" s="176" customFormat="1">
      <c r="B1929" s="205">
        <v>42914</v>
      </c>
      <c r="C1929" s="206">
        <v>5</v>
      </c>
      <c r="D1929" s="207" t="s">
        <v>2383</v>
      </c>
      <c r="E1929" s="147"/>
    </row>
    <row r="1930" spans="2:5" s="176" customFormat="1">
      <c r="B1930" s="205">
        <v>42914</v>
      </c>
      <c r="C1930" s="206">
        <v>5.46</v>
      </c>
      <c r="D1930" s="207" t="s">
        <v>2383</v>
      </c>
      <c r="E1930" s="147"/>
    </row>
    <row r="1931" spans="2:5" s="176" customFormat="1">
      <c r="B1931" s="205">
        <v>42914</v>
      </c>
      <c r="C1931" s="206">
        <v>5.5</v>
      </c>
      <c r="D1931" s="207" t="s">
        <v>2383</v>
      </c>
      <c r="E1931" s="147"/>
    </row>
    <row r="1932" spans="2:5" s="176" customFormat="1">
      <c r="B1932" s="205">
        <v>42914</v>
      </c>
      <c r="C1932" s="206">
        <v>5.5</v>
      </c>
      <c r="D1932" s="207" t="s">
        <v>2383</v>
      </c>
      <c r="E1932" s="147"/>
    </row>
    <row r="1933" spans="2:5" s="176" customFormat="1">
      <c r="B1933" s="205">
        <v>42914</v>
      </c>
      <c r="C1933" s="206">
        <v>5.5</v>
      </c>
      <c r="D1933" s="207" t="s">
        <v>2383</v>
      </c>
      <c r="E1933" s="147"/>
    </row>
    <row r="1934" spans="2:5" s="176" customFormat="1">
      <c r="B1934" s="205">
        <v>42914</v>
      </c>
      <c r="C1934" s="206">
        <v>6.4</v>
      </c>
      <c r="D1934" s="207" t="s">
        <v>2383</v>
      </c>
      <c r="E1934" s="147"/>
    </row>
    <row r="1935" spans="2:5" s="176" customFormat="1">
      <c r="B1935" s="205">
        <v>42914</v>
      </c>
      <c r="C1935" s="206">
        <v>7</v>
      </c>
      <c r="D1935" s="207" t="s">
        <v>2383</v>
      </c>
      <c r="E1935" s="147"/>
    </row>
    <row r="1936" spans="2:5" s="176" customFormat="1">
      <c r="B1936" s="205">
        <v>42914</v>
      </c>
      <c r="C1936" s="206">
        <v>7</v>
      </c>
      <c r="D1936" s="207" t="s">
        <v>2383</v>
      </c>
      <c r="E1936" s="147"/>
    </row>
    <row r="1937" spans="2:5" s="176" customFormat="1">
      <c r="B1937" s="205">
        <v>42914</v>
      </c>
      <c r="C1937" s="206">
        <v>7</v>
      </c>
      <c r="D1937" s="207" t="s">
        <v>2383</v>
      </c>
      <c r="E1937" s="147"/>
    </row>
    <row r="1938" spans="2:5" s="176" customFormat="1">
      <c r="B1938" s="205">
        <v>42914</v>
      </c>
      <c r="C1938" s="206">
        <v>7</v>
      </c>
      <c r="D1938" s="207" t="s">
        <v>2383</v>
      </c>
      <c r="E1938" s="147"/>
    </row>
    <row r="1939" spans="2:5" s="176" customFormat="1">
      <c r="B1939" s="205">
        <v>42914</v>
      </c>
      <c r="C1939" s="206">
        <v>8.34</v>
      </c>
      <c r="D1939" s="207" t="s">
        <v>2383</v>
      </c>
      <c r="E1939" s="147"/>
    </row>
    <row r="1940" spans="2:5" s="176" customFormat="1">
      <c r="B1940" s="205">
        <v>42914</v>
      </c>
      <c r="C1940" s="206">
        <v>9</v>
      </c>
      <c r="D1940" s="207" t="s">
        <v>2383</v>
      </c>
      <c r="E1940" s="147"/>
    </row>
    <row r="1941" spans="2:5" s="176" customFormat="1">
      <c r="B1941" s="205">
        <v>42914</v>
      </c>
      <c r="C1941" s="206">
        <v>9.6999999999999993</v>
      </c>
      <c r="D1941" s="207" t="s">
        <v>2383</v>
      </c>
      <c r="E1941" s="147"/>
    </row>
    <row r="1942" spans="2:5" s="176" customFormat="1">
      <c r="B1942" s="205">
        <v>42914</v>
      </c>
      <c r="C1942" s="206">
        <v>10</v>
      </c>
      <c r="D1942" s="207" t="s">
        <v>2383</v>
      </c>
      <c r="E1942" s="147"/>
    </row>
    <row r="1943" spans="2:5" s="176" customFormat="1">
      <c r="B1943" s="205">
        <v>42914</v>
      </c>
      <c r="C1943" s="206">
        <v>10</v>
      </c>
      <c r="D1943" s="207" t="s">
        <v>2383</v>
      </c>
      <c r="E1943" s="147"/>
    </row>
    <row r="1944" spans="2:5" s="176" customFormat="1">
      <c r="B1944" s="205">
        <v>42914</v>
      </c>
      <c r="C1944" s="206">
        <v>10</v>
      </c>
      <c r="D1944" s="207" t="s">
        <v>2383</v>
      </c>
      <c r="E1944" s="147"/>
    </row>
    <row r="1945" spans="2:5" s="176" customFormat="1">
      <c r="B1945" s="205">
        <v>42914</v>
      </c>
      <c r="C1945" s="206">
        <v>10</v>
      </c>
      <c r="D1945" s="207" t="s">
        <v>2383</v>
      </c>
      <c r="E1945" s="147"/>
    </row>
    <row r="1946" spans="2:5" s="176" customFormat="1">
      <c r="B1946" s="205">
        <v>42914</v>
      </c>
      <c r="C1946" s="206">
        <v>10</v>
      </c>
      <c r="D1946" s="207" t="s">
        <v>2383</v>
      </c>
      <c r="E1946" s="147"/>
    </row>
    <row r="1947" spans="2:5" s="176" customFormat="1">
      <c r="B1947" s="205">
        <v>42914</v>
      </c>
      <c r="C1947" s="206">
        <v>10</v>
      </c>
      <c r="D1947" s="207" t="s">
        <v>2383</v>
      </c>
      <c r="E1947" s="147"/>
    </row>
    <row r="1948" spans="2:5" s="176" customFormat="1">
      <c r="B1948" s="205">
        <v>42914</v>
      </c>
      <c r="C1948" s="206">
        <v>10</v>
      </c>
      <c r="D1948" s="207" t="s">
        <v>2383</v>
      </c>
      <c r="E1948" s="147"/>
    </row>
    <row r="1949" spans="2:5" s="176" customFormat="1">
      <c r="B1949" s="205">
        <v>42914</v>
      </c>
      <c r="C1949" s="206">
        <v>10</v>
      </c>
      <c r="D1949" s="207" t="s">
        <v>2383</v>
      </c>
      <c r="E1949" s="147"/>
    </row>
    <row r="1950" spans="2:5" s="176" customFormat="1">
      <c r="B1950" s="205">
        <v>42914</v>
      </c>
      <c r="C1950" s="206">
        <v>11.87</v>
      </c>
      <c r="D1950" s="207" t="s">
        <v>2383</v>
      </c>
      <c r="E1950" s="147"/>
    </row>
    <row r="1951" spans="2:5" s="176" customFormat="1">
      <c r="B1951" s="205">
        <v>42914</v>
      </c>
      <c r="C1951" s="206">
        <v>12.75</v>
      </c>
      <c r="D1951" s="207" t="s">
        <v>2383</v>
      </c>
      <c r="E1951" s="147"/>
    </row>
    <row r="1952" spans="2:5" s="176" customFormat="1">
      <c r="B1952" s="205">
        <v>42914</v>
      </c>
      <c r="C1952" s="206">
        <v>13</v>
      </c>
      <c r="D1952" s="207" t="s">
        <v>2383</v>
      </c>
      <c r="E1952" s="147"/>
    </row>
    <row r="1953" spans="2:5" s="176" customFormat="1">
      <c r="B1953" s="205">
        <v>42914</v>
      </c>
      <c r="C1953" s="206">
        <v>15</v>
      </c>
      <c r="D1953" s="207" t="s">
        <v>2383</v>
      </c>
      <c r="E1953" s="147"/>
    </row>
    <row r="1954" spans="2:5" s="176" customFormat="1">
      <c r="B1954" s="205">
        <v>42914</v>
      </c>
      <c r="C1954" s="206">
        <v>15</v>
      </c>
      <c r="D1954" s="207" t="s">
        <v>2383</v>
      </c>
      <c r="E1954" s="147"/>
    </row>
    <row r="1955" spans="2:5" s="176" customFormat="1">
      <c r="B1955" s="205">
        <v>42914</v>
      </c>
      <c r="C1955" s="206">
        <v>15</v>
      </c>
      <c r="D1955" s="207" t="s">
        <v>2383</v>
      </c>
      <c r="E1955" s="147"/>
    </row>
    <row r="1956" spans="2:5" s="176" customFormat="1">
      <c r="B1956" s="205">
        <v>42914</v>
      </c>
      <c r="C1956" s="206">
        <v>17.5</v>
      </c>
      <c r="D1956" s="207" t="s">
        <v>2383</v>
      </c>
      <c r="E1956" s="147"/>
    </row>
    <row r="1957" spans="2:5" s="176" customFormat="1">
      <c r="B1957" s="205">
        <v>42914</v>
      </c>
      <c r="C1957" s="206">
        <v>20</v>
      </c>
      <c r="D1957" s="207" t="s">
        <v>2383</v>
      </c>
      <c r="E1957" s="147"/>
    </row>
    <row r="1958" spans="2:5" s="176" customFormat="1">
      <c r="B1958" s="205">
        <v>42914</v>
      </c>
      <c r="C1958" s="206">
        <v>20</v>
      </c>
      <c r="D1958" s="207" t="s">
        <v>2383</v>
      </c>
      <c r="E1958" s="147"/>
    </row>
    <row r="1959" spans="2:5" s="176" customFormat="1">
      <c r="B1959" s="205">
        <v>42914</v>
      </c>
      <c r="C1959" s="206">
        <v>20</v>
      </c>
      <c r="D1959" s="207" t="s">
        <v>2383</v>
      </c>
      <c r="E1959" s="147"/>
    </row>
    <row r="1960" spans="2:5" s="176" customFormat="1">
      <c r="B1960" s="205">
        <v>42914</v>
      </c>
      <c r="C1960" s="206">
        <v>22.5</v>
      </c>
      <c r="D1960" s="207" t="s">
        <v>2383</v>
      </c>
      <c r="E1960" s="147"/>
    </row>
    <row r="1961" spans="2:5" s="176" customFormat="1">
      <c r="B1961" s="205">
        <v>42914</v>
      </c>
      <c r="C1961" s="206">
        <v>23</v>
      </c>
      <c r="D1961" s="207" t="s">
        <v>2383</v>
      </c>
      <c r="E1961" s="147"/>
    </row>
    <row r="1962" spans="2:5" s="176" customFormat="1">
      <c r="B1962" s="205">
        <v>42914</v>
      </c>
      <c r="C1962" s="206">
        <v>25</v>
      </c>
      <c r="D1962" s="207" t="s">
        <v>2383</v>
      </c>
      <c r="E1962" s="147"/>
    </row>
    <row r="1963" spans="2:5" s="176" customFormat="1">
      <c r="B1963" s="205">
        <v>42914</v>
      </c>
      <c r="C1963" s="206">
        <v>25</v>
      </c>
      <c r="D1963" s="207" t="s">
        <v>2383</v>
      </c>
      <c r="E1963" s="147"/>
    </row>
    <row r="1964" spans="2:5" s="176" customFormat="1">
      <c r="B1964" s="205">
        <v>42914</v>
      </c>
      <c r="C1964" s="206">
        <v>25</v>
      </c>
      <c r="D1964" s="207" t="s">
        <v>2383</v>
      </c>
      <c r="E1964" s="147"/>
    </row>
    <row r="1965" spans="2:5" s="176" customFormat="1">
      <c r="B1965" s="205">
        <v>42914</v>
      </c>
      <c r="C1965" s="206">
        <v>25</v>
      </c>
      <c r="D1965" s="207" t="s">
        <v>2383</v>
      </c>
      <c r="E1965" s="147"/>
    </row>
    <row r="1966" spans="2:5" s="176" customFormat="1">
      <c r="B1966" s="205">
        <v>42914</v>
      </c>
      <c r="C1966" s="206">
        <v>26.68</v>
      </c>
      <c r="D1966" s="207" t="s">
        <v>2383</v>
      </c>
      <c r="E1966" s="147"/>
    </row>
    <row r="1967" spans="2:5" s="176" customFormat="1">
      <c r="B1967" s="205">
        <v>42914</v>
      </c>
      <c r="C1967" s="206">
        <v>30</v>
      </c>
      <c r="D1967" s="207" t="s">
        <v>2383</v>
      </c>
      <c r="E1967" s="147"/>
    </row>
    <row r="1968" spans="2:5" s="176" customFormat="1">
      <c r="B1968" s="205">
        <v>42914</v>
      </c>
      <c r="C1968" s="206">
        <v>30</v>
      </c>
      <c r="D1968" s="207" t="s">
        <v>2383</v>
      </c>
      <c r="E1968" s="147"/>
    </row>
    <row r="1969" spans="2:5" s="176" customFormat="1">
      <c r="B1969" s="205">
        <v>42914</v>
      </c>
      <c r="C1969" s="206">
        <v>30</v>
      </c>
      <c r="D1969" s="207" t="s">
        <v>2383</v>
      </c>
      <c r="E1969" s="147"/>
    </row>
    <row r="1970" spans="2:5" s="176" customFormat="1">
      <c r="B1970" s="205">
        <v>42914</v>
      </c>
      <c r="C1970" s="206">
        <v>30</v>
      </c>
      <c r="D1970" s="207" t="s">
        <v>2383</v>
      </c>
      <c r="E1970" s="147"/>
    </row>
    <row r="1971" spans="2:5" s="176" customFormat="1">
      <c r="B1971" s="205">
        <v>42914</v>
      </c>
      <c r="C1971" s="206">
        <v>31.74</v>
      </c>
      <c r="D1971" s="207" t="s">
        <v>2383</v>
      </c>
      <c r="E1971" s="147"/>
    </row>
    <row r="1972" spans="2:5" s="176" customFormat="1">
      <c r="B1972" s="205">
        <v>42914</v>
      </c>
      <c r="C1972" s="206">
        <v>34.43</v>
      </c>
      <c r="D1972" s="207" t="s">
        <v>2383</v>
      </c>
      <c r="E1972" s="147"/>
    </row>
    <row r="1973" spans="2:5" s="176" customFormat="1">
      <c r="B1973" s="205">
        <v>42914</v>
      </c>
      <c r="C1973" s="206">
        <v>35</v>
      </c>
      <c r="D1973" s="207" t="s">
        <v>2383</v>
      </c>
      <c r="E1973" s="147"/>
    </row>
    <row r="1974" spans="2:5" s="176" customFormat="1">
      <c r="B1974" s="205">
        <v>42914</v>
      </c>
      <c r="C1974" s="206">
        <v>35</v>
      </c>
      <c r="D1974" s="207" t="s">
        <v>2383</v>
      </c>
      <c r="E1974" s="147"/>
    </row>
    <row r="1975" spans="2:5" s="176" customFormat="1">
      <c r="B1975" s="205">
        <v>42914</v>
      </c>
      <c r="C1975" s="206">
        <v>40</v>
      </c>
      <c r="D1975" s="207" t="s">
        <v>2383</v>
      </c>
      <c r="E1975" s="147"/>
    </row>
    <row r="1976" spans="2:5" s="176" customFormat="1">
      <c r="B1976" s="205">
        <v>42914</v>
      </c>
      <c r="C1976" s="206">
        <v>40</v>
      </c>
      <c r="D1976" s="207" t="s">
        <v>2383</v>
      </c>
      <c r="E1976" s="147"/>
    </row>
    <row r="1977" spans="2:5" s="176" customFormat="1">
      <c r="B1977" s="205">
        <v>42914</v>
      </c>
      <c r="C1977" s="206">
        <v>48</v>
      </c>
      <c r="D1977" s="207" t="s">
        <v>2383</v>
      </c>
      <c r="E1977" s="147"/>
    </row>
    <row r="1978" spans="2:5" s="176" customFormat="1">
      <c r="B1978" s="205">
        <v>42914</v>
      </c>
      <c r="C1978" s="206">
        <v>63</v>
      </c>
      <c r="D1978" s="207" t="s">
        <v>2383</v>
      </c>
      <c r="E1978" s="147"/>
    </row>
    <row r="1979" spans="2:5" s="176" customFormat="1">
      <c r="B1979" s="205">
        <v>42914</v>
      </c>
      <c r="C1979" s="206">
        <v>63</v>
      </c>
      <c r="D1979" s="207" t="s">
        <v>2383</v>
      </c>
      <c r="E1979" s="147"/>
    </row>
    <row r="1980" spans="2:5" s="176" customFormat="1">
      <c r="B1980" s="205">
        <v>42914</v>
      </c>
      <c r="C1980" s="206">
        <v>67.540000000000006</v>
      </c>
      <c r="D1980" s="207" t="s">
        <v>2384</v>
      </c>
      <c r="E1980" s="147"/>
    </row>
    <row r="1981" spans="2:5" s="176" customFormat="1">
      <c r="B1981" s="205">
        <v>42914</v>
      </c>
      <c r="C1981" s="206">
        <v>75</v>
      </c>
      <c r="D1981" s="207" t="s">
        <v>2383</v>
      </c>
      <c r="E1981" s="147"/>
    </row>
    <row r="1982" spans="2:5" s="176" customFormat="1">
      <c r="B1982" s="205">
        <v>42914</v>
      </c>
      <c r="C1982" s="206">
        <v>97</v>
      </c>
      <c r="D1982" s="207" t="s">
        <v>2384</v>
      </c>
      <c r="E1982" s="147"/>
    </row>
    <row r="1983" spans="2:5" s="176" customFormat="1">
      <c r="B1983" s="205">
        <v>42914</v>
      </c>
      <c r="C1983" s="206">
        <v>200</v>
      </c>
      <c r="D1983" s="207" t="s">
        <v>2384</v>
      </c>
      <c r="E1983" s="147"/>
    </row>
    <row r="1984" spans="2:5" s="176" customFormat="1">
      <c r="B1984" s="205">
        <v>42915</v>
      </c>
      <c r="C1984" s="206">
        <v>0.02</v>
      </c>
      <c r="D1984" s="207" t="s">
        <v>2383</v>
      </c>
      <c r="E1984" s="147"/>
    </row>
    <row r="1985" spans="2:5" s="176" customFormat="1">
      <c r="B1985" s="205">
        <v>42915</v>
      </c>
      <c r="C1985" s="206">
        <v>0.06</v>
      </c>
      <c r="D1985" s="207" t="s">
        <v>2383</v>
      </c>
      <c r="E1985" s="147"/>
    </row>
    <row r="1986" spans="2:5" s="176" customFormat="1">
      <c r="B1986" s="205">
        <v>42915</v>
      </c>
      <c r="C1986" s="206">
        <v>0.14000000000000001</v>
      </c>
      <c r="D1986" s="207" t="s">
        <v>2383</v>
      </c>
      <c r="E1986" s="147"/>
    </row>
    <row r="1987" spans="2:5" s="176" customFormat="1">
      <c r="B1987" s="205">
        <v>42915</v>
      </c>
      <c r="C1987" s="206">
        <v>0.21</v>
      </c>
      <c r="D1987" s="207" t="s">
        <v>2383</v>
      </c>
      <c r="E1987" s="147"/>
    </row>
    <row r="1988" spans="2:5" s="176" customFormat="1">
      <c r="B1988" s="205">
        <v>42915</v>
      </c>
      <c r="C1988" s="206">
        <v>0.25</v>
      </c>
      <c r="D1988" s="207" t="s">
        <v>2383</v>
      </c>
      <c r="E1988" s="147"/>
    </row>
    <row r="1989" spans="2:5" s="176" customFormat="1">
      <c r="B1989" s="205">
        <v>42915</v>
      </c>
      <c r="C1989" s="206">
        <v>0.5</v>
      </c>
      <c r="D1989" s="207" t="s">
        <v>2383</v>
      </c>
      <c r="E1989" s="147"/>
    </row>
    <row r="1990" spans="2:5" s="176" customFormat="1">
      <c r="B1990" s="205">
        <v>42915</v>
      </c>
      <c r="C1990" s="206">
        <v>0.88</v>
      </c>
      <c r="D1990" s="207" t="s">
        <v>2383</v>
      </c>
      <c r="E1990" s="147"/>
    </row>
    <row r="1991" spans="2:5" s="176" customFormat="1">
      <c r="B1991" s="205">
        <v>42915</v>
      </c>
      <c r="C1991" s="206">
        <v>0.9</v>
      </c>
      <c r="D1991" s="207" t="s">
        <v>2383</v>
      </c>
      <c r="E1991" s="147"/>
    </row>
    <row r="1992" spans="2:5" s="176" customFormat="1">
      <c r="B1992" s="205">
        <v>42915</v>
      </c>
      <c r="C1992" s="206">
        <v>1</v>
      </c>
      <c r="D1992" s="207" t="s">
        <v>2383</v>
      </c>
      <c r="E1992" s="147"/>
    </row>
    <row r="1993" spans="2:5" s="176" customFormat="1">
      <c r="B1993" s="205">
        <v>42915</v>
      </c>
      <c r="C1993" s="206">
        <v>1</v>
      </c>
      <c r="D1993" s="207" t="s">
        <v>2383</v>
      </c>
      <c r="E1993" s="147"/>
    </row>
    <row r="1994" spans="2:5" s="176" customFormat="1">
      <c r="B1994" s="205">
        <v>42915</v>
      </c>
      <c r="C1994" s="206">
        <v>1</v>
      </c>
      <c r="D1994" s="207" t="s">
        <v>2383</v>
      </c>
      <c r="E1994" s="147"/>
    </row>
    <row r="1995" spans="2:5" s="176" customFormat="1">
      <c r="B1995" s="205">
        <v>42915</v>
      </c>
      <c r="C1995" s="206">
        <v>1</v>
      </c>
      <c r="D1995" s="207" t="s">
        <v>2383</v>
      </c>
      <c r="E1995" s="147"/>
    </row>
    <row r="1996" spans="2:5" s="176" customFormat="1">
      <c r="B1996" s="205">
        <v>42915</v>
      </c>
      <c r="C1996" s="206">
        <v>1</v>
      </c>
      <c r="D1996" s="207" t="s">
        <v>2383</v>
      </c>
      <c r="E1996" s="147"/>
    </row>
    <row r="1997" spans="2:5" s="176" customFormat="1">
      <c r="B1997" s="205">
        <v>42915</v>
      </c>
      <c r="C1997" s="206">
        <v>1</v>
      </c>
      <c r="D1997" s="207" t="s">
        <v>2383</v>
      </c>
      <c r="E1997" s="147"/>
    </row>
    <row r="1998" spans="2:5" s="176" customFormat="1">
      <c r="B1998" s="205">
        <v>42915</v>
      </c>
      <c r="C1998" s="206">
        <v>1</v>
      </c>
      <c r="D1998" s="207" t="s">
        <v>2383</v>
      </c>
      <c r="E1998" s="147"/>
    </row>
    <row r="1999" spans="2:5" s="176" customFormat="1">
      <c r="B1999" s="205">
        <v>42915</v>
      </c>
      <c r="C1999" s="206">
        <v>1</v>
      </c>
      <c r="D1999" s="207" t="s">
        <v>2383</v>
      </c>
      <c r="E1999" s="147"/>
    </row>
    <row r="2000" spans="2:5" s="176" customFormat="1">
      <c r="B2000" s="205">
        <v>42915</v>
      </c>
      <c r="C2000" s="206">
        <v>1</v>
      </c>
      <c r="D2000" s="207" t="s">
        <v>2383</v>
      </c>
      <c r="E2000" s="147"/>
    </row>
    <row r="2001" spans="2:5" s="176" customFormat="1">
      <c r="B2001" s="205">
        <v>42915</v>
      </c>
      <c r="C2001" s="206">
        <v>1</v>
      </c>
      <c r="D2001" s="207" t="s">
        <v>2383</v>
      </c>
      <c r="E2001" s="147"/>
    </row>
    <row r="2002" spans="2:5" s="176" customFormat="1">
      <c r="B2002" s="205">
        <v>42915</v>
      </c>
      <c r="C2002" s="206">
        <v>1</v>
      </c>
      <c r="D2002" s="207" t="s">
        <v>2383</v>
      </c>
      <c r="E2002" s="147"/>
    </row>
    <row r="2003" spans="2:5" s="176" customFormat="1">
      <c r="B2003" s="205">
        <v>42915</v>
      </c>
      <c r="C2003" s="206">
        <v>1</v>
      </c>
      <c r="D2003" s="207" t="s">
        <v>2383</v>
      </c>
      <c r="E2003" s="147"/>
    </row>
    <row r="2004" spans="2:5" s="176" customFormat="1">
      <c r="B2004" s="205">
        <v>42915</v>
      </c>
      <c r="C2004" s="206">
        <v>1</v>
      </c>
      <c r="D2004" s="207" t="s">
        <v>2383</v>
      </c>
      <c r="E2004" s="147"/>
    </row>
    <row r="2005" spans="2:5" s="176" customFormat="1">
      <c r="B2005" s="205">
        <v>42915</v>
      </c>
      <c r="C2005" s="206">
        <v>1</v>
      </c>
      <c r="D2005" s="207" t="s">
        <v>2383</v>
      </c>
      <c r="E2005" s="147"/>
    </row>
    <row r="2006" spans="2:5" s="176" customFormat="1">
      <c r="B2006" s="205">
        <v>42915</v>
      </c>
      <c r="C2006" s="206">
        <v>1.25</v>
      </c>
      <c r="D2006" s="207" t="s">
        <v>2383</v>
      </c>
      <c r="E2006" s="147"/>
    </row>
    <row r="2007" spans="2:5" s="176" customFormat="1">
      <c r="B2007" s="205">
        <v>42915</v>
      </c>
      <c r="C2007" s="206">
        <v>1.66</v>
      </c>
      <c r="D2007" s="207" t="s">
        <v>2383</v>
      </c>
      <c r="E2007" s="147"/>
    </row>
    <row r="2008" spans="2:5" s="176" customFormat="1">
      <c r="B2008" s="205">
        <v>42915</v>
      </c>
      <c r="C2008" s="206">
        <v>1.92</v>
      </c>
      <c r="D2008" s="207" t="s">
        <v>2383</v>
      </c>
      <c r="E2008" s="147"/>
    </row>
    <row r="2009" spans="2:5" s="176" customFormat="1">
      <c r="B2009" s="205">
        <v>42915</v>
      </c>
      <c r="C2009" s="206">
        <v>1.95</v>
      </c>
      <c r="D2009" s="207" t="s">
        <v>2383</v>
      </c>
      <c r="E2009" s="147"/>
    </row>
    <row r="2010" spans="2:5" s="176" customFormat="1">
      <c r="B2010" s="205">
        <v>42915</v>
      </c>
      <c r="C2010" s="206">
        <v>2</v>
      </c>
      <c r="D2010" s="207" t="s">
        <v>2383</v>
      </c>
      <c r="E2010" s="147"/>
    </row>
    <row r="2011" spans="2:5" s="176" customFormat="1">
      <c r="B2011" s="205">
        <v>42915</v>
      </c>
      <c r="C2011" s="206">
        <v>2</v>
      </c>
      <c r="D2011" s="207" t="s">
        <v>2383</v>
      </c>
      <c r="E2011" s="147"/>
    </row>
    <row r="2012" spans="2:5" s="176" customFormat="1">
      <c r="B2012" s="205">
        <v>42915</v>
      </c>
      <c r="C2012" s="206">
        <v>2.31</v>
      </c>
      <c r="D2012" s="207" t="s">
        <v>2383</v>
      </c>
      <c r="E2012" s="147"/>
    </row>
    <row r="2013" spans="2:5" s="176" customFormat="1">
      <c r="B2013" s="205">
        <v>42915</v>
      </c>
      <c r="C2013" s="206">
        <v>2.5</v>
      </c>
      <c r="D2013" s="207" t="s">
        <v>2383</v>
      </c>
      <c r="E2013" s="147"/>
    </row>
    <row r="2014" spans="2:5" s="176" customFormat="1">
      <c r="B2014" s="205">
        <v>42915</v>
      </c>
      <c r="C2014" s="206">
        <v>2.74</v>
      </c>
      <c r="D2014" s="207" t="s">
        <v>2383</v>
      </c>
      <c r="E2014" s="147"/>
    </row>
    <row r="2015" spans="2:5" s="176" customFormat="1">
      <c r="B2015" s="205">
        <v>42915</v>
      </c>
      <c r="C2015" s="206">
        <v>3.2</v>
      </c>
      <c r="D2015" s="207" t="s">
        <v>2383</v>
      </c>
      <c r="E2015" s="147"/>
    </row>
    <row r="2016" spans="2:5" s="176" customFormat="1">
      <c r="B2016" s="205">
        <v>42915</v>
      </c>
      <c r="C2016" s="206">
        <v>3.78</v>
      </c>
      <c r="D2016" s="207" t="s">
        <v>2383</v>
      </c>
      <c r="E2016" s="147"/>
    </row>
    <row r="2017" spans="2:5" s="176" customFormat="1">
      <c r="B2017" s="205">
        <v>42915</v>
      </c>
      <c r="C2017" s="206">
        <v>4</v>
      </c>
      <c r="D2017" s="207" t="s">
        <v>2383</v>
      </c>
      <c r="E2017" s="147"/>
    </row>
    <row r="2018" spans="2:5" s="176" customFormat="1">
      <c r="B2018" s="205">
        <v>42915</v>
      </c>
      <c r="C2018" s="206">
        <v>4</v>
      </c>
      <c r="D2018" s="207" t="s">
        <v>2383</v>
      </c>
      <c r="E2018" s="147"/>
    </row>
    <row r="2019" spans="2:5" s="176" customFormat="1">
      <c r="B2019" s="205">
        <v>42915</v>
      </c>
      <c r="C2019" s="206">
        <v>4.25</v>
      </c>
      <c r="D2019" s="207" t="s">
        <v>2383</v>
      </c>
      <c r="E2019" s="147"/>
    </row>
    <row r="2020" spans="2:5" s="176" customFormat="1">
      <c r="B2020" s="205">
        <v>42915</v>
      </c>
      <c r="C2020" s="206">
        <v>4.8600000000000003</v>
      </c>
      <c r="D2020" s="207" t="s">
        <v>2383</v>
      </c>
      <c r="E2020" s="147"/>
    </row>
    <row r="2021" spans="2:5" s="176" customFormat="1">
      <c r="B2021" s="205">
        <v>42915</v>
      </c>
      <c r="C2021" s="206">
        <v>5</v>
      </c>
      <c r="D2021" s="207" t="s">
        <v>2383</v>
      </c>
      <c r="E2021" s="147"/>
    </row>
    <row r="2022" spans="2:5" s="176" customFormat="1">
      <c r="B2022" s="205">
        <v>42915</v>
      </c>
      <c r="C2022" s="206">
        <v>5</v>
      </c>
      <c r="D2022" s="207" t="s">
        <v>2383</v>
      </c>
      <c r="E2022" s="147"/>
    </row>
    <row r="2023" spans="2:5" s="176" customFormat="1">
      <c r="B2023" s="205">
        <v>42915</v>
      </c>
      <c r="C2023" s="206">
        <v>5</v>
      </c>
      <c r="D2023" s="207" t="s">
        <v>2383</v>
      </c>
      <c r="E2023" s="147"/>
    </row>
    <row r="2024" spans="2:5" s="176" customFormat="1">
      <c r="B2024" s="205">
        <v>42915</v>
      </c>
      <c r="C2024" s="206">
        <v>5</v>
      </c>
      <c r="D2024" s="207" t="s">
        <v>2383</v>
      </c>
      <c r="E2024" s="147"/>
    </row>
    <row r="2025" spans="2:5" s="176" customFormat="1">
      <c r="B2025" s="205">
        <v>42915</v>
      </c>
      <c r="C2025" s="206">
        <v>5</v>
      </c>
      <c r="D2025" s="207" t="s">
        <v>2383</v>
      </c>
      <c r="E2025" s="147"/>
    </row>
    <row r="2026" spans="2:5" s="176" customFormat="1">
      <c r="B2026" s="205">
        <v>42915</v>
      </c>
      <c r="C2026" s="206">
        <v>5</v>
      </c>
      <c r="D2026" s="207" t="s">
        <v>2383</v>
      </c>
      <c r="E2026" s="147"/>
    </row>
    <row r="2027" spans="2:5" s="176" customFormat="1">
      <c r="B2027" s="205">
        <v>42915</v>
      </c>
      <c r="C2027" s="206">
        <v>5</v>
      </c>
      <c r="D2027" s="207" t="s">
        <v>2383</v>
      </c>
      <c r="E2027" s="147"/>
    </row>
    <row r="2028" spans="2:5" s="176" customFormat="1">
      <c r="B2028" s="205">
        <v>42915</v>
      </c>
      <c r="C2028" s="206">
        <v>5.5</v>
      </c>
      <c r="D2028" s="207" t="s">
        <v>2383</v>
      </c>
      <c r="E2028" s="147"/>
    </row>
    <row r="2029" spans="2:5" s="176" customFormat="1">
      <c r="B2029" s="205">
        <v>42915</v>
      </c>
      <c r="C2029" s="206">
        <v>6</v>
      </c>
      <c r="D2029" s="207" t="s">
        <v>2383</v>
      </c>
      <c r="E2029" s="147"/>
    </row>
    <row r="2030" spans="2:5" s="176" customFormat="1">
      <c r="B2030" s="205">
        <v>42915</v>
      </c>
      <c r="C2030" s="206">
        <v>6.35</v>
      </c>
      <c r="D2030" s="207" t="s">
        <v>2383</v>
      </c>
      <c r="E2030" s="147"/>
    </row>
    <row r="2031" spans="2:5" s="176" customFormat="1">
      <c r="B2031" s="205">
        <v>42915</v>
      </c>
      <c r="C2031" s="206">
        <v>6.7</v>
      </c>
      <c r="D2031" s="207" t="s">
        <v>2383</v>
      </c>
      <c r="E2031" s="147"/>
    </row>
    <row r="2032" spans="2:5" s="176" customFormat="1">
      <c r="B2032" s="205">
        <v>42915</v>
      </c>
      <c r="C2032" s="206">
        <v>7</v>
      </c>
      <c r="D2032" s="207" t="s">
        <v>2383</v>
      </c>
      <c r="E2032" s="147"/>
    </row>
    <row r="2033" spans="2:5" s="176" customFormat="1">
      <c r="B2033" s="205">
        <v>42915</v>
      </c>
      <c r="C2033" s="206">
        <v>7</v>
      </c>
      <c r="D2033" s="207" t="s">
        <v>2383</v>
      </c>
      <c r="E2033" s="147"/>
    </row>
    <row r="2034" spans="2:5" s="176" customFormat="1">
      <c r="B2034" s="205">
        <v>42915</v>
      </c>
      <c r="C2034" s="206">
        <v>7</v>
      </c>
      <c r="D2034" s="207" t="s">
        <v>2383</v>
      </c>
      <c r="E2034" s="147"/>
    </row>
    <row r="2035" spans="2:5" s="176" customFormat="1">
      <c r="B2035" s="205">
        <v>42915</v>
      </c>
      <c r="C2035" s="206">
        <v>7.8</v>
      </c>
      <c r="D2035" s="207" t="s">
        <v>2383</v>
      </c>
      <c r="E2035" s="147"/>
    </row>
    <row r="2036" spans="2:5" s="176" customFormat="1">
      <c r="B2036" s="205">
        <v>42915</v>
      </c>
      <c r="C2036" s="206">
        <v>8</v>
      </c>
      <c r="D2036" s="207" t="s">
        <v>2383</v>
      </c>
      <c r="E2036" s="147"/>
    </row>
    <row r="2037" spans="2:5" s="176" customFormat="1">
      <c r="B2037" s="205">
        <v>42915</v>
      </c>
      <c r="C2037" s="206">
        <v>8.5</v>
      </c>
      <c r="D2037" s="207" t="s">
        <v>2383</v>
      </c>
      <c r="E2037" s="147"/>
    </row>
    <row r="2038" spans="2:5" s="176" customFormat="1">
      <c r="B2038" s="205">
        <v>42915</v>
      </c>
      <c r="C2038" s="206">
        <v>10</v>
      </c>
      <c r="D2038" s="207" t="s">
        <v>2383</v>
      </c>
      <c r="E2038" s="147"/>
    </row>
    <row r="2039" spans="2:5" s="176" customFormat="1">
      <c r="B2039" s="205">
        <v>42915</v>
      </c>
      <c r="C2039" s="206">
        <v>10</v>
      </c>
      <c r="D2039" s="207" t="s">
        <v>2383</v>
      </c>
      <c r="E2039" s="147"/>
    </row>
    <row r="2040" spans="2:5" s="176" customFormat="1">
      <c r="B2040" s="205">
        <v>42915</v>
      </c>
      <c r="C2040" s="206">
        <v>10</v>
      </c>
      <c r="D2040" s="207" t="s">
        <v>2383</v>
      </c>
      <c r="E2040" s="147"/>
    </row>
    <row r="2041" spans="2:5" s="176" customFormat="1">
      <c r="B2041" s="205">
        <v>42915</v>
      </c>
      <c r="C2041" s="206">
        <v>10</v>
      </c>
      <c r="D2041" s="207" t="s">
        <v>2383</v>
      </c>
      <c r="E2041" s="147"/>
    </row>
    <row r="2042" spans="2:5" s="176" customFormat="1">
      <c r="B2042" s="205">
        <v>42915</v>
      </c>
      <c r="C2042" s="206">
        <v>10</v>
      </c>
      <c r="D2042" s="207" t="s">
        <v>2383</v>
      </c>
      <c r="E2042" s="147"/>
    </row>
    <row r="2043" spans="2:5" s="176" customFormat="1">
      <c r="B2043" s="205">
        <v>42915</v>
      </c>
      <c r="C2043" s="206">
        <v>12</v>
      </c>
      <c r="D2043" s="207" t="s">
        <v>2383</v>
      </c>
      <c r="E2043" s="147"/>
    </row>
    <row r="2044" spans="2:5" s="176" customFormat="1">
      <c r="B2044" s="205">
        <v>42915</v>
      </c>
      <c r="C2044" s="206">
        <v>12.24</v>
      </c>
      <c r="D2044" s="207" t="s">
        <v>2383</v>
      </c>
      <c r="E2044" s="147"/>
    </row>
    <row r="2045" spans="2:5" s="176" customFormat="1">
      <c r="B2045" s="205">
        <v>42915</v>
      </c>
      <c r="C2045" s="206">
        <v>15</v>
      </c>
      <c r="D2045" s="207" t="s">
        <v>2383</v>
      </c>
      <c r="E2045" s="147"/>
    </row>
    <row r="2046" spans="2:5" s="176" customFormat="1">
      <c r="B2046" s="205">
        <v>42915</v>
      </c>
      <c r="C2046" s="206">
        <v>15.25</v>
      </c>
      <c r="D2046" s="207" t="s">
        <v>2383</v>
      </c>
      <c r="E2046" s="147"/>
    </row>
    <row r="2047" spans="2:5" s="176" customFormat="1">
      <c r="B2047" s="205">
        <v>42915</v>
      </c>
      <c r="C2047" s="206">
        <v>17.5</v>
      </c>
      <c r="D2047" s="207" t="s">
        <v>2383</v>
      </c>
      <c r="E2047" s="147"/>
    </row>
    <row r="2048" spans="2:5" s="176" customFormat="1">
      <c r="B2048" s="205">
        <v>42915</v>
      </c>
      <c r="C2048" s="206">
        <v>19</v>
      </c>
      <c r="D2048" s="207" t="s">
        <v>2383</v>
      </c>
      <c r="E2048" s="147"/>
    </row>
    <row r="2049" spans="2:5" s="176" customFormat="1">
      <c r="B2049" s="205">
        <v>42915</v>
      </c>
      <c r="C2049" s="206">
        <v>20</v>
      </c>
      <c r="D2049" s="207" t="s">
        <v>2383</v>
      </c>
      <c r="E2049" s="147"/>
    </row>
    <row r="2050" spans="2:5" s="176" customFormat="1">
      <c r="B2050" s="205">
        <v>42915</v>
      </c>
      <c r="C2050" s="206">
        <v>20</v>
      </c>
      <c r="D2050" s="207" t="s">
        <v>2383</v>
      </c>
      <c r="E2050" s="147"/>
    </row>
    <row r="2051" spans="2:5" s="176" customFormat="1">
      <c r="B2051" s="205">
        <v>42915</v>
      </c>
      <c r="C2051" s="206">
        <v>20</v>
      </c>
      <c r="D2051" s="207" t="s">
        <v>2383</v>
      </c>
      <c r="E2051" s="147"/>
    </row>
    <row r="2052" spans="2:5" s="176" customFormat="1">
      <c r="B2052" s="205">
        <v>42915</v>
      </c>
      <c r="C2052" s="206">
        <v>20</v>
      </c>
      <c r="D2052" s="207" t="s">
        <v>2383</v>
      </c>
      <c r="E2052" s="147"/>
    </row>
    <row r="2053" spans="2:5" s="176" customFormat="1">
      <c r="B2053" s="205">
        <v>42915</v>
      </c>
      <c r="C2053" s="206">
        <v>20.52</v>
      </c>
      <c r="D2053" s="207" t="s">
        <v>2383</v>
      </c>
      <c r="E2053" s="147"/>
    </row>
    <row r="2054" spans="2:5" s="176" customFormat="1">
      <c r="B2054" s="205">
        <v>42915</v>
      </c>
      <c r="C2054" s="206">
        <v>21</v>
      </c>
      <c r="D2054" s="207" t="s">
        <v>2383</v>
      </c>
      <c r="E2054" s="147"/>
    </row>
    <row r="2055" spans="2:5" s="176" customFormat="1">
      <c r="B2055" s="205">
        <v>42915</v>
      </c>
      <c r="C2055" s="206">
        <v>22.3</v>
      </c>
      <c r="D2055" s="207" t="s">
        <v>2383</v>
      </c>
      <c r="E2055" s="147"/>
    </row>
    <row r="2056" spans="2:5" s="176" customFormat="1">
      <c r="B2056" s="205">
        <v>42915</v>
      </c>
      <c r="C2056" s="206">
        <v>25</v>
      </c>
      <c r="D2056" s="207" t="s">
        <v>2383</v>
      </c>
      <c r="E2056" s="147"/>
    </row>
    <row r="2057" spans="2:5" s="176" customFormat="1">
      <c r="B2057" s="205">
        <v>42915</v>
      </c>
      <c r="C2057" s="206">
        <v>25</v>
      </c>
      <c r="D2057" s="207" t="s">
        <v>2383</v>
      </c>
      <c r="E2057" s="147"/>
    </row>
    <row r="2058" spans="2:5" s="176" customFormat="1">
      <c r="B2058" s="205">
        <v>42915</v>
      </c>
      <c r="C2058" s="206">
        <v>25</v>
      </c>
      <c r="D2058" s="207" t="s">
        <v>2383</v>
      </c>
      <c r="E2058" s="147"/>
    </row>
    <row r="2059" spans="2:5" s="176" customFormat="1">
      <c r="B2059" s="205">
        <v>42915</v>
      </c>
      <c r="C2059" s="206">
        <v>25</v>
      </c>
      <c r="D2059" s="207" t="s">
        <v>2383</v>
      </c>
      <c r="E2059" s="147"/>
    </row>
    <row r="2060" spans="2:5" s="176" customFormat="1">
      <c r="B2060" s="205">
        <v>42915</v>
      </c>
      <c r="C2060" s="206">
        <v>25</v>
      </c>
      <c r="D2060" s="207" t="s">
        <v>2383</v>
      </c>
      <c r="E2060" s="147"/>
    </row>
    <row r="2061" spans="2:5" s="176" customFormat="1">
      <c r="B2061" s="205">
        <v>42915</v>
      </c>
      <c r="C2061" s="206">
        <v>40.5</v>
      </c>
      <c r="D2061" s="207" t="s">
        <v>2383</v>
      </c>
      <c r="E2061" s="147"/>
    </row>
    <row r="2062" spans="2:5" s="176" customFormat="1">
      <c r="B2062" s="205">
        <v>42915</v>
      </c>
      <c r="C2062" s="206">
        <v>41.1</v>
      </c>
      <c r="D2062" s="207" t="s">
        <v>2383</v>
      </c>
      <c r="E2062" s="147"/>
    </row>
    <row r="2063" spans="2:5" s="176" customFormat="1">
      <c r="B2063" s="205">
        <v>42915</v>
      </c>
      <c r="C2063" s="206">
        <v>50</v>
      </c>
      <c r="D2063" s="207" t="s">
        <v>2383</v>
      </c>
      <c r="E2063" s="147"/>
    </row>
    <row r="2064" spans="2:5" s="176" customFormat="1">
      <c r="B2064" s="205">
        <v>42915</v>
      </c>
      <c r="C2064" s="206">
        <v>68</v>
      </c>
      <c r="D2064" s="207" t="s">
        <v>2383</v>
      </c>
      <c r="E2064" s="147"/>
    </row>
    <row r="2065" spans="2:5" s="176" customFormat="1">
      <c r="B2065" s="205">
        <v>42915</v>
      </c>
      <c r="C2065" s="206">
        <v>70</v>
      </c>
      <c r="D2065" s="207" t="s">
        <v>2383</v>
      </c>
      <c r="E2065" s="147"/>
    </row>
    <row r="2066" spans="2:5" s="176" customFormat="1">
      <c r="B2066" s="205">
        <v>42915</v>
      </c>
      <c r="C2066" s="206">
        <v>75</v>
      </c>
      <c r="D2066" s="207" t="s">
        <v>2383</v>
      </c>
      <c r="E2066" s="147"/>
    </row>
    <row r="2067" spans="2:5" s="176" customFormat="1">
      <c r="B2067" s="205">
        <v>42915</v>
      </c>
      <c r="C2067" s="206">
        <v>80</v>
      </c>
      <c r="D2067" s="207" t="s">
        <v>2383</v>
      </c>
      <c r="E2067" s="147"/>
    </row>
    <row r="2068" spans="2:5" s="176" customFormat="1">
      <c r="B2068" s="205">
        <v>42915</v>
      </c>
      <c r="C2068" s="206">
        <v>85.5</v>
      </c>
      <c r="D2068" s="207" t="s">
        <v>2383</v>
      </c>
      <c r="E2068" s="147"/>
    </row>
    <row r="2069" spans="2:5" s="176" customFormat="1">
      <c r="B2069" s="205">
        <v>42915</v>
      </c>
      <c r="C2069" s="206">
        <v>130</v>
      </c>
      <c r="D2069" s="207" t="s">
        <v>2383</v>
      </c>
      <c r="E2069" s="147"/>
    </row>
    <row r="2070" spans="2:5" s="176" customFormat="1">
      <c r="B2070" s="205">
        <v>42915</v>
      </c>
      <c r="C2070" s="206">
        <v>145.5</v>
      </c>
      <c r="D2070" s="207" t="s">
        <v>2384</v>
      </c>
      <c r="E2070" s="147"/>
    </row>
    <row r="2071" spans="2:5" s="176" customFormat="1">
      <c r="B2071" s="205">
        <v>42915</v>
      </c>
      <c r="C2071" s="206">
        <v>1100</v>
      </c>
      <c r="D2071" s="207" t="s">
        <v>2384</v>
      </c>
      <c r="E2071" s="147"/>
    </row>
    <row r="2072" spans="2:5" s="176" customFormat="1">
      <c r="B2072" s="205">
        <v>42916</v>
      </c>
      <c r="C2072" s="206">
        <v>0.38</v>
      </c>
      <c r="D2072" s="207" t="s">
        <v>2383</v>
      </c>
      <c r="E2072" s="147"/>
    </row>
    <row r="2073" spans="2:5" s="176" customFormat="1">
      <c r="B2073" s="205">
        <v>42916</v>
      </c>
      <c r="C2073" s="206">
        <v>0.38</v>
      </c>
      <c r="D2073" s="207" t="s">
        <v>2383</v>
      </c>
      <c r="E2073" s="147"/>
    </row>
    <row r="2074" spans="2:5" s="176" customFormat="1">
      <c r="B2074" s="205">
        <v>42916</v>
      </c>
      <c r="C2074" s="206">
        <v>0.38</v>
      </c>
      <c r="D2074" s="207" t="s">
        <v>2383</v>
      </c>
      <c r="E2074" s="147"/>
    </row>
    <row r="2075" spans="2:5" s="176" customFormat="1">
      <c r="B2075" s="205">
        <v>42916</v>
      </c>
      <c r="C2075" s="206">
        <v>0.38</v>
      </c>
      <c r="D2075" s="207" t="s">
        <v>2383</v>
      </c>
      <c r="E2075" s="147"/>
    </row>
    <row r="2076" spans="2:5" s="176" customFormat="1">
      <c r="B2076" s="205">
        <v>42916</v>
      </c>
      <c r="C2076" s="206">
        <v>0.38</v>
      </c>
      <c r="D2076" s="207" t="s">
        <v>2383</v>
      </c>
      <c r="E2076" s="147"/>
    </row>
    <row r="2077" spans="2:5" s="176" customFormat="1">
      <c r="B2077" s="205">
        <v>42916</v>
      </c>
      <c r="C2077" s="206">
        <v>0.38</v>
      </c>
      <c r="D2077" s="207" t="s">
        <v>2383</v>
      </c>
      <c r="E2077" s="147"/>
    </row>
    <row r="2078" spans="2:5" s="176" customFormat="1">
      <c r="B2078" s="205">
        <v>42916</v>
      </c>
      <c r="C2078" s="206">
        <v>1</v>
      </c>
      <c r="D2078" s="207" t="s">
        <v>2383</v>
      </c>
      <c r="E2078" s="147"/>
    </row>
    <row r="2079" spans="2:5" s="176" customFormat="1">
      <c r="B2079" s="205">
        <v>42916</v>
      </c>
      <c r="C2079" s="206">
        <v>1.71</v>
      </c>
      <c r="D2079" s="207" t="s">
        <v>2383</v>
      </c>
      <c r="E2079" s="147"/>
    </row>
    <row r="2080" spans="2:5" s="176" customFormat="1">
      <c r="B2080" s="205">
        <v>42916</v>
      </c>
      <c r="C2080" s="206">
        <v>2</v>
      </c>
      <c r="D2080" s="207" t="s">
        <v>2383</v>
      </c>
      <c r="E2080" s="147"/>
    </row>
    <row r="2081" spans="2:5" s="176" customFormat="1">
      <c r="B2081" s="205">
        <v>42916</v>
      </c>
      <c r="C2081" s="206">
        <v>2.5</v>
      </c>
      <c r="D2081" s="207" t="s">
        <v>2383</v>
      </c>
      <c r="E2081" s="147"/>
    </row>
    <row r="2082" spans="2:5" s="176" customFormat="1">
      <c r="B2082" s="205">
        <v>42916</v>
      </c>
      <c r="C2082" s="206">
        <v>2.5099999999999998</v>
      </c>
      <c r="D2082" s="207" t="s">
        <v>2383</v>
      </c>
      <c r="E2082" s="147"/>
    </row>
    <row r="2083" spans="2:5" s="176" customFormat="1">
      <c r="B2083" s="205">
        <v>42916</v>
      </c>
      <c r="C2083" s="206">
        <v>2.5099999999999998</v>
      </c>
      <c r="D2083" s="207" t="s">
        <v>2383</v>
      </c>
      <c r="E2083" s="147"/>
    </row>
    <row r="2084" spans="2:5" s="176" customFormat="1">
      <c r="B2084" s="205">
        <v>42916</v>
      </c>
      <c r="C2084" s="206">
        <v>2.5099999999999998</v>
      </c>
      <c r="D2084" s="207" t="s">
        <v>2383</v>
      </c>
      <c r="E2084" s="147"/>
    </row>
    <row r="2085" spans="2:5" s="176" customFormat="1">
      <c r="B2085" s="205">
        <v>42916</v>
      </c>
      <c r="C2085" s="206">
        <v>2.5099999999999998</v>
      </c>
      <c r="D2085" s="207" t="s">
        <v>2383</v>
      </c>
      <c r="E2085" s="147"/>
    </row>
    <row r="2086" spans="2:5" s="176" customFormat="1">
      <c r="B2086" s="205">
        <v>42916</v>
      </c>
      <c r="C2086" s="206">
        <v>3.2</v>
      </c>
      <c r="D2086" s="207" t="s">
        <v>2383</v>
      </c>
      <c r="E2086" s="147"/>
    </row>
    <row r="2087" spans="2:5" s="176" customFormat="1">
      <c r="B2087" s="205">
        <v>42916</v>
      </c>
      <c r="C2087" s="206">
        <v>3.37</v>
      </c>
      <c r="D2087" s="207" t="s">
        <v>2383</v>
      </c>
      <c r="E2087" s="147"/>
    </row>
    <row r="2088" spans="2:5" s="176" customFormat="1">
      <c r="B2088" s="205">
        <v>42916</v>
      </c>
      <c r="C2088" s="206">
        <v>3.57</v>
      </c>
      <c r="D2088" s="207" t="s">
        <v>2383</v>
      </c>
      <c r="E2088" s="147"/>
    </row>
    <row r="2089" spans="2:5" s="176" customFormat="1">
      <c r="B2089" s="205">
        <v>42916</v>
      </c>
      <c r="C2089" s="206">
        <v>4</v>
      </c>
      <c r="D2089" s="207" t="s">
        <v>2383</v>
      </c>
      <c r="E2089" s="147"/>
    </row>
    <row r="2090" spans="2:5" s="176" customFormat="1">
      <c r="B2090" s="205">
        <v>42916</v>
      </c>
      <c r="C2090" s="206">
        <v>4</v>
      </c>
      <c r="D2090" s="207" t="s">
        <v>2383</v>
      </c>
      <c r="E2090" s="147"/>
    </row>
    <row r="2091" spans="2:5" s="176" customFormat="1">
      <c r="B2091" s="205">
        <v>42916</v>
      </c>
      <c r="C2091" s="206">
        <v>4.99</v>
      </c>
      <c r="D2091" s="207" t="s">
        <v>2383</v>
      </c>
      <c r="E2091" s="147"/>
    </row>
    <row r="2092" spans="2:5" s="176" customFormat="1">
      <c r="B2092" s="205">
        <v>42916</v>
      </c>
      <c r="C2092" s="206">
        <v>5</v>
      </c>
      <c r="D2092" s="207" t="s">
        <v>2383</v>
      </c>
      <c r="E2092" s="147"/>
    </row>
    <row r="2093" spans="2:5" s="176" customFormat="1">
      <c r="B2093" s="205">
        <v>42916</v>
      </c>
      <c r="C2093" s="206">
        <v>5</v>
      </c>
      <c r="D2093" s="207" t="s">
        <v>2383</v>
      </c>
      <c r="E2093" s="147"/>
    </row>
    <row r="2094" spans="2:5" s="176" customFormat="1">
      <c r="B2094" s="205">
        <v>42916</v>
      </c>
      <c r="C2094" s="206">
        <v>5</v>
      </c>
      <c r="D2094" s="207" t="s">
        <v>2383</v>
      </c>
      <c r="E2094" s="147"/>
    </row>
    <row r="2095" spans="2:5" s="176" customFormat="1">
      <c r="B2095" s="205">
        <v>42916</v>
      </c>
      <c r="C2095" s="206">
        <v>5</v>
      </c>
      <c r="D2095" s="207" t="s">
        <v>2383</v>
      </c>
      <c r="E2095" s="147"/>
    </row>
    <row r="2096" spans="2:5" s="176" customFormat="1">
      <c r="B2096" s="205">
        <v>42916</v>
      </c>
      <c r="C2096" s="206">
        <v>5</v>
      </c>
      <c r="D2096" s="207" t="s">
        <v>2383</v>
      </c>
      <c r="E2096" s="147"/>
    </row>
    <row r="2097" spans="2:5" s="176" customFormat="1">
      <c r="B2097" s="205">
        <v>42916</v>
      </c>
      <c r="C2097" s="206">
        <v>5.12</v>
      </c>
      <c r="D2097" s="207" t="s">
        <v>2383</v>
      </c>
      <c r="E2097" s="147"/>
    </row>
    <row r="2098" spans="2:5" s="176" customFormat="1">
      <c r="B2098" s="205">
        <v>42916</v>
      </c>
      <c r="C2098" s="206">
        <v>5.48</v>
      </c>
      <c r="D2098" s="207" t="s">
        <v>2383</v>
      </c>
      <c r="E2098" s="147"/>
    </row>
    <row r="2099" spans="2:5" s="176" customFormat="1">
      <c r="B2099" s="205">
        <v>42916</v>
      </c>
      <c r="C2099" s="206">
        <v>5.85</v>
      </c>
      <c r="D2099" s="207" t="s">
        <v>2383</v>
      </c>
      <c r="E2099" s="147"/>
    </row>
    <row r="2100" spans="2:5" s="176" customFormat="1">
      <c r="B2100" s="205">
        <v>42916</v>
      </c>
      <c r="C2100" s="206">
        <v>6.6</v>
      </c>
      <c r="D2100" s="207" t="s">
        <v>2383</v>
      </c>
      <c r="E2100" s="147"/>
    </row>
    <row r="2101" spans="2:5" s="176" customFormat="1">
      <c r="B2101" s="205">
        <v>42916</v>
      </c>
      <c r="C2101" s="206">
        <v>6.88</v>
      </c>
      <c r="D2101" s="207" t="s">
        <v>2383</v>
      </c>
      <c r="E2101" s="147"/>
    </row>
    <row r="2102" spans="2:5" s="176" customFormat="1">
      <c r="B2102" s="205">
        <v>42916</v>
      </c>
      <c r="C2102" s="206">
        <v>7</v>
      </c>
      <c r="D2102" s="207" t="s">
        <v>2383</v>
      </c>
      <c r="E2102" s="147"/>
    </row>
    <row r="2103" spans="2:5" s="176" customFormat="1">
      <c r="B2103" s="205">
        <v>42916</v>
      </c>
      <c r="C2103" s="206">
        <v>7</v>
      </c>
      <c r="D2103" s="207" t="s">
        <v>2383</v>
      </c>
      <c r="E2103" s="147"/>
    </row>
    <row r="2104" spans="2:5" s="176" customFormat="1">
      <c r="B2104" s="205">
        <v>42916</v>
      </c>
      <c r="C2104" s="206">
        <v>7</v>
      </c>
      <c r="D2104" s="207" t="s">
        <v>2383</v>
      </c>
      <c r="E2104" s="147"/>
    </row>
    <row r="2105" spans="2:5" s="176" customFormat="1">
      <c r="B2105" s="205">
        <v>42916</v>
      </c>
      <c r="C2105" s="206">
        <v>7.05</v>
      </c>
      <c r="D2105" s="207" t="s">
        <v>2383</v>
      </c>
      <c r="E2105" s="147"/>
    </row>
    <row r="2106" spans="2:5" s="176" customFormat="1">
      <c r="B2106" s="205">
        <v>42916</v>
      </c>
      <c r="C2106" s="206">
        <v>8</v>
      </c>
      <c r="D2106" s="207" t="s">
        <v>2383</v>
      </c>
      <c r="E2106" s="147"/>
    </row>
    <row r="2107" spans="2:5" s="176" customFormat="1">
      <c r="B2107" s="205">
        <v>42916</v>
      </c>
      <c r="C2107" s="206">
        <v>8.5</v>
      </c>
      <c r="D2107" s="207" t="s">
        <v>2383</v>
      </c>
      <c r="E2107" s="147"/>
    </row>
    <row r="2108" spans="2:5" s="176" customFormat="1">
      <c r="B2108" s="205">
        <v>42916</v>
      </c>
      <c r="C2108" s="206">
        <v>9.32</v>
      </c>
      <c r="D2108" s="207" t="s">
        <v>2383</v>
      </c>
      <c r="E2108" s="147"/>
    </row>
    <row r="2109" spans="2:5" s="176" customFormat="1">
      <c r="B2109" s="205">
        <v>42916</v>
      </c>
      <c r="C2109" s="206">
        <v>10</v>
      </c>
      <c r="D2109" s="207" t="s">
        <v>2383</v>
      </c>
      <c r="E2109" s="147"/>
    </row>
    <row r="2110" spans="2:5" s="176" customFormat="1">
      <c r="B2110" s="205">
        <v>42916</v>
      </c>
      <c r="C2110" s="206">
        <v>10</v>
      </c>
      <c r="D2110" s="207" t="s">
        <v>2383</v>
      </c>
      <c r="E2110" s="147"/>
    </row>
    <row r="2111" spans="2:5" s="176" customFormat="1">
      <c r="B2111" s="205">
        <v>42916</v>
      </c>
      <c r="C2111" s="206">
        <v>10</v>
      </c>
      <c r="D2111" s="207" t="s">
        <v>2383</v>
      </c>
      <c r="E2111" s="147"/>
    </row>
    <row r="2112" spans="2:5" s="176" customFormat="1">
      <c r="B2112" s="205">
        <v>42916</v>
      </c>
      <c r="C2112" s="206">
        <v>10</v>
      </c>
      <c r="D2112" s="207" t="s">
        <v>2383</v>
      </c>
      <c r="E2112" s="147"/>
    </row>
    <row r="2113" spans="2:5" s="176" customFormat="1">
      <c r="B2113" s="205">
        <v>42916</v>
      </c>
      <c r="C2113" s="206">
        <v>10</v>
      </c>
      <c r="D2113" s="207" t="s">
        <v>2383</v>
      </c>
      <c r="E2113" s="147"/>
    </row>
    <row r="2114" spans="2:5" s="176" customFormat="1">
      <c r="B2114" s="205">
        <v>42916</v>
      </c>
      <c r="C2114" s="206">
        <v>10</v>
      </c>
      <c r="D2114" s="207" t="s">
        <v>2383</v>
      </c>
      <c r="E2114" s="147"/>
    </row>
    <row r="2115" spans="2:5" s="176" customFormat="1">
      <c r="B2115" s="205">
        <v>42916</v>
      </c>
      <c r="C2115" s="206">
        <v>10</v>
      </c>
      <c r="D2115" s="207" t="s">
        <v>2383</v>
      </c>
      <c r="E2115" s="147"/>
    </row>
    <row r="2116" spans="2:5" s="176" customFormat="1">
      <c r="B2116" s="205">
        <v>42916</v>
      </c>
      <c r="C2116" s="206">
        <v>10</v>
      </c>
      <c r="D2116" s="207" t="s">
        <v>2383</v>
      </c>
      <c r="E2116" s="147"/>
    </row>
    <row r="2117" spans="2:5" s="176" customFormat="1">
      <c r="B2117" s="205">
        <v>42916</v>
      </c>
      <c r="C2117" s="206">
        <v>10</v>
      </c>
      <c r="D2117" s="207" t="s">
        <v>2383</v>
      </c>
      <c r="E2117" s="147"/>
    </row>
    <row r="2118" spans="2:5" s="176" customFormat="1">
      <c r="B2118" s="205">
        <v>42916</v>
      </c>
      <c r="C2118" s="206">
        <v>10</v>
      </c>
      <c r="D2118" s="207" t="s">
        <v>2383</v>
      </c>
      <c r="E2118" s="147"/>
    </row>
    <row r="2119" spans="2:5" s="176" customFormat="1">
      <c r="B2119" s="205">
        <v>42916</v>
      </c>
      <c r="C2119" s="206">
        <v>11.26</v>
      </c>
      <c r="D2119" s="207" t="s">
        <v>2383</v>
      </c>
      <c r="E2119" s="147"/>
    </row>
    <row r="2120" spans="2:5" s="176" customFormat="1">
      <c r="B2120" s="205">
        <v>42916</v>
      </c>
      <c r="C2120" s="206">
        <v>15</v>
      </c>
      <c r="D2120" s="207" t="s">
        <v>2383</v>
      </c>
      <c r="E2120" s="147"/>
    </row>
    <row r="2121" spans="2:5" s="176" customFormat="1">
      <c r="B2121" s="205">
        <v>42916</v>
      </c>
      <c r="C2121" s="206">
        <v>16.399999999999999</v>
      </c>
      <c r="D2121" s="207" t="s">
        <v>2383</v>
      </c>
      <c r="E2121" s="147"/>
    </row>
    <row r="2122" spans="2:5" s="176" customFormat="1">
      <c r="B2122" s="205">
        <v>42916</v>
      </c>
      <c r="C2122" s="206">
        <v>19</v>
      </c>
      <c r="D2122" s="207" t="s">
        <v>2383</v>
      </c>
      <c r="E2122" s="147"/>
    </row>
    <row r="2123" spans="2:5" s="176" customFormat="1">
      <c r="B2123" s="205">
        <v>42916</v>
      </c>
      <c r="C2123" s="206">
        <v>20</v>
      </c>
      <c r="D2123" s="207" t="s">
        <v>2383</v>
      </c>
      <c r="E2123" s="147"/>
    </row>
    <row r="2124" spans="2:5" s="176" customFormat="1">
      <c r="B2124" s="205">
        <v>42916</v>
      </c>
      <c r="C2124" s="206">
        <v>20</v>
      </c>
      <c r="D2124" s="207" t="s">
        <v>2383</v>
      </c>
      <c r="E2124" s="147"/>
    </row>
    <row r="2125" spans="2:5" s="176" customFormat="1">
      <c r="B2125" s="205">
        <v>42916</v>
      </c>
      <c r="C2125" s="206">
        <v>20</v>
      </c>
      <c r="D2125" s="207" t="s">
        <v>2383</v>
      </c>
      <c r="E2125" s="147"/>
    </row>
    <row r="2126" spans="2:5" s="176" customFormat="1">
      <c r="B2126" s="205">
        <v>42916</v>
      </c>
      <c r="C2126" s="206">
        <v>25</v>
      </c>
      <c r="D2126" s="207" t="s">
        <v>2383</v>
      </c>
      <c r="E2126" s="147"/>
    </row>
    <row r="2127" spans="2:5" s="176" customFormat="1">
      <c r="B2127" s="205">
        <v>42916</v>
      </c>
      <c r="C2127" s="206">
        <v>25</v>
      </c>
      <c r="D2127" s="207" t="s">
        <v>2383</v>
      </c>
      <c r="E2127" s="147"/>
    </row>
    <row r="2128" spans="2:5" s="176" customFormat="1">
      <c r="B2128" s="205">
        <v>42916</v>
      </c>
      <c r="C2128" s="206">
        <v>25</v>
      </c>
      <c r="D2128" s="207" t="s">
        <v>2383</v>
      </c>
      <c r="E2128" s="147"/>
    </row>
    <row r="2129" spans="2:5" s="176" customFormat="1">
      <c r="B2129" s="205">
        <v>42916</v>
      </c>
      <c r="C2129" s="206">
        <v>30</v>
      </c>
      <c r="D2129" s="207" t="s">
        <v>2383</v>
      </c>
      <c r="E2129" s="147"/>
    </row>
    <row r="2130" spans="2:5" s="176" customFormat="1">
      <c r="B2130" s="205">
        <v>42916</v>
      </c>
      <c r="C2130" s="206">
        <v>30</v>
      </c>
      <c r="D2130" s="207" t="s">
        <v>2383</v>
      </c>
      <c r="E2130" s="147"/>
    </row>
    <row r="2131" spans="2:5" s="176" customFormat="1">
      <c r="B2131" s="205">
        <v>42916</v>
      </c>
      <c r="C2131" s="206">
        <v>30</v>
      </c>
      <c r="D2131" s="207" t="s">
        <v>2383</v>
      </c>
      <c r="E2131" s="147"/>
    </row>
    <row r="2132" spans="2:5" s="176" customFormat="1">
      <c r="B2132" s="205">
        <v>42916</v>
      </c>
      <c r="C2132" s="206">
        <v>40</v>
      </c>
      <c r="D2132" s="207" t="s">
        <v>2383</v>
      </c>
      <c r="E2132" s="147"/>
    </row>
    <row r="2133" spans="2:5" s="176" customFormat="1">
      <c r="B2133" s="205">
        <v>42916</v>
      </c>
      <c r="C2133" s="206">
        <v>40</v>
      </c>
      <c r="D2133" s="207" t="s">
        <v>2383</v>
      </c>
      <c r="E2133" s="147"/>
    </row>
    <row r="2134" spans="2:5" s="176" customFormat="1">
      <c r="B2134" s="205">
        <v>42916</v>
      </c>
      <c r="C2134" s="206">
        <v>40</v>
      </c>
      <c r="D2134" s="207" t="s">
        <v>2383</v>
      </c>
      <c r="E2134" s="147"/>
    </row>
    <row r="2135" spans="2:5" s="176" customFormat="1">
      <c r="B2135" s="205">
        <v>42916</v>
      </c>
      <c r="C2135" s="206">
        <v>40</v>
      </c>
      <c r="D2135" s="207" t="s">
        <v>2383</v>
      </c>
      <c r="E2135" s="147"/>
    </row>
    <row r="2136" spans="2:5" s="176" customFormat="1">
      <c r="B2136" s="205">
        <v>42916</v>
      </c>
      <c r="C2136" s="206">
        <v>60</v>
      </c>
      <c r="D2136" s="207" t="s">
        <v>2383</v>
      </c>
      <c r="E2136" s="147"/>
    </row>
    <row r="2137" spans="2:5" s="176" customFormat="1">
      <c r="B2137" s="205">
        <v>42916</v>
      </c>
      <c r="C2137" s="206">
        <v>60</v>
      </c>
      <c r="D2137" s="207" t="s">
        <v>2383</v>
      </c>
      <c r="E2137" s="147"/>
    </row>
    <row r="2138" spans="2:5" s="176" customFormat="1">
      <c r="B2138" s="205">
        <v>42916</v>
      </c>
      <c r="C2138" s="206">
        <v>66</v>
      </c>
      <c r="D2138" s="207" t="s">
        <v>2383</v>
      </c>
      <c r="E2138" s="147"/>
    </row>
    <row r="2139" spans="2:5" s="176" customFormat="1">
      <c r="B2139" s="205">
        <v>42916</v>
      </c>
      <c r="C2139" s="206">
        <v>66</v>
      </c>
      <c r="D2139" s="207" t="s">
        <v>2383</v>
      </c>
      <c r="E2139" s="147"/>
    </row>
    <row r="2140" spans="2:5" s="176" customFormat="1">
      <c r="B2140" s="205">
        <v>42916</v>
      </c>
      <c r="C2140" s="206">
        <v>66</v>
      </c>
      <c r="D2140" s="207" t="s">
        <v>2383</v>
      </c>
      <c r="E2140" s="147"/>
    </row>
    <row r="2141" spans="2:5" s="176" customFormat="1">
      <c r="B2141" s="205">
        <v>42916</v>
      </c>
      <c r="C2141" s="206">
        <v>70</v>
      </c>
      <c r="D2141" s="207" t="s">
        <v>2383</v>
      </c>
      <c r="E2141" s="147"/>
    </row>
    <row r="2142" spans="2:5" s="176" customFormat="1">
      <c r="B2142" s="205">
        <v>42916</v>
      </c>
      <c r="C2142" s="206">
        <v>74.400000000000006</v>
      </c>
      <c r="D2142" s="207" t="s">
        <v>2383</v>
      </c>
      <c r="E2142" s="147"/>
    </row>
    <row r="2143" spans="2:5" s="176" customFormat="1">
      <c r="B2143" s="205">
        <v>42916</v>
      </c>
      <c r="C2143" s="206">
        <v>79.540000000000006</v>
      </c>
      <c r="D2143" s="207" t="s">
        <v>2384</v>
      </c>
      <c r="E2143" s="147"/>
    </row>
    <row r="2144" spans="2:5" s="176" customFormat="1">
      <c r="B2144" s="205">
        <v>42916</v>
      </c>
      <c r="C2144" s="206">
        <v>80</v>
      </c>
      <c r="D2144" s="207" t="s">
        <v>2383</v>
      </c>
      <c r="E2144" s="147"/>
    </row>
    <row r="2145" spans="2:5" s="176" customFormat="1">
      <c r="B2145" s="205">
        <v>42916</v>
      </c>
      <c r="C2145" s="206">
        <v>194</v>
      </c>
      <c r="D2145" s="207" t="s">
        <v>2384</v>
      </c>
      <c r="E2145" s="147"/>
    </row>
    <row r="2146" spans="2:5" s="176" customFormat="1">
      <c r="B2146" s="205">
        <v>42916</v>
      </c>
      <c r="C2146" s="206">
        <v>1090</v>
      </c>
      <c r="D2146" s="207" t="s">
        <v>2384</v>
      </c>
      <c r="E2146" s="147"/>
    </row>
    <row r="2147" spans="2:5" s="1" customFormat="1">
      <c r="B2147" s="208" t="s">
        <v>30</v>
      </c>
      <c r="C2147" s="209">
        <f>SUM(C6:C2146)</f>
        <v>99773.300000000148</v>
      </c>
      <c r="D2147" s="176"/>
    </row>
    <row r="2148" spans="2:5">
      <c r="B2148" s="196" t="s">
        <v>27</v>
      </c>
      <c r="C2148" s="210">
        <v>1000</v>
      </c>
    </row>
  </sheetData>
  <sheetProtection algorithmName="SHA-512" hashValue="eybV9MjLyfcvXJ5ilBUIL9CeH94fD9l1mwrMwRK0xthziTxTqdbPhPHX31PrA3LPA4gc6AxFjcED7vjNVgm2sw==" saltValue="o4tFwxwXTh3kD33yBMf8xA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289"/>
  <sheetViews>
    <sheetView zoomScaleNormal="100" workbookViewId="0"/>
  </sheetViews>
  <sheetFormatPr defaultColWidth="9.140625" defaultRowHeight="12.75"/>
  <cols>
    <col min="1" max="1" width="7.7109375" style="1" customWidth="1"/>
    <col min="2" max="2" width="20.7109375" style="11" customWidth="1"/>
    <col min="3" max="3" width="21.7109375" style="27" customWidth="1"/>
    <col min="4" max="4" width="30.7109375" style="42" customWidth="1"/>
    <col min="5" max="7" width="9.140625" style="1"/>
    <col min="8" max="8" width="12.140625" style="1" bestFit="1" customWidth="1"/>
    <col min="9" max="16384" width="9.140625" style="1"/>
  </cols>
  <sheetData>
    <row r="1" spans="1:6" ht="52.5" customHeight="1">
      <c r="A1" s="14"/>
      <c r="B1" s="9"/>
      <c r="C1" s="364" t="s">
        <v>64</v>
      </c>
      <c r="D1" s="364"/>
      <c r="E1" s="16"/>
      <c r="F1" s="15"/>
    </row>
    <row r="2" spans="1:6" ht="14.25">
      <c r="B2" s="184" t="s">
        <v>11</v>
      </c>
      <c r="C2" s="185">
        <f>C288-C289</f>
        <v>31493.539999999986</v>
      </c>
      <c r="D2" s="41"/>
    </row>
    <row r="4" spans="1:6" s="20" customFormat="1" ht="36.6" customHeight="1">
      <c r="B4" s="192" t="s">
        <v>7</v>
      </c>
      <c r="C4" s="211" t="s">
        <v>8</v>
      </c>
      <c r="D4" s="212" t="s">
        <v>13</v>
      </c>
    </row>
    <row r="5" spans="1:6">
      <c r="B5" s="213" t="s">
        <v>1518</v>
      </c>
      <c r="C5" s="214">
        <v>15</v>
      </c>
      <c r="D5" s="207"/>
    </row>
    <row r="6" spans="1:6">
      <c r="B6" s="213" t="s">
        <v>1518</v>
      </c>
      <c r="C6" s="214">
        <v>69.3</v>
      </c>
      <c r="D6" s="207"/>
    </row>
    <row r="7" spans="1:6">
      <c r="B7" s="213" t="s">
        <v>1518</v>
      </c>
      <c r="C7" s="214">
        <v>15.120000000000001</v>
      </c>
      <c r="D7" s="207"/>
    </row>
    <row r="8" spans="1:6">
      <c r="B8" s="213" t="s">
        <v>1518</v>
      </c>
      <c r="C8" s="214">
        <v>2000</v>
      </c>
      <c r="D8" s="207">
        <v>8484</v>
      </c>
    </row>
    <row r="9" spans="1:6">
      <c r="B9" s="213" t="s">
        <v>1518</v>
      </c>
      <c r="C9" s="214">
        <v>17.920000000000002</v>
      </c>
      <c r="D9" s="207"/>
    </row>
    <row r="10" spans="1:6">
      <c r="B10" s="213" t="s">
        <v>1518</v>
      </c>
      <c r="C10" s="214">
        <v>3000</v>
      </c>
      <c r="D10" s="207"/>
    </row>
    <row r="11" spans="1:6">
      <c r="B11" s="213" t="s">
        <v>1518</v>
      </c>
      <c r="C11" s="214">
        <v>40</v>
      </c>
      <c r="D11" s="207"/>
    </row>
    <row r="12" spans="1:6">
      <c r="B12" s="213" t="s">
        <v>1518</v>
      </c>
      <c r="C12" s="214">
        <v>80</v>
      </c>
      <c r="D12" s="207"/>
    </row>
    <row r="13" spans="1:6">
      <c r="B13" s="213" t="s">
        <v>1518</v>
      </c>
      <c r="C13" s="214">
        <v>50</v>
      </c>
      <c r="D13" s="207"/>
    </row>
    <row r="14" spans="1:6">
      <c r="B14" s="213" t="s">
        <v>1518</v>
      </c>
      <c r="C14" s="214">
        <v>143.34</v>
      </c>
      <c r="D14" s="207"/>
    </row>
    <row r="15" spans="1:6">
      <c r="B15" s="213" t="s">
        <v>1518</v>
      </c>
      <c r="C15" s="214">
        <v>66.11</v>
      </c>
      <c r="D15" s="207"/>
    </row>
    <row r="16" spans="1:6">
      <c r="B16" s="213" t="s">
        <v>1518</v>
      </c>
      <c r="C16" s="214">
        <v>100</v>
      </c>
      <c r="D16" s="207"/>
    </row>
    <row r="17" spans="2:4">
      <c r="B17" s="213" t="s">
        <v>1524</v>
      </c>
      <c r="C17" s="214">
        <v>50</v>
      </c>
      <c r="D17" s="207"/>
    </row>
    <row r="18" spans="2:4">
      <c r="B18" s="213" t="s">
        <v>1524</v>
      </c>
      <c r="C18" s="214">
        <v>50</v>
      </c>
      <c r="D18" s="207"/>
    </row>
    <row r="19" spans="2:4">
      <c r="B19" s="213" t="s">
        <v>1524</v>
      </c>
      <c r="C19" s="214">
        <v>27.7</v>
      </c>
      <c r="D19" s="207"/>
    </row>
    <row r="20" spans="2:4">
      <c r="B20" s="213" t="s">
        <v>1524</v>
      </c>
      <c r="C20" s="214">
        <v>10</v>
      </c>
      <c r="D20" s="207"/>
    </row>
    <row r="21" spans="2:4">
      <c r="B21" s="213" t="s">
        <v>1524</v>
      </c>
      <c r="C21" s="214">
        <v>25</v>
      </c>
      <c r="D21" s="207"/>
    </row>
    <row r="22" spans="2:4">
      <c r="B22" s="213" t="s">
        <v>1524</v>
      </c>
      <c r="C22" s="214">
        <v>50</v>
      </c>
      <c r="D22" s="207"/>
    </row>
    <row r="23" spans="2:4">
      <c r="B23" s="213" t="s">
        <v>1524</v>
      </c>
      <c r="C23" s="214">
        <v>50</v>
      </c>
      <c r="D23" s="207"/>
    </row>
    <row r="24" spans="2:4">
      <c r="B24" s="213" t="s">
        <v>1524</v>
      </c>
      <c r="C24" s="214">
        <v>50</v>
      </c>
      <c r="D24" s="207"/>
    </row>
    <row r="25" spans="2:4">
      <c r="B25" s="213" t="s">
        <v>1524</v>
      </c>
      <c r="C25" s="214">
        <v>50</v>
      </c>
      <c r="D25" s="207"/>
    </row>
    <row r="26" spans="2:4">
      <c r="B26" s="213" t="s">
        <v>1523</v>
      </c>
      <c r="C26" s="214">
        <v>20</v>
      </c>
      <c r="D26" s="207"/>
    </row>
    <row r="27" spans="2:4">
      <c r="B27" s="213" t="s">
        <v>1523</v>
      </c>
      <c r="C27" s="214">
        <v>20</v>
      </c>
      <c r="D27" s="207"/>
    </row>
    <row r="28" spans="2:4">
      <c r="B28" s="213" t="s">
        <v>1523</v>
      </c>
      <c r="C28" s="214">
        <v>10</v>
      </c>
      <c r="D28" s="207"/>
    </row>
    <row r="29" spans="2:4">
      <c r="B29" s="213" t="s">
        <v>1523</v>
      </c>
      <c r="C29" s="214">
        <v>15</v>
      </c>
      <c r="D29" s="207"/>
    </row>
    <row r="30" spans="2:4">
      <c r="B30" s="213" t="s">
        <v>1523</v>
      </c>
      <c r="C30" s="214">
        <v>70</v>
      </c>
      <c r="D30" s="207"/>
    </row>
    <row r="31" spans="2:4">
      <c r="B31" s="213" t="s">
        <v>1523</v>
      </c>
      <c r="C31" s="214">
        <v>470</v>
      </c>
      <c r="D31" s="207"/>
    </row>
    <row r="32" spans="2:4">
      <c r="B32" s="213" t="s">
        <v>1523</v>
      </c>
      <c r="C32" s="214">
        <v>50</v>
      </c>
      <c r="D32" s="207"/>
    </row>
    <row r="33" spans="2:4">
      <c r="B33" s="213" t="s">
        <v>1507</v>
      </c>
      <c r="C33" s="214">
        <v>10.67</v>
      </c>
      <c r="D33" s="207"/>
    </row>
    <row r="34" spans="2:4">
      <c r="B34" s="213" t="s">
        <v>1507</v>
      </c>
      <c r="C34" s="214">
        <v>70.28</v>
      </c>
      <c r="D34" s="207"/>
    </row>
    <row r="35" spans="2:4">
      <c r="B35" s="213" t="s">
        <v>1507</v>
      </c>
      <c r="C35" s="214">
        <v>19.86</v>
      </c>
      <c r="D35" s="207"/>
    </row>
    <row r="36" spans="2:4">
      <c r="B36" s="213" t="s">
        <v>1507</v>
      </c>
      <c r="C36" s="214">
        <v>3000</v>
      </c>
      <c r="D36" s="207">
        <v>4956</v>
      </c>
    </row>
    <row r="37" spans="2:4">
      <c r="B37" s="213" t="s">
        <v>1507</v>
      </c>
      <c r="C37" s="214">
        <v>5</v>
      </c>
      <c r="D37" s="207"/>
    </row>
    <row r="38" spans="2:4">
      <c r="B38" s="213" t="s">
        <v>1507</v>
      </c>
      <c r="C38" s="214">
        <v>50</v>
      </c>
      <c r="D38" s="207"/>
    </row>
    <row r="39" spans="2:4">
      <c r="B39" s="213" t="s">
        <v>1528</v>
      </c>
      <c r="C39" s="214">
        <v>20</v>
      </c>
      <c r="D39" s="207"/>
    </row>
    <row r="40" spans="2:4">
      <c r="B40" s="213" t="s">
        <v>1528</v>
      </c>
      <c r="C40" s="214">
        <v>10</v>
      </c>
      <c r="D40" s="207"/>
    </row>
    <row r="41" spans="2:4">
      <c r="B41" s="213" t="s">
        <v>1528</v>
      </c>
      <c r="C41" s="214">
        <v>20</v>
      </c>
      <c r="D41" s="207"/>
    </row>
    <row r="42" spans="2:4">
      <c r="B42" s="213" t="s">
        <v>1528</v>
      </c>
      <c r="C42" s="214">
        <v>10</v>
      </c>
      <c r="D42" s="207"/>
    </row>
    <row r="43" spans="2:4">
      <c r="B43" s="213" t="s">
        <v>1528</v>
      </c>
      <c r="C43" s="214">
        <v>500</v>
      </c>
      <c r="D43" s="207"/>
    </row>
    <row r="44" spans="2:4">
      <c r="B44" s="213" t="s">
        <v>1528</v>
      </c>
      <c r="C44" s="214">
        <v>54.56</v>
      </c>
      <c r="D44" s="207"/>
    </row>
    <row r="45" spans="2:4">
      <c r="B45" s="213" t="s">
        <v>1528</v>
      </c>
      <c r="C45" s="214">
        <v>12</v>
      </c>
      <c r="D45" s="207"/>
    </row>
    <row r="46" spans="2:4">
      <c r="B46" s="213" t="s">
        <v>1528</v>
      </c>
      <c r="C46" s="214">
        <v>300</v>
      </c>
      <c r="D46" s="207"/>
    </row>
    <row r="47" spans="2:4">
      <c r="B47" s="213" t="s">
        <v>1528</v>
      </c>
      <c r="C47" s="214">
        <v>22.080000000000002</v>
      </c>
      <c r="D47" s="207"/>
    </row>
    <row r="48" spans="2:4">
      <c r="B48" s="213" t="s">
        <v>1528</v>
      </c>
      <c r="C48" s="214">
        <v>100</v>
      </c>
      <c r="D48" s="207"/>
    </row>
    <row r="49" spans="2:4">
      <c r="B49" s="213" t="s">
        <v>1528</v>
      </c>
      <c r="C49" s="214">
        <v>167.12</v>
      </c>
      <c r="D49" s="207"/>
    </row>
    <row r="50" spans="2:4">
      <c r="B50" s="213" t="s">
        <v>1528</v>
      </c>
      <c r="C50" s="214">
        <v>50</v>
      </c>
      <c r="D50" s="207"/>
    </row>
    <row r="51" spans="2:4">
      <c r="B51" s="213" t="s">
        <v>1528</v>
      </c>
      <c r="C51" s="214">
        <v>60</v>
      </c>
      <c r="D51" s="207"/>
    </row>
    <row r="52" spans="2:4">
      <c r="B52" s="213" t="s">
        <v>1522</v>
      </c>
      <c r="C52" s="214">
        <v>2.08</v>
      </c>
      <c r="D52" s="207"/>
    </row>
    <row r="53" spans="2:4">
      <c r="B53" s="213" t="s">
        <v>1522</v>
      </c>
      <c r="C53" s="214">
        <v>10</v>
      </c>
      <c r="D53" s="207"/>
    </row>
    <row r="54" spans="2:4">
      <c r="B54" s="213" t="s">
        <v>1522</v>
      </c>
      <c r="C54" s="214">
        <v>24</v>
      </c>
      <c r="D54" s="207"/>
    </row>
    <row r="55" spans="2:4">
      <c r="B55" s="213" t="s">
        <v>1522</v>
      </c>
      <c r="C55" s="214">
        <v>36</v>
      </c>
      <c r="D55" s="207"/>
    </row>
    <row r="56" spans="2:4">
      <c r="B56" s="213" t="s">
        <v>1522</v>
      </c>
      <c r="C56" s="214">
        <v>36.800000000000004</v>
      </c>
      <c r="D56" s="207"/>
    </row>
    <row r="57" spans="2:4">
      <c r="B57" s="213" t="s">
        <v>1522</v>
      </c>
      <c r="C57" s="214">
        <v>10</v>
      </c>
      <c r="D57" s="207"/>
    </row>
    <row r="58" spans="2:4">
      <c r="B58" s="213" t="s">
        <v>1522</v>
      </c>
      <c r="C58" s="214">
        <v>6.26</v>
      </c>
      <c r="D58" s="207"/>
    </row>
    <row r="59" spans="2:4">
      <c r="B59" s="213" t="s">
        <v>1522</v>
      </c>
      <c r="C59" s="214">
        <v>20</v>
      </c>
      <c r="D59" s="207"/>
    </row>
    <row r="60" spans="2:4">
      <c r="B60" s="213" t="s">
        <v>1522</v>
      </c>
      <c r="C60" s="214">
        <v>5</v>
      </c>
      <c r="D60" s="207"/>
    </row>
    <row r="61" spans="2:4">
      <c r="B61" s="213" t="s">
        <v>1522</v>
      </c>
      <c r="C61" s="214">
        <v>35</v>
      </c>
      <c r="D61" s="207"/>
    </row>
    <row r="62" spans="2:4">
      <c r="B62" s="213" t="s">
        <v>1522</v>
      </c>
      <c r="C62" s="214">
        <v>23</v>
      </c>
      <c r="D62" s="207"/>
    </row>
    <row r="63" spans="2:4">
      <c r="B63" s="213" t="s">
        <v>1522</v>
      </c>
      <c r="C63" s="214">
        <v>15.35</v>
      </c>
      <c r="D63" s="207"/>
    </row>
    <row r="64" spans="2:4">
      <c r="B64" s="213" t="s">
        <v>1520</v>
      </c>
      <c r="C64" s="214">
        <v>8.620000000000001</v>
      </c>
      <c r="D64" s="207"/>
    </row>
    <row r="65" spans="2:4">
      <c r="B65" s="213" t="s">
        <v>1520</v>
      </c>
      <c r="C65" s="214">
        <v>38.980000000000004</v>
      </c>
      <c r="D65" s="207"/>
    </row>
    <row r="66" spans="2:4">
      <c r="B66" s="213" t="s">
        <v>1520</v>
      </c>
      <c r="C66" s="214">
        <v>50</v>
      </c>
      <c r="D66" s="207"/>
    </row>
    <row r="67" spans="2:4">
      <c r="B67" s="213" t="s">
        <v>1520</v>
      </c>
      <c r="C67" s="214">
        <v>36</v>
      </c>
      <c r="D67" s="207"/>
    </row>
    <row r="68" spans="2:4">
      <c r="B68" s="213" t="s">
        <v>1520</v>
      </c>
      <c r="C68" s="214">
        <v>28.95</v>
      </c>
      <c r="D68" s="207"/>
    </row>
    <row r="69" spans="2:4">
      <c r="B69" s="213" t="s">
        <v>1520</v>
      </c>
      <c r="C69" s="214">
        <v>10</v>
      </c>
      <c r="D69" s="207"/>
    </row>
    <row r="70" spans="2:4">
      <c r="B70" s="213" t="s">
        <v>1520</v>
      </c>
      <c r="C70" s="214">
        <v>15</v>
      </c>
      <c r="D70" s="207"/>
    </row>
    <row r="71" spans="2:4">
      <c r="B71" s="213" t="s">
        <v>1520</v>
      </c>
      <c r="C71" s="214">
        <v>8</v>
      </c>
      <c r="D71" s="207"/>
    </row>
    <row r="72" spans="2:4">
      <c r="B72" s="213" t="s">
        <v>1520</v>
      </c>
      <c r="C72" s="214">
        <v>26</v>
      </c>
      <c r="D72" s="207"/>
    </row>
    <row r="73" spans="2:4">
      <c r="B73" s="213" t="s">
        <v>1520</v>
      </c>
      <c r="C73" s="214">
        <v>50</v>
      </c>
      <c r="D73" s="207"/>
    </row>
    <row r="74" spans="2:4">
      <c r="B74" s="213" t="s">
        <v>1520</v>
      </c>
      <c r="C74" s="214">
        <v>64</v>
      </c>
      <c r="D74" s="207"/>
    </row>
    <row r="75" spans="2:4">
      <c r="B75" s="213" t="s">
        <v>1520</v>
      </c>
      <c r="C75" s="214">
        <v>100</v>
      </c>
      <c r="D75" s="207"/>
    </row>
    <row r="76" spans="2:4">
      <c r="B76" s="213" t="s">
        <v>1520</v>
      </c>
      <c r="C76" s="214">
        <v>6</v>
      </c>
      <c r="D76" s="207"/>
    </row>
    <row r="77" spans="2:4">
      <c r="B77" s="213" t="s">
        <v>1520</v>
      </c>
      <c r="C77" s="214">
        <v>23</v>
      </c>
      <c r="D77" s="207"/>
    </row>
    <row r="78" spans="2:4">
      <c r="B78" s="213" t="s">
        <v>1520</v>
      </c>
      <c r="C78" s="214">
        <v>14.43</v>
      </c>
      <c r="D78" s="207"/>
    </row>
    <row r="79" spans="2:4">
      <c r="B79" s="213" t="s">
        <v>1520</v>
      </c>
      <c r="C79" s="214">
        <v>56.42</v>
      </c>
      <c r="D79" s="207"/>
    </row>
    <row r="80" spans="2:4">
      <c r="B80" s="213" t="s">
        <v>1520</v>
      </c>
      <c r="C80" s="214">
        <v>10</v>
      </c>
      <c r="D80" s="207"/>
    </row>
    <row r="81" spans="2:4">
      <c r="B81" s="213" t="s">
        <v>1520</v>
      </c>
      <c r="C81" s="214">
        <v>30</v>
      </c>
      <c r="D81" s="207"/>
    </row>
    <row r="82" spans="2:4">
      <c r="B82" s="213" t="s">
        <v>1520</v>
      </c>
      <c r="C82" s="214">
        <v>35</v>
      </c>
      <c r="D82" s="207"/>
    </row>
    <row r="83" spans="2:4">
      <c r="B83" s="213" t="s">
        <v>1520</v>
      </c>
      <c r="C83" s="214">
        <v>50</v>
      </c>
      <c r="D83" s="207"/>
    </row>
    <row r="84" spans="2:4">
      <c r="B84" s="213" t="s">
        <v>1520</v>
      </c>
      <c r="C84" s="214">
        <v>20</v>
      </c>
      <c r="D84" s="207"/>
    </row>
    <row r="85" spans="2:4">
      <c r="B85" s="213" t="s">
        <v>1513</v>
      </c>
      <c r="C85" s="214">
        <v>7</v>
      </c>
      <c r="D85" s="207"/>
    </row>
    <row r="86" spans="2:4">
      <c r="B86" s="213" t="s">
        <v>1513</v>
      </c>
      <c r="C86" s="214">
        <v>100</v>
      </c>
      <c r="D86" s="207"/>
    </row>
    <row r="87" spans="2:4">
      <c r="B87" s="213" t="s">
        <v>1513</v>
      </c>
      <c r="C87" s="214">
        <v>1000</v>
      </c>
      <c r="D87" s="207">
        <v>1289</v>
      </c>
    </row>
    <row r="88" spans="2:4">
      <c r="B88" s="213" t="s">
        <v>1513</v>
      </c>
      <c r="C88" s="214">
        <v>30.580000000000002</v>
      </c>
      <c r="D88" s="207"/>
    </row>
    <row r="89" spans="2:4">
      <c r="B89" s="213" t="s">
        <v>1513</v>
      </c>
      <c r="C89" s="214">
        <v>28.75</v>
      </c>
      <c r="D89" s="207"/>
    </row>
    <row r="90" spans="2:4">
      <c r="B90" s="213" t="s">
        <v>1513</v>
      </c>
      <c r="C90" s="214">
        <v>28.75</v>
      </c>
      <c r="D90" s="207"/>
    </row>
    <row r="91" spans="2:4">
      <c r="B91" s="213" t="s">
        <v>1513</v>
      </c>
      <c r="C91" s="214">
        <v>11.5</v>
      </c>
      <c r="D91" s="207"/>
    </row>
    <row r="92" spans="2:4">
      <c r="B92" s="213" t="s">
        <v>1513</v>
      </c>
      <c r="C92" s="214">
        <v>25</v>
      </c>
      <c r="D92" s="207"/>
    </row>
    <row r="93" spans="2:4">
      <c r="B93" s="213" t="s">
        <v>1513</v>
      </c>
      <c r="C93" s="214">
        <v>1000</v>
      </c>
      <c r="D93" s="207"/>
    </row>
    <row r="94" spans="2:4">
      <c r="B94" s="213" t="s">
        <v>1513</v>
      </c>
      <c r="C94" s="214">
        <v>200</v>
      </c>
      <c r="D94" s="207"/>
    </row>
    <row r="95" spans="2:4">
      <c r="B95" s="213" t="s">
        <v>1513</v>
      </c>
      <c r="C95" s="214">
        <v>250</v>
      </c>
      <c r="D95" s="207"/>
    </row>
    <row r="96" spans="2:4">
      <c r="B96" s="213" t="s">
        <v>1513</v>
      </c>
      <c r="C96" s="214">
        <v>99.37</v>
      </c>
      <c r="D96" s="207"/>
    </row>
    <row r="97" spans="2:4">
      <c r="B97" s="213" t="s">
        <v>1513</v>
      </c>
      <c r="C97" s="214">
        <v>90</v>
      </c>
      <c r="D97" s="207"/>
    </row>
    <row r="98" spans="2:4">
      <c r="B98" s="213" t="s">
        <v>1513</v>
      </c>
      <c r="C98" s="214">
        <v>100</v>
      </c>
      <c r="D98" s="207"/>
    </row>
    <row r="99" spans="2:4">
      <c r="B99" s="213" t="s">
        <v>1513</v>
      </c>
      <c r="C99" s="214">
        <v>118.85000000000001</v>
      </c>
      <c r="D99" s="207"/>
    </row>
    <row r="100" spans="2:4">
      <c r="B100" s="213" t="s">
        <v>1508</v>
      </c>
      <c r="C100" s="214">
        <v>31.88</v>
      </c>
      <c r="D100" s="207"/>
    </row>
    <row r="101" spans="2:4">
      <c r="B101" s="213" t="s">
        <v>1508</v>
      </c>
      <c r="C101" s="214">
        <v>250</v>
      </c>
      <c r="D101" s="207"/>
    </row>
    <row r="102" spans="2:4">
      <c r="B102" s="213" t="s">
        <v>1508</v>
      </c>
      <c r="C102" s="214">
        <v>20</v>
      </c>
      <c r="D102" s="207"/>
    </row>
    <row r="103" spans="2:4">
      <c r="B103" s="213" t="s">
        <v>1508</v>
      </c>
      <c r="C103" s="214">
        <v>50</v>
      </c>
      <c r="D103" s="207"/>
    </row>
    <row r="104" spans="2:4">
      <c r="B104" s="213" t="s">
        <v>1508</v>
      </c>
      <c r="C104" s="214">
        <v>127.74000000000001</v>
      </c>
      <c r="D104" s="207"/>
    </row>
    <row r="105" spans="2:4">
      <c r="B105" s="213" t="s">
        <v>1508</v>
      </c>
      <c r="C105" s="214">
        <v>18</v>
      </c>
      <c r="D105" s="207"/>
    </row>
    <row r="106" spans="2:4">
      <c r="B106" s="213" t="s">
        <v>1508</v>
      </c>
      <c r="C106" s="214">
        <v>38.5</v>
      </c>
      <c r="D106" s="207"/>
    </row>
    <row r="107" spans="2:4">
      <c r="B107" s="213" t="s">
        <v>1508</v>
      </c>
      <c r="C107" s="214">
        <v>40</v>
      </c>
      <c r="D107" s="207"/>
    </row>
    <row r="108" spans="2:4">
      <c r="B108" s="213" t="s">
        <v>1508</v>
      </c>
      <c r="C108" s="214">
        <v>39.5</v>
      </c>
      <c r="D108" s="207"/>
    </row>
    <row r="109" spans="2:4">
      <c r="B109" s="213" t="s">
        <v>1508</v>
      </c>
      <c r="C109" s="214">
        <v>420</v>
      </c>
      <c r="D109" s="207"/>
    </row>
    <row r="110" spans="2:4">
      <c r="B110" s="213" t="s">
        <v>1508</v>
      </c>
      <c r="C110" s="214">
        <v>200</v>
      </c>
      <c r="D110" s="207"/>
    </row>
    <row r="111" spans="2:4">
      <c r="B111" s="213" t="s">
        <v>1508</v>
      </c>
      <c r="C111" s="214">
        <v>100</v>
      </c>
      <c r="D111" s="207"/>
    </row>
    <row r="112" spans="2:4">
      <c r="B112" s="213" t="s">
        <v>1508</v>
      </c>
      <c r="C112" s="214">
        <v>50</v>
      </c>
      <c r="D112" s="207"/>
    </row>
    <row r="113" spans="2:4">
      <c r="B113" s="213" t="s">
        <v>1508</v>
      </c>
      <c r="C113" s="214">
        <v>25.97</v>
      </c>
      <c r="D113" s="207"/>
    </row>
    <row r="114" spans="2:4">
      <c r="B114" s="213" t="s">
        <v>1508</v>
      </c>
      <c r="C114" s="214">
        <v>50</v>
      </c>
      <c r="D114" s="207"/>
    </row>
    <row r="115" spans="2:4">
      <c r="B115" s="213" t="s">
        <v>1508</v>
      </c>
      <c r="C115" s="214">
        <v>100</v>
      </c>
      <c r="D115" s="207">
        <v>3790</v>
      </c>
    </row>
    <row r="116" spans="2:4">
      <c r="B116" s="213" t="s">
        <v>1508</v>
      </c>
      <c r="C116" s="214">
        <v>300</v>
      </c>
      <c r="D116" s="207"/>
    </row>
    <row r="117" spans="2:4">
      <c r="B117" s="213" t="s">
        <v>1519</v>
      </c>
      <c r="C117" s="214">
        <v>29</v>
      </c>
      <c r="D117" s="207"/>
    </row>
    <row r="118" spans="2:4">
      <c r="B118" s="213" t="s">
        <v>1519</v>
      </c>
      <c r="C118" s="214">
        <v>6</v>
      </c>
      <c r="D118" s="207"/>
    </row>
    <row r="119" spans="2:4">
      <c r="B119" s="213" t="s">
        <v>1519</v>
      </c>
      <c r="C119" s="214">
        <v>250</v>
      </c>
      <c r="D119" s="207"/>
    </row>
    <row r="120" spans="2:4">
      <c r="B120" s="213" t="s">
        <v>1519</v>
      </c>
      <c r="C120" s="214">
        <v>47.75</v>
      </c>
      <c r="D120" s="207"/>
    </row>
    <row r="121" spans="2:4">
      <c r="B121" s="213" t="s">
        <v>1519</v>
      </c>
      <c r="C121" s="214">
        <v>20.38</v>
      </c>
      <c r="D121" s="207"/>
    </row>
    <row r="122" spans="2:4">
      <c r="B122" s="213" t="s">
        <v>1519</v>
      </c>
      <c r="C122" s="214">
        <v>33</v>
      </c>
      <c r="D122" s="207"/>
    </row>
    <row r="123" spans="2:4">
      <c r="B123" s="213" t="s">
        <v>1512</v>
      </c>
      <c r="C123" s="214">
        <v>1000</v>
      </c>
      <c r="D123" s="207"/>
    </row>
    <row r="124" spans="2:4">
      <c r="B124" s="213" t="s">
        <v>1512</v>
      </c>
      <c r="C124" s="214">
        <v>40</v>
      </c>
      <c r="D124" s="207"/>
    </row>
    <row r="125" spans="2:4">
      <c r="B125" s="213" t="s">
        <v>1512</v>
      </c>
      <c r="C125" s="214">
        <v>33.5</v>
      </c>
      <c r="D125" s="207"/>
    </row>
    <row r="126" spans="2:4">
      <c r="B126" s="213" t="s">
        <v>1516</v>
      </c>
      <c r="C126" s="214">
        <v>659.94</v>
      </c>
      <c r="D126" s="207"/>
    </row>
    <row r="127" spans="2:4">
      <c r="B127" s="213" t="s">
        <v>1516</v>
      </c>
      <c r="C127" s="214">
        <v>100</v>
      </c>
      <c r="D127" s="207"/>
    </row>
    <row r="128" spans="2:4">
      <c r="B128" s="213" t="s">
        <v>1516</v>
      </c>
      <c r="C128" s="214">
        <v>27.5</v>
      </c>
      <c r="D128" s="207"/>
    </row>
    <row r="129" spans="2:4">
      <c r="B129" s="213" t="s">
        <v>1516</v>
      </c>
      <c r="C129" s="214">
        <v>21</v>
      </c>
      <c r="D129" s="207"/>
    </row>
    <row r="130" spans="2:4">
      <c r="B130" s="213" t="s">
        <v>1529</v>
      </c>
      <c r="C130" s="214">
        <v>27</v>
      </c>
      <c r="D130" s="207"/>
    </row>
    <row r="131" spans="2:4">
      <c r="B131" s="213" t="s">
        <v>1529</v>
      </c>
      <c r="C131" s="214">
        <v>29</v>
      </c>
      <c r="D131" s="207"/>
    </row>
    <row r="132" spans="2:4">
      <c r="B132" s="213" t="s">
        <v>1529</v>
      </c>
      <c r="C132" s="214">
        <v>43</v>
      </c>
      <c r="D132" s="207"/>
    </row>
    <row r="133" spans="2:4">
      <c r="B133" s="213" t="s">
        <v>1529</v>
      </c>
      <c r="C133" s="214">
        <v>15</v>
      </c>
      <c r="D133" s="207"/>
    </row>
    <row r="134" spans="2:4">
      <c r="B134" s="213" t="s">
        <v>1529</v>
      </c>
      <c r="C134" s="214">
        <v>26.54</v>
      </c>
      <c r="D134" s="207"/>
    </row>
    <row r="135" spans="2:4">
      <c r="B135" s="213" t="s">
        <v>1529</v>
      </c>
      <c r="C135" s="214">
        <v>84</v>
      </c>
      <c r="D135" s="207"/>
    </row>
    <row r="136" spans="2:4">
      <c r="B136" s="213" t="s">
        <v>1529</v>
      </c>
      <c r="C136" s="214">
        <v>200</v>
      </c>
      <c r="D136" s="207"/>
    </row>
    <row r="137" spans="2:4">
      <c r="B137" s="213" t="s">
        <v>1529</v>
      </c>
      <c r="C137" s="214">
        <v>7.25</v>
      </c>
      <c r="D137" s="207"/>
    </row>
    <row r="138" spans="2:4">
      <c r="B138" s="213" t="s">
        <v>1530</v>
      </c>
      <c r="C138" s="214">
        <v>10</v>
      </c>
      <c r="D138" s="207"/>
    </row>
    <row r="139" spans="2:4">
      <c r="B139" s="213" t="s">
        <v>1530</v>
      </c>
      <c r="C139" s="214">
        <v>40</v>
      </c>
      <c r="D139" s="207"/>
    </row>
    <row r="140" spans="2:4">
      <c r="B140" s="213" t="s">
        <v>1530</v>
      </c>
      <c r="C140" s="214">
        <v>10</v>
      </c>
      <c r="D140" s="207"/>
    </row>
    <row r="141" spans="2:4">
      <c r="B141" s="213" t="s">
        <v>1530</v>
      </c>
      <c r="C141" s="214">
        <v>297</v>
      </c>
      <c r="D141" s="207"/>
    </row>
    <row r="142" spans="2:4">
      <c r="B142" s="213" t="s">
        <v>1530</v>
      </c>
      <c r="C142" s="214">
        <v>81</v>
      </c>
      <c r="D142" s="207"/>
    </row>
    <row r="143" spans="2:4">
      <c r="B143" s="213" t="s">
        <v>1530</v>
      </c>
      <c r="C143" s="214">
        <v>34</v>
      </c>
      <c r="D143" s="207"/>
    </row>
    <row r="144" spans="2:4">
      <c r="B144" s="213" t="s">
        <v>1530</v>
      </c>
      <c r="C144" s="214">
        <v>100</v>
      </c>
      <c r="D144" s="207"/>
    </row>
    <row r="145" spans="2:4">
      <c r="B145" s="213" t="s">
        <v>1530</v>
      </c>
      <c r="C145" s="214">
        <v>50</v>
      </c>
      <c r="D145" s="207"/>
    </row>
    <row r="146" spans="2:4">
      <c r="B146" s="213" t="s">
        <v>1530</v>
      </c>
      <c r="C146" s="214">
        <v>44.72</v>
      </c>
      <c r="D146" s="207"/>
    </row>
    <row r="147" spans="2:4">
      <c r="B147" s="213" t="s">
        <v>1530</v>
      </c>
      <c r="C147" s="214">
        <v>37.15</v>
      </c>
      <c r="D147" s="207"/>
    </row>
    <row r="148" spans="2:4">
      <c r="B148" s="213" t="s">
        <v>1530</v>
      </c>
      <c r="C148" s="214">
        <v>56.230000000000004</v>
      </c>
      <c r="D148" s="207"/>
    </row>
    <row r="149" spans="2:4">
      <c r="B149" s="213" t="s">
        <v>1530</v>
      </c>
      <c r="C149" s="214">
        <v>50</v>
      </c>
      <c r="D149" s="207"/>
    </row>
    <row r="150" spans="2:4">
      <c r="B150" s="213" t="s">
        <v>1530</v>
      </c>
      <c r="C150" s="214">
        <v>3.89</v>
      </c>
      <c r="D150" s="207"/>
    </row>
    <row r="151" spans="2:4">
      <c r="B151" s="213" t="s">
        <v>1530</v>
      </c>
      <c r="C151" s="214">
        <v>132.62</v>
      </c>
      <c r="D151" s="207"/>
    </row>
    <row r="152" spans="2:4">
      <c r="B152" s="213" t="s">
        <v>1530</v>
      </c>
      <c r="C152" s="214">
        <v>20</v>
      </c>
      <c r="D152" s="207"/>
    </row>
    <row r="153" spans="2:4">
      <c r="B153" s="213" t="s">
        <v>1531</v>
      </c>
      <c r="C153" s="214">
        <v>40</v>
      </c>
      <c r="D153" s="207"/>
    </row>
    <row r="154" spans="2:4">
      <c r="B154" s="213" t="s">
        <v>1531</v>
      </c>
      <c r="C154" s="214">
        <v>10</v>
      </c>
      <c r="D154" s="207"/>
    </row>
    <row r="155" spans="2:4">
      <c r="B155" s="213" t="s">
        <v>1531</v>
      </c>
      <c r="C155" s="214">
        <v>5</v>
      </c>
      <c r="D155" s="207"/>
    </row>
    <row r="156" spans="2:4">
      <c r="B156" s="213" t="s">
        <v>1531</v>
      </c>
      <c r="C156" s="214">
        <v>10</v>
      </c>
      <c r="D156" s="207"/>
    </row>
    <row r="157" spans="2:4">
      <c r="B157" s="213" t="s">
        <v>1531</v>
      </c>
      <c r="C157" s="214">
        <v>6</v>
      </c>
      <c r="D157" s="207"/>
    </row>
    <row r="158" spans="2:4">
      <c r="B158" s="213" t="s">
        <v>1531</v>
      </c>
      <c r="C158" s="214">
        <v>250</v>
      </c>
      <c r="D158" s="207"/>
    </row>
    <row r="159" spans="2:4">
      <c r="B159" s="213" t="s">
        <v>1531</v>
      </c>
      <c r="C159" s="214">
        <v>12.5</v>
      </c>
      <c r="D159" s="207"/>
    </row>
    <row r="160" spans="2:4">
      <c r="B160" s="213" t="s">
        <v>1531</v>
      </c>
      <c r="C160" s="214">
        <v>12.5</v>
      </c>
      <c r="D160" s="207"/>
    </row>
    <row r="161" spans="2:4">
      <c r="B161" s="213" t="s">
        <v>1531</v>
      </c>
      <c r="C161" s="214">
        <v>251</v>
      </c>
      <c r="D161" s="207"/>
    </row>
    <row r="162" spans="2:4">
      <c r="B162" s="213" t="s">
        <v>1531</v>
      </c>
      <c r="C162" s="214">
        <v>189</v>
      </c>
      <c r="D162" s="207"/>
    </row>
    <row r="163" spans="2:4">
      <c r="B163" s="213" t="s">
        <v>1531</v>
      </c>
      <c r="C163" s="214">
        <v>81.93</v>
      </c>
      <c r="D163" s="207"/>
    </row>
    <row r="164" spans="2:4">
      <c r="B164" s="213" t="s">
        <v>1531</v>
      </c>
      <c r="C164" s="214">
        <v>100</v>
      </c>
      <c r="D164" s="207"/>
    </row>
    <row r="165" spans="2:4">
      <c r="B165" s="213" t="s">
        <v>1531</v>
      </c>
      <c r="C165" s="214">
        <v>50</v>
      </c>
      <c r="D165" s="207"/>
    </row>
    <row r="166" spans="2:4">
      <c r="B166" s="213" t="s">
        <v>1531</v>
      </c>
      <c r="C166" s="214">
        <v>20</v>
      </c>
      <c r="D166" s="207"/>
    </row>
    <row r="167" spans="2:4">
      <c r="B167" s="213" t="s">
        <v>1531</v>
      </c>
      <c r="C167" s="214">
        <v>50</v>
      </c>
      <c r="D167" s="207"/>
    </row>
    <row r="168" spans="2:4">
      <c r="B168" s="213" t="s">
        <v>1525</v>
      </c>
      <c r="C168" s="214">
        <v>20</v>
      </c>
      <c r="D168" s="207"/>
    </row>
    <row r="169" spans="2:4">
      <c r="B169" s="213" t="s">
        <v>1525</v>
      </c>
      <c r="C169" s="214">
        <v>10</v>
      </c>
      <c r="D169" s="207"/>
    </row>
    <row r="170" spans="2:4">
      <c r="B170" s="213" t="s">
        <v>1525</v>
      </c>
      <c r="C170" s="214">
        <v>50</v>
      </c>
      <c r="D170" s="207"/>
    </row>
    <row r="171" spans="2:4">
      <c r="B171" s="213" t="s">
        <v>1525</v>
      </c>
      <c r="C171" s="214">
        <v>1000</v>
      </c>
      <c r="D171" s="207"/>
    </row>
    <row r="172" spans="2:4">
      <c r="B172" s="213" t="s">
        <v>1525</v>
      </c>
      <c r="C172" s="214">
        <v>50</v>
      </c>
      <c r="D172" s="207"/>
    </row>
    <row r="173" spans="2:4">
      <c r="B173" s="213" t="s">
        <v>1525</v>
      </c>
      <c r="C173" s="214">
        <v>11.73</v>
      </c>
      <c r="D173" s="207"/>
    </row>
    <row r="174" spans="2:4">
      <c r="B174" s="213" t="s">
        <v>1525</v>
      </c>
      <c r="C174" s="214">
        <v>100</v>
      </c>
      <c r="D174" s="207"/>
    </row>
    <row r="175" spans="2:4">
      <c r="B175" s="213" t="s">
        <v>1525</v>
      </c>
      <c r="C175" s="214">
        <v>46</v>
      </c>
      <c r="D175" s="207"/>
    </row>
    <row r="176" spans="2:4">
      <c r="B176" s="213" t="s">
        <v>1525</v>
      </c>
      <c r="C176" s="214">
        <v>300</v>
      </c>
      <c r="D176" s="207"/>
    </row>
    <row r="177" spans="2:4">
      <c r="B177" s="213" t="s">
        <v>1525</v>
      </c>
      <c r="C177" s="214">
        <v>35</v>
      </c>
      <c r="D177" s="207"/>
    </row>
    <row r="178" spans="2:4">
      <c r="B178" s="213" t="s">
        <v>1525</v>
      </c>
      <c r="C178" s="214">
        <v>49.71</v>
      </c>
      <c r="D178" s="207"/>
    </row>
    <row r="179" spans="2:4">
      <c r="B179" s="213" t="s">
        <v>1535</v>
      </c>
      <c r="C179" s="214">
        <v>13.31</v>
      </c>
      <c r="D179" s="207"/>
    </row>
    <row r="180" spans="2:4">
      <c r="B180" s="213" t="s">
        <v>1535</v>
      </c>
      <c r="C180" s="214">
        <v>100</v>
      </c>
      <c r="D180" s="207"/>
    </row>
    <row r="181" spans="2:4">
      <c r="B181" s="213" t="s">
        <v>1535</v>
      </c>
      <c r="C181" s="214">
        <v>5</v>
      </c>
      <c r="D181" s="207"/>
    </row>
    <row r="182" spans="2:4">
      <c r="B182" s="213" t="s">
        <v>1535</v>
      </c>
      <c r="C182" s="214">
        <v>30</v>
      </c>
      <c r="D182" s="207"/>
    </row>
    <row r="183" spans="2:4">
      <c r="B183" s="213" t="s">
        <v>1535</v>
      </c>
      <c r="C183" s="214">
        <v>50</v>
      </c>
      <c r="D183" s="207"/>
    </row>
    <row r="184" spans="2:4">
      <c r="B184" s="213" t="s">
        <v>1535</v>
      </c>
      <c r="C184" s="214">
        <v>30</v>
      </c>
      <c r="D184" s="207"/>
    </row>
    <row r="185" spans="2:4">
      <c r="B185" s="213" t="s">
        <v>1536</v>
      </c>
      <c r="C185" s="214">
        <v>100</v>
      </c>
      <c r="D185" s="207"/>
    </row>
    <row r="186" spans="2:4">
      <c r="B186" s="213" t="s">
        <v>1532</v>
      </c>
      <c r="C186" s="214">
        <v>10</v>
      </c>
      <c r="D186" s="207"/>
    </row>
    <row r="187" spans="2:4">
      <c r="B187" s="213" t="s">
        <v>1532</v>
      </c>
      <c r="C187" s="214">
        <v>14.5</v>
      </c>
      <c r="D187" s="207"/>
    </row>
    <row r="188" spans="2:4">
      <c r="B188" s="213" t="s">
        <v>1532</v>
      </c>
      <c r="C188" s="214">
        <v>300</v>
      </c>
      <c r="D188" s="207"/>
    </row>
    <row r="189" spans="2:4">
      <c r="B189" s="213" t="s">
        <v>1532</v>
      </c>
      <c r="C189" s="214">
        <v>95.24</v>
      </c>
      <c r="D189" s="207"/>
    </row>
    <row r="190" spans="2:4">
      <c r="B190" s="213" t="s">
        <v>1532</v>
      </c>
      <c r="C190" s="214">
        <v>50</v>
      </c>
      <c r="D190" s="207"/>
    </row>
    <row r="191" spans="2:4">
      <c r="B191" s="213" t="s">
        <v>1521</v>
      </c>
      <c r="C191" s="214">
        <v>7.6400000000000006</v>
      </c>
      <c r="D191" s="207"/>
    </row>
    <row r="192" spans="2:4">
      <c r="B192" s="213" t="s">
        <v>1521</v>
      </c>
      <c r="C192" s="214">
        <v>10</v>
      </c>
      <c r="D192" s="207"/>
    </row>
    <row r="193" spans="2:4">
      <c r="B193" s="213" t="s">
        <v>1521</v>
      </c>
      <c r="C193" s="214">
        <v>20</v>
      </c>
      <c r="D193" s="207"/>
    </row>
    <row r="194" spans="2:4">
      <c r="B194" s="213" t="s">
        <v>1521</v>
      </c>
      <c r="C194" s="214">
        <v>65</v>
      </c>
      <c r="D194" s="207"/>
    </row>
    <row r="195" spans="2:4">
      <c r="B195" s="213" t="s">
        <v>1521</v>
      </c>
      <c r="C195" s="214">
        <v>11</v>
      </c>
      <c r="D195" s="207"/>
    </row>
    <row r="196" spans="2:4">
      <c r="B196" s="213" t="s">
        <v>1521</v>
      </c>
      <c r="C196" s="214">
        <v>10</v>
      </c>
      <c r="D196" s="207"/>
    </row>
    <row r="197" spans="2:4">
      <c r="B197" s="213" t="s">
        <v>1521</v>
      </c>
      <c r="C197" s="214">
        <v>20</v>
      </c>
      <c r="D197" s="207"/>
    </row>
    <row r="198" spans="2:4">
      <c r="B198" s="213" t="s">
        <v>1521</v>
      </c>
      <c r="C198" s="214">
        <v>97.55</v>
      </c>
      <c r="D198" s="207"/>
    </row>
    <row r="199" spans="2:4">
      <c r="B199" s="213" t="s">
        <v>1521</v>
      </c>
      <c r="C199" s="214">
        <v>100</v>
      </c>
      <c r="D199" s="207"/>
    </row>
    <row r="200" spans="2:4">
      <c r="B200" s="213" t="s">
        <v>1521</v>
      </c>
      <c r="C200" s="214">
        <v>15</v>
      </c>
      <c r="D200" s="207"/>
    </row>
    <row r="201" spans="2:4">
      <c r="B201" s="213" t="s">
        <v>1521</v>
      </c>
      <c r="C201" s="214">
        <v>50.370000000000005</v>
      </c>
      <c r="D201" s="207"/>
    </row>
    <row r="202" spans="2:4">
      <c r="B202" s="213" t="s">
        <v>1509</v>
      </c>
      <c r="C202" s="214">
        <v>33.03</v>
      </c>
      <c r="D202" s="207"/>
    </row>
    <row r="203" spans="2:4">
      <c r="B203" s="213" t="s">
        <v>1509</v>
      </c>
      <c r="C203" s="214">
        <v>50</v>
      </c>
      <c r="D203" s="207"/>
    </row>
    <row r="204" spans="2:4">
      <c r="B204" s="213" t="s">
        <v>1509</v>
      </c>
      <c r="C204" s="214">
        <v>49.71</v>
      </c>
      <c r="D204" s="207"/>
    </row>
    <row r="205" spans="2:4">
      <c r="B205" s="213" t="s">
        <v>1509</v>
      </c>
      <c r="C205" s="214">
        <v>74.28</v>
      </c>
      <c r="D205" s="207"/>
    </row>
    <row r="206" spans="2:4">
      <c r="B206" s="213" t="s">
        <v>1509</v>
      </c>
      <c r="C206" s="214">
        <v>100</v>
      </c>
      <c r="D206" s="207"/>
    </row>
    <row r="207" spans="2:4">
      <c r="B207" s="213" t="s">
        <v>1509</v>
      </c>
      <c r="C207" s="214">
        <v>20</v>
      </c>
      <c r="D207" s="207"/>
    </row>
    <row r="208" spans="2:4">
      <c r="B208" s="213" t="s">
        <v>1526</v>
      </c>
      <c r="C208" s="214">
        <v>50</v>
      </c>
      <c r="D208" s="207"/>
    </row>
    <row r="209" spans="2:4">
      <c r="B209" s="213" t="s">
        <v>1526</v>
      </c>
      <c r="C209" s="214">
        <v>40</v>
      </c>
      <c r="D209" s="207"/>
    </row>
    <row r="210" spans="2:4">
      <c r="B210" s="213" t="s">
        <v>1526</v>
      </c>
      <c r="C210" s="214">
        <v>24</v>
      </c>
      <c r="D210" s="207"/>
    </row>
    <row r="211" spans="2:4">
      <c r="B211" s="213" t="s">
        <v>1526</v>
      </c>
      <c r="C211" s="214">
        <v>130</v>
      </c>
      <c r="D211" s="207"/>
    </row>
    <row r="212" spans="2:4">
      <c r="B212" s="213" t="s">
        <v>1526</v>
      </c>
      <c r="C212" s="214">
        <v>85</v>
      </c>
      <c r="D212" s="207"/>
    </row>
    <row r="213" spans="2:4">
      <c r="B213" s="213" t="s">
        <v>1526</v>
      </c>
      <c r="C213" s="214">
        <v>50</v>
      </c>
      <c r="D213" s="207"/>
    </row>
    <row r="214" spans="2:4">
      <c r="B214" s="213" t="s">
        <v>1526</v>
      </c>
      <c r="C214" s="214">
        <v>7.23</v>
      </c>
      <c r="D214" s="207"/>
    </row>
    <row r="215" spans="2:4">
      <c r="B215" s="213" t="s">
        <v>1526</v>
      </c>
      <c r="C215" s="214">
        <v>35</v>
      </c>
      <c r="D215" s="207"/>
    </row>
    <row r="216" spans="2:4">
      <c r="B216" s="213" t="s">
        <v>1526</v>
      </c>
      <c r="C216" s="214">
        <v>20</v>
      </c>
      <c r="D216" s="207"/>
    </row>
    <row r="217" spans="2:4">
      <c r="B217" s="213" t="s">
        <v>1526</v>
      </c>
      <c r="C217" s="214">
        <v>1000</v>
      </c>
      <c r="D217" s="207">
        <v>2055</v>
      </c>
    </row>
    <row r="218" spans="2:4">
      <c r="B218" s="213" t="s">
        <v>1526</v>
      </c>
      <c r="C218" s="214">
        <v>47</v>
      </c>
      <c r="D218" s="207"/>
    </row>
    <row r="219" spans="2:4">
      <c r="B219" s="213" t="s">
        <v>1526</v>
      </c>
      <c r="C219" s="214">
        <v>10</v>
      </c>
      <c r="D219" s="207"/>
    </row>
    <row r="220" spans="2:4">
      <c r="B220" s="213" t="s">
        <v>1526</v>
      </c>
      <c r="C220" s="214">
        <v>18</v>
      </c>
      <c r="D220" s="207"/>
    </row>
    <row r="221" spans="2:4">
      <c r="B221" s="213" t="s">
        <v>1526</v>
      </c>
      <c r="C221" s="214">
        <v>100</v>
      </c>
      <c r="D221" s="207"/>
    </row>
    <row r="222" spans="2:4">
      <c r="B222" s="213" t="s">
        <v>1526</v>
      </c>
      <c r="C222" s="214">
        <v>32.5</v>
      </c>
      <c r="D222" s="207"/>
    </row>
    <row r="223" spans="2:4">
      <c r="B223" s="213" t="s">
        <v>1517</v>
      </c>
      <c r="C223" s="214">
        <v>25</v>
      </c>
      <c r="D223" s="207"/>
    </row>
    <row r="224" spans="2:4">
      <c r="B224" s="213" t="s">
        <v>1517</v>
      </c>
      <c r="C224" s="214">
        <v>50</v>
      </c>
      <c r="D224" s="207"/>
    </row>
    <row r="225" spans="2:4">
      <c r="B225" s="213" t="s">
        <v>1517</v>
      </c>
      <c r="C225" s="214">
        <v>30</v>
      </c>
      <c r="D225" s="207"/>
    </row>
    <row r="226" spans="2:4">
      <c r="B226" s="213" t="s">
        <v>1517</v>
      </c>
      <c r="C226" s="214">
        <v>85</v>
      </c>
      <c r="D226" s="207"/>
    </row>
    <row r="227" spans="2:4">
      <c r="B227" s="213" t="s">
        <v>1517</v>
      </c>
      <c r="C227" s="214">
        <v>63.14</v>
      </c>
      <c r="D227" s="207"/>
    </row>
    <row r="228" spans="2:4">
      <c r="B228" s="213" t="s">
        <v>1517</v>
      </c>
      <c r="C228" s="214">
        <v>716.36</v>
      </c>
      <c r="D228" s="207"/>
    </row>
    <row r="229" spans="2:4">
      <c r="B229" s="213" t="s">
        <v>1517</v>
      </c>
      <c r="C229" s="214">
        <v>200</v>
      </c>
      <c r="D229" s="207"/>
    </row>
    <row r="230" spans="2:4">
      <c r="B230" s="213" t="s">
        <v>1517</v>
      </c>
      <c r="C230" s="214">
        <v>372</v>
      </c>
      <c r="D230" s="207"/>
    </row>
    <row r="231" spans="2:4">
      <c r="B231" s="213" t="s">
        <v>1534</v>
      </c>
      <c r="C231" s="214">
        <v>150</v>
      </c>
      <c r="D231" s="207">
        <v>2494</v>
      </c>
    </row>
    <row r="232" spans="2:4">
      <c r="B232" s="213" t="s">
        <v>1534</v>
      </c>
      <c r="C232" s="214">
        <v>2000</v>
      </c>
      <c r="D232" s="207"/>
    </row>
    <row r="233" spans="2:4">
      <c r="B233" s="213" t="s">
        <v>1534</v>
      </c>
      <c r="C233" s="214">
        <v>28.19</v>
      </c>
      <c r="D233" s="207"/>
    </row>
    <row r="234" spans="2:4">
      <c r="B234" s="213" t="s">
        <v>1534</v>
      </c>
      <c r="C234" s="214">
        <v>41</v>
      </c>
      <c r="D234" s="207"/>
    </row>
    <row r="235" spans="2:4">
      <c r="B235" s="213" t="s">
        <v>1534</v>
      </c>
      <c r="C235" s="214">
        <v>60</v>
      </c>
      <c r="D235" s="207"/>
    </row>
    <row r="236" spans="2:4">
      <c r="B236" s="213" t="s">
        <v>1510</v>
      </c>
      <c r="C236" s="214">
        <v>10</v>
      </c>
      <c r="D236" s="207"/>
    </row>
    <row r="237" spans="2:4">
      <c r="B237" s="213" t="s">
        <v>1510</v>
      </c>
      <c r="C237" s="214">
        <v>6.91</v>
      </c>
      <c r="D237" s="207"/>
    </row>
    <row r="238" spans="2:4">
      <c r="B238" s="213" t="s">
        <v>1511</v>
      </c>
      <c r="C238" s="214">
        <v>100</v>
      </c>
      <c r="D238" s="207"/>
    </row>
    <row r="239" spans="2:4">
      <c r="B239" s="213" t="s">
        <v>1511</v>
      </c>
      <c r="C239" s="214">
        <v>100</v>
      </c>
      <c r="D239" s="207"/>
    </row>
    <row r="240" spans="2:4">
      <c r="B240" s="213" t="s">
        <v>1511</v>
      </c>
      <c r="C240" s="214">
        <v>5.3</v>
      </c>
      <c r="D240" s="207"/>
    </row>
    <row r="241" spans="2:4">
      <c r="B241" s="213" t="s">
        <v>1511</v>
      </c>
      <c r="C241" s="214">
        <v>68</v>
      </c>
      <c r="D241" s="207"/>
    </row>
    <row r="242" spans="2:4">
      <c r="B242" s="213" t="s">
        <v>1511</v>
      </c>
      <c r="C242" s="214">
        <v>120</v>
      </c>
      <c r="D242" s="207"/>
    </row>
    <row r="243" spans="2:4">
      <c r="B243" s="213" t="s">
        <v>1511</v>
      </c>
      <c r="C243" s="214">
        <v>70</v>
      </c>
      <c r="D243" s="207"/>
    </row>
    <row r="244" spans="2:4">
      <c r="B244" s="213" t="s">
        <v>1511</v>
      </c>
      <c r="C244" s="214">
        <v>50</v>
      </c>
      <c r="D244" s="207"/>
    </row>
    <row r="245" spans="2:4">
      <c r="B245" s="213" t="s">
        <v>1511</v>
      </c>
      <c r="C245" s="214">
        <v>8</v>
      </c>
      <c r="D245" s="207"/>
    </row>
    <row r="246" spans="2:4">
      <c r="B246" s="213" t="s">
        <v>1511</v>
      </c>
      <c r="C246" s="214">
        <v>10</v>
      </c>
      <c r="D246" s="207"/>
    </row>
    <row r="247" spans="2:4">
      <c r="B247" s="213" t="s">
        <v>1511</v>
      </c>
      <c r="C247" s="214">
        <v>50</v>
      </c>
      <c r="D247" s="207"/>
    </row>
    <row r="248" spans="2:4">
      <c r="B248" s="213" t="s">
        <v>1511</v>
      </c>
      <c r="C248" s="214">
        <v>9.73</v>
      </c>
      <c r="D248" s="207"/>
    </row>
    <row r="249" spans="2:4">
      <c r="B249" s="213" t="s">
        <v>1511</v>
      </c>
      <c r="C249" s="214">
        <v>107</v>
      </c>
      <c r="D249" s="207"/>
    </row>
    <row r="250" spans="2:4">
      <c r="B250" s="213" t="s">
        <v>1511</v>
      </c>
      <c r="C250" s="214">
        <v>70</v>
      </c>
      <c r="D250" s="207"/>
    </row>
    <row r="251" spans="2:4">
      <c r="B251" s="213" t="s">
        <v>1511</v>
      </c>
      <c r="C251" s="214">
        <v>20</v>
      </c>
      <c r="D251" s="207"/>
    </row>
    <row r="252" spans="2:4">
      <c r="B252" s="213" t="s">
        <v>1533</v>
      </c>
      <c r="C252" s="214">
        <v>26</v>
      </c>
      <c r="D252" s="207"/>
    </row>
    <row r="253" spans="2:4">
      <c r="B253" s="213" t="s">
        <v>1533</v>
      </c>
      <c r="C253" s="214">
        <v>5</v>
      </c>
      <c r="D253" s="207"/>
    </row>
    <row r="254" spans="2:4">
      <c r="B254" s="213" t="s">
        <v>1533</v>
      </c>
      <c r="C254" s="214">
        <v>134</v>
      </c>
      <c r="D254" s="207"/>
    </row>
    <row r="255" spans="2:4">
      <c r="B255" s="213" t="s">
        <v>1533</v>
      </c>
      <c r="C255" s="214">
        <v>29</v>
      </c>
      <c r="D255" s="207"/>
    </row>
    <row r="256" spans="2:4">
      <c r="B256" s="213" t="s">
        <v>1533</v>
      </c>
      <c r="C256" s="214">
        <v>240</v>
      </c>
      <c r="D256" s="207"/>
    </row>
    <row r="257" spans="2:4">
      <c r="B257" s="213" t="s">
        <v>1533</v>
      </c>
      <c r="C257" s="214">
        <v>100</v>
      </c>
      <c r="D257" s="207"/>
    </row>
    <row r="258" spans="2:4">
      <c r="B258" s="213" t="s">
        <v>1533</v>
      </c>
      <c r="C258" s="214">
        <v>41</v>
      </c>
      <c r="D258" s="207"/>
    </row>
    <row r="259" spans="2:4">
      <c r="B259" s="213" t="s">
        <v>1533</v>
      </c>
      <c r="C259" s="214">
        <v>74</v>
      </c>
      <c r="D259" s="207"/>
    </row>
    <row r="260" spans="2:4">
      <c r="B260" s="213" t="s">
        <v>1533</v>
      </c>
      <c r="C260" s="214">
        <v>25</v>
      </c>
      <c r="D260" s="207"/>
    </row>
    <row r="261" spans="2:4">
      <c r="B261" s="213" t="s">
        <v>1533</v>
      </c>
      <c r="C261" s="214">
        <v>15.84</v>
      </c>
      <c r="D261" s="207"/>
    </row>
    <row r="262" spans="2:4">
      <c r="B262" s="213" t="s">
        <v>1533</v>
      </c>
      <c r="C262" s="214">
        <v>39</v>
      </c>
      <c r="D262" s="207"/>
    </row>
    <row r="263" spans="2:4">
      <c r="B263" s="213" t="s">
        <v>1533</v>
      </c>
      <c r="C263" s="214">
        <v>50</v>
      </c>
      <c r="D263" s="207"/>
    </row>
    <row r="264" spans="2:4">
      <c r="B264" s="213" t="s">
        <v>1533</v>
      </c>
      <c r="C264" s="214">
        <v>30</v>
      </c>
      <c r="D264" s="207"/>
    </row>
    <row r="265" spans="2:4">
      <c r="B265" s="213" t="s">
        <v>1533</v>
      </c>
      <c r="C265" s="214">
        <v>35</v>
      </c>
      <c r="D265" s="207"/>
    </row>
    <row r="266" spans="2:4">
      <c r="B266" s="213" t="s">
        <v>1514</v>
      </c>
      <c r="C266" s="214">
        <v>10</v>
      </c>
      <c r="D266" s="207"/>
    </row>
    <row r="267" spans="2:4">
      <c r="B267" s="213" t="s">
        <v>1514</v>
      </c>
      <c r="C267" s="214">
        <v>36</v>
      </c>
      <c r="D267" s="207"/>
    </row>
    <row r="268" spans="2:4">
      <c r="B268" s="213" t="s">
        <v>1514</v>
      </c>
      <c r="C268" s="214">
        <v>30</v>
      </c>
      <c r="D268" s="207"/>
    </row>
    <row r="269" spans="2:4">
      <c r="B269" s="213" t="s">
        <v>1514</v>
      </c>
      <c r="C269" s="214">
        <v>10</v>
      </c>
      <c r="D269" s="207"/>
    </row>
    <row r="270" spans="2:4">
      <c r="B270" s="213" t="s">
        <v>1514</v>
      </c>
      <c r="C270" s="214">
        <v>80</v>
      </c>
      <c r="D270" s="207"/>
    </row>
    <row r="271" spans="2:4">
      <c r="B271" s="213" t="s">
        <v>1514</v>
      </c>
      <c r="C271" s="214">
        <v>36</v>
      </c>
      <c r="D271" s="207"/>
    </row>
    <row r="272" spans="2:4">
      <c r="B272" s="213" t="s">
        <v>1514</v>
      </c>
      <c r="C272" s="214">
        <v>35</v>
      </c>
      <c r="D272" s="207"/>
    </row>
    <row r="273" spans="2:4">
      <c r="B273" s="213" t="s">
        <v>1515</v>
      </c>
      <c r="C273" s="214">
        <v>50</v>
      </c>
      <c r="D273" s="207"/>
    </row>
    <row r="274" spans="2:4">
      <c r="B274" s="213" t="s">
        <v>1515</v>
      </c>
      <c r="C274" s="214">
        <v>68.86</v>
      </c>
      <c r="D274" s="207"/>
    </row>
    <row r="275" spans="2:4">
      <c r="B275" s="213" t="s">
        <v>1515</v>
      </c>
      <c r="C275" s="214">
        <v>10</v>
      </c>
      <c r="D275" s="207"/>
    </row>
    <row r="276" spans="2:4">
      <c r="B276" s="213" t="s">
        <v>1515</v>
      </c>
      <c r="C276" s="214">
        <v>40</v>
      </c>
      <c r="D276" s="207"/>
    </row>
    <row r="277" spans="2:4">
      <c r="B277" s="213" t="s">
        <v>1515</v>
      </c>
      <c r="C277" s="214">
        <v>250</v>
      </c>
      <c r="D277" s="207"/>
    </row>
    <row r="278" spans="2:4">
      <c r="B278" s="213" t="s">
        <v>1515</v>
      </c>
      <c r="C278" s="214">
        <v>15</v>
      </c>
      <c r="D278" s="207"/>
    </row>
    <row r="279" spans="2:4">
      <c r="B279" s="213" t="s">
        <v>1515</v>
      </c>
      <c r="C279" s="214">
        <v>35</v>
      </c>
      <c r="D279" s="207"/>
    </row>
    <row r="280" spans="2:4">
      <c r="B280" s="213" t="s">
        <v>1515</v>
      </c>
      <c r="C280" s="214">
        <v>20</v>
      </c>
      <c r="D280" s="207"/>
    </row>
    <row r="281" spans="2:4">
      <c r="B281" s="213" t="s">
        <v>1527</v>
      </c>
      <c r="C281" s="214">
        <v>20</v>
      </c>
      <c r="D281" s="207"/>
    </row>
    <row r="282" spans="2:4">
      <c r="B282" s="213" t="s">
        <v>1527</v>
      </c>
      <c r="C282" s="214">
        <v>12</v>
      </c>
      <c r="D282" s="207"/>
    </row>
    <row r="283" spans="2:4">
      <c r="B283" s="213" t="s">
        <v>1527</v>
      </c>
      <c r="C283" s="214">
        <v>40</v>
      </c>
      <c r="D283" s="207"/>
    </row>
    <row r="284" spans="2:4">
      <c r="B284" s="213" t="s">
        <v>1527</v>
      </c>
      <c r="C284" s="214">
        <v>80.77</v>
      </c>
      <c r="D284" s="207"/>
    </row>
    <row r="285" spans="2:4">
      <c r="B285" s="213" t="s">
        <v>1527</v>
      </c>
      <c r="C285" s="214">
        <v>60.2</v>
      </c>
      <c r="D285" s="207"/>
    </row>
    <row r="286" spans="2:4">
      <c r="B286" s="213" t="s">
        <v>1527</v>
      </c>
      <c r="C286" s="214">
        <v>50</v>
      </c>
      <c r="D286" s="207"/>
    </row>
    <row r="287" spans="2:4">
      <c r="B287" s="213" t="s">
        <v>1527</v>
      </c>
      <c r="C287" s="214">
        <v>51.7</v>
      </c>
      <c r="D287" s="207"/>
    </row>
    <row r="288" spans="2:4">
      <c r="B288" s="195" t="s">
        <v>30</v>
      </c>
      <c r="C288" s="215">
        <f>SUM(C5:C287)</f>
        <v>33068.539999999986</v>
      </c>
      <c r="D288" s="123"/>
    </row>
    <row r="289" spans="2:4">
      <c r="B289" s="196" t="s">
        <v>27</v>
      </c>
      <c r="C289" s="215">
        <v>1575</v>
      </c>
      <c r="D289" s="124"/>
    </row>
  </sheetData>
  <sheetProtection algorithmName="SHA-512" hashValue="NIZ9zUVKz06n3BT2fB0cDkQ4y04jWtmthE40pFzIRBG2vthgdtrheAyn+jhXMGDNifcvBtNKP6xseFlkfqZJJg==" saltValue="3oN8PUFDTIWKWfwJvVxzhg==" spinCount="100000" sheet="1" objects="1" scenarios="1"/>
  <sortState ref="B5:D289">
    <sortCondition ref="B5:B289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AB1244"/>
  <sheetViews>
    <sheetView zoomScaleNormal="100" zoomScalePageLayoutView="85" workbookViewId="0">
      <selection activeCell="L29" sqref="L29:L30"/>
    </sheetView>
  </sheetViews>
  <sheetFormatPr defaultColWidth="8.85546875" defaultRowHeight="15"/>
  <cols>
    <col min="1" max="1" width="8.85546875" style="62"/>
    <col min="2" max="2" width="21.7109375" style="63" customWidth="1"/>
    <col min="3" max="3" width="40" style="64" customWidth="1"/>
    <col min="4" max="4" width="33.7109375" style="64" customWidth="1"/>
    <col min="5" max="5" width="8.85546875" style="62"/>
    <col min="6" max="6" width="13.5703125" style="62" customWidth="1"/>
    <col min="7" max="16384" width="8.85546875" style="62"/>
  </cols>
  <sheetData>
    <row r="1" spans="2:12" s="146" customFormat="1" ht="41.1" customHeight="1">
      <c r="B1" s="60"/>
      <c r="C1" s="368" t="s">
        <v>65</v>
      </c>
      <c r="D1" s="368"/>
    </row>
    <row r="2" spans="2:12">
      <c r="B2" s="184" t="s">
        <v>11</v>
      </c>
      <c r="C2" s="185">
        <f>C743-C744</f>
        <v>27171.300000000007</v>
      </c>
      <c r="D2" s="138"/>
    </row>
    <row r="4" spans="2:12" s="66" customFormat="1" ht="41.45" customHeight="1">
      <c r="B4" s="365" t="s">
        <v>15</v>
      </c>
      <c r="C4" s="366"/>
      <c r="D4" s="367"/>
    </row>
    <row r="5" spans="2:12">
      <c r="B5" s="217" t="s">
        <v>7</v>
      </c>
      <c r="C5" s="218" t="s">
        <v>8</v>
      </c>
      <c r="D5" s="219" t="s">
        <v>9</v>
      </c>
      <c r="F5" s="332"/>
      <c r="G5" s="331"/>
      <c r="H5" s="146"/>
      <c r="I5" s="146"/>
      <c r="J5" s="146"/>
      <c r="K5" s="146"/>
      <c r="L5" s="146"/>
    </row>
    <row r="6" spans="2:12">
      <c r="B6" s="173">
        <v>42887</v>
      </c>
      <c r="C6" s="220">
        <v>32.24</v>
      </c>
      <c r="D6" s="319" t="s">
        <v>3646</v>
      </c>
      <c r="F6" s="332"/>
      <c r="G6" s="331"/>
      <c r="H6" s="146"/>
      <c r="I6" s="146"/>
      <c r="J6" s="146"/>
      <c r="K6" s="146"/>
      <c r="L6" s="146"/>
    </row>
    <row r="7" spans="2:12">
      <c r="B7" s="173">
        <v>42887</v>
      </c>
      <c r="C7" s="220">
        <v>21.7</v>
      </c>
      <c r="D7" s="319" t="s">
        <v>3647</v>
      </c>
      <c r="F7" s="332"/>
      <c r="G7" s="331"/>
      <c r="H7" s="146"/>
      <c r="I7" s="146"/>
      <c r="J7" s="146"/>
      <c r="K7" s="146"/>
      <c r="L7" s="146"/>
    </row>
    <row r="8" spans="2:12">
      <c r="B8" s="173">
        <v>42887</v>
      </c>
      <c r="C8" s="303">
        <v>37.339999999999996</v>
      </c>
      <c r="D8" s="320" t="s">
        <v>3648</v>
      </c>
      <c r="F8" s="333"/>
      <c r="G8" s="331"/>
      <c r="H8" s="146"/>
      <c r="I8" s="146"/>
      <c r="J8" s="146"/>
      <c r="K8" s="146"/>
      <c r="L8" s="146"/>
    </row>
    <row r="9" spans="2:12">
      <c r="B9" s="173">
        <v>42888</v>
      </c>
      <c r="C9" s="303">
        <v>0.99</v>
      </c>
      <c r="D9" s="320" t="s">
        <v>3649</v>
      </c>
      <c r="F9" s="332"/>
      <c r="G9" s="331"/>
      <c r="H9" s="146"/>
      <c r="I9" s="146"/>
      <c r="J9" s="146"/>
      <c r="K9" s="146"/>
      <c r="L9" s="146"/>
    </row>
    <row r="10" spans="2:12">
      <c r="B10" s="173">
        <v>42889</v>
      </c>
      <c r="C10" s="303">
        <v>31.95</v>
      </c>
      <c r="D10" s="320" t="s">
        <v>3650</v>
      </c>
      <c r="F10" s="332"/>
      <c r="G10" s="331"/>
      <c r="H10" s="146"/>
      <c r="I10" s="146"/>
      <c r="J10" s="146"/>
      <c r="K10" s="146"/>
      <c r="L10" s="146"/>
    </row>
    <row r="11" spans="2:12">
      <c r="B11" s="173">
        <v>42891</v>
      </c>
      <c r="C11" s="303">
        <v>22</v>
      </c>
      <c r="D11" s="320" t="s">
        <v>3651</v>
      </c>
      <c r="F11" s="332"/>
      <c r="G11" s="331"/>
      <c r="H11" s="146"/>
      <c r="I11" s="146"/>
      <c r="J11" s="146"/>
      <c r="K11" s="146"/>
      <c r="L11" s="146"/>
    </row>
    <row r="12" spans="2:12">
      <c r="B12" s="173">
        <v>42891</v>
      </c>
      <c r="C12" s="303">
        <v>0.04</v>
      </c>
      <c r="D12" s="320" t="s">
        <v>3652</v>
      </c>
      <c r="F12" s="332"/>
      <c r="G12" s="331"/>
      <c r="H12" s="146"/>
      <c r="I12" s="146"/>
      <c r="J12" s="146"/>
      <c r="K12" s="146"/>
      <c r="L12" s="146"/>
    </row>
    <row r="13" spans="2:12">
      <c r="B13" s="173">
        <v>42892</v>
      </c>
      <c r="C13" s="303">
        <v>0.03</v>
      </c>
      <c r="D13" s="320" t="s">
        <v>3653</v>
      </c>
      <c r="F13" s="332"/>
      <c r="G13" s="331"/>
      <c r="H13" s="146"/>
      <c r="I13" s="146"/>
      <c r="J13" s="146"/>
      <c r="K13" s="146"/>
      <c r="L13" s="146"/>
    </row>
    <row r="14" spans="2:12">
      <c r="B14" s="173">
        <v>42892</v>
      </c>
      <c r="C14" s="303">
        <v>14.5</v>
      </c>
      <c r="D14" s="320" t="s">
        <v>3654</v>
      </c>
      <c r="F14" s="332"/>
      <c r="G14" s="331"/>
      <c r="H14" s="146"/>
      <c r="I14" s="146"/>
      <c r="J14" s="146"/>
      <c r="K14" s="146"/>
      <c r="L14" s="146"/>
    </row>
    <row r="15" spans="2:12">
      <c r="B15" s="173">
        <v>42893</v>
      </c>
      <c r="C15" s="303">
        <v>150</v>
      </c>
      <c r="D15" s="320" t="s">
        <v>3655</v>
      </c>
      <c r="F15" s="333"/>
      <c r="G15" s="331"/>
      <c r="H15" s="146"/>
      <c r="I15" s="146"/>
      <c r="J15" s="146"/>
      <c r="K15" s="146"/>
      <c r="L15" s="146"/>
    </row>
    <row r="16" spans="2:12">
      <c r="B16" s="173">
        <v>42894</v>
      </c>
      <c r="C16" s="303">
        <v>50</v>
      </c>
      <c r="D16" s="320" t="s">
        <v>3656</v>
      </c>
      <c r="F16" s="332"/>
      <c r="G16" s="331"/>
      <c r="H16" s="146"/>
      <c r="I16" s="146"/>
      <c r="J16" s="146"/>
      <c r="K16" s="146"/>
      <c r="L16" s="146"/>
    </row>
    <row r="17" spans="2:7" s="146" customFormat="1">
      <c r="B17" s="173">
        <v>42895</v>
      </c>
      <c r="C17" s="303">
        <v>130</v>
      </c>
      <c r="D17" s="320" t="s">
        <v>3657</v>
      </c>
      <c r="F17" s="332"/>
      <c r="G17" s="331"/>
    </row>
    <row r="18" spans="2:7" s="146" customFormat="1">
      <c r="B18" s="173">
        <v>42895</v>
      </c>
      <c r="C18" s="303">
        <v>30</v>
      </c>
      <c r="D18" s="320" t="s">
        <v>3658</v>
      </c>
      <c r="F18" s="332"/>
      <c r="G18" s="331"/>
    </row>
    <row r="19" spans="2:7" s="146" customFormat="1">
      <c r="B19" s="173">
        <v>42895</v>
      </c>
      <c r="C19" s="303">
        <v>1.37</v>
      </c>
      <c r="D19" s="320" t="s">
        <v>3659</v>
      </c>
      <c r="F19" s="332"/>
      <c r="G19" s="331"/>
    </row>
    <row r="20" spans="2:7" s="146" customFormat="1">
      <c r="B20" s="173">
        <v>42899</v>
      </c>
      <c r="C20" s="303">
        <v>12.25</v>
      </c>
      <c r="D20" s="320" t="s">
        <v>3660</v>
      </c>
      <c r="F20" s="332"/>
      <c r="G20" s="331"/>
    </row>
    <row r="21" spans="2:7" s="146" customFormat="1">
      <c r="B21" s="173">
        <v>42899</v>
      </c>
      <c r="C21" s="303">
        <v>4.4000000000000004</v>
      </c>
      <c r="D21" s="320" t="s">
        <v>3661</v>
      </c>
      <c r="F21" s="332"/>
      <c r="G21" s="331"/>
    </row>
    <row r="22" spans="2:7" s="146" customFormat="1">
      <c r="B22" s="173">
        <v>42900</v>
      </c>
      <c r="C22" s="303">
        <v>2.5</v>
      </c>
      <c r="D22" s="320" t="s">
        <v>3662</v>
      </c>
      <c r="F22" s="333"/>
      <c r="G22" s="331"/>
    </row>
    <row r="23" spans="2:7" s="146" customFormat="1">
      <c r="B23" s="173">
        <v>42900</v>
      </c>
      <c r="C23" s="303">
        <v>65</v>
      </c>
      <c r="D23" s="320" t="s">
        <v>3663</v>
      </c>
      <c r="F23" s="332"/>
      <c r="G23" s="331"/>
    </row>
    <row r="24" spans="2:7" s="146" customFormat="1">
      <c r="B24" s="173">
        <v>42901</v>
      </c>
      <c r="C24" s="303">
        <v>51.44</v>
      </c>
      <c r="D24" s="320" t="s">
        <v>3664</v>
      </c>
      <c r="F24" s="332"/>
      <c r="G24" s="331"/>
    </row>
    <row r="25" spans="2:7" s="146" customFormat="1">
      <c r="B25" s="173">
        <v>42901</v>
      </c>
      <c r="C25" s="303">
        <v>26.419999999999998</v>
      </c>
      <c r="D25" s="320" t="s">
        <v>3665</v>
      </c>
      <c r="F25" s="332"/>
      <c r="G25" s="331"/>
    </row>
    <row r="26" spans="2:7" s="146" customFormat="1">
      <c r="B26" s="173">
        <v>42901</v>
      </c>
      <c r="C26" s="303">
        <v>117.86999999999999</v>
      </c>
      <c r="D26" s="320" t="s">
        <v>3666</v>
      </c>
      <c r="F26" s="332"/>
      <c r="G26" s="331"/>
    </row>
    <row r="27" spans="2:7" s="146" customFormat="1">
      <c r="B27" s="173">
        <v>42901</v>
      </c>
      <c r="C27" s="303">
        <v>0.23</v>
      </c>
      <c r="D27" s="320" t="s">
        <v>3667</v>
      </c>
      <c r="F27" s="332"/>
      <c r="G27" s="331"/>
    </row>
    <row r="28" spans="2:7" s="146" customFormat="1">
      <c r="B28" s="173">
        <v>42901</v>
      </c>
      <c r="C28" s="303">
        <v>2.3099999999999996</v>
      </c>
      <c r="D28" s="320" t="s">
        <v>3668</v>
      </c>
      <c r="F28" s="332"/>
      <c r="G28" s="331"/>
    </row>
    <row r="29" spans="2:7" s="146" customFormat="1">
      <c r="B29" s="173">
        <v>42901</v>
      </c>
      <c r="C29" s="303">
        <v>225.10999999999999</v>
      </c>
      <c r="D29" s="320" t="s">
        <v>3669</v>
      </c>
      <c r="F29" s="332"/>
      <c r="G29" s="331"/>
    </row>
    <row r="30" spans="2:7" s="146" customFormat="1">
      <c r="B30" s="173">
        <v>42901</v>
      </c>
      <c r="C30" s="303">
        <v>3.21</v>
      </c>
      <c r="D30" s="320" t="s">
        <v>3670</v>
      </c>
      <c r="F30" s="332"/>
      <c r="G30" s="331"/>
    </row>
    <row r="31" spans="2:7" s="146" customFormat="1">
      <c r="B31" s="173">
        <v>42901</v>
      </c>
      <c r="C31" s="303">
        <v>41.51</v>
      </c>
      <c r="D31" s="320" t="s">
        <v>3671</v>
      </c>
      <c r="F31" s="332"/>
      <c r="G31" s="331"/>
    </row>
    <row r="32" spans="2:7" s="146" customFormat="1">
      <c r="B32" s="173">
        <v>42901</v>
      </c>
      <c r="C32" s="303">
        <v>42.25</v>
      </c>
      <c r="D32" s="320" t="s">
        <v>3672</v>
      </c>
      <c r="F32" s="332"/>
      <c r="G32" s="331"/>
    </row>
    <row r="33" spans="2:12" s="146" customFormat="1">
      <c r="B33" s="173">
        <v>42901</v>
      </c>
      <c r="C33" s="303">
        <v>77.86</v>
      </c>
      <c r="D33" s="320" t="s">
        <v>3673</v>
      </c>
      <c r="F33" s="332"/>
      <c r="G33" s="331"/>
    </row>
    <row r="34" spans="2:12" s="146" customFormat="1">
      <c r="B34" s="173">
        <v>42901</v>
      </c>
      <c r="C34" s="303">
        <v>26.37</v>
      </c>
      <c r="D34" s="320" t="s">
        <v>3674</v>
      </c>
      <c r="F34" s="332"/>
      <c r="G34" s="331"/>
    </row>
    <row r="35" spans="2:12" s="146" customFormat="1">
      <c r="B35" s="173">
        <v>42901</v>
      </c>
      <c r="C35" s="303">
        <v>114.02</v>
      </c>
      <c r="D35" s="320" t="s">
        <v>3675</v>
      </c>
      <c r="F35" s="332"/>
      <c r="G35" s="331"/>
    </row>
    <row r="36" spans="2:12" s="146" customFormat="1">
      <c r="B36" s="173">
        <v>42901</v>
      </c>
      <c r="C36" s="303">
        <v>32.5</v>
      </c>
      <c r="D36" s="320" t="s">
        <v>3676</v>
      </c>
      <c r="F36" s="332"/>
      <c r="G36" s="331"/>
    </row>
    <row r="37" spans="2:12" s="146" customFormat="1">
      <c r="B37" s="173">
        <v>42901</v>
      </c>
      <c r="C37" s="303">
        <v>7.1599999999999993</v>
      </c>
      <c r="D37" s="320" t="s">
        <v>3677</v>
      </c>
      <c r="F37" s="332"/>
      <c r="G37" s="331"/>
    </row>
    <row r="38" spans="2:12" s="146" customFormat="1">
      <c r="B38" s="173">
        <v>42901</v>
      </c>
      <c r="C38" s="303">
        <v>20.610000000000003</v>
      </c>
      <c r="D38" s="320" t="s">
        <v>3678</v>
      </c>
      <c r="F38" s="332"/>
      <c r="G38" s="331"/>
    </row>
    <row r="39" spans="2:12" s="146" customFormat="1">
      <c r="B39" s="173">
        <v>42901</v>
      </c>
      <c r="C39" s="303">
        <v>8.3800000000000008</v>
      </c>
      <c r="D39" s="320" t="s">
        <v>3679</v>
      </c>
      <c r="F39" s="332"/>
      <c r="G39" s="331"/>
    </row>
    <row r="40" spans="2:12" s="146" customFormat="1">
      <c r="B40" s="173">
        <v>42901</v>
      </c>
      <c r="C40" s="303">
        <v>74.319999999999993</v>
      </c>
      <c r="D40" s="320" t="s">
        <v>3680</v>
      </c>
      <c r="F40" s="332"/>
      <c r="G40" s="331"/>
    </row>
    <row r="41" spans="2:12" s="146" customFormat="1">
      <c r="B41" s="173">
        <v>42901</v>
      </c>
      <c r="C41" s="303">
        <v>70.490000000000009</v>
      </c>
      <c r="D41" s="320" t="s">
        <v>3681</v>
      </c>
      <c r="F41" s="332"/>
      <c r="G41" s="331"/>
    </row>
    <row r="42" spans="2:12" s="146" customFormat="1">
      <c r="B42" s="173">
        <v>42901</v>
      </c>
      <c r="C42" s="303">
        <v>31.29</v>
      </c>
      <c r="D42" s="320" t="s">
        <v>3682</v>
      </c>
      <c r="F42" s="332"/>
      <c r="G42" s="331"/>
    </row>
    <row r="43" spans="2:12">
      <c r="B43" s="173">
        <v>42901</v>
      </c>
      <c r="C43" s="303">
        <v>52.14</v>
      </c>
      <c r="D43" s="320" t="s">
        <v>3683</v>
      </c>
      <c r="F43" s="332"/>
      <c r="G43" s="331"/>
      <c r="H43" s="146"/>
      <c r="I43" s="146"/>
      <c r="J43" s="146"/>
      <c r="K43" s="146"/>
      <c r="L43" s="146"/>
    </row>
    <row r="44" spans="2:12">
      <c r="B44" s="173">
        <v>42901</v>
      </c>
      <c r="C44" s="303">
        <v>64.45</v>
      </c>
      <c r="D44" s="320" t="s">
        <v>3684</v>
      </c>
      <c r="F44" s="332"/>
      <c r="G44" s="331"/>
      <c r="H44" s="146"/>
      <c r="I44" s="146"/>
      <c r="J44" s="146"/>
      <c r="K44" s="146"/>
      <c r="L44" s="146"/>
    </row>
    <row r="45" spans="2:12">
      <c r="B45" s="173">
        <v>42901</v>
      </c>
      <c r="C45" s="303">
        <v>23.77</v>
      </c>
      <c r="D45" s="320" t="s">
        <v>3685</v>
      </c>
      <c r="F45" s="332"/>
      <c r="G45" s="331"/>
      <c r="H45" s="146"/>
      <c r="I45" s="146"/>
      <c r="J45" s="146"/>
      <c r="K45" s="146"/>
      <c r="L45" s="146"/>
    </row>
    <row r="46" spans="2:12">
      <c r="B46" s="173">
        <v>42901</v>
      </c>
      <c r="C46" s="303">
        <v>43.58</v>
      </c>
      <c r="D46" s="320" t="s">
        <v>3686</v>
      </c>
      <c r="F46" s="332"/>
      <c r="G46" s="331"/>
      <c r="H46" s="146"/>
      <c r="I46" s="146"/>
      <c r="J46" s="146"/>
      <c r="K46" s="146"/>
      <c r="L46" s="146"/>
    </row>
    <row r="47" spans="2:12">
      <c r="B47" s="173">
        <v>42901</v>
      </c>
      <c r="C47" s="303">
        <v>23.39</v>
      </c>
      <c r="D47" s="320" t="s">
        <v>3687</v>
      </c>
      <c r="F47" s="332"/>
      <c r="G47" s="331"/>
      <c r="H47" s="146"/>
      <c r="I47" s="146"/>
      <c r="J47" s="146"/>
      <c r="K47" s="146"/>
      <c r="L47" s="146"/>
    </row>
    <row r="48" spans="2:12">
      <c r="B48" s="173">
        <v>42901</v>
      </c>
      <c r="C48" s="303">
        <v>32.349999999999994</v>
      </c>
      <c r="D48" s="320" t="s">
        <v>3688</v>
      </c>
      <c r="F48" s="332"/>
      <c r="G48" s="331"/>
      <c r="H48" s="146"/>
      <c r="I48" s="146"/>
      <c r="J48" s="146"/>
      <c r="K48" s="146"/>
      <c r="L48" s="146"/>
    </row>
    <row r="49" spans="2:12">
      <c r="B49" s="173">
        <v>42901</v>
      </c>
      <c r="C49" s="303">
        <v>34.17</v>
      </c>
      <c r="D49" s="320" t="s">
        <v>3689</v>
      </c>
      <c r="F49" s="332"/>
      <c r="G49" s="331"/>
      <c r="H49" s="146"/>
      <c r="I49" s="146"/>
      <c r="J49" s="146"/>
      <c r="K49" s="146"/>
      <c r="L49" s="146"/>
    </row>
    <row r="50" spans="2:12">
      <c r="B50" s="173">
        <v>42901</v>
      </c>
      <c r="C50" s="303">
        <v>14.03</v>
      </c>
      <c r="D50" s="320" t="s">
        <v>3690</v>
      </c>
      <c r="F50" s="332"/>
      <c r="G50" s="331"/>
      <c r="H50" s="146"/>
      <c r="I50" s="146"/>
      <c r="J50" s="146"/>
      <c r="K50" s="146"/>
      <c r="L50" s="146"/>
    </row>
    <row r="51" spans="2:12">
      <c r="B51" s="173">
        <v>42901</v>
      </c>
      <c r="C51" s="303">
        <v>30.06</v>
      </c>
      <c r="D51" s="320" t="s">
        <v>3691</v>
      </c>
      <c r="F51" s="332"/>
      <c r="G51" s="331"/>
      <c r="H51" s="146"/>
      <c r="I51" s="146"/>
      <c r="J51" s="146"/>
      <c r="K51" s="146"/>
      <c r="L51" s="146"/>
    </row>
    <row r="52" spans="2:12">
      <c r="B52" s="173">
        <v>42901</v>
      </c>
      <c r="C52" s="303">
        <v>130.39000000000001</v>
      </c>
      <c r="D52" s="320" t="s">
        <v>3692</v>
      </c>
      <c r="F52" s="332"/>
      <c r="G52" s="331"/>
      <c r="H52" s="146"/>
      <c r="I52" s="146"/>
      <c r="J52" s="146"/>
      <c r="K52" s="146"/>
      <c r="L52" s="146"/>
    </row>
    <row r="53" spans="2:12">
      <c r="B53" s="173">
        <v>42901</v>
      </c>
      <c r="C53" s="303">
        <v>58.91</v>
      </c>
      <c r="D53" s="320" t="s">
        <v>3693</v>
      </c>
      <c r="F53" s="332"/>
      <c r="G53" s="331"/>
      <c r="H53" s="146"/>
      <c r="I53" s="146"/>
      <c r="J53" s="146"/>
      <c r="K53" s="146"/>
      <c r="L53" s="146"/>
    </row>
    <row r="54" spans="2:12">
      <c r="B54" s="173">
        <v>42901</v>
      </c>
      <c r="C54" s="303">
        <v>113.17999999999999</v>
      </c>
      <c r="D54" s="320" t="s">
        <v>3694</v>
      </c>
      <c r="F54" s="332"/>
      <c r="G54" s="331"/>
      <c r="H54" s="146"/>
      <c r="I54" s="146"/>
      <c r="J54" s="146"/>
      <c r="K54" s="146"/>
      <c r="L54" s="146"/>
    </row>
    <row r="55" spans="2:12">
      <c r="B55" s="173">
        <v>42901</v>
      </c>
      <c r="C55" s="303">
        <v>63.04</v>
      </c>
      <c r="D55" s="320" t="s">
        <v>3695</v>
      </c>
      <c r="F55" s="332"/>
      <c r="G55" s="331"/>
      <c r="H55" s="146"/>
      <c r="I55" s="146"/>
      <c r="J55" s="146"/>
      <c r="K55" s="146"/>
      <c r="L55" s="146"/>
    </row>
    <row r="56" spans="2:12">
      <c r="B56" s="173">
        <v>42901</v>
      </c>
      <c r="C56" s="303">
        <v>54.32</v>
      </c>
      <c r="D56" s="320" t="s">
        <v>3696</v>
      </c>
      <c r="F56" s="332"/>
      <c r="G56" s="331"/>
      <c r="H56" s="146"/>
      <c r="I56" s="146"/>
      <c r="J56" s="146"/>
      <c r="K56" s="146"/>
      <c r="L56" s="146"/>
    </row>
    <row r="57" spans="2:12">
      <c r="B57" s="173">
        <v>42901</v>
      </c>
      <c r="C57" s="303">
        <v>111.17999999999999</v>
      </c>
      <c r="D57" s="320" t="s">
        <v>3697</v>
      </c>
      <c r="F57" s="332"/>
      <c r="G57" s="331"/>
      <c r="H57" s="146"/>
      <c r="I57" s="146"/>
      <c r="J57" s="146"/>
      <c r="K57" s="146"/>
      <c r="L57" s="146"/>
    </row>
    <row r="58" spans="2:12">
      <c r="B58" s="173">
        <v>42901</v>
      </c>
      <c r="C58" s="303">
        <v>40.020000000000003</v>
      </c>
      <c r="D58" s="320" t="s">
        <v>3698</v>
      </c>
      <c r="F58" s="332"/>
      <c r="G58" s="331"/>
      <c r="H58" s="146"/>
      <c r="I58" s="146"/>
      <c r="J58" s="146"/>
      <c r="K58" s="146"/>
      <c r="L58" s="146"/>
    </row>
    <row r="59" spans="2:12">
      <c r="B59" s="173">
        <v>42901</v>
      </c>
      <c r="C59" s="303">
        <v>76.88</v>
      </c>
      <c r="D59" s="320" t="s">
        <v>3699</v>
      </c>
      <c r="F59" s="332"/>
      <c r="G59" s="331"/>
      <c r="H59" s="146"/>
      <c r="I59" s="146"/>
      <c r="J59" s="146"/>
      <c r="K59" s="146"/>
      <c r="L59" s="146"/>
    </row>
    <row r="60" spans="2:12">
      <c r="B60" s="173">
        <v>42901</v>
      </c>
      <c r="C60" s="303">
        <v>303.52999999999997</v>
      </c>
      <c r="D60" s="320" t="s">
        <v>3700</v>
      </c>
      <c r="F60" s="332"/>
      <c r="G60" s="331"/>
      <c r="H60" s="146"/>
      <c r="I60" s="146"/>
      <c r="J60" s="146"/>
      <c r="K60" s="146"/>
      <c r="L60" s="146"/>
    </row>
    <row r="61" spans="2:12">
      <c r="B61" s="173">
        <v>42901</v>
      </c>
      <c r="C61" s="303">
        <v>8.7399999999999984</v>
      </c>
      <c r="D61" s="320" t="s">
        <v>3701</v>
      </c>
      <c r="F61" s="332"/>
      <c r="G61" s="331"/>
      <c r="H61" s="146"/>
      <c r="I61" s="146"/>
      <c r="J61" s="146"/>
      <c r="K61" s="146"/>
      <c r="L61" s="146"/>
    </row>
    <row r="62" spans="2:12">
      <c r="B62" s="173">
        <v>42901</v>
      </c>
      <c r="C62" s="303">
        <v>91.16</v>
      </c>
      <c r="D62" s="320" t="s">
        <v>3702</v>
      </c>
      <c r="F62" s="332"/>
      <c r="G62" s="331"/>
      <c r="H62" s="146"/>
      <c r="I62" s="146"/>
      <c r="J62" s="146"/>
      <c r="K62" s="146"/>
      <c r="L62" s="146"/>
    </row>
    <row r="63" spans="2:12">
      <c r="B63" s="173">
        <v>42901</v>
      </c>
      <c r="C63" s="303">
        <v>26.29</v>
      </c>
      <c r="D63" s="320" t="s">
        <v>3703</v>
      </c>
      <c r="F63" s="332"/>
      <c r="G63" s="331"/>
      <c r="H63" s="146"/>
      <c r="I63" s="146"/>
      <c r="J63" s="146"/>
      <c r="K63" s="146"/>
      <c r="L63" s="146"/>
    </row>
    <row r="64" spans="2:12">
      <c r="B64" s="173">
        <v>42901</v>
      </c>
      <c r="C64" s="303">
        <v>33.24</v>
      </c>
      <c r="D64" s="320" t="s">
        <v>3704</v>
      </c>
      <c r="F64" s="332"/>
      <c r="G64" s="331"/>
      <c r="H64" s="146"/>
      <c r="I64" s="146"/>
      <c r="J64" s="146"/>
      <c r="K64" s="146"/>
      <c r="L64" s="146"/>
    </row>
    <row r="65" spans="2:12">
      <c r="B65" s="173">
        <v>42901</v>
      </c>
      <c r="C65" s="303">
        <v>152.23999999999998</v>
      </c>
      <c r="D65" s="320" t="s">
        <v>3705</v>
      </c>
      <c r="F65" s="332"/>
      <c r="G65" s="331"/>
      <c r="H65" s="146"/>
      <c r="I65" s="146"/>
      <c r="J65" s="146"/>
      <c r="K65" s="146"/>
      <c r="L65" s="146"/>
    </row>
    <row r="66" spans="2:12">
      <c r="B66" s="173">
        <v>42901</v>
      </c>
      <c r="C66" s="303">
        <v>20.79</v>
      </c>
      <c r="D66" s="320" t="s">
        <v>3706</v>
      </c>
      <c r="F66" s="332"/>
      <c r="G66" s="331"/>
      <c r="H66" s="146"/>
      <c r="I66" s="146"/>
      <c r="J66" s="146"/>
      <c r="K66" s="146"/>
      <c r="L66" s="146"/>
    </row>
    <row r="67" spans="2:12">
      <c r="B67" s="173">
        <v>42901</v>
      </c>
      <c r="C67" s="303">
        <v>170.55</v>
      </c>
      <c r="D67" s="320" t="s">
        <v>3707</v>
      </c>
      <c r="F67" s="332"/>
      <c r="G67" s="331"/>
      <c r="H67" s="146"/>
      <c r="I67" s="146"/>
      <c r="J67" s="146"/>
      <c r="K67" s="146"/>
      <c r="L67" s="146"/>
    </row>
    <row r="68" spans="2:12">
      <c r="B68" s="173">
        <v>42901</v>
      </c>
      <c r="C68" s="303">
        <v>97.31</v>
      </c>
      <c r="D68" s="320" t="s">
        <v>3708</v>
      </c>
      <c r="F68" s="332"/>
      <c r="G68" s="331"/>
      <c r="H68" s="146"/>
      <c r="I68" s="146"/>
      <c r="J68" s="146"/>
      <c r="K68" s="146"/>
      <c r="L68" s="146"/>
    </row>
    <row r="69" spans="2:12">
      <c r="B69" s="173">
        <v>42901</v>
      </c>
      <c r="C69" s="303">
        <v>527.14</v>
      </c>
      <c r="D69" s="320" t="s">
        <v>3709</v>
      </c>
      <c r="F69" s="332"/>
      <c r="G69" s="331"/>
      <c r="H69" s="146"/>
      <c r="I69" s="146"/>
      <c r="J69" s="146"/>
      <c r="K69" s="146"/>
      <c r="L69" s="146"/>
    </row>
    <row r="70" spans="2:12">
      <c r="B70" s="173">
        <v>42901</v>
      </c>
      <c r="C70" s="303">
        <v>11.17</v>
      </c>
      <c r="D70" s="320" t="s">
        <v>3710</v>
      </c>
      <c r="F70" s="332"/>
      <c r="G70" s="331"/>
      <c r="H70" s="146"/>
      <c r="I70" s="146"/>
      <c r="J70" s="146"/>
      <c r="K70" s="146"/>
      <c r="L70" s="146"/>
    </row>
    <row r="71" spans="2:12">
      <c r="B71" s="173">
        <v>42901</v>
      </c>
      <c r="C71" s="303">
        <v>30.259999999999998</v>
      </c>
      <c r="D71" s="320" t="s">
        <v>3711</v>
      </c>
      <c r="F71" s="332"/>
      <c r="G71" s="331"/>
      <c r="H71" s="146"/>
      <c r="I71" s="146"/>
      <c r="J71" s="146"/>
      <c r="K71" s="146"/>
      <c r="L71" s="146"/>
    </row>
    <row r="72" spans="2:12">
      <c r="B72" s="173">
        <v>42901</v>
      </c>
      <c r="C72" s="303">
        <v>13.77</v>
      </c>
      <c r="D72" s="320" t="s">
        <v>3712</v>
      </c>
      <c r="F72" s="332"/>
      <c r="G72" s="331"/>
      <c r="H72" s="146"/>
      <c r="I72" s="146"/>
      <c r="J72" s="146"/>
      <c r="K72" s="146"/>
      <c r="L72" s="146"/>
    </row>
    <row r="73" spans="2:12">
      <c r="B73" s="173">
        <v>42901</v>
      </c>
      <c r="C73" s="303">
        <v>42.86</v>
      </c>
      <c r="D73" s="320" t="s">
        <v>3713</v>
      </c>
      <c r="F73" s="332"/>
      <c r="G73" s="331"/>
      <c r="H73" s="146"/>
      <c r="I73" s="146"/>
      <c r="J73" s="146"/>
      <c r="K73" s="146"/>
      <c r="L73" s="146"/>
    </row>
    <row r="74" spans="2:12">
      <c r="B74" s="173">
        <v>42901</v>
      </c>
      <c r="C74" s="303">
        <v>30.05</v>
      </c>
      <c r="D74" s="320" t="s">
        <v>3714</v>
      </c>
      <c r="F74" s="332"/>
      <c r="G74" s="331"/>
      <c r="H74" s="146"/>
      <c r="I74" s="146"/>
      <c r="J74" s="146"/>
      <c r="K74" s="146"/>
      <c r="L74" s="146"/>
    </row>
    <row r="75" spans="2:12">
      <c r="B75" s="173">
        <v>42901</v>
      </c>
      <c r="C75" s="303">
        <v>112</v>
      </c>
      <c r="D75" s="320" t="s">
        <v>3715</v>
      </c>
      <c r="F75" s="332"/>
      <c r="G75" s="331"/>
      <c r="H75" s="146"/>
      <c r="I75" s="146"/>
      <c r="J75" s="146"/>
      <c r="K75" s="146"/>
      <c r="L75" s="146"/>
    </row>
    <row r="76" spans="2:12">
      <c r="B76" s="173">
        <v>42901</v>
      </c>
      <c r="C76" s="303">
        <v>47.379999999999995</v>
      </c>
      <c r="D76" s="320" t="s">
        <v>3716</v>
      </c>
      <c r="F76" s="332"/>
      <c r="G76" s="331"/>
      <c r="H76" s="146"/>
      <c r="I76" s="146"/>
      <c r="J76" s="146"/>
      <c r="K76" s="146"/>
      <c r="L76" s="146"/>
    </row>
    <row r="77" spans="2:12">
      <c r="B77" s="173">
        <v>42901</v>
      </c>
      <c r="C77" s="303">
        <v>202.5</v>
      </c>
      <c r="D77" s="320" t="s">
        <v>3717</v>
      </c>
      <c r="F77" s="332"/>
      <c r="G77" s="331"/>
      <c r="H77" s="146"/>
      <c r="I77" s="146"/>
      <c r="J77" s="146"/>
      <c r="K77" s="146"/>
      <c r="L77" s="146"/>
    </row>
    <row r="78" spans="2:12">
      <c r="B78" s="173">
        <v>42901</v>
      </c>
      <c r="C78" s="303">
        <v>134.80000000000001</v>
      </c>
      <c r="D78" s="320" t="s">
        <v>3718</v>
      </c>
      <c r="F78" s="332"/>
      <c r="G78" s="331"/>
      <c r="H78" s="146"/>
      <c r="I78" s="146"/>
      <c r="J78" s="146"/>
      <c r="K78" s="146"/>
      <c r="L78" s="146"/>
    </row>
    <row r="79" spans="2:12">
      <c r="B79" s="173">
        <v>42901</v>
      </c>
      <c r="C79" s="303">
        <v>136.43</v>
      </c>
      <c r="D79" s="320" t="s">
        <v>3719</v>
      </c>
      <c r="F79" s="332"/>
      <c r="G79" s="331"/>
      <c r="H79" s="146"/>
      <c r="I79" s="146"/>
      <c r="J79" s="146"/>
      <c r="K79" s="146"/>
      <c r="L79" s="146"/>
    </row>
    <row r="80" spans="2:12">
      <c r="B80" s="173">
        <v>42901</v>
      </c>
      <c r="C80" s="303">
        <v>2.59</v>
      </c>
      <c r="D80" s="320" t="s">
        <v>3720</v>
      </c>
      <c r="F80" s="332"/>
      <c r="G80" s="331"/>
      <c r="H80" s="146"/>
      <c r="I80" s="146"/>
      <c r="J80" s="146"/>
      <c r="K80" s="146"/>
      <c r="L80" s="146"/>
    </row>
    <row r="81" spans="2:12">
      <c r="B81" s="173">
        <v>42901</v>
      </c>
      <c r="C81" s="303">
        <v>19.100000000000001</v>
      </c>
      <c r="D81" s="320" t="s">
        <v>3721</v>
      </c>
      <c r="F81" s="332"/>
      <c r="G81" s="331"/>
      <c r="H81" s="146"/>
      <c r="I81" s="146"/>
      <c r="J81" s="146"/>
      <c r="K81" s="146"/>
      <c r="L81" s="146"/>
    </row>
    <row r="82" spans="2:12">
      <c r="B82" s="173">
        <v>42901</v>
      </c>
      <c r="C82" s="303">
        <v>54.63</v>
      </c>
      <c r="D82" s="320" t="s">
        <v>3722</v>
      </c>
      <c r="F82" s="332"/>
      <c r="G82" s="331"/>
      <c r="H82" s="146"/>
      <c r="I82" s="146"/>
      <c r="J82" s="146"/>
      <c r="K82" s="146"/>
      <c r="L82" s="146"/>
    </row>
    <row r="83" spans="2:12">
      <c r="B83" s="173">
        <v>42901</v>
      </c>
      <c r="C83" s="303">
        <v>53.06</v>
      </c>
      <c r="D83" s="320" t="s">
        <v>3723</v>
      </c>
      <c r="F83" s="332"/>
      <c r="G83" s="331"/>
      <c r="H83" s="146"/>
      <c r="I83" s="146"/>
      <c r="J83" s="146"/>
      <c r="K83" s="146"/>
      <c r="L83" s="146"/>
    </row>
    <row r="84" spans="2:12">
      <c r="B84" s="173">
        <v>42901</v>
      </c>
      <c r="C84" s="303">
        <v>9.7899999999999991</v>
      </c>
      <c r="D84" s="320" t="s">
        <v>3724</v>
      </c>
      <c r="F84" s="332"/>
      <c r="G84" s="331"/>
      <c r="H84" s="146"/>
      <c r="I84" s="146"/>
      <c r="J84" s="146"/>
      <c r="K84" s="146"/>
      <c r="L84" s="146"/>
    </row>
    <row r="85" spans="2:12">
      <c r="B85" s="173">
        <v>42901</v>
      </c>
      <c r="C85" s="303">
        <v>59.03</v>
      </c>
      <c r="D85" s="320" t="s">
        <v>3725</v>
      </c>
      <c r="F85" s="332"/>
      <c r="G85" s="331"/>
      <c r="H85" s="146"/>
      <c r="I85" s="146"/>
      <c r="J85" s="146"/>
      <c r="K85" s="146"/>
      <c r="L85" s="146"/>
    </row>
    <row r="86" spans="2:12">
      <c r="B86" s="173">
        <v>42901</v>
      </c>
      <c r="C86" s="303">
        <v>46.160000000000004</v>
      </c>
      <c r="D86" s="320" t="s">
        <v>3726</v>
      </c>
      <c r="F86" s="332"/>
      <c r="G86" s="331"/>
      <c r="H86" s="146"/>
      <c r="I86" s="146"/>
      <c r="J86" s="146"/>
      <c r="K86" s="146"/>
      <c r="L86" s="146"/>
    </row>
    <row r="87" spans="2:12">
      <c r="B87" s="173">
        <v>42901</v>
      </c>
      <c r="C87" s="303">
        <v>61.339999999999996</v>
      </c>
      <c r="D87" s="320" t="s">
        <v>3727</v>
      </c>
      <c r="F87" s="332"/>
      <c r="G87" s="331"/>
      <c r="H87" s="146"/>
      <c r="I87" s="146"/>
      <c r="J87" s="146"/>
      <c r="K87" s="146"/>
      <c r="L87" s="146"/>
    </row>
    <row r="88" spans="2:12">
      <c r="B88" s="173">
        <v>42901</v>
      </c>
      <c r="C88" s="303">
        <v>12.77</v>
      </c>
      <c r="D88" s="320" t="s">
        <v>3728</v>
      </c>
      <c r="F88" s="332"/>
      <c r="G88" s="331"/>
      <c r="H88" s="146"/>
      <c r="I88" s="146"/>
      <c r="J88" s="146"/>
      <c r="K88" s="146"/>
      <c r="L88" s="146"/>
    </row>
    <row r="89" spans="2:12">
      <c r="B89" s="173">
        <v>42901</v>
      </c>
      <c r="C89" s="303">
        <v>6.79</v>
      </c>
      <c r="D89" s="320" t="s">
        <v>3729</v>
      </c>
      <c r="F89" s="332"/>
      <c r="G89" s="331"/>
      <c r="H89" s="146"/>
      <c r="I89" s="146"/>
      <c r="J89" s="146"/>
      <c r="K89" s="146"/>
      <c r="L89" s="146"/>
    </row>
    <row r="90" spans="2:12">
      <c r="B90" s="173">
        <v>42901</v>
      </c>
      <c r="C90" s="303">
        <v>71.710000000000008</v>
      </c>
      <c r="D90" s="320" t="s">
        <v>3730</v>
      </c>
      <c r="F90" s="332"/>
      <c r="G90" s="331"/>
      <c r="H90" s="146"/>
      <c r="I90" s="146"/>
      <c r="J90" s="146"/>
      <c r="K90" s="146"/>
      <c r="L90" s="146"/>
    </row>
    <row r="91" spans="2:12">
      <c r="B91" s="173">
        <v>42901</v>
      </c>
      <c r="C91" s="303">
        <v>3.36</v>
      </c>
      <c r="D91" s="320" t="s">
        <v>3731</v>
      </c>
      <c r="F91" s="332"/>
      <c r="G91" s="331"/>
      <c r="H91" s="146"/>
      <c r="I91" s="146"/>
      <c r="J91" s="146"/>
      <c r="K91" s="146"/>
      <c r="L91" s="146"/>
    </row>
    <row r="92" spans="2:12">
      <c r="B92" s="173">
        <v>42901</v>
      </c>
      <c r="C92" s="303">
        <v>1.7</v>
      </c>
      <c r="D92" s="320" t="s">
        <v>3732</v>
      </c>
      <c r="F92" s="332"/>
      <c r="G92" s="331"/>
      <c r="H92" s="146"/>
      <c r="I92" s="146"/>
      <c r="J92" s="146"/>
      <c r="K92" s="146"/>
      <c r="L92" s="146"/>
    </row>
    <row r="93" spans="2:12">
      <c r="B93" s="173">
        <v>42901</v>
      </c>
      <c r="C93" s="303">
        <v>74.2</v>
      </c>
      <c r="D93" s="320" t="s">
        <v>3733</v>
      </c>
      <c r="F93" s="332"/>
      <c r="G93" s="331"/>
      <c r="H93" s="146"/>
      <c r="I93" s="146"/>
      <c r="J93" s="146"/>
      <c r="K93" s="146"/>
      <c r="L93" s="146"/>
    </row>
    <row r="94" spans="2:12">
      <c r="B94" s="173">
        <v>42901</v>
      </c>
      <c r="C94" s="303">
        <v>74.210000000000008</v>
      </c>
      <c r="D94" s="320" t="s">
        <v>3734</v>
      </c>
      <c r="F94" s="332"/>
      <c r="G94" s="331"/>
      <c r="H94" s="146"/>
      <c r="I94" s="146"/>
      <c r="J94" s="146"/>
      <c r="K94" s="146"/>
      <c r="L94" s="146"/>
    </row>
    <row r="95" spans="2:12">
      <c r="B95" s="173">
        <v>42901</v>
      </c>
      <c r="C95" s="303">
        <v>28.23</v>
      </c>
      <c r="D95" s="320" t="s">
        <v>3735</v>
      </c>
      <c r="F95" s="332"/>
      <c r="G95" s="331"/>
      <c r="H95" s="146"/>
      <c r="I95" s="146"/>
      <c r="J95" s="146"/>
      <c r="K95" s="146"/>
      <c r="L95" s="146"/>
    </row>
    <row r="96" spans="2:12">
      <c r="B96" s="173">
        <v>42901</v>
      </c>
      <c r="C96" s="303">
        <v>46.25</v>
      </c>
      <c r="D96" s="320" t="s">
        <v>3736</v>
      </c>
      <c r="F96" s="332"/>
      <c r="G96" s="331"/>
      <c r="H96" s="146"/>
      <c r="I96" s="146"/>
      <c r="J96" s="146"/>
      <c r="K96" s="146"/>
      <c r="L96" s="146"/>
    </row>
    <row r="97" spans="2:12">
      <c r="B97" s="173">
        <v>42901</v>
      </c>
      <c r="C97" s="303">
        <v>4.49</v>
      </c>
      <c r="D97" s="320" t="s">
        <v>3737</v>
      </c>
      <c r="F97" s="332"/>
      <c r="G97" s="331"/>
      <c r="H97" s="146"/>
      <c r="I97" s="146"/>
      <c r="J97" s="146"/>
      <c r="K97" s="146"/>
      <c r="L97" s="146"/>
    </row>
    <row r="98" spans="2:12">
      <c r="B98" s="173">
        <v>42901</v>
      </c>
      <c r="C98" s="303">
        <v>51.93</v>
      </c>
      <c r="D98" s="320" t="s">
        <v>3738</v>
      </c>
      <c r="F98" s="332"/>
      <c r="G98" s="331"/>
      <c r="H98" s="146"/>
      <c r="I98" s="146"/>
      <c r="J98" s="146"/>
      <c r="K98" s="146"/>
      <c r="L98" s="146"/>
    </row>
    <row r="99" spans="2:12">
      <c r="B99" s="173">
        <v>42901</v>
      </c>
      <c r="C99" s="303">
        <v>61.06</v>
      </c>
      <c r="D99" s="320" t="s">
        <v>3739</v>
      </c>
      <c r="F99" s="332"/>
      <c r="G99" s="331"/>
      <c r="H99" s="146"/>
      <c r="I99" s="146"/>
      <c r="J99" s="146"/>
      <c r="K99" s="146"/>
      <c r="L99" s="146"/>
    </row>
    <row r="100" spans="2:12">
      <c r="B100" s="173">
        <v>42901</v>
      </c>
      <c r="C100" s="303">
        <v>4.8</v>
      </c>
      <c r="D100" s="320" t="s">
        <v>3740</v>
      </c>
      <c r="F100" s="332"/>
      <c r="G100" s="331"/>
      <c r="H100" s="146"/>
      <c r="I100" s="146"/>
      <c r="J100" s="146"/>
      <c r="K100" s="146"/>
      <c r="L100" s="146"/>
    </row>
    <row r="101" spans="2:12">
      <c r="B101" s="173">
        <v>42901</v>
      </c>
      <c r="C101" s="303">
        <v>90.61999999999999</v>
      </c>
      <c r="D101" s="320" t="s">
        <v>3741</v>
      </c>
      <c r="F101" s="332"/>
      <c r="G101" s="331"/>
      <c r="H101" s="146"/>
      <c r="I101" s="146"/>
      <c r="J101" s="146"/>
      <c r="K101" s="146"/>
      <c r="L101" s="146"/>
    </row>
    <row r="102" spans="2:12">
      <c r="B102" s="173">
        <v>42901</v>
      </c>
      <c r="C102" s="303">
        <v>124.45</v>
      </c>
      <c r="D102" s="320" t="s">
        <v>3742</v>
      </c>
      <c r="F102" s="332"/>
      <c r="G102" s="331"/>
      <c r="H102" s="146"/>
      <c r="I102" s="146"/>
      <c r="J102" s="146"/>
      <c r="K102" s="146"/>
      <c r="L102" s="146"/>
    </row>
    <row r="103" spans="2:12">
      <c r="B103" s="173">
        <v>42901</v>
      </c>
      <c r="C103" s="303">
        <v>57.18</v>
      </c>
      <c r="D103" s="320" t="s">
        <v>3743</v>
      </c>
      <c r="F103" s="332"/>
      <c r="G103" s="331"/>
      <c r="H103" s="146"/>
      <c r="I103" s="146"/>
      <c r="J103" s="146"/>
      <c r="K103" s="146"/>
      <c r="L103" s="146"/>
    </row>
    <row r="104" spans="2:12">
      <c r="B104" s="173">
        <v>42901</v>
      </c>
      <c r="C104" s="303">
        <v>49.36</v>
      </c>
      <c r="D104" s="320" t="s">
        <v>3744</v>
      </c>
      <c r="F104" s="332"/>
      <c r="G104" s="331"/>
      <c r="H104" s="146"/>
      <c r="I104" s="146"/>
      <c r="J104" s="146"/>
      <c r="K104" s="146"/>
      <c r="L104" s="146"/>
    </row>
    <row r="105" spans="2:12">
      <c r="B105" s="173">
        <v>42901</v>
      </c>
      <c r="C105" s="303">
        <v>210.53</v>
      </c>
      <c r="D105" s="320" t="s">
        <v>3745</v>
      </c>
      <c r="F105" s="332"/>
      <c r="G105" s="331"/>
      <c r="H105" s="146"/>
      <c r="I105" s="146"/>
      <c r="J105" s="146"/>
      <c r="K105" s="146"/>
      <c r="L105" s="146"/>
    </row>
    <row r="106" spans="2:12">
      <c r="B106" s="173">
        <v>42901</v>
      </c>
      <c r="C106" s="303">
        <v>122.51</v>
      </c>
      <c r="D106" s="320" t="s">
        <v>3746</v>
      </c>
      <c r="F106" s="332"/>
      <c r="G106" s="331"/>
      <c r="H106" s="146"/>
      <c r="I106" s="146"/>
      <c r="J106" s="146"/>
      <c r="K106" s="146"/>
      <c r="L106" s="146"/>
    </row>
    <row r="107" spans="2:12">
      <c r="B107" s="173">
        <v>42901</v>
      </c>
      <c r="C107" s="303">
        <v>40.760000000000005</v>
      </c>
      <c r="D107" s="320" t="s">
        <v>3747</v>
      </c>
      <c r="F107" s="332"/>
      <c r="G107" s="331"/>
      <c r="H107" s="146"/>
      <c r="I107" s="146"/>
      <c r="J107" s="146"/>
      <c r="K107" s="146"/>
      <c r="L107" s="146"/>
    </row>
    <row r="108" spans="2:12">
      <c r="B108" s="173">
        <v>42901</v>
      </c>
      <c r="C108" s="303">
        <v>12.47</v>
      </c>
      <c r="D108" s="320" t="s">
        <v>3748</v>
      </c>
      <c r="F108" s="332"/>
      <c r="G108" s="331"/>
      <c r="H108" s="146"/>
      <c r="I108" s="146"/>
      <c r="J108" s="146"/>
      <c r="K108" s="146"/>
      <c r="L108" s="146"/>
    </row>
    <row r="109" spans="2:12">
      <c r="B109" s="173">
        <v>42901</v>
      </c>
      <c r="C109" s="303">
        <v>8.89</v>
      </c>
      <c r="D109" s="320" t="s">
        <v>3749</v>
      </c>
      <c r="F109" s="332"/>
      <c r="G109" s="331"/>
      <c r="H109" s="146"/>
      <c r="I109" s="146"/>
      <c r="J109" s="146"/>
      <c r="K109" s="146"/>
      <c r="L109" s="146"/>
    </row>
    <row r="110" spans="2:12">
      <c r="B110" s="173">
        <v>42901</v>
      </c>
      <c r="C110" s="303">
        <v>26.959999999999997</v>
      </c>
      <c r="D110" s="320" t="s">
        <v>3750</v>
      </c>
      <c r="F110" s="332"/>
      <c r="G110" s="331"/>
      <c r="H110" s="146"/>
      <c r="I110" s="146"/>
      <c r="J110" s="146"/>
      <c r="K110" s="146"/>
      <c r="L110" s="146"/>
    </row>
    <row r="111" spans="2:12">
      <c r="B111" s="173">
        <v>42901</v>
      </c>
      <c r="C111" s="303">
        <v>59.93</v>
      </c>
      <c r="D111" s="320" t="s">
        <v>3751</v>
      </c>
      <c r="F111" s="332"/>
      <c r="G111" s="331"/>
      <c r="H111" s="146"/>
      <c r="I111" s="146"/>
      <c r="J111" s="146"/>
      <c r="K111" s="146"/>
      <c r="L111" s="146"/>
    </row>
    <row r="112" spans="2:12">
      <c r="B112" s="173">
        <v>42901</v>
      </c>
      <c r="C112" s="303">
        <v>193.95000000000002</v>
      </c>
      <c r="D112" s="320" t="s">
        <v>3752</v>
      </c>
      <c r="F112" s="332"/>
      <c r="G112" s="331"/>
      <c r="H112" s="146"/>
      <c r="I112" s="146"/>
      <c r="J112" s="146"/>
      <c r="K112" s="146"/>
      <c r="L112" s="146"/>
    </row>
    <row r="113" spans="2:12">
      <c r="B113" s="173">
        <v>42901</v>
      </c>
      <c r="C113" s="303">
        <v>44.14</v>
      </c>
      <c r="D113" s="320" t="s">
        <v>3753</v>
      </c>
      <c r="F113" s="332"/>
      <c r="G113" s="331"/>
      <c r="H113" s="146"/>
      <c r="I113" s="146"/>
      <c r="J113" s="146"/>
      <c r="K113" s="146"/>
      <c r="L113" s="146"/>
    </row>
    <row r="114" spans="2:12">
      <c r="B114" s="173">
        <v>42901</v>
      </c>
      <c r="C114" s="303">
        <v>31.52</v>
      </c>
      <c r="D114" s="320" t="s">
        <v>3754</v>
      </c>
      <c r="F114" s="332"/>
      <c r="G114" s="331"/>
      <c r="H114" s="146"/>
      <c r="I114" s="146"/>
      <c r="J114" s="146"/>
      <c r="K114" s="146"/>
      <c r="L114" s="146"/>
    </row>
    <row r="115" spans="2:12">
      <c r="B115" s="173">
        <v>42901</v>
      </c>
      <c r="C115" s="303">
        <v>15.17</v>
      </c>
      <c r="D115" s="320" t="s">
        <v>3755</v>
      </c>
      <c r="F115" s="332"/>
      <c r="G115" s="331"/>
      <c r="H115" s="146"/>
      <c r="I115" s="146"/>
      <c r="J115" s="146"/>
      <c r="K115" s="146"/>
      <c r="L115" s="146"/>
    </row>
    <row r="116" spans="2:12">
      <c r="B116" s="173">
        <v>42901</v>
      </c>
      <c r="C116" s="303">
        <v>20.8</v>
      </c>
      <c r="D116" s="320" t="s">
        <v>3756</v>
      </c>
      <c r="F116" s="332"/>
      <c r="G116" s="331"/>
      <c r="H116" s="146"/>
      <c r="I116" s="146"/>
      <c r="J116" s="146"/>
      <c r="K116" s="146"/>
      <c r="L116" s="146"/>
    </row>
    <row r="117" spans="2:12">
      <c r="B117" s="173">
        <v>42901</v>
      </c>
      <c r="C117" s="303">
        <v>285.63</v>
      </c>
      <c r="D117" s="320" t="s">
        <v>3757</v>
      </c>
      <c r="F117" s="332"/>
      <c r="G117" s="331"/>
      <c r="H117" s="146"/>
      <c r="I117" s="146"/>
      <c r="J117" s="146"/>
      <c r="K117" s="146"/>
      <c r="L117" s="146"/>
    </row>
    <row r="118" spans="2:12">
      <c r="B118" s="173">
        <v>42901</v>
      </c>
      <c r="C118" s="303">
        <v>15.639999999999999</v>
      </c>
      <c r="D118" s="320" t="s">
        <v>3758</v>
      </c>
      <c r="F118" s="332"/>
      <c r="G118" s="331"/>
      <c r="H118" s="146"/>
      <c r="I118" s="146"/>
      <c r="J118" s="146"/>
      <c r="K118" s="146"/>
      <c r="L118" s="146"/>
    </row>
    <row r="119" spans="2:12">
      <c r="B119" s="173">
        <v>42901</v>
      </c>
      <c r="C119" s="303">
        <v>0.82000000000000006</v>
      </c>
      <c r="D119" s="320" t="s">
        <v>3759</v>
      </c>
      <c r="F119" s="332"/>
      <c r="G119" s="331"/>
      <c r="H119" s="146"/>
      <c r="I119" s="146"/>
      <c r="J119" s="146"/>
      <c r="K119" s="146"/>
      <c r="L119" s="146"/>
    </row>
    <row r="120" spans="2:12">
      <c r="B120" s="173">
        <v>42901</v>
      </c>
      <c r="C120" s="303">
        <v>9.31</v>
      </c>
      <c r="D120" s="320" t="s">
        <v>3760</v>
      </c>
      <c r="F120" s="332"/>
      <c r="G120" s="331"/>
      <c r="H120" s="146"/>
      <c r="I120" s="146"/>
      <c r="J120" s="146"/>
      <c r="K120" s="146"/>
      <c r="L120" s="146"/>
    </row>
    <row r="121" spans="2:12">
      <c r="B121" s="173">
        <v>42901</v>
      </c>
      <c r="C121" s="303">
        <v>39.720000000000006</v>
      </c>
      <c r="D121" s="320" t="s">
        <v>3761</v>
      </c>
      <c r="F121" s="332"/>
      <c r="G121" s="331"/>
      <c r="H121" s="146"/>
      <c r="I121" s="146"/>
      <c r="J121" s="146"/>
      <c r="K121" s="146"/>
      <c r="L121" s="146"/>
    </row>
    <row r="122" spans="2:12">
      <c r="B122" s="173">
        <v>42901</v>
      </c>
      <c r="C122" s="303">
        <v>57.17</v>
      </c>
      <c r="D122" s="320" t="s">
        <v>3762</v>
      </c>
      <c r="F122" s="332"/>
      <c r="G122" s="331"/>
      <c r="H122" s="146"/>
      <c r="I122" s="146"/>
      <c r="J122" s="146"/>
      <c r="K122" s="146"/>
      <c r="L122" s="146"/>
    </row>
    <row r="123" spans="2:12">
      <c r="B123" s="173">
        <v>42901</v>
      </c>
      <c r="C123" s="303">
        <v>29.419999999999998</v>
      </c>
      <c r="D123" s="320" t="s">
        <v>3763</v>
      </c>
      <c r="F123" s="332"/>
      <c r="G123" s="331"/>
      <c r="H123" s="146"/>
      <c r="I123" s="146"/>
      <c r="J123" s="146"/>
      <c r="K123" s="146"/>
      <c r="L123" s="146"/>
    </row>
    <row r="124" spans="2:12">
      <c r="B124" s="173">
        <v>42901</v>
      </c>
      <c r="C124" s="303">
        <v>30.279999999999998</v>
      </c>
      <c r="D124" s="320" t="s">
        <v>3764</v>
      </c>
      <c r="F124" s="332"/>
      <c r="G124" s="331"/>
      <c r="H124" s="146"/>
      <c r="I124" s="146"/>
      <c r="J124" s="146"/>
      <c r="K124" s="146"/>
      <c r="L124" s="146"/>
    </row>
    <row r="125" spans="2:12">
      <c r="B125" s="173">
        <v>42901</v>
      </c>
      <c r="C125" s="303">
        <v>4.49</v>
      </c>
      <c r="D125" s="320" t="s">
        <v>3765</v>
      </c>
      <c r="F125" s="332"/>
      <c r="G125" s="331"/>
      <c r="H125" s="146"/>
      <c r="I125" s="146"/>
      <c r="J125" s="146"/>
      <c r="K125" s="146"/>
      <c r="L125" s="146"/>
    </row>
    <row r="126" spans="2:12">
      <c r="B126" s="173">
        <v>42901</v>
      </c>
      <c r="C126" s="303">
        <v>33.379999999999995</v>
      </c>
      <c r="D126" s="320" t="s">
        <v>3766</v>
      </c>
      <c r="F126" s="332"/>
      <c r="G126" s="331"/>
      <c r="H126" s="146"/>
      <c r="I126" s="146"/>
      <c r="J126" s="146"/>
      <c r="K126" s="146"/>
      <c r="L126" s="146"/>
    </row>
    <row r="127" spans="2:12">
      <c r="B127" s="173">
        <v>42901</v>
      </c>
      <c r="C127" s="303">
        <v>87.19</v>
      </c>
      <c r="D127" s="320" t="s">
        <v>3767</v>
      </c>
      <c r="F127" s="332"/>
      <c r="G127" s="331"/>
      <c r="H127" s="146"/>
      <c r="I127" s="146"/>
      <c r="J127" s="146"/>
      <c r="K127" s="146"/>
      <c r="L127" s="146"/>
    </row>
    <row r="128" spans="2:12">
      <c r="B128" s="173">
        <v>42901</v>
      </c>
      <c r="C128" s="303">
        <v>121.14999999999999</v>
      </c>
      <c r="D128" s="320" t="s">
        <v>3768</v>
      </c>
      <c r="F128" s="332"/>
      <c r="G128" s="331"/>
      <c r="H128" s="146"/>
      <c r="I128" s="146"/>
      <c r="J128" s="146"/>
      <c r="K128" s="146"/>
      <c r="L128" s="146"/>
    </row>
    <row r="129" spans="2:12" ht="15.75" customHeight="1">
      <c r="B129" s="173">
        <v>42901</v>
      </c>
      <c r="C129" s="303">
        <v>120.53</v>
      </c>
      <c r="D129" s="320" t="s">
        <v>3769</v>
      </c>
      <c r="F129" s="332"/>
      <c r="G129" s="331"/>
      <c r="H129" s="146"/>
      <c r="I129" s="146"/>
      <c r="J129" s="146"/>
      <c r="K129" s="146"/>
      <c r="L129" s="146"/>
    </row>
    <row r="130" spans="2:12" ht="15.75" customHeight="1">
      <c r="B130" s="173">
        <v>42901</v>
      </c>
      <c r="C130" s="303">
        <v>74.64</v>
      </c>
      <c r="D130" s="320" t="s">
        <v>3747</v>
      </c>
      <c r="F130" s="332"/>
      <c r="G130" s="331"/>
      <c r="H130" s="146"/>
      <c r="I130" s="146"/>
      <c r="J130" s="146"/>
      <c r="K130" s="146"/>
      <c r="L130" s="146"/>
    </row>
    <row r="131" spans="2:12" ht="15.75" customHeight="1">
      <c r="B131" s="173">
        <v>42901</v>
      </c>
      <c r="C131" s="303">
        <v>58.4</v>
      </c>
      <c r="D131" s="320" t="s">
        <v>3770</v>
      </c>
      <c r="F131" s="332"/>
      <c r="G131" s="331"/>
      <c r="H131" s="146"/>
      <c r="I131" s="146"/>
      <c r="J131" s="146"/>
      <c r="K131" s="146"/>
      <c r="L131" s="146"/>
    </row>
    <row r="132" spans="2:12" ht="15.75" customHeight="1">
      <c r="B132" s="173">
        <v>42901</v>
      </c>
      <c r="C132" s="303">
        <v>29.47</v>
      </c>
      <c r="D132" s="320" t="s">
        <v>3771</v>
      </c>
      <c r="F132" s="332"/>
      <c r="G132" s="331"/>
      <c r="H132" s="146"/>
      <c r="I132" s="146"/>
      <c r="J132" s="146"/>
      <c r="K132" s="146"/>
      <c r="L132" s="146"/>
    </row>
    <row r="133" spans="2:12" ht="15.75" customHeight="1">
      <c r="B133" s="173">
        <v>42901</v>
      </c>
      <c r="C133" s="303">
        <v>7.51</v>
      </c>
      <c r="D133" s="320" t="s">
        <v>3772</v>
      </c>
      <c r="F133" s="332"/>
      <c r="G133" s="331"/>
      <c r="H133" s="146"/>
      <c r="I133" s="146"/>
      <c r="J133" s="146"/>
      <c r="K133" s="146"/>
      <c r="L133" s="146"/>
    </row>
    <row r="134" spans="2:12">
      <c r="B134" s="173">
        <v>42901</v>
      </c>
      <c r="C134" s="303">
        <v>0.09</v>
      </c>
      <c r="D134" s="320" t="s">
        <v>3773</v>
      </c>
      <c r="F134" s="332"/>
      <c r="G134" s="331"/>
      <c r="H134" s="146"/>
      <c r="I134" s="146"/>
      <c r="J134" s="146"/>
      <c r="K134" s="146"/>
      <c r="L134" s="146"/>
    </row>
    <row r="135" spans="2:12">
      <c r="B135" s="173">
        <v>42901</v>
      </c>
      <c r="C135" s="303">
        <v>20.49</v>
      </c>
      <c r="D135" s="320" t="s">
        <v>3774</v>
      </c>
      <c r="F135" s="332"/>
      <c r="G135" s="331"/>
      <c r="H135" s="146"/>
      <c r="I135" s="146"/>
      <c r="J135" s="146"/>
      <c r="K135" s="146"/>
      <c r="L135" s="146"/>
    </row>
    <row r="136" spans="2:12">
      <c r="B136" s="173">
        <v>42901</v>
      </c>
      <c r="C136" s="303">
        <v>52.75</v>
      </c>
      <c r="D136" s="320" t="s">
        <v>3775</v>
      </c>
      <c r="F136" s="332"/>
      <c r="G136" s="331"/>
      <c r="H136" s="146"/>
      <c r="I136" s="146"/>
      <c r="J136" s="146"/>
      <c r="K136" s="146"/>
      <c r="L136" s="146"/>
    </row>
    <row r="137" spans="2:12">
      <c r="B137" s="173">
        <v>42901</v>
      </c>
      <c r="C137" s="303">
        <v>19.630000000000003</v>
      </c>
      <c r="D137" s="320" t="s">
        <v>3776</v>
      </c>
      <c r="F137" s="332"/>
      <c r="G137" s="331"/>
      <c r="H137" s="146"/>
      <c r="I137" s="146"/>
      <c r="J137" s="146"/>
      <c r="K137" s="146"/>
      <c r="L137" s="146"/>
    </row>
    <row r="138" spans="2:12">
      <c r="B138" s="173">
        <v>42901</v>
      </c>
      <c r="C138" s="303">
        <v>51.8</v>
      </c>
      <c r="D138" s="320" t="s">
        <v>3777</v>
      </c>
      <c r="F138" s="332"/>
      <c r="G138" s="331"/>
      <c r="H138" s="146"/>
      <c r="I138" s="146"/>
      <c r="J138" s="146"/>
      <c r="K138" s="146"/>
      <c r="L138" s="146"/>
    </row>
    <row r="139" spans="2:12">
      <c r="B139" s="173">
        <v>42901</v>
      </c>
      <c r="C139" s="303">
        <v>45.13</v>
      </c>
      <c r="D139" s="320" t="s">
        <v>3778</v>
      </c>
      <c r="F139" s="332"/>
      <c r="G139" s="331"/>
      <c r="H139" s="146"/>
      <c r="I139" s="146"/>
      <c r="J139" s="146"/>
      <c r="K139" s="146"/>
      <c r="L139" s="146"/>
    </row>
    <row r="140" spans="2:12">
      <c r="B140" s="173">
        <v>42901</v>
      </c>
      <c r="C140" s="303">
        <v>1.06</v>
      </c>
      <c r="D140" s="320" t="s">
        <v>3779</v>
      </c>
      <c r="F140" s="332"/>
      <c r="G140" s="331"/>
      <c r="H140" s="146"/>
      <c r="I140" s="146"/>
      <c r="J140" s="146"/>
      <c r="K140" s="146"/>
      <c r="L140" s="146"/>
    </row>
    <row r="141" spans="2:12">
      <c r="B141" s="173">
        <v>42901</v>
      </c>
      <c r="C141" s="303">
        <v>6.42</v>
      </c>
      <c r="D141" s="320" t="s">
        <v>3780</v>
      </c>
      <c r="F141" s="332"/>
      <c r="G141" s="331"/>
      <c r="H141" s="146"/>
      <c r="I141" s="146"/>
      <c r="J141" s="146"/>
      <c r="K141" s="146"/>
      <c r="L141" s="146"/>
    </row>
    <row r="142" spans="2:12">
      <c r="B142" s="173">
        <v>42901</v>
      </c>
      <c r="C142" s="303">
        <v>40.25</v>
      </c>
      <c r="D142" s="320" t="s">
        <v>3781</v>
      </c>
      <c r="F142" s="332"/>
      <c r="G142" s="331"/>
      <c r="H142" s="146"/>
      <c r="I142" s="146"/>
      <c r="J142" s="146"/>
      <c r="K142" s="146"/>
      <c r="L142" s="146"/>
    </row>
    <row r="143" spans="2:12">
      <c r="B143" s="173">
        <v>42901</v>
      </c>
      <c r="C143" s="303">
        <v>82.6</v>
      </c>
      <c r="D143" s="320" t="s">
        <v>3782</v>
      </c>
      <c r="F143" s="332"/>
      <c r="G143" s="331"/>
      <c r="H143" s="146"/>
      <c r="I143" s="146"/>
      <c r="J143" s="146"/>
      <c r="K143" s="146"/>
      <c r="L143" s="146"/>
    </row>
    <row r="144" spans="2:12">
      <c r="B144" s="173">
        <v>42901</v>
      </c>
      <c r="C144" s="303">
        <v>32.449999999999996</v>
      </c>
      <c r="D144" s="320" t="s">
        <v>3783</v>
      </c>
      <c r="F144" s="332"/>
      <c r="G144" s="331"/>
      <c r="H144" s="146"/>
      <c r="I144" s="146"/>
      <c r="J144" s="146"/>
      <c r="K144" s="146"/>
      <c r="L144" s="146"/>
    </row>
    <row r="145" spans="2:12">
      <c r="B145" s="173">
        <v>42901</v>
      </c>
      <c r="C145" s="303">
        <v>62.160000000000004</v>
      </c>
      <c r="D145" s="320" t="s">
        <v>3784</v>
      </c>
      <c r="F145" s="332"/>
      <c r="G145" s="331"/>
      <c r="H145" s="146"/>
      <c r="I145" s="146"/>
      <c r="J145" s="146"/>
      <c r="K145" s="146"/>
      <c r="L145" s="146"/>
    </row>
    <row r="146" spans="2:12">
      <c r="B146" s="173">
        <v>42901</v>
      </c>
      <c r="C146" s="303">
        <v>29.34</v>
      </c>
      <c r="D146" s="320" t="s">
        <v>3785</v>
      </c>
      <c r="F146" s="332"/>
      <c r="G146" s="331"/>
      <c r="H146" s="146"/>
      <c r="I146" s="146"/>
      <c r="J146" s="146"/>
      <c r="K146" s="146"/>
      <c r="L146" s="146"/>
    </row>
    <row r="147" spans="2:12">
      <c r="B147" s="173">
        <v>42901</v>
      </c>
      <c r="C147" s="303">
        <v>14.31</v>
      </c>
      <c r="D147" s="320" t="s">
        <v>3786</v>
      </c>
      <c r="F147" s="332"/>
      <c r="G147" s="331"/>
      <c r="H147" s="146"/>
      <c r="I147" s="146"/>
      <c r="J147" s="146"/>
      <c r="K147" s="146"/>
      <c r="L147" s="146"/>
    </row>
    <row r="148" spans="2:12">
      <c r="B148" s="173">
        <v>42901</v>
      </c>
      <c r="C148" s="303">
        <v>0.89</v>
      </c>
      <c r="D148" s="320" t="s">
        <v>3787</v>
      </c>
      <c r="F148" s="332"/>
      <c r="G148" s="331"/>
      <c r="H148" s="146"/>
      <c r="I148" s="146"/>
      <c r="J148" s="146"/>
      <c r="K148" s="146"/>
      <c r="L148" s="146"/>
    </row>
    <row r="149" spans="2:12">
      <c r="B149" s="173">
        <v>42901</v>
      </c>
      <c r="C149" s="303">
        <v>52.87</v>
      </c>
      <c r="D149" s="320" t="s">
        <v>3788</v>
      </c>
      <c r="F149" s="332"/>
      <c r="G149" s="331"/>
      <c r="H149" s="146"/>
      <c r="I149" s="146"/>
      <c r="J149" s="146"/>
      <c r="K149" s="146"/>
      <c r="L149" s="146"/>
    </row>
    <row r="150" spans="2:12">
      <c r="B150" s="173">
        <v>42901</v>
      </c>
      <c r="C150" s="303">
        <v>174.59</v>
      </c>
      <c r="D150" s="320" t="s">
        <v>3789</v>
      </c>
      <c r="F150" s="332"/>
      <c r="G150" s="331"/>
      <c r="H150" s="146"/>
      <c r="I150" s="146"/>
      <c r="J150" s="146"/>
      <c r="K150" s="146"/>
      <c r="L150" s="146"/>
    </row>
    <row r="151" spans="2:12">
      <c r="B151" s="173">
        <v>42901</v>
      </c>
      <c r="C151" s="303">
        <v>29.9</v>
      </c>
      <c r="D151" s="320" t="s">
        <v>3790</v>
      </c>
      <c r="F151" s="332"/>
      <c r="G151" s="331"/>
      <c r="H151" s="146"/>
      <c r="I151" s="146"/>
      <c r="J151" s="146"/>
      <c r="K151" s="146"/>
      <c r="L151" s="146"/>
    </row>
    <row r="152" spans="2:12">
      <c r="B152" s="173">
        <v>42901</v>
      </c>
      <c r="C152" s="303">
        <v>41.71</v>
      </c>
      <c r="D152" s="320" t="s">
        <v>3791</v>
      </c>
      <c r="F152" s="332"/>
      <c r="G152" s="331"/>
      <c r="H152" s="146"/>
      <c r="I152" s="146"/>
      <c r="J152" s="146"/>
      <c r="K152" s="146"/>
      <c r="L152" s="146"/>
    </row>
    <row r="153" spans="2:12">
      <c r="B153" s="173">
        <v>42901</v>
      </c>
      <c r="C153" s="303">
        <v>1.76</v>
      </c>
      <c r="D153" s="320" t="s">
        <v>3792</v>
      </c>
      <c r="F153" s="332"/>
      <c r="G153" s="331"/>
      <c r="H153" s="146"/>
      <c r="I153" s="146"/>
      <c r="J153" s="146"/>
      <c r="K153" s="146"/>
      <c r="L153" s="146"/>
    </row>
    <row r="154" spans="2:12">
      <c r="B154" s="173">
        <v>42901</v>
      </c>
      <c r="C154" s="303">
        <v>1.5</v>
      </c>
      <c r="D154" s="320" t="s">
        <v>3793</v>
      </c>
      <c r="F154" s="332"/>
      <c r="G154" s="331"/>
      <c r="H154" s="146"/>
      <c r="I154" s="146"/>
      <c r="J154" s="146"/>
      <c r="K154" s="146"/>
      <c r="L154" s="146"/>
    </row>
    <row r="155" spans="2:12">
      <c r="B155" s="173">
        <v>42901</v>
      </c>
      <c r="C155" s="303">
        <v>53.790000000000006</v>
      </c>
      <c r="D155" s="320" t="s">
        <v>3794</v>
      </c>
      <c r="F155" s="332"/>
      <c r="G155" s="331"/>
      <c r="H155" s="146"/>
      <c r="I155" s="146"/>
      <c r="J155" s="146"/>
      <c r="K155" s="146"/>
      <c r="L155" s="146"/>
    </row>
    <row r="156" spans="2:12">
      <c r="B156" s="173">
        <v>42901</v>
      </c>
      <c r="C156" s="303">
        <v>344.01</v>
      </c>
      <c r="D156" s="320" t="s">
        <v>3717</v>
      </c>
      <c r="F156" s="332"/>
      <c r="G156" s="331"/>
      <c r="H156" s="146"/>
      <c r="I156" s="146"/>
      <c r="J156" s="146"/>
      <c r="K156" s="146"/>
      <c r="L156" s="146"/>
    </row>
    <row r="157" spans="2:12">
      <c r="B157" s="173">
        <v>42901</v>
      </c>
      <c r="C157" s="303">
        <v>215.19</v>
      </c>
      <c r="D157" s="320" t="s">
        <v>3795</v>
      </c>
      <c r="F157" s="332"/>
      <c r="G157" s="331"/>
      <c r="H157" s="146"/>
      <c r="I157" s="146"/>
      <c r="J157" s="146"/>
      <c r="K157" s="146"/>
      <c r="L157" s="146"/>
    </row>
    <row r="158" spans="2:12">
      <c r="B158" s="173">
        <v>42901</v>
      </c>
      <c r="C158" s="303">
        <v>105.35</v>
      </c>
      <c r="D158" s="320" t="s">
        <v>3796</v>
      </c>
      <c r="F158" s="332"/>
      <c r="G158" s="331"/>
      <c r="H158" s="146"/>
      <c r="I158" s="146"/>
      <c r="J158" s="146"/>
      <c r="K158" s="146"/>
      <c r="L158" s="146"/>
    </row>
    <row r="159" spans="2:12">
      <c r="B159" s="173">
        <v>42901</v>
      </c>
      <c r="C159" s="303">
        <v>81.33</v>
      </c>
      <c r="D159" s="320" t="s">
        <v>3797</v>
      </c>
      <c r="F159" s="332"/>
      <c r="G159" s="331"/>
      <c r="H159" s="146"/>
      <c r="I159" s="146"/>
      <c r="J159" s="146"/>
      <c r="K159" s="146"/>
      <c r="L159" s="146"/>
    </row>
    <row r="160" spans="2:12">
      <c r="B160" s="173">
        <v>42901</v>
      </c>
      <c r="C160" s="303">
        <v>79.14</v>
      </c>
      <c r="D160" s="320" t="s">
        <v>3798</v>
      </c>
      <c r="F160" s="332"/>
      <c r="G160" s="331"/>
      <c r="H160" s="146"/>
      <c r="I160" s="146"/>
      <c r="J160" s="146"/>
      <c r="K160" s="146"/>
      <c r="L160" s="146"/>
    </row>
    <row r="161" spans="2:12">
      <c r="B161" s="173">
        <v>42901</v>
      </c>
      <c r="C161" s="303">
        <v>4.25</v>
      </c>
      <c r="D161" s="320" t="s">
        <v>3799</v>
      </c>
      <c r="F161" s="332"/>
      <c r="G161" s="331"/>
      <c r="H161" s="146"/>
      <c r="I161" s="146"/>
      <c r="J161" s="146"/>
      <c r="K161" s="146"/>
      <c r="L161" s="146"/>
    </row>
    <row r="162" spans="2:12">
      <c r="B162" s="173">
        <v>42901</v>
      </c>
      <c r="C162" s="303">
        <v>56.28</v>
      </c>
      <c r="D162" s="320" t="s">
        <v>3800</v>
      </c>
      <c r="F162" s="332"/>
      <c r="G162" s="331"/>
      <c r="H162" s="146"/>
      <c r="I162" s="146"/>
      <c r="J162" s="146"/>
      <c r="K162" s="146"/>
      <c r="L162" s="146"/>
    </row>
    <row r="163" spans="2:12">
      <c r="B163" s="173">
        <v>42901</v>
      </c>
      <c r="C163" s="303">
        <v>70.540000000000006</v>
      </c>
      <c r="D163" s="320" t="s">
        <v>3801</v>
      </c>
      <c r="F163" s="332"/>
      <c r="G163" s="331"/>
      <c r="H163" s="146"/>
      <c r="I163" s="146"/>
      <c r="J163" s="146"/>
      <c r="K163" s="146"/>
      <c r="L163" s="146"/>
    </row>
    <row r="164" spans="2:12">
      <c r="B164" s="173">
        <v>42901</v>
      </c>
      <c r="C164" s="303">
        <v>9.84</v>
      </c>
      <c r="D164" s="320" t="s">
        <v>3802</v>
      </c>
      <c r="F164" s="332"/>
      <c r="G164" s="331"/>
      <c r="H164" s="146"/>
      <c r="I164" s="146"/>
      <c r="J164" s="146"/>
      <c r="K164" s="146"/>
      <c r="L164" s="146"/>
    </row>
    <row r="165" spans="2:12">
      <c r="B165" s="173">
        <v>42901</v>
      </c>
      <c r="C165" s="303">
        <v>7.4700000000000006</v>
      </c>
      <c r="D165" s="320" t="s">
        <v>3803</v>
      </c>
      <c r="F165" s="332"/>
      <c r="G165" s="331"/>
      <c r="H165" s="146"/>
      <c r="I165" s="146"/>
      <c r="J165" s="146"/>
      <c r="K165" s="146"/>
      <c r="L165" s="146"/>
    </row>
    <row r="166" spans="2:12">
      <c r="B166" s="173">
        <v>42901</v>
      </c>
      <c r="C166" s="303">
        <v>22.54</v>
      </c>
      <c r="D166" s="320" t="s">
        <v>3804</v>
      </c>
      <c r="F166" s="332"/>
      <c r="G166" s="331"/>
      <c r="H166" s="146"/>
      <c r="I166" s="146"/>
      <c r="J166" s="146"/>
      <c r="K166" s="146"/>
      <c r="L166" s="146"/>
    </row>
    <row r="167" spans="2:12">
      <c r="B167" s="173">
        <v>42901</v>
      </c>
      <c r="C167" s="303">
        <v>44.120000000000005</v>
      </c>
      <c r="D167" s="320" t="s">
        <v>3805</v>
      </c>
      <c r="F167" s="332"/>
      <c r="G167" s="331"/>
      <c r="H167" s="146"/>
      <c r="I167" s="146"/>
      <c r="J167" s="146"/>
      <c r="K167" s="146"/>
      <c r="L167" s="146"/>
    </row>
    <row r="168" spans="2:12">
      <c r="B168" s="173">
        <v>42901</v>
      </c>
      <c r="C168" s="303">
        <v>1.49</v>
      </c>
      <c r="D168" s="320" t="s">
        <v>3806</v>
      </c>
      <c r="F168" s="332"/>
      <c r="G168" s="331"/>
      <c r="H168" s="146"/>
      <c r="I168" s="146"/>
      <c r="J168" s="146"/>
      <c r="K168" s="146"/>
      <c r="L168" s="146"/>
    </row>
    <row r="169" spans="2:12">
      <c r="B169" s="173">
        <v>42901</v>
      </c>
      <c r="C169" s="303">
        <v>6.53</v>
      </c>
      <c r="D169" s="320" t="s">
        <v>3807</v>
      </c>
      <c r="F169" s="332"/>
      <c r="G169" s="331"/>
      <c r="H169" s="146"/>
      <c r="I169" s="146"/>
      <c r="J169" s="146"/>
      <c r="K169" s="146"/>
      <c r="L169" s="146"/>
    </row>
    <row r="170" spans="2:12">
      <c r="B170" s="173">
        <v>42901</v>
      </c>
      <c r="C170" s="303">
        <v>99.69</v>
      </c>
      <c r="D170" s="320" t="s">
        <v>3808</v>
      </c>
      <c r="F170" s="332"/>
      <c r="G170" s="331"/>
      <c r="H170" s="146"/>
      <c r="I170" s="146"/>
      <c r="J170" s="146"/>
      <c r="K170" s="146"/>
      <c r="L170" s="146"/>
    </row>
    <row r="171" spans="2:12">
      <c r="B171" s="173">
        <v>42901</v>
      </c>
      <c r="C171" s="303">
        <v>94.27</v>
      </c>
      <c r="D171" s="320" t="s">
        <v>3809</v>
      </c>
      <c r="F171" s="332"/>
      <c r="G171" s="331"/>
      <c r="H171" s="146"/>
      <c r="I171" s="146"/>
      <c r="J171" s="146"/>
      <c r="K171" s="146"/>
      <c r="L171" s="146"/>
    </row>
    <row r="172" spans="2:12">
      <c r="B172" s="173">
        <v>42901</v>
      </c>
      <c r="C172" s="303">
        <v>37.93</v>
      </c>
      <c r="D172" s="320" t="s">
        <v>3810</v>
      </c>
      <c r="F172" s="332"/>
      <c r="G172" s="331"/>
      <c r="H172" s="146"/>
      <c r="I172" s="146"/>
      <c r="J172" s="146"/>
      <c r="K172" s="146"/>
      <c r="L172" s="146"/>
    </row>
    <row r="173" spans="2:12">
      <c r="B173" s="173">
        <v>42901</v>
      </c>
      <c r="C173" s="303">
        <v>92.02</v>
      </c>
      <c r="D173" s="320" t="s">
        <v>3811</v>
      </c>
      <c r="F173" s="332"/>
      <c r="G173" s="331"/>
      <c r="H173" s="146"/>
      <c r="I173" s="146"/>
      <c r="J173" s="146"/>
      <c r="K173" s="146"/>
      <c r="L173" s="146"/>
    </row>
    <row r="174" spans="2:12">
      <c r="B174" s="173">
        <v>42901</v>
      </c>
      <c r="C174" s="303">
        <v>4.59</v>
      </c>
      <c r="D174" s="320" t="s">
        <v>3812</v>
      </c>
      <c r="F174" s="332"/>
      <c r="G174" s="331"/>
      <c r="H174" s="146"/>
      <c r="I174" s="146"/>
      <c r="J174" s="146"/>
      <c r="K174" s="146"/>
      <c r="L174" s="146"/>
    </row>
    <row r="175" spans="2:12">
      <c r="B175" s="173">
        <v>42901</v>
      </c>
      <c r="C175" s="303">
        <v>9.16</v>
      </c>
      <c r="D175" s="320" t="s">
        <v>3813</v>
      </c>
      <c r="F175" s="332"/>
      <c r="G175" s="331"/>
      <c r="H175" s="146"/>
      <c r="I175" s="146"/>
      <c r="J175" s="146"/>
      <c r="K175" s="146"/>
      <c r="L175" s="146"/>
    </row>
    <row r="176" spans="2:12">
      <c r="B176" s="173">
        <v>42901</v>
      </c>
      <c r="C176" s="303">
        <v>0.87000000000000011</v>
      </c>
      <c r="D176" s="320" t="s">
        <v>3814</v>
      </c>
      <c r="F176" s="332"/>
      <c r="G176" s="331"/>
      <c r="H176" s="146"/>
      <c r="I176" s="146"/>
      <c r="J176" s="146"/>
      <c r="K176" s="146"/>
      <c r="L176" s="146"/>
    </row>
    <row r="177" spans="2:12">
      <c r="B177" s="173">
        <v>42901</v>
      </c>
      <c r="C177" s="303">
        <v>68.849999999999994</v>
      </c>
      <c r="D177" s="320" t="s">
        <v>3815</v>
      </c>
      <c r="F177" s="332"/>
      <c r="G177" s="331"/>
      <c r="H177" s="146"/>
      <c r="I177" s="146"/>
      <c r="J177" s="146"/>
      <c r="K177" s="146"/>
      <c r="L177" s="146"/>
    </row>
    <row r="178" spans="2:12">
      <c r="B178" s="173">
        <v>42901</v>
      </c>
      <c r="C178" s="303">
        <v>97.73</v>
      </c>
      <c r="D178" s="320" t="s">
        <v>3816</v>
      </c>
      <c r="F178" s="332"/>
      <c r="G178" s="331"/>
      <c r="H178" s="146"/>
      <c r="I178" s="146"/>
      <c r="J178" s="146"/>
      <c r="K178" s="146"/>
      <c r="L178" s="146"/>
    </row>
    <row r="179" spans="2:12">
      <c r="B179" s="173">
        <v>42901</v>
      </c>
      <c r="C179" s="303">
        <v>17.959999999999997</v>
      </c>
      <c r="D179" s="320" t="s">
        <v>3817</v>
      </c>
      <c r="F179" s="332"/>
      <c r="G179" s="331"/>
      <c r="H179" s="146"/>
      <c r="I179" s="146"/>
      <c r="J179" s="146"/>
      <c r="K179" s="146"/>
      <c r="L179" s="146"/>
    </row>
    <row r="180" spans="2:12">
      <c r="B180" s="173">
        <v>42901</v>
      </c>
      <c r="C180" s="303">
        <v>42.120000000000005</v>
      </c>
      <c r="D180" s="320" t="s">
        <v>3818</v>
      </c>
      <c r="F180" s="332"/>
      <c r="G180" s="331"/>
      <c r="H180" s="146"/>
      <c r="I180" s="146"/>
      <c r="J180" s="146"/>
      <c r="K180" s="146"/>
      <c r="L180" s="146"/>
    </row>
    <row r="181" spans="2:12">
      <c r="B181" s="173">
        <v>42901</v>
      </c>
      <c r="C181" s="303">
        <v>35.47</v>
      </c>
      <c r="D181" s="320" t="s">
        <v>3819</v>
      </c>
      <c r="F181" s="332"/>
      <c r="G181" s="331"/>
      <c r="H181" s="146"/>
      <c r="I181" s="146"/>
      <c r="J181" s="146"/>
      <c r="K181" s="146"/>
      <c r="L181" s="146"/>
    </row>
    <row r="182" spans="2:12">
      <c r="B182" s="173">
        <v>42901</v>
      </c>
      <c r="C182" s="303">
        <v>13.66</v>
      </c>
      <c r="D182" s="320" t="s">
        <v>3820</v>
      </c>
      <c r="F182" s="332"/>
      <c r="G182" s="331"/>
      <c r="H182" s="146"/>
      <c r="I182" s="146"/>
      <c r="J182" s="146"/>
      <c r="K182" s="146"/>
      <c r="L182" s="146"/>
    </row>
    <row r="183" spans="2:12">
      <c r="B183" s="173">
        <v>42901</v>
      </c>
      <c r="C183" s="303">
        <v>5.54</v>
      </c>
      <c r="D183" s="320" t="s">
        <v>3821</v>
      </c>
      <c r="F183" s="332"/>
      <c r="G183" s="331"/>
      <c r="H183" s="146"/>
      <c r="I183" s="146"/>
      <c r="J183" s="146"/>
      <c r="K183" s="146"/>
      <c r="L183" s="146"/>
    </row>
    <row r="184" spans="2:12">
      <c r="B184" s="173">
        <v>42901</v>
      </c>
      <c r="C184" s="303">
        <v>31.459999999999997</v>
      </c>
      <c r="D184" s="320" t="s">
        <v>3822</v>
      </c>
      <c r="F184" s="332"/>
      <c r="G184" s="331"/>
      <c r="H184" s="146"/>
      <c r="I184" s="146"/>
      <c r="J184" s="146"/>
      <c r="K184" s="146"/>
      <c r="L184" s="146"/>
    </row>
    <row r="185" spans="2:12">
      <c r="B185" s="173">
        <v>42901</v>
      </c>
      <c r="C185" s="303">
        <v>18.22</v>
      </c>
      <c r="D185" s="320" t="s">
        <v>3823</v>
      </c>
      <c r="F185" s="332"/>
      <c r="G185" s="331"/>
      <c r="H185" s="146"/>
      <c r="I185" s="146"/>
      <c r="J185" s="146"/>
      <c r="K185" s="146"/>
      <c r="L185" s="146"/>
    </row>
    <row r="186" spans="2:12">
      <c r="B186" s="173">
        <v>42901</v>
      </c>
      <c r="C186" s="303">
        <v>69.73</v>
      </c>
      <c r="D186" s="320" t="s">
        <v>3824</v>
      </c>
      <c r="F186" s="332"/>
      <c r="G186" s="331"/>
      <c r="H186" s="146"/>
      <c r="I186" s="146"/>
      <c r="J186" s="146"/>
      <c r="K186" s="146"/>
      <c r="L186" s="146"/>
    </row>
    <row r="187" spans="2:12">
      <c r="B187" s="173">
        <v>42901</v>
      </c>
      <c r="C187" s="303">
        <v>20.170000000000002</v>
      </c>
      <c r="D187" s="320" t="s">
        <v>3825</v>
      </c>
      <c r="F187" s="332"/>
      <c r="G187" s="331"/>
      <c r="H187" s="146"/>
      <c r="I187" s="146"/>
      <c r="J187" s="146"/>
      <c r="K187" s="146"/>
      <c r="L187" s="146"/>
    </row>
    <row r="188" spans="2:12">
      <c r="B188" s="173">
        <v>42901</v>
      </c>
      <c r="C188" s="303">
        <v>106.95</v>
      </c>
      <c r="D188" s="320" t="s">
        <v>3826</v>
      </c>
      <c r="F188" s="332"/>
      <c r="G188" s="331"/>
      <c r="H188" s="146"/>
      <c r="I188" s="146"/>
      <c r="J188" s="146"/>
      <c r="K188" s="146"/>
      <c r="L188" s="146"/>
    </row>
    <row r="189" spans="2:12">
      <c r="B189" s="173">
        <v>42901</v>
      </c>
      <c r="C189" s="303">
        <v>16.53</v>
      </c>
      <c r="D189" s="320" t="s">
        <v>3827</v>
      </c>
      <c r="F189" s="332"/>
      <c r="G189" s="331"/>
      <c r="H189" s="146"/>
      <c r="I189" s="146"/>
      <c r="J189" s="146"/>
      <c r="K189" s="146"/>
      <c r="L189" s="146"/>
    </row>
    <row r="190" spans="2:12">
      <c r="B190" s="173">
        <v>42901</v>
      </c>
      <c r="C190" s="303">
        <v>35.590000000000003</v>
      </c>
      <c r="D190" s="320" t="s">
        <v>3828</v>
      </c>
      <c r="F190" s="332"/>
      <c r="G190" s="331"/>
      <c r="H190" s="146"/>
      <c r="I190" s="146"/>
      <c r="J190" s="146"/>
      <c r="K190" s="146"/>
      <c r="L190" s="146"/>
    </row>
    <row r="191" spans="2:12">
      <c r="B191" s="173">
        <v>42901</v>
      </c>
      <c r="C191" s="303">
        <v>12.739999999999998</v>
      </c>
      <c r="D191" s="320" t="s">
        <v>3829</v>
      </c>
      <c r="F191" s="332"/>
      <c r="G191" s="331"/>
      <c r="H191" s="146"/>
      <c r="I191" s="146"/>
      <c r="J191" s="146"/>
      <c r="K191" s="146"/>
      <c r="L191" s="146"/>
    </row>
    <row r="192" spans="2:12">
      <c r="B192" s="173">
        <v>42901</v>
      </c>
      <c r="C192" s="303">
        <v>46.6</v>
      </c>
      <c r="D192" s="320" t="s">
        <v>3830</v>
      </c>
      <c r="F192" s="332"/>
      <c r="G192" s="331"/>
      <c r="H192" s="146"/>
      <c r="I192" s="146"/>
      <c r="J192" s="146"/>
      <c r="K192" s="146"/>
      <c r="L192" s="146"/>
    </row>
    <row r="193" spans="2:12">
      <c r="B193" s="173">
        <v>42901</v>
      </c>
      <c r="C193" s="303">
        <v>1.34</v>
      </c>
      <c r="D193" s="320" t="s">
        <v>3831</v>
      </c>
      <c r="F193" s="332"/>
      <c r="G193" s="331"/>
      <c r="H193" s="146"/>
      <c r="I193" s="146"/>
      <c r="J193" s="146"/>
      <c r="K193" s="146"/>
      <c r="L193" s="146"/>
    </row>
    <row r="194" spans="2:12">
      <c r="B194" s="173">
        <v>42901</v>
      </c>
      <c r="C194" s="303">
        <v>7.58</v>
      </c>
      <c r="D194" s="320" t="s">
        <v>3832</v>
      </c>
      <c r="F194" s="332"/>
      <c r="G194" s="331"/>
      <c r="H194" s="146"/>
      <c r="I194" s="146"/>
      <c r="J194" s="146"/>
      <c r="K194" s="146"/>
      <c r="L194" s="146"/>
    </row>
    <row r="195" spans="2:12">
      <c r="B195" s="173">
        <v>42901</v>
      </c>
      <c r="C195" s="303">
        <v>3.01</v>
      </c>
      <c r="D195" s="320" t="s">
        <v>3833</v>
      </c>
      <c r="F195" s="332"/>
      <c r="G195" s="331"/>
      <c r="H195" s="146"/>
      <c r="I195" s="146"/>
      <c r="J195" s="146"/>
      <c r="K195" s="146"/>
      <c r="L195" s="146"/>
    </row>
    <row r="196" spans="2:12">
      <c r="B196" s="173">
        <v>42901</v>
      </c>
      <c r="C196" s="303">
        <v>50.44</v>
      </c>
      <c r="D196" s="320" t="s">
        <v>3834</v>
      </c>
      <c r="F196" s="332"/>
      <c r="G196" s="331"/>
      <c r="H196" s="146"/>
      <c r="I196" s="146"/>
      <c r="J196" s="146"/>
      <c r="K196" s="146"/>
      <c r="L196" s="146"/>
    </row>
    <row r="197" spans="2:12">
      <c r="B197" s="173">
        <v>42901</v>
      </c>
      <c r="C197" s="303">
        <v>45.48</v>
      </c>
      <c r="D197" s="320" t="s">
        <v>3835</v>
      </c>
      <c r="F197" s="332"/>
      <c r="G197" s="331"/>
      <c r="H197" s="146"/>
      <c r="I197" s="146"/>
      <c r="J197" s="146"/>
      <c r="K197" s="146"/>
      <c r="L197" s="146"/>
    </row>
    <row r="198" spans="2:12">
      <c r="B198" s="173">
        <v>42901</v>
      </c>
      <c r="C198" s="303">
        <v>24.45</v>
      </c>
      <c r="D198" s="320" t="s">
        <v>3836</v>
      </c>
      <c r="F198" s="332"/>
      <c r="G198" s="331"/>
      <c r="H198" s="146"/>
      <c r="I198" s="146"/>
      <c r="J198" s="146"/>
      <c r="K198" s="146"/>
      <c r="L198" s="146"/>
    </row>
    <row r="199" spans="2:12">
      <c r="B199" s="173">
        <v>42901</v>
      </c>
      <c r="C199" s="303">
        <v>8.7199999999999989</v>
      </c>
      <c r="D199" s="320" t="s">
        <v>3837</v>
      </c>
      <c r="F199" s="332"/>
      <c r="G199" s="331"/>
      <c r="H199" s="146"/>
      <c r="I199" s="146"/>
      <c r="J199" s="146"/>
      <c r="K199" s="146"/>
      <c r="L199" s="146"/>
    </row>
    <row r="200" spans="2:12">
      <c r="B200" s="173">
        <v>42901</v>
      </c>
      <c r="C200" s="303">
        <v>6.3199999999999994</v>
      </c>
      <c r="D200" s="320" t="s">
        <v>3838</v>
      </c>
      <c r="F200" s="332"/>
      <c r="G200" s="331"/>
      <c r="H200" s="146"/>
      <c r="I200" s="146"/>
      <c r="J200" s="146"/>
      <c r="K200" s="146"/>
      <c r="L200" s="146"/>
    </row>
    <row r="201" spans="2:12">
      <c r="B201" s="173">
        <v>42901</v>
      </c>
      <c r="C201" s="303">
        <v>0.63</v>
      </c>
      <c r="D201" s="320" t="s">
        <v>3839</v>
      </c>
      <c r="F201" s="332"/>
      <c r="G201" s="331"/>
      <c r="H201" s="146"/>
      <c r="I201" s="146"/>
      <c r="J201" s="146"/>
      <c r="K201" s="146"/>
      <c r="L201" s="146"/>
    </row>
    <row r="202" spans="2:12">
      <c r="B202" s="173">
        <v>42901</v>
      </c>
      <c r="C202" s="303">
        <v>32.809999999999995</v>
      </c>
      <c r="D202" s="320" t="s">
        <v>3840</v>
      </c>
      <c r="F202" s="332"/>
      <c r="G202" s="331"/>
      <c r="H202" s="146"/>
      <c r="I202" s="146"/>
      <c r="J202" s="146"/>
      <c r="K202" s="146"/>
      <c r="L202" s="146"/>
    </row>
    <row r="203" spans="2:12">
      <c r="B203" s="173">
        <v>42901</v>
      </c>
      <c r="C203" s="303">
        <v>5.01</v>
      </c>
      <c r="D203" s="320" t="s">
        <v>3841</v>
      </c>
      <c r="F203" s="332"/>
      <c r="G203" s="331"/>
      <c r="H203" s="146"/>
      <c r="I203" s="146"/>
      <c r="J203" s="146"/>
      <c r="K203" s="146"/>
      <c r="L203" s="146"/>
    </row>
    <row r="204" spans="2:12">
      <c r="B204" s="173">
        <v>42901</v>
      </c>
      <c r="C204" s="303">
        <v>72.990000000000009</v>
      </c>
      <c r="D204" s="320" t="s">
        <v>3842</v>
      </c>
      <c r="F204" s="332"/>
      <c r="G204" s="331"/>
      <c r="H204" s="146"/>
      <c r="I204" s="146"/>
      <c r="J204" s="146"/>
      <c r="K204" s="146"/>
      <c r="L204" s="146"/>
    </row>
    <row r="205" spans="2:12">
      <c r="B205" s="173">
        <v>42901</v>
      </c>
      <c r="C205" s="303">
        <v>98.75</v>
      </c>
      <c r="D205" s="320" t="s">
        <v>3843</v>
      </c>
      <c r="F205" s="332"/>
      <c r="G205" s="331"/>
      <c r="H205" s="146"/>
      <c r="I205" s="146"/>
      <c r="J205" s="146"/>
      <c r="K205" s="146"/>
      <c r="L205" s="146"/>
    </row>
    <row r="206" spans="2:12">
      <c r="B206" s="173">
        <v>42901</v>
      </c>
      <c r="C206" s="303">
        <v>86.56</v>
      </c>
      <c r="D206" s="320" t="s">
        <v>3844</v>
      </c>
      <c r="F206" s="332"/>
      <c r="G206" s="331"/>
      <c r="H206" s="146"/>
      <c r="I206" s="146"/>
      <c r="J206" s="146"/>
      <c r="K206" s="146"/>
      <c r="L206" s="146"/>
    </row>
    <row r="207" spans="2:12">
      <c r="B207" s="173">
        <v>42901</v>
      </c>
      <c r="C207" s="303">
        <v>102.24000000000001</v>
      </c>
      <c r="D207" s="320" t="s">
        <v>3845</v>
      </c>
      <c r="F207" s="332"/>
      <c r="G207" s="331"/>
      <c r="H207" s="146"/>
      <c r="I207" s="146"/>
      <c r="J207" s="146"/>
      <c r="K207" s="146"/>
      <c r="L207" s="146"/>
    </row>
    <row r="208" spans="2:12">
      <c r="B208" s="173">
        <v>42901</v>
      </c>
      <c r="C208" s="303">
        <v>162.36000000000001</v>
      </c>
      <c r="D208" s="320" t="s">
        <v>3846</v>
      </c>
      <c r="F208" s="332"/>
      <c r="G208" s="331"/>
      <c r="H208" s="146"/>
      <c r="I208" s="146"/>
      <c r="J208" s="146"/>
      <c r="K208" s="146"/>
      <c r="L208" s="146"/>
    </row>
    <row r="209" spans="2:12">
      <c r="B209" s="173">
        <v>42901</v>
      </c>
      <c r="C209" s="303">
        <v>3.34</v>
      </c>
      <c r="D209" s="320" t="s">
        <v>3847</v>
      </c>
      <c r="F209" s="332"/>
      <c r="G209" s="331"/>
      <c r="H209" s="146"/>
      <c r="I209" s="146"/>
      <c r="J209" s="146"/>
      <c r="K209" s="146"/>
      <c r="L209" s="146"/>
    </row>
    <row r="210" spans="2:12">
      <c r="B210" s="173">
        <v>42901</v>
      </c>
      <c r="C210" s="303">
        <v>2.69</v>
      </c>
      <c r="D210" s="320" t="s">
        <v>3848</v>
      </c>
      <c r="F210" s="332"/>
      <c r="G210" s="331"/>
      <c r="H210" s="146"/>
      <c r="I210" s="146"/>
      <c r="J210" s="146"/>
      <c r="K210" s="146"/>
      <c r="L210" s="146"/>
    </row>
    <row r="211" spans="2:12">
      <c r="B211" s="173">
        <v>42901</v>
      </c>
      <c r="C211" s="303">
        <v>2.94</v>
      </c>
      <c r="D211" s="320" t="s">
        <v>3849</v>
      </c>
      <c r="F211" s="332"/>
      <c r="G211" s="331"/>
      <c r="H211" s="146"/>
      <c r="I211" s="146"/>
      <c r="J211" s="146"/>
      <c r="K211" s="146"/>
      <c r="L211" s="146"/>
    </row>
    <row r="212" spans="2:12">
      <c r="B212" s="173">
        <v>42901</v>
      </c>
      <c r="C212" s="303">
        <v>45.08</v>
      </c>
      <c r="D212" s="320" t="s">
        <v>3850</v>
      </c>
      <c r="F212" s="332"/>
      <c r="G212" s="331"/>
      <c r="H212" s="146"/>
      <c r="I212" s="146"/>
      <c r="J212" s="146"/>
      <c r="K212" s="146"/>
      <c r="L212" s="146"/>
    </row>
    <row r="213" spans="2:12">
      <c r="B213" s="173">
        <v>42901</v>
      </c>
      <c r="C213" s="303">
        <v>18.21</v>
      </c>
      <c r="D213" s="320" t="s">
        <v>3851</v>
      </c>
      <c r="F213" s="332"/>
      <c r="G213" s="331"/>
      <c r="H213" s="146"/>
      <c r="I213" s="146"/>
      <c r="J213" s="146"/>
      <c r="K213" s="146"/>
      <c r="L213" s="146"/>
    </row>
    <row r="214" spans="2:12">
      <c r="B214" s="173">
        <v>42901</v>
      </c>
      <c r="C214" s="303">
        <v>0.32999999999999996</v>
      </c>
      <c r="D214" s="320" t="s">
        <v>3852</v>
      </c>
      <c r="F214" s="332"/>
      <c r="G214" s="331"/>
      <c r="H214" s="146"/>
      <c r="I214" s="146"/>
      <c r="J214" s="146"/>
      <c r="K214" s="146"/>
      <c r="L214" s="146"/>
    </row>
    <row r="215" spans="2:12">
      <c r="B215" s="173">
        <v>42901</v>
      </c>
      <c r="C215" s="303">
        <v>1.74</v>
      </c>
      <c r="D215" s="320" t="s">
        <v>3853</v>
      </c>
      <c r="F215" s="332"/>
      <c r="G215" s="331"/>
      <c r="H215" s="146"/>
      <c r="I215" s="146"/>
      <c r="J215" s="146"/>
      <c r="K215" s="146"/>
      <c r="L215" s="146"/>
    </row>
    <row r="216" spans="2:12">
      <c r="B216" s="173">
        <v>42901</v>
      </c>
      <c r="C216" s="303">
        <v>94.03</v>
      </c>
      <c r="D216" s="320" t="s">
        <v>3854</v>
      </c>
      <c r="F216" s="332"/>
      <c r="G216" s="331"/>
      <c r="H216" s="146"/>
      <c r="I216" s="146"/>
      <c r="J216" s="146"/>
      <c r="K216" s="146"/>
      <c r="L216" s="146"/>
    </row>
    <row r="217" spans="2:12">
      <c r="B217" s="173">
        <v>42901</v>
      </c>
      <c r="C217" s="303">
        <v>0.24000000000000002</v>
      </c>
      <c r="D217" s="320" t="s">
        <v>3855</v>
      </c>
      <c r="F217" s="332"/>
      <c r="G217" s="331"/>
      <c r="H217" s="146"/>
      <c r="I217" s="146"/>
      <c r="J217" s="146"/>
      <c r="K217" s="146"/>
      <c r="L217" s="146"/>
    </row>
    <row r="218" spans="2:12">
      <c r="B218" s="173">
        <v>42901</v>
      </c>
      <c r="C218" s="303">
        <v>5.35</v>
      </c>
      <c r="D218" s="320" t="s">
        <v>3856</v>
      </c>
      <c r="F218" s="332"/>
      <c r="G218" s="331"/>
      <c r="H218" s="146"/>
      <c r="I218" s="146"/>
      <c r="J218" s="146"/>
      <c r="K218" s="146"/>
      <c r="L218" s="146"/>
    </row>
    <row r="219" spans="2:12">
      <c r="B219" s="173">
        <v>42901</v>
      </c>
      <c r="C219" s="303">
        <v>110.17999999999999</v>
      </c>
      <c r="D219" s="320" t="s">
        <v>3857</v>
      </c>
      <c r="F219" s="332"/>
      <c r="G219" s="331"/>
      <c r="H219" s="146"/>
      <c r="I219" s="146"/>
      <c r="J219" s="146"/>
      <c r="K219" s="146"/>
      <c r="L219" s="146"/>
    </row>
    <row r="220" spans="2:12">
      <c r="B220" s="173">
        <v>42901</v>
      </c>
      <c r="C220" s="303">
        <v>37.04</v>
      </c>
      <c r="D220" s="320" t="s">
        <v>3858</v>
      </c>
      <c r="F220" s="332"/>
      <c r="G220" s="331"/>
      <c r="H220" s="146"/>
      <c r="I220" s="146"/>
      <c r="J220" s="146"/>
      <c r="K220" s="146"/>
      <c r="L220" s="146"/>
    </row>
    <row r="221" spans="2:12">
      <c r="B221" s="173">
        <v>42901</v>
      </c>
      <c r="C221" s="303">
        <v>10.9</v>
      </c>
      <c r="D221" s="320" t="s">
        <v>3859</v>
      </c>
      <c r="F221" s="332"/>
      <c r="G221" s="331"/>
      <c r="H221" s="146"/>
      <c r="I221" s="146"/>
      <c r="J221" s="146"/>
      <c r="K221" s="146"/>
      <c r="L221" s="146"/>
    </row>
    <row r="222" spans="2:12">
      <c r="B222" s="173">
        <v>42901</v>
      </c>
      <c r="C222" s="303">
        <v>92.79</v>
      </c>
      <c r="D222" s="320" t="s">
        <v>3860</v>
      </c>
      <c r="F222" s="332"/>
      <c r="G222" s="331"/>
      <c r="H222" s="146"/>
      <c r="I222" s="146"/>
      <c r="J222" s="146"/>
      <c r="K222" s="146"/>
      <c r="L222" s="146"/>
    </row>
    <row r="223" spans="2:12">
      <c r="B223" s="173">
        <v>42901</v>
      </c>
      <c r="C223" s="303">
        <v>7.5</v>
      </c>
      <c r="D223" s="320" t="s">
        <v>3861</v>
      </c>
      <c r="F223" s="332"/>
      <c r="G223" s="331"/>
      <c r="H223" s="146"/>
      <c r="I223" s="146"/>
      <c r="J223" s="146"/>
      <c r="K223" s="146"/>
      <c r="L223" s="146"/>
    </row>
    <row r="224" spans="2:12">
      <c r="B224" s="173">
        <v>42901</v>
      </c>
      <c r="C224" s="303">
        <v>0.3</v>
      </c>
      <c r="D224" s="320" t="s">
        <v>3862</v>
      </c>
      <c r="F224" s="332"/>
      <c r="G224" s="331"/>
      <c r="H224" s="146"/>
      <c r="I224" s="146"/>
      <c r="J224" s="146"/>
      <c r="K224" s="146"/>
      <c r="L224" s="146"/>
    </row>
    <row r="225" spans="2:12">
      <c r="B225" s="173">
        <v>42901</v>
      </c>
      <c r="C225" s="303">
        <v>16.279999999999998</v>
      </c>
      <c r="D225" s="320" t="s">
        <v>3863</v>
      </c>
      <c r="F225" s="332"/>
      <c r="G225" s="331"/>
      <c r="H225" s="146"/>
      <c r="I225" s="146"/>
      <c r="J225" s="146"/>
      <c r="K225" s="146"/>
      <c r="L225" s="146"/>
    </row>
    <row r="226" spans="2:12">
      <c r="B226" s="173">
        <v>42901</v>
      </c>
      <c r="C226" s="303">
        <v>4.54</v>
      </c>
      <c r="D226" s="320" t="s">
        <v>3864</v>
      </c>
      <c r="F226" s="332"/>
      <c r="G226" s="331"/>
      <c r="H226" s="146"/>
      <c r="I226" s="146"/>
      <c r="J226" s="146"/>
      <c r="K226" s="146"/>
      <c r="L226" s="146"/>
    </row>
    <row r="227" spans="2:12">
      <c r="B227" s="173">
        <v>42901</v>
      </c>
      <c r="C227" s="303">
        <v>89.85</v>
      </c>
      <c r="D227" s="320" t="s">
        <v>3865</v>
      </c>
      <c r="F227" s="332"/>
      <c r="G227" s="331"/>
      <c r="H227" s="146"/>
      <c r="I227" s="146"/>
      <c r="J227" s="146"/>
      <c r="K227" s="146"/>
      <c r="L227" s="146"/>
    </row>
    <row r="228" spans="2:12">
      <c r="B228" s="173">
        <v>42901</v>
      </c>
      <c r="C228" s="303">
        <v>59.11</v>
      </c>
      <c r="D228" s="320" t="s">
        <v>3865</v>
      </c>
      <c r="F228" s="332"/>
      <c r="G228" s="331"/>
      <c r="H228" s="146"/>
      <c r="I228" s="146"/>
      <c r="J228" s="146"/>
      <c r="K228" s="146"/>
      <c r="L228" s="146"/>
    </row>
    <row r="229" spans="2:12">
      <c r="B229" s="173">
        <v>42901</v>
      </c>
      <c r="C229" s="303">
        <v>2.72</v>
      </c>
      <c r="D229" s="320" t="s">
        <v>3866</v>
      </c>
      <c r="F229" s="332"/>
      <c r="G229" s="331"/>
      <c r="H229" s="146"/>
      <c r="I229" s="146"/>
      <c r="J229" s="146"/>
      <c r="K229" s="146"/>
      <c r="L229" s="146"/>
    </row>
    <row r="230" spans="2:12">
      <c r="B230" s="173">
        <v>42901</v>
      </c>
      <c r="C230" s="303">
        <v>50.25</v>
      </c>
      <c r="D230" s="320" t="s">
        <v>3867</v>
      </c>
      <c r="F230" s="332"/>
      <c r="G230" s="331"/>
      <c r="H230" s="146"/>
      <c r="I230" s="146"/>
      <c r="J230" s="146"/>
      <c r="K230" s="146"/>
      <c r="L230" s="146"/>
    </row>
    <row r="231" spans="2:12">
      <c r="B231" s="173">
        <v>42901</v>
      </c>
      <c r="C231" s="303">
        <v>77.55</v>
      </c>
      <c r="D231" s="320" t="s">
        <v>3868</v>
      </c>
      <c r="F231" s="332"/>
      <c r="G231" s="331"/>
      <c r="H231" s="146"/>
      <c r="I231" s="146"/>
      <c r="J231" s="146"/>
      <c r="K231" s="146"/>
      <c r="L231" s="146"/>
    </row>
    <row r="232" spans="2:12">
      <c r="B232" s="173">
        <v>42901</v>
      </c>
      <c r="C232" s="303">
        <v>35.51</v>
      </c>
      <c r="D232" s="320" t="s">
        <v>3869</v>
      </c>
      <c r="F232" s="332"/>
      <c r="G232" s="331"/>
      <c r="H232" s="146"/>
      <c r="I232" s="146"/>
      <c r="J232" s="146"/>
      <c r="K232" s="146"/>
      <c r="L232" s="146"/>
    </row>
    <row r="233" spans="2:12">
      <c r="B233" s="173">
        <v>42901</v>
      </c>
      <c r="C233" s="303">
        <v>53.190000000000005</v>
      </c>
      <c r="D233" s="320" t="s">
        <v>3870</v>
      </c>
      <c r="F233" s="332"/>
      <c r="G233" s="331"/>
      <c r="H233" s="146"/>
      <c r="I233" s="146"/>
      <c r="J233" s="146"/>
      <c r="K233" s="146"/>
      <c r="L233" s="146"/>
    </row>
    <row r="234" spans="2:12">
      <c r="B234" s="173">
        <v>42901</v>
      </c>
      <c r="C234" s="303">
        <v>45.24</v>
      </c>
      <c r="D234" s="320" t="s">
        <v>3871</v>
      </c>
      <c r="F234" s="332"/>
      <c r="G234" s="331"/>
      <c r="H234" s="146"/>
      <c r="I234" s="146"/>
      <c r="J234" s="146"/>
      <c r="K234" s="146"/>
      <c r="L234" s="146"/>
    </row>
    <row r="235" spans="2:12">
      <c r="B235" s="173">
        <v>42901</v>
      </c>
      <c r="C235" s="303">
        <v>142.06</v>
      </c>
      <c r="D235" s="320" t="s">
        <v>3872</v>
      </c>
      <c r="F235" s="332"/>
      <c r="G235" s="331"/>
      <c r="H235" s="146"/>
      <c r="I235" s="146"/>
      <c r="J235" s="146"/>
      <c r="K235" s="146"/>
      <c r="L235" s="146"/>
    </row>
    <row r="236" spans="2:12">
      <c r="B236" s="173">
        <v>42901</v>
      </c>
      <c r="C236" s="303">
        <v>28.14</v>
      </c>
      <c r="D236" s="320" t="s">
        <v>3873</v>
      </c>
      <c r="F236" s="332"/>
      <c r="G236" s="331"/>
      <c r="H236" s="146"/>
      <c r="I236" s="146"/>
      <c r="J236" s="146"/>
      <c r="K236" s="146"/>
      <c r="L236" s="146"/>
    </row>
    <row r="237" spans="2:12">
      <c r="B237" s="173">
        <v>42901</v>
      </c>
      <c r="C237" s="303">
        <v>8.01</v>
      </c>
      <c r="D237" s="320" t="s">
        <v>3874</v>
      </c>
      <c r="F237" s="332"/>
      <c r="G237" s="331"/>
      <c r="H237" s="146"/>
      <c r="I237" s="146"/>
      <c r="J237" s="146"/>
      <c r="K237" s="146"/>
      <c r="L237" s="146"/>
    </row>
    <row r="238" spans="2:12">
      <c r="B238" s="173">
        <v>42901</v>
      </c>
      <c r="C238" s="303">
        <v>97.34</v>
      </c>
      <c r="D238" s="320" t="s">
        <v>3875</v>
      </c>
      <c r="F238" s="332"/>
      <c r="G238" s="331"/>
      <c r="H238" s="146"/>
      <c r="I238" s="146"/>
      <c r="J238" s="146"/>
      <c r="K238" s="146"/>
      <c r="L238" s="146"/>
    </row>
    <row r="239" spans="2:12">
      <c r="B239" s="173">
        <v>42901</v>
      </c>
      <c r="C239" s="303">
        <v>16.010000000000002</v>
      </c>
      <c r="D239" s="320" t="s">
        <v>3876</v>
      </c>
      <c r="F239" s="332"/>
      <c r="G239" s="331"/>
      <c r="H239" s="146"/>
      <c r="I239" s="146"/>
      <c r="J239" s="146"/>
      <c r="K239" s="146"/>
      <c r="L239" s="146"/>
    </row>
    <row r="240" spans="2:12">
      <c r="B240" s="173">
        <v>42901</v>
      </c>
      <c r="C240" s="303">
        <v>195.85000000000002</v>
      </c>
      <c r="D240" s="320" t="s">
        <v>3877</v>
      </c>
      <c r="F240" s="332"/>
      <c r="G240" s="331"/>
      <c r="H240" s="146"/>
      <c r="I240" s="146"/>
      <c r="J240" s="146"/>
      <c r="K240" s="146"/>
      <c r="L240" s="146"/>
    </row>
    <row r="241" spans="2:12">
      <c r="B241" s="173">
        <v>42901</v>
      </c>
      <c r="C241" s="303">
        <v>7.59</v>
      </c>
      <c r="D241" s="320" t="s">
        <v>3878</v>
      </c>
      <c r="F241" s="332"/>
      <c r="G241" s="331"/>
      <c r="H241" s="146"/>
      <c r="I241" s="146"/>
      <c r="J241" s="146"/>
      <c r="K241" s="146"/>
      <c r="L241" s="146"/>
    </row>
    <row r="242" spans="2:12">
      <c r="B242" s="173">
        <v>42901</v>
      </c>
      <c r="C242" s="303">
        <v>23.84</v>
      </c>
      <c r="D242" s="320" t="s">
        <v>3879</v>
      </c>
      <c r="F242" s="332"/>
      <c r="G242" s="331"/>
      <c r="H242" s="146"/>
      <c r="I242" s="146"/>
      <c r="J242" s="146"/>
      <c r="K242" s="146"/>
      <c r="L242" s="146"/>
    </row>
    <row r="243" spans="2:12">
      <c r="B243" s="173">
        <v>42901</v>
      </c>
      <c r="C243" s="303">
        <v>56.809999999999995</v>
      </c>
      <c r="D243" s="320" t="s">
        <v>3880</v>
      </c>
      <c r="F243" s="332"/>
      <c r="G243" s="331"/>
      <c r="H243" s="146"/>
      <c r="I243" s="146"/>
      <c r="J243" s="146"/>
      <c r="K243" s="146"/>
      <c r="L243" s="146"/>
    </row>
    <row r="244" spans="2:12">
      <c r="B244" s="173">
        <v>42901</v>
      </c>
      <c r="C244" s="303">
        <v>0.49</v>
      </c>
      <c r="D244" s="320" t="s">
        <v>3881</v>
      </c>
      <c r="F244" s="332"/>
      <c r="G244" s="331"/>
      <c r="H244" s="146"/>
      <c r="I244" s="146"/>
      <c r="J244" s="146"/>
      <c r="K244" s="146"/>
      <c r="L244" s="146"/>
    </row>
    <row r="245" spans="2:12">
      <c r="B245" s="173">
        <v>42901</v>
      </c>
      <c r="C245" s="303">
        <v>26.6</v>
      </c>
      <c r="D245" s="320" t="s">
        <v>3882</v>
      </c>
      <c r="F245" s="332"/>
      <c r="G245" s="331"/>
      <c r="H245" s="146"/>
      <c r="I245" s="146"/>
      <c r="J245" s="146"/>
      <c r="K245" s="146"/>
      <c r="L245" s="146"/>
    </row>
    <row r="246" spans="2:12">
      <c r="B246" s="173">
        <v>42901</v>
      </c>
      <c r="C246" s="303">
        <v>50.99</v>
      </c>
      <c r="D246" s="320" t="s">
        <v>3883</v>
      </c>
      <c r="F246" s="332"/>
      <c r="G246" s="331"/>
      <c r="H246" s="146"/>
      <c r="I246" s="146"/>
      <c r="J246" s="146"/>
      <c r="K246" s="146"/>
      <c r="L246" s="146"/>
    </row>
    <row r="247" spans="2:12">
      <c r="B247" s="173">
        <v>42901</v>
      </c>
      <c r="C247" s="303">
        <v>144.09</v>
      </c>
      <c r="D247" s="320" t="s">
        <v>3884</v>
      </c>
      <c r="F247" s="332"/>
      <c r="G247" s="331"/>
      <c r="H247" s="146"/>
      <c r="I247" s="146"/>
      <c r="J247" s="146"/>
      <c r="K247" s="146"/>
      <c r="L247" s="146"/>
    </row>
    <row r="248" spans="2:12">
      <c r="B248" s="173">
        <v>42901</v>
      </c>
      <c r="C248" s="303">
        <v>337.78999999999996</v>
      </c>
      <c r="D248" s="320" t="s">
        <v>3885</v>
      </c>
      <c r="F248" s="332"/>
      <c r="G248" s="331"/>
      <c r="H248" s="146"/>
      <c r="I248" s="146"/>
      <c r="J248" s="146"/>
      <c r="K248" s="146"/>
      <c r="L248" s="146"/>
    </row>
    <row r="249" spans="2:12">
      <c r="B249" s="173">
        <v>42901</v>
      </c>
      <c r="C249" s="303">
        <v>30.08</v>
      </c>
      <c r="D249" s="320" t="s">
        <v>3886</v>
      </c>
      <c r="F249" s="332"/>
      <c r="G249" s="331"/>
      <c r="H249" s="146"/>
      <c r="I249" s="146"/>
      <c r="J249" s="146"/>
      <c r="K249" s="146"/>
      <c r="L249" s="146"/>
    </row>
    <row r="250" spans="2:12">
      <c r="B250" s="173">
        <v>42901</v>
      </c>
      <c r="C250" s="303">
        <v>2.82</v>
      </c>
      <c r="D250" s="320" t="s">
        <v>3887</v>
      </c>
      <c r="F250" s="332"/>
      <c r="G250" s="331"/>
      <c r="H250" s="146"/>
      <c r="I250" s="146"/>
      <c r="J250" s="146"/>
      <c r="K250" s="146"/>
      <c r="L250" s="146"/>
    </row>
    <row r="251" spans="2:12">
      <c r="B251" s="173">
        <v>42901</v>
      </c>
      <c r="C251" s="303">
        <v>0.49</v>
      </c>
      <c r="D251" s="320" t="s">
        <v>3888</v>
      </c>
      <c r="F251" s="332"/>
      <c r="G251" s="331"/>
      <c r="H251" s="146"/>
      <c r="I251" s="146"/>
      <c r="J251" s="146"/>
      <c r="K251" s="146"/>
      <c r="L251" s="146"/>
    </row>
    <row r="252" spans="2:12">
      <c r="B252" s="173">
        <v>42901</v>
      </c>
      <c r="C252" s="303">
        <v>116.86999999999999</v>
      </c>
      <c r="D252" s="320" t="s">
        <v>3889</v>
      </c>
      <c r="F252" s="332"/>
      <c r="G252" s="331"/>
      <c r="H252" s="146"/>
      <c r="I252" s="146"/>
      <c r="J252" s="146"/>
      <c r="K252" s="146"/>
      <c r="L252" s="146"/>
    </row>
    <row r="253" spans="2:12">
      <c r="B253" s="173">
        <v>42901</v>
      </c>
      <c r="C253" s="303">
        <v>36.449999999999996</v>
      </c>
      <c r="D253" s="320" t="s">
        <v>3890</v>
      </c>
      <c r="F253" s="332"/>
      <c r="G253" s="331"/>
      <c r="H253" s="146"/>
      <c r="I253" s="146"/>
      <c r="J253" s="146"/>
      <c r="K253" s="146"/>
      <c r="L253" s="146"/>
    </row>
    <row r="254" spans="2:12">
      <c r="B254" s="173">
        <v>42901</v>
      </c>
      <c r="C254" s="303">
        <v>75.89</v>
      </c>
      <c r="D254" s="320" t="s">
        <v>3891</v>
      </c>
      <c r="F254" s="332"/>
      <c r="G254" s="331"/>
      <c r="H254" s="146"/>
      <c r="I254" s="146"/>
      <c r="J254" s="146"/>
      <c r="K254" s="146"/>
      <c r="L254" s="146"/>
    </row>
    <row r="255" spans="2:12">
      <c r="B255" s="173">
        <v>42901</v>
      </c>
      <c r="C255" s="303">
        <v>34.770000000000003</v>
      </c>
      <c r="D255" s="320" t="s">
        <v>3892</v>
      </c>
      <c r="F255" s="332"/>
      <c r="G255" s="331"/>
      <c r="H255" s="146"/>
      <c r="I255" s="146"/>
      <c r="J255" s="146"/>
      <c r="K255" s="146"/>
      <c r="L255" s="146"/>
    </row>
    <row r="256" spans="2:12">
      <c r="B256" s="173">
        <v>42901</v>
      </c>
      <c r="C256" s="303">
        <v>11.91</v>
      </c>
      <c r="D256" s="320" t="s">
        <v>3893</v>
      </c>
      <c r="F256" s="332"/>
      <c r="G256" s="331"/>
      <c r="H256" s="146"/>
      <c r="I256" s="146"/>
      <c r="J256" s="146"/>
      <c r="K256" s="146"/>
      <c r="L256" s="146"/>
    </row>
    <row r="257" spans="2:12">
      <c r="B257" s="173">
        <v>42901</v>
      </c>
      <c r="C257" s="303">
        <v>45.849999999999994</v>
      </c>
      <c r="D257" s="320" t="s">
        <v>3894</v>
      </c>
      <c r="F257" s="332"/>
      <c r="G257" s="331"/>
      <c r="H257" s="146"/>
      <c r="I257" s="146"/>
      <c r="J257" s="146"/>
      <c r="K257" s="146"/>
      <c r="L257" s="146"/>
    </row>
    <row r="258" spans="2:12">
      <c r="B258" s="173">
        <v>42901</v>
      </c>
      <c r="C258" s="303">
        <v>89.04</v>
      </c>
      <c r="D258" s="320" t="s">
        <v>3895</v>
      </c>
      <c r="F258" s="332"/>
      <c r="G258" s="331"/>
      <c r="H258" s="146"/>
      <c r="I258" s="146"/>
      <c r="J258" s="146"/>
      <c r="K258" s="146"/>
      <c r="L258" s="146"/>
    </row>
    <row r="259" spans="2:12">
      <c r="B259" s="173">
        <v>42901</v>
      </c>
      <c r="C259" s="303">
        <v>10.18</v>
      </c>
      <c r="D259" s="320" t="s">
        <v>3896</v>
      </c>
      <c r="F259" s="332"/>
      <c r="G259" s="331"/>
      <c r="H259" s="146"/>
      <c r="I259" s="146"/>
      <c r="J259" s="146"/>
      <c r="K259" s="146"/>
      <c r="L259" s="146"/>
    </row>
    <row r="260" spans="2:12">
      <c r="B260" s="173">
        <v>42901</v>
      </c>
      <c r="C260" s="303">
        <v>6.3</v>
      </c>
      <c r="D260" s="320" t="s">
        <v>3897</v>
      </c>
      <c r="F260" s="332"/>
      <c r="G260" s="331"/>
      <c r="H260" s="146"/>
      <c r="I260" s="146"/>
      <c r="J260" s="146"/>
      <c r="K260" s="146"/>
      <c r="L260" s="146"/>
    </row>
    <row r="261" spans="2:12">
      <c r="B261" s="173">
        <v>42901</v>
      </c>
      <c r="C261" s="303">
        <v>7.5</v>
      </c>
      <c r="D261" s="320" t="s">
        <v>3898</v>
      </c>
      <c r="F261" s="332"/>
      <c r="G261" s="331"/>
      <c r="H261" s="146"/>
      <c r="I261" s="146"/>
      <c r="J261" s="146"/>
      <c r="K261" s="146"/>
      <c r="L261" s="146"/>
    </row>
    <row r="262" spans="2:12">
      <c r="B262" s="173">
        <v>42901</v>
      </c>
      <c r="C262" s="303">
        <v>16</v>
      </c>
      <c r="D262" s="320" t="s">
        <v>3899</v>
      </c>
      <c r="F262" s="332"/>
      <c r="G262" s="331"/>
      <c r="H262" s="146"/>
      <c r="I262" s="146"/>
      <c r="J262" s="146"/>
      <c r="K262" s="146"/>
      <c r="L262" s="146"/>
    </row>
    <row r="263" spans="2:12">
      <c r="B263" s="173">
        <v>42901</v>
      </c>
      <c r="C263" s="303">
        <v>3.92</v>
      </c>
      <c r="D263" s="320" t="s">
        <v>3900</v>
      </c>
      <c r="F263" s="332"/>
      <c r="G263" s="331"/>
      <c r="H263" s="146"/>
      <c r="I263" s="146"/>
      <c r="J263" s="146"/>
      <c r="K263" s="146"/>
      <c r="L263" s="146"/>
    </row>
    <row r="264" spans="2:12">
      <c r="B264" s="173">
        <v>42901</v>
      </c>
      <c r="C264" s="303">
        <v>0.1</v>
      </c>
      <c r="D264" s="320" t="s">
        <v>3901</v>
      </c>
      <c r="F264" s="332"/>
      <c r="G264" s="331"/>
      <c r="H264" s="146"/>
      <c r="I264" s="146"/>
      <c r="J264" s="146"/>
      <c r="K264" s="146"/>
      <c r="L264" s="146"/>
    </row>
    <row r="265" spans="2:12">
      <c r="B265" s="173">
        <v>42901</v>
      </c>
      <c r="C265" s="303">
        <v>10.68</v>
      </c>
      <c r="D265" s="320" t="s">
        <v>3902</v>
      </c>
      <c r="F265" s="332"/>
      <c r="G265" s="331"/>
      <c r="H265" s="146"/>
      <c r="I265" s="146"/>
      <c r="J265" s="146"/>
      <c r="K265" s="146"/>
      <c r="L265" s="146"/>
    </row>
    <row r="266" spans="2:12">
      <c r="B266" s="173">
        <v>42901</v>
      </c>
      <c r="C266" s="303">
        <v>56.18</v>
      </c>
      <c r="D266" s="320" t="s">
        <v>3903</v>
      </c>
      <c r="F266" s="332"/>
      <c r="G266" s="331"/>
      <c r="H266" s="146"/>
      <c r="I266" s="146"/>
      <c r="J266" s="146"/>
      <c r="K266" s="146"/>
      <c r="L266" s="146"/>
    </row>
    <row r="267" spans="2:12">
      <c r="B267" s="173">
        <v>42901</v>
      </c>
      <c r="C267" s="303">
        <v>11.53</v>
      </c>
      <c r="D267" s="320" t="s">
        <v>3904</v>
      </c>
      <c r="F267" s="332"/>
      <c r="G267" s="331"/>
      <c r="H267" s="146"/>
      <c r="I267" s="146"/>
      <c r="J267" s="146"/>
      <c r="K267" s="146"/>
      <c r="L267" s="146"/>
    </row>
    <row r="268" spans="2:12">
      <c r="B268" s="173">
        <v>42901</v>
      </c>
      <c r="C268" s="303">
        <v>44.71</v>
      </c>
      <c r="D268" s="320" t="s">
        <v>3905</v>
      </c>
      <c r="F268" s="332"/>
      <c r="G268" s="331"/>
      <c r="H268" s="146"/>
      <c r="I268" s="146"/>
      <c r="J268" s="146"/>
      <c r="K268" s="146"/>
      <c r="L268" s="146"/>
    </row>
    <row r="269" spans="2:12">
      <c r="B269" s="173">
        <v>42901</v>
      </c>
      <c r="C269" s="303">
        <v>1.52</v>
      </c>
      <c r="D269" s="320" t="s">
        <v>3906</v>
      </c>
      <c r="F269" s="332"/>
      <c r="G269" s="331"/>
      <c r="H269" s="146"/>
      <c r="I269" s="146"/>
      <c r="J269" s="146"/>
      <c r="K269" s="146"/>
      <c r="L269" s="146"/>
    </row>
    <row r="270" spans="2:12">
      <c r="B270" s="173">
        <v>42901</v>
      </c>
      <c r="C270" s="303">
        <v>4.1399999999999997</v>
      </c>
      <c r="D270" s="320" t="s">
        <v>3907</v>
      </c>
      <c r="F270" s="332"/>
      <c r="G270" s="331"/>
      <c r="H270" s="146"/>
      <c r="I270" s="146"/>
      <c r="J270" s="146"/>
      <c r="K270" s="146"/>
      <c r="L270" s="146"/>
    </row>
    <row r="271" spans="2:12">
      <c r="B271" s="173">
        <v>42901</v>
      </c>
      <c r="C271" s="303">
        <v>4.7300000000000004</v>
      </c>
      <c r="D271" s="320" t="s">
        <v>3908</v>
      </c>
      <c r="F271" s="332"/>
      <c r="G271" s="331"/>
      <c r="H271" s="146"/>
      <c r="I271" s="146"/>
      <c r="J271" s="146"/>
      <c r="K271" s="146"/>
      <c r="L271" s="146"/>
    </row>
    <row r="272" spans="2:12">
      <c r="B272" s="173">
        <v>42901</v>
      </c>
      <c r="C272" s="303">
        <v>50.89</v>
      </c>
      <c r="D272" s="320" t="s">
        <v>3909</v>
      </c>
      <c r="F272" s="332"/>
      <c r="G272" s="331"/>
      <c r="H272" s="146"/>
      <c r="I272" s="146"/>
      <c r="J272" s="146"/>
      <c r="K272" s="146"/>
      <c r="L272" s="146"/>
    </row>
    <row r="273" spans="2:12">
      <c r="B273" s="173">
        <v>42901</v>
      </c>
      <c r="C273" s="303">
        <v>2.12</v>
      </c>
      <c r="D273" s="320" t="s">
        <v>3910</v>
      </c>
      <c r="F273" s="332"/>
      <c r="G273" s="331"/>
      <c r="H273" s="146"/>
      <c r="I273" s="146"/>
      <c r="J273" s="146"/>
      <c r="K273" s="146"/>
      <c r="L273" s="146"/>
    </row>
    <row r="274" spans="2:12">
      <c r="B274" s="173">
        <v>42901</v>
      </c>
      <c r="C274" s="303">
        <v>35.53</v>
      </c>
      <c r="D274" s="320" t="s">
        <v>3911</v>
      </c>
      <c r="F274" s="332"/>
      <c r="G274" s="331"/>
      <c r="H274" s="146"/>
      <c r="I274" s="146"/>
      <c r="J274" s="146"/>
      <c r="K274" s="146"/>
      <c r="L274" s="146"/>
    </row>
    <row r="275" spans="2:12">
      <c r="B275" s="173">
        <v>42901</v>
      </c>
      <c r="C275" s="303">
        <v>14.54</v>
      </c>
      <c r="D275" s="320" t="s">
        <v>3912</v>
      </c>
      <c r="F275" s="332"/>
      <c r="G275" s="331"/>
      <c r="H275" s="146"/>
      <c r="I275" s="146"/>
      <c r="J275" s="146"/>
      <c r="K275" s="146"/>
      <c r="L275" s="146"/>
    </row>
    <row r="276" spans="2:12">
      <c r="B276" s="173">
        <v>42901</v>
      </c>
      <c r="C276" s="303">
        <v>40.839999999999996</v>
      </c>
      <c r="D276" s="320" t="s">
        <v>3913</v>
      </c>
      <c r="F276" s="332"/>
      <c r="G276" s="331"/>
      <c r="H276" s="146"/>
      <c r="I276" s="146"/>
      <c r="J276" s="146"/>
      <c r="K276" s="146"/>
      <c r="L276" s="146"/>
    </row>
    <row r="277" spans="2:12">
      <c r="B277" s="173">
        <v>42901</v>
      </c>
      <c r="C277" s="303">
        <v>14.75</v>
      </c>
      <c r="D277" s="320" t="s">
        <v>3914</v>
      </c>
      <c r="F277" s="332"/>
      <c r="G277" s="331"/>
      <c r="H277" s="146"/>
      <c r="I277" s="146"/>
      <c r="J277" s="146"/>
      <c r="K277" s="146"/>
      <c r="L277" s="146"/>
    </row>
    <row r="278" spans="2:12">
      <c r="B278" s="173">
        <v>42901</v>
      </c>
      <c r="C278" s="303">
        <v>35</v>
      </c>
      <c r="D278" s="320" t="s">
        <v>3915</v>
      </c>
      <c r="F278" s="332"/>
      <c r="G278" s="331"/>
      <c r="H278" s="146"/>
      <c r="I278" s="146"/>
      <c r="J278" s="146"/>
      <c r="K278" s="146"/>
      <c r="L278" s="146"/>
    </row>
    <row r="279" spans="2:12">
      <c r="B279" s="173">
        <v>42901</v>
      </c>
      <c r="C279" s="303">
        <v>0.14000000000000001</v>
      </c>
      <c r="D279" s="320" t="s">
        <v>3916</v>
      </c>
      <c r="F279" s="332"/>
      <c r="G279" s="331"/>
      <c r="H279" s="146"/>
      <c r="I279" s="146"/>
      <c r="J279" s="146"/>
      <c r="K279" s="146"/>
      <c r="L279" s="146"/>
    </row>
    <row r="280" spans="2:12">
      <c r="B280" s="173">
        <v>42901</v>
      </c>
      <c r="C280" s="303">
        <v>37.379999999999995</v>
      </c>
      <c r="D280" s="320" t="s">
        <v>3917</v>
      </c>
      <c r="F280" s="332"/>
      <c r="G280" s="331"/>
      <c r="H280" s="146"/>
      <c r="I280" s="146"/>
      <c r="J280" s="146"/>
      <c r="K280" s="146"/>
      <c r="L280" s="146"/>
    </row>
    <row r="281" spans="2:12">
      <c r="B281" s="173">
        <v>42901</v>
      </c>
      <c r="C281" s="303">
        <v>2.16</v>
      </c>
      <c r="D281" s="320" t="s">
        <v>3918</v>
      </c>
      <c r="F281" s="332"/>
      <c r="G281" s="331"/>
      <c r="H281" s="146"/>
      <c r="I281" s="146"/>
      <c r="J281" s="146"/>
      <c r="K281" s="146"/>
      <c r="L281" s="146"/>
    </row>
    <row r="282" spans="2:12">
      <c r="B282" s="173">
        <v>42901</v>
      </c>
      <c r="C282" s="303">
        <v>0.88</v>
      </c>
      <c r="D282" s="320" t="s">
        <v>3919</v>
      </c>
      <c r="F282" s="332"/>
      <c r="G282" s="331"/>
      <c r="H282" s="146"/>
      <c r="I282" s="146"/>
      <c r="J282" s="146"/>
      <c r="K282" s="146"/>
      <c r="L282" s="146"/>
    </row>
    <row r="283" spans="2:12">
      <c r="B283" s="173">
        <v>42901</v>
      </c>
      <c r="C283" s="303">
        <v>59.620000000000005</v>
      </c>
      <c r="D283" s="320" t="s">
        <v>3920</v>
      </c>
      <c r="F283" s="332"/>
      <c r="G283" s="331"/>
      <c r="H283" s="146"/>
      <c r="I283" s="146"/>
      <c r="J283" s="146"/>
      <c r="K283" s="146"/>
      <c r="L283" s="146"/>
    </row>
    <row r="284" spans="2:12">
      <c r="B284" s="173">
        <v>42901</v>
      </c>
      <c r="C284" s="303">
        <v>19.25</v>
      </c>
      <c r="D284" s="320" t="s">
        <v>3921</v>
      </c>
      <c r="F284" s="332"/>
      <c r="G284" s="331"/>
      <c r="H284" s="146"/>
      <c r="I284" s="146"/>
      <c r="J284" s="146"/>
      <c r="K284" s="146"/>
      <c r="L284" s="146"/>
    </row>
    <row r="285" spans="2:12">
      <c r="B285" s="173">
        <v>42901</v>
      </c>
      <c r="C285" s="303">
        <v>43.839999999999996</v>
      </c>
      <c r="D285" s="320" t="s">
        <v>3922</v>
      </c>
      <c r="F285" s="332"/>
      <c r="G285" s="331"/>
      <c r="H285" s="146"/>
      <c r="I285" s="146"/>
      <c r="J285" s="146"/>
      <c r="K285" s="146"/>
      <c r="L285" s="146"/>
    </row>
    <row r="286" spans="2:12">
      <c r="B286" s="173">
        <v>42901</v>
      </c>
      <c r="C286" s="303">
        <v>7.29</v>
      </c>
      <c r="D286" s="320" t="s">
        <v>3923</v>
      </c>
      <c r="F286" s="332"/>
      <c r="G286" s="331"/>
      <c r="H286" s="146"/>
      <c r="I286" s="146"/>
      <c r="J286" s="146"/>
      <c r="K286" s="146"/>
      <c r="L286" s="146"/>
    </row>
    <row r="287" spans="2:12">
      <c r="B287" s="173">
        <v>42901</v>
      </c>
      <c r="C287" s="303">
        <v>30.419999999999998</v>
      </c>
      <c r="D287" s="320" t="s">
        <v>3924</v>
      </c>
      <c r="F287" s="332"/>
      <c r="G287" s="331"/>
      <c r="H287" s="146"/>
      <c r="I287" s="146"/>
      <c r="J287" s="146"/>
      <c r="K287" s="146"/>
      <c r="L287" s="146"/>
    </row>
    <row r="288" spans="2:12">
      <c r="B288" s="173">
        <v>42901</v>
      </c>
      <c r="C288" s="303">
        <v>29.38</v>
      </c>
      <c r="D288" s="320" t="s">
        <v>3925</v>
      </c>
      <c r="F288" s="332"/>
      <c r="G288" s="331"/>
      <c r="H288" s="146"/>
      <c r="I288" s="146"/>
      <c r="J288" s="146"/>
      <c r="K288" s="146"/>
      <c r="L288" s="146"/>
    </row>
    <row r="289" spans="2:12">
      <c r="B289" s="173">
        <v>42901</v>
      </c>
      <c r="C289" s="303">
        <v>77.849999999999994</v>
      </c>
      <c r="D289" s="320" t="s">
        <v>3926</v>
      </c>
      <c r="F289" s="332"/>
      <c r="G289" s="331"/>
      <c r="H289" s="146"/>
      <c r="I289" s="146"/>
      <c r="J289" s="146"/>
      <c r="K289" s="146"/>
      <c r="L289" s="146"/>
    </row>
    <row r="290" spans="2:12">
      <c r="B290" s="173">
        <v>42901</v>
      </c>
      <c r="C290" s="303">
        <v>14.68</v>
      </c>
      <c r="D290" s="320" t="s">
        <v>3927</v>
      </c>
      <c r="F290" s="332"/>
      <c r="G290" s="331"/>
      <c r="H290" s="146"/>
      <c r="I290" s="146"/>
      <c r="J290" s="146"/>
      <c r="K290" s="146"/>
      <c r="L290" s="146"/>
    </row>
    <row r="291" spans="2:12">
      <c r="B291" s="173">
        <v>42901</v>
      </c>
      <c r="C291" s="303">
        <v>69.210000000000008</v>
      </c>
      <c r="D291" s="320" t="s">
        <v>3928</v>
      </c>
      <c r="F291" s="332"/>
      <c r="G291" s="331"/>
      <c r="H291" s="146"/>
      <c r="I291" s="146"/>
      <c r="J291" s="146"/>
      <c r="K291" s="146"/>
      <c r="L291" s="146"/>
    </row>
    <row r="292" spans="2:12">
      <c r="B292" s="173">
        <v>42901</v>
      </c>
      <c r="C292" s="303">
        <v>0.26</v>
      </c>
      <c r="D292" s="320" t="s">
        <v>3929</v>
      </c>
      <c r="F292" s="332"/>
      <c r="G292" s="331"/>
      <c r="H292" s="146"/>
      <c r="I292" s="146"/>
      <c r="J292" s="146"/>
      <c r="K292" s="146"/>
      <c r="L292" s="146"/>
    </row>
    <row r="293" spans="2:12">
      <c r="B293" s="173">
        <v>42901</v>
      </c>
      <c r="C293" s="303">
        <v>28.09</v>
      </c>
      <c r="D293" s="320" t="s">
        <v>3930</v>
      </c>
      <c r="F293" s="332"/>
      <c r="G293" s="331"/>
      <c r="H293" s="146"/>
      <c r="I293" s="146"/>
      <c r="J293" s="146"/>
      <c r="K293" s="146"/>
      <c r="L293" s="146"/>
    </row>
    <row r="294" spans="2:12">
      <c r="B294" s="173">
        <v>42901</v>
      </c>
      <c r="C294" s="303">
        <v>49.49</v>
      </c>
      <c r="D294" s="320" t="s">
        <v>3931</v>
      </c>
      <c r="F294" s="332"/>
      <c r="G294" s="331"/>
      <c r="H294" s="146"/>
      <c r="I294" s="146"/>
      <c r="J294" s="146"/>
      <c r="K294" s="146"/>
      <c r="L294" s="146"/>
    </row>
    <row r="295" spans="2:12">
      <c r="B295" s="173">
        <v>42901</v>
      </c>
      <c r="C295" s="303">
        <v>2.3199999999999998</v>
      </c>
      <c r="D295" s="320" t="s">
        <v>3932</v>
      </c>
      <c r="F295" s="332"/>
      <c r="G295" s="331"/>
      <c r="H295" s="146"/>
      <c r="I295" s="146"/>
      <c r="J295" s="146"/>
      <c r="K295" s="146"/>
      <c r="L295" s="146"/>
    </row>
    <row r="296" spans="2:12">
      <c r="B296" s="173">
        <v>42901</v>
      </c>
      <c r="C296" s="303">
        <v>1.1500000000000001</v>
      </c>
      <c r="D296" s="320" t="s">
        <v>3933</v>
      </c>
      <c r="F296" s="332"/>
      <c r="G296" s="331"/>
      <c r="H296" s="146"/>
      <c r="I296" s="146"/>
      <c r="J296" s="146"/>
      <c r="K296" s="146"/>
      <c r="L296" s="146"/>
    </row>
    <row r="297" spans="2:12">
      <c r="B297" s="173">
        <v>42901</v>
      </c>
      <c r="C297" s="303">
        <v>36.309999999999995</v>
      </c>
      <c r="D297" s="320" t="s">
        <v>3934</v>
      </c>
      <c r="F297" s="332"/>
      <c r="G297" s="331"/>
      <c r="H297" s="146"/>
      <c r="I297" s="146"/>
      <c r="J297" s="146"/>
      <c r="K297" s="146"/>
      <c r="L297" s="146"/>
    </row>
    <row r="298" spans="2:12">
      <c r="B298" s="173">
        <v>42901</v>
      </c>
      <c r="C298" s="303">
        <v>3.4499999999999997</v>
      </c>
      <c r="D298" s="320" t="s">
        <v>3935</v>
      </c>
      <c r="F298" s="332"/>
      <c r="G298" s="331"/>
      <c r="H298" s="146"/>
      <c r="I298" s="146"/>
      <c r="J298" s="146"/>
      <c r="K298" s="146"/>
      <c r="L298" s="146"/>
    </row>
    <row r="299" spans="2:12">
      <c r="B299" s="173">
        <v>42901</v>
      </c>
      <c r="C299" s="303">
        <v>7.87</v>
      </c>
      <c r="D299" s="320" t="s">
        <v>3936</v>
      </c>
      <c r="F299" s="332"/>
      <c r="G299" s="331"/>
      <c r="H299" s="146"/>
      <c r="I299" s="146"/>
      <c r="J299" s="146"/>
      <c r="K299" s="146"/>
      <c r="L299" s="146"/>
    </row>
    <row r="300" spans="2:12">
      <c r="B300" s="173">
        <v>42901</v>
      </c>
      <c r="C300" s="303">
        <v>37.99</v>
      </c>
      <c r="D300" s="320" t="s">
        <v>3937</v>
      </c>
      <c r="F300" s="332"/>
      <c r="G300" s="331"/>
      <c r="H300" s="146"/>
      <c r="I300" s="146"/>
      <c r="J300" s="146"/>
      <c r="K300" s="146"/>
      <c r="L300" s="146"/>
    </row>
    <row r="301" spans="2:12">
      <c r="B301" s="173">
        <v>42901</v>
      </c>
      <c r="C301" s="303">
        <v>3.73</v>
      </c>
      <c r="D301" s="320" t="s">
        <v>3938</v>
      </c>
      <c r="F301" s="332"/>
      <c r="G301" s="331"/>
      <c r="H301" s="146"/>
      <c r="I301" s="146"/>
      <c r="J301" s="146"/>
      <c r="K301" s="146"/>
      <c r="L301" s="146"/>
    </row>
    <row r="302" spans="2:12">
      <c r="B302" s="173">
        <v>42901</v>
      </c>
      <c r="C302" s="303">
        <v>8.42</v>
      </c>
      <c r="D302" s="320" t="s">
        <v>3939</v>
      </c>
      <c r="F302" s="332"/>
      <c r="G302" s="331"/>
      <c r="H302" s="146"/>
      <c r="I302" s="146"/>
      <c r="J302" s="146"/>
      <c r="K302" s="146"/>
      <c r="L302" s="146"/>
    </row>
    <row r="303" spans="2:12">
      <c r="B303" s="173">
        <v>42901</v>
      </c>
      <c r="C303" s="303">
        <v>4.46</v>
      </c>
      <c r="D303" s="320" t="s">
        <v>3940</v>
      </c>
      <c r="F303" s="332"/>
      <c r="G303" s="331"/>
      <c r="H303" s="146"/>
      <c r="I303" s="146"/>
      <c r="J303" s="146"/>
      <c r="K303" s="146"/>
      <c r="L303" s="146"/>
    </row>
    <row r="304" spans="2:12">
      <c r="B304" s="173">
        <v>42901</v>
      </c>
      <c r="C304" s="303">
        <v>1.07</v>
      </c>
      <c r="D304" s="320" t="s">
        <v>3941</v>
      </c>
      <c r="F304" s="332"/>
      <c r="G304" s="331"/>
      <c r="H304" s="146"/>
      <c r="I304" s="146"/>
      <c r="J304" s="146"/>
      <c r="K304" s="146"/>
      <c r="L304" s="146"/>
    </row>
    <row r="305" spans="2:12">
      <c r="B305" s="173">
        <v>42901</v>
      </c>
      <c r="C305" s="303">
        <v>0.48000000000000004</v>
      </c>
      <c r="D305" s="320" t="s">
        <v>3942</v>
      </c>
      <c r="F305" s="332"/>
      <c r="G305" s="331"/>
      <c r="H305" s="146"/>
      <c r="I305" s="146"/>
      <c r="J305" s="146"/>
      <c r="K305" s="146"/>
      <c r="L305" s="146"/>
    </row>
    <row r="306" spans="2:12">
      <c r="B306" s="173">
        <v>42901</v>
      </c>
      <c r="C306" s="303">
        <v>55.21</v>
      </c>
      <c r="D306" s="320" t="s">
        <v>3943</v>
      </c>
      <c r="F306" s="332"/>
      <c r="G306" s="331"/>
      <c r="H306" s="146"/>
      <c r="I306" s="146"/>
      <c r="J306" s="146"/>
      <c r="K306" s="146"/>
      <c r="L306" s="146"/>
    </row>
    <row r="307" spans="2:12">
      <c r="B307" s="173">
        <v>42901</v>
      </c>
      <c r="C307" s="303">
        <v>75.86999999999999</v>
      </c>
      <c r="D307" s="320" t="s">
        <v>3944</v>
      </c>
      <c r="F307" s="332"/>
      <c r="G307" s="331"/>
      <c r="H307" s="146"/>
      <c r="I307" s="146"/>
      <c r="J307" s="146"/>
      <c r="K307" s="146"/>
      <c r="L307" s="146"/>
    </row>
    <row r="308" spans="2:12">
      <c r="B308" s="173">
        <v>42901</v>
      </c>
      <c r="C308" s="303">
        <v>11.370000000000001</v>
      </c>
      <c r="D308" s="320" t="s">
        <v>3945</v>
      </c>
      <c r="F308" s="332"/>
      <c r="G308" s="331"/>
      <c r="H308" s="146"/>
      <c r="I308" s="146"/>
      <c r="J308" s="146"/>
      <c r="K308" s="146"/>
      <c r="L308" s="146"/>
    </row>
    <row r="309" spans="2:12">
      <c r="B309" s="173">
        <v>42901</v>
      </c>
      <c r="C309" s="303">
        <v>29.650000000000002</v>
      </c>
      <c r="D309" s="320" t="s">
        <v>3946</v>
      </c>
      <c r="F309" s="332"/>
      <c r="G309" s="331"/>
      <c r="H309" s="146"/>
      <c r="I309" s="146"/>
      <c r="J309" s="146"/>
      <c r="K309" s="146"/>
      <c r="L309" s="146"/>
    </row>
    <row r="310" spans="2:12">
      <c r="B310" s="173">
        <v>42901</v>
      </c>
      <c r="C310" s="303">
        <v>0.78999999999999992</v>
      </c>
      <c r="D310" s="320" t="s">
        <v>3947</v>
      </c>
      <c r="F310" s="332"/>
      <c r="G310" s="331"/>
      <c r="H310" s="146"/>
      <c r="I310" s="146"/>
      <c r="J310" s="146"/>
      <c r="K310" s="146"/>
      <c r="L310" s="146"/>
    </row>
    <row r="311" spans="2:12">
      <c r="B311" s="173">
        <v>42901</v>
      </c>
      <c r="C311" s="303">
        <v>64.92</v>
      </c>
      <c r="D311" s="320" t="s">
        <v>3948</v>
      </c>
      <c r="F311" s="332"/>
      <c r="G311" s="331"/>
      <c r="H311" s="146"/>
      <c r="I311" s="146"/>
      <c r="J311" s="146"/>
      <c r="K311" s="146"/>
      <c r="L311" s="146"/>
    </row>
    <row r="312" spans="2:12">
      <c r="B312" s="173">
        <v>42901</v>
      </c>
      <c r="C312" s="303">
        <v>34.33</v>
      </c>
      <c r="D312" s="320" t="s">
        <v>3949</v>
      </c>
      <c r="F312" s="332"/>
      <c r="G312" s="331"/>
      <c r="H312" s="146"/>
      <c r="I312" s="146"/>
      <c r="J312" s="146"/>
      <c r="K312" s="146"/>
      <c r="L312" s="146"/>
    </row>
    <row r="313" spans="2:12">
      <c r="B313" s="173">
        <v>42901</v>
      </c>
      <c r="C313" s="303">
        <v>9.0500000000000007</v>
      </c>
      <c r="D313" s="320" t="s">
        <v>3950</v>
      </c>
      <c r="F313" s="332"/>
      <c r="G313" s="331"/>
      <c r="H313" s="146"/>
      <c r="I313" s="146"/>
      <c r="J313" s="146"/>
      <c r="K313" s="146"/>
      <c r="L313" s="146"/>
    </row>
    <row r="314" spans="2:12">
      <c r="B314" s="173">
        <v>42901</v>
      </c>
      <c r="C314" s="303">
        <v>11.3</v>
      </c>
      <c r="D314" s="320" t="s">
        <v>3951</v>
      </c>
      <c r="F314" s="332"/>
      <c r="G314" s="331"/>
      <c r="H314" s="146"/>
      <c r="I314" s="146"/>
      <c r="J314" s="146"/>
      <c r="K314" s="146"/>
      <c r="L314" s="146"/>
    </row>
    <row r="315" spans="2:12">
      <c r="B315" s="173">
        <v>42901</v>
      </c>
      <c r="C315" s="303">
        <v>17.55</v>
      </c>
      <c r="D315" s="320" t="s">
        <v>3952</v>
      </c>
      <c r="F315" s="332"/>
      <c r="G315" s="331"/>
      <c r="H315" s="146"/>
      <c r="I315" s="146"/>
      <c r="J315" s="146"/>
      <c r="K315" s="146"/>
      <c r="L315" s="146"/>
    </row>
    <row r="316" spans="2:12">
      <c r="B316" s="173">
        <v>42901</v>
      </c>
      <c r="C316" s="303">
        <v>50.449999999999996</v>
      </c>
      <c r="D316" s="320" t="s">
        <v>3953</v>
      </c>
      <c r="F316" s="332"/>
      <c r="G316" s="331"/>
      <c r="H316" s="146"/>
      <c r="I316" s="146"/>
      <c r="J316" s="146"/>
      <c r="K316" s="146"/>
      <c r="L316" s="146"/>
    </row>
    <row r="317" spans="2:12">
      <c r="B317" s="173">
        <v>42901</v>
      </c>
      <c r="C317" s="303">
        <v>18.610000000000003</v>
      </c>
      <c r="D317" s="320" t="s">
        <v>3954</v>
      </c>
      <c r="F317" s="332"/>
      <c r="G317" s="331"/>
      <c r="H317" s="146"/>
      <c r="I317" s="146"/>
      <c r="J317" s="146"/>
      <c r="K317" s="146"/>
      <c r="L317" s="146"/>
    </row>
    <row r="318" spans="2:12">
      <c r="B318" s="173">
        <v>42901</v>
      </c>
      <c r="C318" s="303">
        <v>19.18</v>
      </c>
      <c r="D318" s="320" t="s">
        <v>3955</v>
      </c>
      <c r="F318" s="332"/>
      <c r="G318" s="331"/>
      <c r="H318" s="146"/>
      <c r="I318" s="146"/>
      <c r="J318" s="146"/>
      <c r="K318" s="146"/>
      <c r="L318" s="146"/>
    </row>
    <row r="319" spans="2:12">
      <c r="B319" s="173">
        <v>42901</v>
      </c>
      <c r="C319" s="303">
        <v>22.650000000000002</v>
      </c>
      <c r="D319" s="320" t="s">
        <v>3956</v>
      </c>
      <c r="F319" s="332"/>
      <c r="G319" s="331"/>
      <c r="H319" s="146"/>
      <c r="I319" s="146"/>
      <c r="J319" s="146"/>
      <c r="K319" s="146"/>
      <c r="L319" s="146"/>
    </row>
    <row r="320" spans="2:12">
      <c r="B320" s="173">
        <v>42901</v>
      </c>
      <c r="C320" s="303">
        <v>5.79</v>
      </c>
      <c r="D320" s="320" t="s">
        <v>3957</v>
      </c>
      <c r="F320" s="332"/>
      <c r="G320" s="331"/>
      <c r="H320" s="146"/>
      <c r="I320" s="146"/>
      <c r="J320" s="146"/>
      <c r="K320" s="146"/>
      <c r="L320" s="146"/>
    </row>
    <row r="321" spans="2:12">
      <c r="B321" s="173">
        <v>42901</v>
      </c>
      <c r="C321" s="303">
        <v>23.99</v>
      </c>
      <c r="D321" s="320" t="s">
        <v>3958</v>
      </c>
      <c r="F321" s="332"/>
      <c r="G321" s="331"/>
      <c r="H321" s="146"/>
      <c r="I321" s="146"/>
      <c r="J321" s="146"/>
      <c r="K321" s="146"/>
      <c r="L321" s="146"/>
    </row>
    <row r="322" spans="2:12">
      <c r="B322" s="173">
        <v>42901</v>
      </c>
      <c r="C322" s="303">
        <v>46.33</v>
      </c>
      <c r="D322" s="320" t="s">
        <v>3959</v>
      </c>
      <c r="F322" s="332"/>
      <c r="G322" s="331"/>
      <c r="H322" s="146"/>
      <c r="I322" s="146"/>
      <c r="J322" s="146"/>
      <c r="K322" s="146"/>
      <c r="L322" s="146"/>
    </row>
    <row r="323" spans="2:12">
      <c r="B323" s="173">
        <v>42901</v>
      </c>
      <c r="C323" s="303">
        <v>57.32</v>
      </c>
      <c r="D323" s="320" t="s">
        <v>3960</v>
      </c>
      <c r="F323" s="332"/>
      <c r="G323" s="331"/>
      <c r="H323" s="146"/>
      <c r="I323" s="146"/>
      <c r="J323" s="146"/>
      <c r="K323" s="146"/>
      <c r="L323" s="146"/>
    </row>
    <row r="324" spans="2:12">
      <c r="B324" s="173">
        <v>42901</v>
      </c>
      <c r="C324" s="303">
        <v>44.15</v>
      </c>
      <c r="D324" s="320" t="s">
        <v>3961</v>
      </c>
      <c r="F324" s="332"/>
      <c r="G324" s="331"/>
      <c r="H324" s="146"/>
      <c r="I324" s="146"/>
      <c r="J324" s="146"/>
      <c r="K324" s="146"/>
      <c r="L324" s="146"/>
    </row>
    <row r="325" spans="2:12">
      <c r="B325" s="173">
        <v>42901</v>
      </c>
      <c r="C325" s="303">
        <v>55.1</v>
      </c>
      <c r="D325" s="320" t="s">
        <v>3962</v>
      </c>
      <c r="F325" s="332"/>
      <c r="G325" s="331"/>
      <c r="H325" s="146"/>
      <c r="I325" s="146"/>
      <c r="J325" s="146"/>
      <c r="K325" s="146"/>
      <c r="L325" s="146"/>
    </row>
    <row r="326" spans="2:12">
      <c r="B326" s="173">
        <v>42901</v>
      </c>
      <c r="C326" s="303">
        <v>11.16</v>
      </c>
      <c r="D326" s="320" t="s">
        <v>3963</v>
      </c>
      <c r="F326" s="332"/>
      <c r="G326" s="331"/>
      <c r="H326" s="146"/>
      <c r="I326" s="146"/>
      <c r="J326" s="146"/>
      <c r="K326" s="146"/>
      <c r="L326" s="146"/>
    </row>
    <row r="327" spans="2:12">
      <c r="B327" s="173">
        <v>42901</v>
      </c>
      <c r="C327" s="303">
        <v>49.620000000000005</v>
      </c>
      <c r="D327" s="320" t="s">
        <v>3964</v>
      </c>
      <c r="F327" s="332"/>
      <c r="G327" s="331"/>
      <c r="H327" s="146"/>
      <c r="I327" s="146"/>
      <c r="J327" s="146"/>
      <c r="K327" s="146"/>
      <c r="L327" s="146"/>
    </row>
    <row r="328" spans="2:12">
      <c r="B328" s="173">
        <v>42901</v>
      </c>
      <c r="C328" s="303">
        <v>41.17</v>
      </c>
      <c r="D328" s="320" t="s">
        <v>3965</v>
      </c>
      <c r="F328" s="332"/>
      <c r="G328" s="331"/>
      <c r="H328" s="146"/>
      <c r="I328" s="146"/>
      <c r="J328" s="146"/>
      <c r="K328" s="146"/>
      <c r="L328" s="146"/>
    </row>
    <row r="329" spans="2:12">
      <c r="B329" s="173">
        <v>42901</v>
      </c>
      <c r="C329" s="303">
        <v>88.61999999999999</v>
      </c>
      <c r="D329" s="320" t="s">
        <v>3966</v>
      </c>
      <c r="F329" s="332"/>
      <c r="G329" s="331"/>
      <c r="H329" s="146"/>
      <c r="I329" s="146"/>
      <c r="J329" s="146"/>
      <c r="K329" s="146"/>
      <c r="L329" s="146"/>
    </row>
    <row r="330" spans="2:12">
      <c r="B330" s="173">
        <v>42901</v>
      </c>
      <c r="C330" s="303">
        <v>46.04</v>
      </c>
      <c r="D330" s="320" t="s">
        <v>3967</v>
      </c>
      <c r="F330" s="332"/>
      <c r="G330" s="331"/>
      <c r="H330" s="146"/>
      <c r="I330" s="146"/>
      <c r="J330" s="146"/>
      <c r="K330" s="146"/>
      <c r="L330" s="146"/>
    </row>
    <row r="331" spans="2:12">
      <c r="B331" s="173">
        <v>42901</v>
      </c>
      <c r="C331" s="303">
        <v>21.56</v>
      </c>
      <c r="D331" s="320" t="s">
        <v>3968</v>
      </c>
      <c r="F331" s="332"/>
      <c r="G331" s="331"/>
      <c r="H331" s="146"/>
      <c r="I331" s="146"/>
      <c r="J331" s="146"/>
      <c r="K331" s="146"/>
      <c r="L331" s="146"/>
    </row>
    <row r="332" spans="2:12">
      <c r="B332" s="173">
        <v>42901</v>
      </c>
      <c r="C332" s="303">
        <v>16.02</v>
      </c>
      <c r="D332" s="320" t="s">
        <v>3969</v>
      </c>
      <c r="F332" s="332"/>
      <c r="G332" s="331"/>
      <c r="H332" s="146"/>
      <c r="I332" s="146"/>
      <c r="J332" s="146"/>
      <c r="K332" s="146"/>
      <c r="L332" s="146"/>
    </row>
    <row r="333" spans="2:12">
      <c r="B333" s="173">
        <v>42901</v>
      </c>
      <c r="C333" s="303">
        <v>18.72</v>
      </c>
      <c r="D333" s="320" t="s">
        <v>3970</v>
      </c>
      <c r="F333" s="332"/>
      <c r="G333" s="331"/>
      <c r="H333" s="146"/>
      <c r="I333" s="146"/>
      <c r="J333" s="146"/>
      <c r="K333" s="146"/>
      <c r="L333" s="146"/>
    </row>
    <row r="334" spans="2:12">
      <c r="B334" s="173">
        <v>42901</v>
      </c>
      <c r="C334" s="303">
        <v>28.41</v>
      </c>
      <c r="D334" s="320" t="s">
        <v>3971</v>
      </c>
      <c r="F334" s="332"/>
      <c r="G334" s="331"/>
      <c r="H334" s="146"/>
      <c r="I334" s="146"/>
      <c r="J334" s="146"/>
      <c r="K334" s="146"/>
      <c r="L334" s="146"/>
    </row>
    <row r="335" spans="2:12">
      <c r="B335" s="173">
        <v>42901</v>
      </c>
      <c r="C335" s="303">
        <v>5.79</v>
      </c>
      <c r="D335" s="320" t="s">
        <v>3972</v>
      </c>
      <c r="F335" s="332"/>
      <c r="G335" s="331"/>
      <c r="H335" s="146"/>
      <c r="I335" s="146"/>
      <c r="J335" s="146"/>
      <c r="K335" s="146"/>
      <c r="L335" s="146"/>
    </row>
    <row r="336" spans="2:12">
      <c r="B336" s="173">
        <v>42901</v>
      </c>
      <c r="C336" s="303">
        <v>52.74</v>
      </c>
      <c r="D336" s="320" t="s">
        <v>3973</v>
      </c>
      <c r="F336" s="332"/>
      <c r="G336" s="331"/>
      <c r="H336" s="146"/>
      <c r="I336" s="146"/>
      <c r="J336" s="146"/>
      <c r="K336" s="146"/>
      <c r="L336" s="146"/>
    </row>
    <row r="337" spans="2:12">
      <c r="B337" s="173">
        <v>42901</v>
      </c>
      <c r="C337" s="303">
        <v>3.07</v>
      </c>
      <c r="D337" s="320" t="s">
        <v>3974</v>
      </c>
      <c r="F337" s="332"/>
      <c r="G337" s="331"/>
      <c r="H337" s="146"/>
      <c r="I337" s="146"/>
      <c r="J337" s="146"/>
      <c r="K337" s="146"/>
      <c r="L337" s="146"/>
    </row>
    <row r="338" spans="2:12">
      <c r="B338" s="173">
        <v>42901</v>
      </c>
      <c r="C338" s="303">
        <v>6.1099999999999994</v>
      </c>
      <c r="D338" s="320" t="s">
        <v>3975</v>
      </c>
      <c r="F338" s="332"/>
      <c r="G338" s="331"/>
      <c r="H338" s="146"/>
      <c r="I338" s="146"/>
      <c r="J338" s="146"/>
      <c r="K338" s="146"/>
      <c r="L338" s="146"/>
    </row>
    <row r="339" spans="2:12">
      <c r="B339" s="173">
        <v>42901</v>
      </c>
      <c r="C339" s="303">
        <v>3.8499999999999996</v>
      </c>
      <c r="D339" s="320" t="s">
        <v>3976</v>
      </c>
      <c r="F339" s="332"/>
      <c r="G339" s="331"/>
      <c r="H339" s="146"/>
      <c r="I339" s="146"/>
      <c r="J339" s="146"/>
      <c r="K339" s="146"/>
      <c r="L339" s="146"/>
    </row>
    <row r="340" spans="2:12">
      <c r="B340" s="173">
        <v>42901</v>
      </c>
      <c r="C340" s="303">
        <v>12.52</v>
      </c>
      <c r="D340" s="320" t="s">
        <v>3977</v>
      </c>
      <c r="F340" s="332"/>
      <c r="G340" s="331"/>
      <c r="H340" s="146"/>
      <c r="I340" s="146"/>
      <c r="J340" s="146"/>
      <c r="K340" s="146"/>
      <c r="L340" s="146"/>
    </row>
    <row r="341" spans="2:12">
      <c r="B341" s="173">
        <v>42901</v>
      </c>
      <c r="C341" s="303">
        <v>2.9</v>
      </c>
      <c r="D341" s="320" t="s">
        <v>3978</v>
      </c>
      <c r="F341" s="332"/>
      <c r="G341" s="331"/>
      <c r="H341" s="146"/>
      <c r="I341" s="146"/>
      <c r="J341" s="146"/>
      <c r="K341" s="146"/>
      <c r="L341" s="146"/>
    </row>
    <row r="342" spans="2:12">
      <c r="B342" s="173">
        <v>42901</v>
      </c>
      <c r="C342" s="303">
        <v>41.190000000000005</v>
      </c>
      <c r="D342" s="320" t="s">
        <v>3979</v>
      </c>
      <c r="F342" s="332"/>
      <c r="G342" s="331"/>
      <c r="H342" s="146"/>
      <c r="I342" s="146"/>
      <c r="J342" s="146"/>
      <c r="K342" s="146"/>
      <c r="L342" s="146"/>
    </row>
    <row r="343" spans="2:12">
      <c r="B343" s="173">
        <v>42901</v>
      </c>
      <c r="C343" s="303">
        <v>0.25</v>
      </c>
      <c r="D343" s="320" t="s">
        <v>3980</v>
      </c>
      <c r="F343" s="332"/>
      <c r="G343" s="331"/>
      <c r="H343" s="146"/>
      <c r="I343" s="146"/>
      <c r="J343" s="146"/>
      <c r="K343" s="146"/>
      <c r="L343" s="146"/>
    </row>
    <row r="344" spans="2:12">
      <c r="B344" s="173">
        <v>42901</v>
      </c>
      <c r="C344" s="303">
        <v>1.08</v>
      </c>
      <c r="D344" s="320" t="s">
        <v>3981</v>
      </c>
      <c r="F344" s="332"/>
      <c r="G344" s="331"/>
      <c r="H344" s="146"/>
      <c r="I344" s="146"/>
      <c r="J344" s="146"/>
      <c r="K344" s="146"/>
      <c r="L344" s="146"/>
    </row>
    <row r="345" spans="2:12">
      <c r="B345" s="173">
        <v>42901</v>
      </c>
      <c r="C345" s="303">
        <v>32.369999999999997</v>
      </c>
      <c r="D345" s="320" t="s">
        <v>3982</v>
      </c>
      <c r="F345" s="332"/>
      <c r="G345" s="331"/>
      <c r="H345" s="146"/>
      <c r="I345" s="146"/>
      <c r="J345" s="146"/>
      <c r="K345" s="146"/>
      <c r="L345" s="146"/>
    </row>
    <row r="346" spans="2:12">
      <c r="B346" s="173">
        <v>42901</v>
      </c>
      <c r="C346" s="303">
        <v>4.95</v>
      </c>
      <c r="D346" s="320" t="s">
        <v>3983</v>
      </c>
      <c r="F346" s="332"/>
      <c r="G346" s="331"/>
      <c r="H346" s="146"/>
      <c r="I346" s="146"/>
      <c r="J346" s="146"/>
      <c r="K346" s="146"/>
      <c r="L346" s="146"/>
    </row>
    <row r="347" spans="2:12">
      <c r="B347" s="173">
        <v>42901</v>
      </c>
      <c r="C347" s="303">
        <v>10.34</v>
      </c>
      <c r="D347" s="320" t="s">
        <v>3984</v>
      </c>
      <c r="F347" s="332"/>
      <c r="G347" s="331"/>
      <c r="H347" s="146"/>
      <c r="I347" s="146"/>
      <c r="J347" s="146"/>
      <c r="K347" s="146"/>
      <c r="L347" s="146"/>
    </row>
    <row r="348" spans="2:12">
      <c r="B348" s="173">
        <v>42901</v>
      </c>
      <c r="C348" s="303">
        <v>1.1700000000000002</v>
      </c>
      <c r="D348" s="320" t="s">
        <v>3985</v>
      </c>
      <c r="F348" s="332"/>
      <c r="G348" s="331"/>
      <c r="H348" s="146"/>
      <c r="I348" s="146"/>
      <c r="J348" s="146"/>
      <c r="K348" s="146"/>
      <c r="L348" s="146"/>
    </row>
    <row r="349" spans="2:12">
      <c r="B349" s="173">
        <v>42901</v>
      </c>
      <c r="C349" s="303">
        <v>11.01</v>
      </c>
      <c r="D349" s="320" t="s">
        <v>3986</v>
      </c>
      <c r="F349" s="332"/>
      <c r="G349" s="331"/>
      <c r="H349" s="146"/>
      <c r="I349" s="146"/>
      <c r="J349" s="146"/>
      <c r="K349" s="146"/>
      <c r="L349" s="146"/>
    </row>
    <row r="350" spans="2:12">
      <c r="B350" s="173">
        <v>42901</v>
      </c>
      <c r="C350" s="303">
        <v>60.449999999999996</v>
      </c>
      <c r="D350" s="320" t="s">
        <v>3987</v>
      </c>
      <c r="F350" s="332"/>
      <c r="G350" s="331"/>
      <c r="H350" s="146"/>
      <c r="I350" s="146"/>
      <c r="J350" s="146"/>
      <c r="K350" s="146"/>
      <c r="L350" s="146"/>
    </row>
    <row r="351" spans="2:12">
      <c r="B351" s="173">
        <v>42901</v>
      </c>
      <c r="C351" s="303">
        <v>1.92</v>
      </c>
      <c r="D351" s="320" t="s">
        <v>3988</v>
      </c>
      <c r="F351" s="332"/>
      <c r="G351" s="331"/>
      <c r="H351" s="146"/>
      <c r="I351" s="146"/>
      <c r="J351" s="146"/>
      <c r="K351" s="146"/>
      <c r="L351" s="146"/>
    </row>
    <row r="352" spans="2:12">
      <c r="B352" s="173">
        <v>42901</v>
      </c>
      <c r="C352" s="303">
        <v>21.14</v>
      </c>
      <c r="D352" s="320" t="s">
        <v>3989</v>
      </c>
      <c r="F352" s="332"/>
      <c r="G352" s="331"/>
      <c r="H352" s="146"/>
      <c r="I352" s="146"/>
      <c r="J352" s="146"/>
      <c r="K352" s="146"/>
      <c r="L352" s="146"/>
    </row>
    <row r="353" spans="2:12">
      <c r="B353" s="173">
        <v>42901</v>
      </c>
      <c r="C353" s="303">
        <v>30.12</v>
      </c>
      <c r="D353" s="320" t="s">
        <v>3990</v>
      </c>
      <c r="F353" s="332"/>
      <c r="G353" s="331"/>
      <c r="H353" s="146"/>
      <c r="I353" s="146"/>
      <c r="J353" s="146"/>
      <c r="K353" s="146"/>
      <c r="L353" s="146"/>
    </row>
    <row r="354" spans="2:12">
      <c r="B354" s="173">
        <v>42901</v>
      </c>
      <c r="C354" s="303">
        <v>10.75</v>
      </c>
      <c r="D354" s="320" t="s">
        <v>3991</v>
      </c>
      <c r="F354" s="332"/>
      <c r="G354" s="331"/>
      <c r="H354" s="146"/>
      <c r="I354" s="146"/>
      <c r="J354" s="146"/>
      <c r="K354" s="146"/>
      <c r="L354" s="146"/>
    </row>
    <row r="355" spans="2:12">
      <c r="B355" s="173">
        <v>42901</v>
      </c>
      <c r="C355" s="303">
        <v>21.130000000000003</v>
      </c>
      <c r="D355" s="320" t="s">
        <v>3992</v>
      </c>
      <c r="F355" s="332"/>
      <c r="G355" s="331"/>
      <c r="H355" s="146"/>
      <c r="I355" s="146"/>
      <c r="J355" s="146"/>
      <c r="K355" s="146"/>
      <c r="L355" s="146"/>
    </row>
    <row r="356" spans="2:12">
      <c r="B356" s="173">
        <v>42901</v>
      </c>
      <c r="C356" s="303">
        <v>40.94</v>
      </c>
      <c r="D356" s="320" t="s">
        <v>3993</v>
      </c>
      <c r="F356" s="332"/>
      <c r="G356" s="331"/>
      <c r="H356" s="146"/>
      <c r="I356" s="146"/>
      <c r="J356" s="146"/>
      <c r="K356" s="146"/>
      <c r="L356" s="146"/>
    </row>
    <row r="357" spans="2:12">
      <c r="B357" s="173">
        <v>42901</v>
      </c>
      <c r="C357" s="303">
        <v>26.19</v>
      </c>
      <c r="D357" s="320" t="s">
        <v>3994</v>
      </c>
      <c r="F357" s="332"/>
      <c r="G357" s="331"/>
      <c r="H357" s="146"/>
      <c r="I357" s="146"/>
      <c r="J357" s="146"/>
      <c r="K357" s="146"/>
      <c r="L357" s="146"/>
    </row>
    <row r="358" spans="2:12">
      <c r="B358" s="173">
        <v>42901</v>
      </c>
      <c r="C358" s="303">
        <v>14.02</v>
      </c>
      <c r="D358" s="320" t="s">
        <v>3995</v>
      </c>
      <c r="F358" s="332"/>
      <c r="G358" s="331"/>
      <c r="H358" s="146"/>
      <c r="I358" s="146"/>
      <c r="J358" s="146"/>
      <c r="K358" s="146"/>
      <c r="L358" s="146"/>
    </row>
    <row r="359" spans="2:12">
      <c r="B359" s="173">
        <v>42901</v>
      </c>
      <c r="C359" s="303">
        <v>1.29</v>
      </c>
      <c r="D359" s="320" t="s">
        <v>3996</v>
      </c>
      <c r="F359" s="332"/>
      <c r="G359" s="331"/>
      <c r="H359" s="146"/>
      <c r="I359" s="146"/>
      <c r="J359" s="146"/>
      <c r="K359" s="146"/>
      <c r="L359" s="146"/>
    </row>
    <row r="360" spans="2:12">
      <c r="B360" s="173">
        <v>42901</v>
      </c>
      <c r="C360" s="303">
        <v>15.239999999999998</v>
      </c>
      <c r="D360" s="320" t="s">
        <v>3997</v>
      </c>
      <c r="F360" s="332"/>
      <c r="G360" s="331"/>
      <c r="H360" s="146"/>
      <c r="I360" s="146"/>
      <c r="J360" s="146"/>
      <c r="K360" s="146"/>
      <c r="L360" s="146"/>
    </row>
    <row r="361" spans="2:12">
      <c r="B361" s="173">
        <v>42901</v>
      </c>
      <c r="C361" s="303">
        <v>68.11999999999999</v>
      </c>
      <c r="D361" s="320" t="s">
        <v>3998</v>
      </c>
      <c r="F361" s="332"/>
      <c r="G361" s="331"/>
      <c r="H361" s="146"/>
      <c r="I361" s="146"/>
      <c r="J361" s="146"/>
      <c r="K361" s="146"/>
      <c r="L361" s="146"/>
    </row>
    <row r="362" spans="2:12">
      <c r="B362" s="173">
        <v>42901</v>
      </c>
      <c r="C362" s="303">
        <v>11.79</v>
      </c>
      <c r="D362" s="320" t="s">
        <v>3999</v>
      </c>
      <c r="F362" s="332"/>
      <c r="G362" s="331"/>
      <c r="H362" s="146"/>
      <c r="I362" s="146"/>
      <c r="J362" s="146"/>
      <c r="K362" s="146"/>
      <c r="L362" s="146"/>
    </row>
    <row r="363" spans="2:12">
      <c r="B363" s="173">
        <v>42901</v>
      </c>
      <c r="C363" s="303">
        <v>52.42</v>
      </c>
      <c r="D363" s="320" t="s">
        <v>4000</v>
      </c>
      <c r="F363" s="332"/>
      <c r="G363" s="331"/>
      <c r="H363" s="146"/>
      <c r="I363" s="146"/>
      <c r="J363" s="146"/>
      <c r="K363" s="146"/>
      <c r="L363" s="146"/>
    </row>
    <row r="364" spans="2:12">
      <c r="B364" s="173">
        <v>42901</v>
      </c>
      <c r="C364" s="303">
        <v>50.07</v>
      </c>
      <c r="D364" s="320" t="s">
        <v>4001</v>
      </c>
      <c r="F364" s="332"/>
      <c r="G364" s="331"/>
      <c r="H364" s="146"/>
      <c r="I364" s="146"/>
      <c r="J364" s="146"/>
      <c r="K364" s="146"/>
      <c r="L364" s="146"/>
    </row>
    <row r="365" spans="2:12">
      <c r="B365" s="173">
        <v>42901</v>
      </c>
      <c r="C365" s="303">
        <v>23.82</v>
      </c>
      <c r="D365" s="320" t="s">
        <v>4002</v>
      </c>
      <c r="F365" s="332"/>
      <c r="G365" s="331"/>
      <c r="H365" s="146"/>
      <c r="I365" s="146"/>
      <c r="J365" s="146"/>
      <c r="K365" s="146"/>
      <c r="L365" s="146"/>
    </row>
    <row r="366" spans="2:12">
      <c r="B366" s="173">
        <v>42901</v>
      </c>
      <c r="C366" s="303">
        <v>20.630000000000003</v>
      </c>
      <c r="D366" s="320" t="s">
        <v>4003</v>
      </c>
      <c r="F366" s="332"/>
      <c r="G366" s="331"/>
      <c r="H366" s="146"/>
      <c r="I366" s="146"/>
      <c r="J366" s="146"/>
      <c r="K366" s="146"/>
      <c r="L366" s="146"/>
    </row>
    <row r="367" spans="2:12">
      <c r="B367" s="173">
        <v>42901</v>
      </c>
      <c r="C367" s="303">
        <v>19.130000000000003</v>
      </c>
      <c r="D367" s="320" t="s">
        <v>4004</v>
      </c>
      <c r="F367" s="332"/>
      <c r="G367" s="331"/>
      <c r="H367" s="146"/>
      <c r="I367" s="146"/>
      <c r="J367" s="146"/>
      <c r="K367" s="146"/>
      <c r="L367" s="146"/>
    </row>
    <row r="368" spans="2:12">
      <c r="B368" s="173">
        <v>42901</v>
      </c>
      <c r="C368" s="303">
        <v>28.62</v>
      </c>
      <c r="D368" s="320" t="s">
        <v>4005</v>
      </c>
      <c r="F368" s="332"/>
      <c r="G368" s="331"/>
      <c r="H368" s="146"/>
      <c r="I368" s="146"/>
      <c r="J368" s="146"/>
      <c r="K368" s="146"/>
      <c r="L368" s="146"/>
    </row>
    <row r="369" spans="2:12">
      <c r="B369" s="173">
        <v>42901</v>
      </c>
      <c r="C369" s="303">
        <v>63.87</v>
      </c>
      <c r="D369" s="320" t="s">
        <v>4006</v>
      </c>
      <c r="F369" s="332"/>
      <c r="G369" s="331"/>
      <c r="H369" s="146"/>
      <c r="I369" s="146"/>
      <c r="J369" s="146"/>
      <c r="K369" s="146"/>
      <c r="L369" s="146"/>
    </row>
    <row r="370" spans="2:12">
      <c r="B370" s="173">
        <v>42901</v>
      </c>
      <c r="C370" s="303">
        <v>100.64999999999999</v>
      </c>
      <c r="D370" s="320" t="s">
        <v>4007</v>
      </c>
      <c r="F370" s="332"/>
      <c r="G370" s="331"/>
      <c r="H370" s="146"/>
      <c r="I370" s="146"/>
      <c r="J370" s="146"/>
      <c r="K370" s="146"/>
      <c r="L370" s="146"/>
    </row>
    <row r="371" spans="2:12">
      <c r="B371" s="173">
        <v>42901</v>
      </c>
      <c r="C371" s="303">
        <v>2.72</v>
      </c>
      <c r="D371" s="320" t="s">
        <v>4008</v>
      </c>
      <c r="F371" s="332"/>
      <c r="G371" s="331"/>
      <c r="H371" s="146"/>
      <c r="I371" s="146"/>
      <c r="J371" s="146"/>
      <c r="K371" s="146"/>
      <c r="L371" s="146"/>
    </row>
    <row r="372" spans="2:12">
      <c r="B372" s="173">
        <v>42901</v>
      </c>
      <c r="C372" s="303">
        <v>0.3</v>
      </c>
      <c r="D372" s="320" t="s">
        <v>4009</v>
      </c>
      <c r="F372" s="332"/>
      <c r="G372" s="331"/>
      <c r="H372" s="146"/>
      <c r="I372" s="146"/>
      <c r="J372" s="146"/>
      <c r="K372" s="146"/>
      <c r="L372" s="146"/>
    </row>
    <row r="373" spans="2:12">
      <c r="B373" s="173">
        <v>42901</v>
      </c>
      <c r="C373" s="303">
        <v>8.25</v>
      </c>
      <c r="D373" s="320" t="s">
        <v>4010</v>
      </c>
      <c r="F373" s="332"/>
      <c r="G373" s="331"/>
      <c r="H373" s="146"/>
      <c r="I373" s="146"/>
      <c r="J373" s="146"/>
      <c r="K373" s="146"/>
      <c r="L373" s="146"/>
    </row>
    <row r="374" spans="2:12">
      <c r="B374" s="173">
        <v>42901</v>
      </c>
      <c r="C374" s="303">
        <v>15.850000000000001</v>
      </c>
      <c r="D374" s="320" t="s">
        <v>4011</v>
      </c>
      <c r="F374" s="332"/>
      <c r="G374" s="331"/>
      <c r="H374" s="146"/>
      <c r="I374" s="146"/>
      <c r="J374" s="146"/>
      <c r="K374" s="146"/>
      <c r="L374" s="146"/>
    </row>
    <row r="375" spans="2:12">
      <c r="B375" s="173">
        <v>42901</v>
      </c>
      <c r="C375" s="303">
        <v>90.39</v>
      </c>
      <c r="D375" s="320" t="s">
        <v>4012</v>
      </c>
      <c r="F375" s="332"/>
      <c r="G375" s="331"/>
      <c r="H375" s="146"/>
      <c r="I375" s="146"/>
      <c r="J375" s="146"/>
      <c r="K375" s="146"/>
      <c r="L375" s="146"/>
    </row>
    <row r="376" spans="2:12">
      <c r="B376" s="173">
        <v>42901</v>
      </c>
      <c r="C376" s="303">
        <v>43.339999999999996</v>
      </c>
      <c r="D376" s="320" t="s">
        <v>4013</v>
      </c>
      <c r="F376" s="332"/>
      <c r="G376" s="331"/>
      <c r="H376" s="146"/>
      <c r="I376" s="146"/>
      <c r="J376" s="146"/>
      <c r="K376" s="146"/>
      <c r="L376" s="146"/>
    </row>
    <row r="377" spans="2:12">
      <c r="B377" s="173">
        <v>42901</v>
      </c>
      <c r="C377" s="303">
        <v>31.93</v>
      </c>
      <c r="D377" s="320" t="s">
        <v>4014</v>
      </c>
      <c r="F377" s="332"/>
      <c r="G377" s="331"/>
      <c r="H377" s="146"/>
      <c r="I377" s="146"/>
      <c r="J377" s="146"/>
      <c r="K377" s="146"/>
      <c r="L377" s="146"/>
    </row>
    <row r="378" spans="2:12">
      <c r="B378" s="173">
        <v>42901</v>
      </c>
      <c r="C378" s="303">
        <v>41.68</v>
      </c>
      <c r="D378" s="320" t="s">
        <v>4015</v>
      </c>
      <c r="F378" s="332"/>
      <c r="G378" s="331"/>
      <c r="H378" s="146"/>
      <c r="I378" s="146"/>
      <c r="J378" s="146"/>
      <c r="K378" s="146"/>
      <c r="L378" s="146"/>
    </row>
    <row r="379" spans="2:12">
      <c r="B379" s="173">
        <v>42901</v>
      </c>
      <c r="C379" s="303">
        <v>5.24</v>
      </c>
      <c r="D379" s="320" t="s">
        <v>4016</v>
      </c>
      <c r="F379" s="332"/>
      <c r="G379" s="331"/>
      <c r="H379" s="146"/>
      <c r="I379" s="146"/>
      <c r="J379" s="146"/>
      <c r="K379" s="146"/>
      <c r="L379" s="146"/>
    </row>
    <row r="380" spans="2:12">
      <c r="B380" s="173">
        <v>42901</v>
      </c>
      <c r="C380" s="303">
        <v>1.76</v>
      </c>
      <c r="D380" s="320" t="s">
        <v>4017</v>
      </c>
      <c r="F380" s="332"/>
      <c r="G380" s="331"/>
      <c r="H380" s="146"/>
      <c r="I380" s="146"/>
      <c r="J380" s="146"/>
      <c r="K380" s="146"/>
      <c r="L380" s="146"/>
    </row>
    <row r="381" spans="2:12">
      <c r="B381" s="173">
        <v>42901</v>
      </c>
      <c r="C381" s="303">
        <v>85.28</v>
      </c>
      <c r="D381" s="320" t="s">
        <v>4018</v>
      </c>
      <c r="F381" s="332"/>
      <c r="G381" s="331"/>
      <c r="H381" s="146"/>
      <c r="I381" s="146"/>
      <c r="J381" s="146"/>
      <c r="K381" s="146"/>
      <c r="L381" s="146"/>
    </row>
    <row r="382" spans="2:12">
      <c r="B382" s="173">
        <v>42901</v>
      </c>
      <c r="C382" s="303">
        <v>17.979999999999997</v>
      </c>
      <c r="D382" s="320" t="s">
        <v>4019</v>
      </c>
      <c r="F382" s="332"/>
      <c r="G382" s="331"/>
      <c r="H382" s="146"/>
      <c r="I382" s="146"/>
      <c r="J382" s="146"/>
      <c r="K382" s="146"/>
      <c r="L382" s="146"/>
    </row>
    <row r="383" spans="2:12">
      <c r="B383" s="173">
        <v>42901</v>
      </c>
      <c r="C383" s="303">
        <v>11.31</v>
      </c>
      <c r="D383" s="320" t="s">
        <v>4020</v>
      </c>
      <c r="F383" s="332"/>
      <c r="G383" s="331"/>
      <c r="H383" s="146"/>
      <c r="I383" s="146"/>
      <c r="J383" s="146"/>
      <c r="K383" s="146"/>
      <c r="L383" s="146"/>
    </row>
    <row r="384" spans="2:12">
      <c r="B384" s="173">
        <v>42901</v>
      </c>
      <c r="C384" s="303">
        <v>12.1</v>
      </c>
      <c r="D384" s="320" t="s">
        <v>4021</v>
      </c>
      <c r="F384" s="332"/>
      <c r="G384" s="331"/>
      <c r="H384" s="146"/>
      <c r="I384" s="146"/>
      <c r="J384" s="146"/>
      <c r="K384" s="146"/>
      <c r="L384" s="146"/>
    </row>
    <row r="385" spans="2:12">
      <c r="B385" s="173">
        <v>42901</v>
      </c>
      <c r="C385" s="303">
        <v>3.71</v>
      </c>
      <c r="D385" s="320" t="s">
        <v>4022</v>
      </c>
      <c r="F385" s="332"/>
      <c r="G385" s="331"/>
      <c r="H385" s="146"/>
      <c r="I385" s="146"/>
      <c r="J385" s="146"/>
      <c r="K385" s="146"/>
      <c r="L385" s="146"/>
    </row>
    <row r="386" spans="2:12">
      <c r="B386" s="173">
        <v>42901</v>
      </c>
      <c r="C386" s="303">
        <v>6.09</v>
      </c>
      <c r="D386" s="320" t="s">
        <v>4023</v>
      </c>
      <c r="F386" s="332"/>
      <c r="G386" s="331"/>
      <c r="H386" s="146"/>
      <c r="I386" s="146"/>
      <c r="J386" s="146"/>
      <c r="K386" s="146"/>
      <c r="L386" s="146"/>
    </row>
    <row r="387" spans="2:12">
      <c r="B387" s="173">
        <v>42901</v>
      </c>
      <c r="C387" s="303">
        <v>4.76</v>
      </c>
      <c r="D387" s="320" t="s">
        <v>4024</v>
      </c>
      <c r="F387" s="332"/>
      <c r="G387" s="331"/>
      <c r="H387" s="146"/>
      <c r="I387" s="146"/>
      <c r="J387" s="146"/>
      <c r="K387" s="146"/>
      <c r="L387" s="146"/>
    </row>
    <row r="388" spans="2:12">
      <c r="B388" s="173">
        <v>42901</v>
      </c>
      <c r="C388" s="303">
        <v>35.760000000000005</v>
      </c>
      <c r="D388" s="320" t="s">
        <v>4025</v>
      </c>
      <c r="F388" s="332"/>
      <c r="G388" s="331"/>
      <c r="H388" s="146"/>
      <c r="I388" s="146"/>
      <c r="J388" s="146"/>
      <c r="K388" s="146"/>
      <c r="L388" s="146"/>
    </row>
    <row r="389" spans="2:12">
      <c r="B389" s="173">
        <v>42901</v>
      </c>
      <c r="C389" s="303">
        <v>5.31</v>
      </c>
      <c r="D389" s="320" t="s">
        <v>4026</v>
      </c>
      <c r="F389" s="332"/>
      <c r="G389" s="331"/>
      <c r="H389" s="146"/>
      <c r="I389" s="146"/>
      <c r="J389" s="146"/>
      <c r="K389" s="146"/>
      <c r="L389" s="146"/>
    </row>
    <row r="390" spans="2:12">
      <c r="B390" s="173">
        <v>42901</v>
      </c>
      <c r="C390" s="303">
        <v>1.8</v>
      </c>
      <c r="D390" s="320" t="s">
        <v>4027</v>
      </c>
      <c r="F390" s="332"/>
      <c r="G390" s="331"/>
      <c r="H390" s="146"/>
      <c r="I390" s="146"/>
      <c r="J390" s="146"/>
      <c r="K390" s="146"/>
      <c r="L390" s="146"/>
    </row>
    <row r="391" spans="2:12">
      <c r="B391" s="173">
        <v>42901</v>
      </c>
      <c r="C391" s="303">
        <v>1.75</v>
      </c>
      <c r="D391" s="320" t="s">
        <v>4028</v>
      </c>
      <c r="F391" s="332"/>
      <c r="G391" s="331"/>
      <c r="H391" s="146"/>
      <c r="I391" s="146"/>
      <c r="J391" s="146"/>
      <c r="K391" s="146"/>
      <c r="L391" s="146"/>
    </row>
    <row r="392" spans="2:12">
      <c r="B392" s="173">
        <v>42901</v>
      </c>
      <c r="C392" s="303">
        <v>354.90999999999997</v>
      </c>
      <c r="D392" s="320" t="s">
        <v>4029</v>
      </c>
      <c r="F392" s="332"/>
      <c r="G392" s="331"/>
      <c r="H392" s="146"/>
      <c r="I392" s="146"/>
      <c r="J392" s="146"/>
      <c r="K392" s="146"/>
      <c r="L392" s="146"/>
    </row>
    <row r="393" spans="2:12">
      <c r="B393" s="173">
        <v>42901</v>
      </c>
      <c r="C393" s="303">
        <v>65.47</v>
      </c>
      <c r="D393" s="320" t="s">
        <v>4030</v>
      </c>
      <c r="F393" s="332"/>
      <c r="G393" s="331"/>
      <c r="H393" s="146"/>
      <c r="I393" s="146"/>
      <c r="J393" s="146"/>
      <c r="K393" s="146"/>
      <c r="L393" s="146"/>
    </row>
    <row r="394" spans="2:12">
      <c r="B394" s="173">
        <v>42901</v>
      </c>
      <c r="C394" s="303">
        <v>26.67</v>
      </c>
      <c r="D394" s="320" t="s">
        <v>4031</v>
      </c>
      <c r="F394" s="332"/>
      <c r="G394" s="331"/>
      <c r="H394" s="146"/>
      <c r="I394" s="146"/>
      <c r="J394" s="146"/>
      <c r="K394" s="146"/>
      <c r="L394" s="146"/>
    </row>
    <row r="395" spans="2:12">
      <c r="B395" s="173">
        <v>42901</v>
      </c>
      <c r="C395" s="303">
        <v>43.120000000000005</v>
      </c>
      <c r="D395" s="320" t="s">
        <v>4032</v>
      </c>
      <c r="F395" s="332"/>
      <c r="G395" s="331"/>
      <c r="H395" s="146"/>
      <c r="I395" s="146"/>
      <c r="J395" s="146"/>
      <c r="K395" s="146"/>
      <c r="L395" s="146"/>
    </row>
    <row r="396" spans="2:12">
      <c r="B396" s="173">
        <v>42901</v>
      </c>
      <c r="C396" s="303">
        <v>21.23</v>
      </c>
      <c r="D396" s="320" t="s">
        <v>4033</v>
      </c>
      <c r="F396" s="332"/>
      <c r="G396" s="331"/>
      <c r="H396" s="146"/>
      <c r="I396" s="146"/>
      <c r="J396" s="146"/>
      <c r="K396" s="146"/>
      <c r="L396" s="146"/>
    </row>
    <row r="397" spans="2:12">
      <c r="B397" s="173">
        <v>42901</v>
      </c>
      <c r="C397" s="303">
        <v>4.6199999999999992</v>
      </c>
      <c r="D397" s="320" t="s">
        <v>4034</v>
      </c>
      <c r="F397" s="332"/>
      <c r="G397" s="331"/>
      <c r="H397" s="146"/>
      <c r="I397" s="146"/>
      <c r="J397" s="146"/>
      <c r="K397" s="146"/>
      <c r="L397" s="146"/>
    </row>
    <row r="398" spans="2:12">
      <c r="B398" s="173">
        <v>42901</v>
      </c>
      <c r="C398" s="303">
        <v>32.869999999999997</v>
      </c>
      <c r="D398" s="320" t="s">
        <v>4035</v>
      </c>
      <c r="F398" s="332"/>
      <c r="G398" s="331"/>
      <c r="H398" s="146"/>
      <c r="I398" s="146"/>
      <c r="J398" s="146"/>
      <c r="K398" s="146"/>
      <c r="L398" s="146"/>
    </row>
    <row r="399" spans="2:12">
      <c r="B399" s="173">
        <v>42901</v>
      </c>
      <c r="C399" s="303">
        <v>40.65</v>
      </c>
      <c r="D399" s="320" t="s">
        <v>4036</v>
      </c>
      <c r="F399" s="332"/>
      <c r="G399" s="331"/>
      <c r="H399" s="146"/>
      <c r="I399" s="146"/>
      <c r="J399" s="146"/>
      <c r="K399" s="146"/>
      <c r="L399" s="146"/>
    </row>
    <row r="400" spans="2:12">
      <c r="B400" s="173">
        <v>42901</v>
      </c>
      <c r="C400" s="303">
        <v>39.53</v>
      </c>
      <c r="D400" s="320" t="s">
        <v>4037</v>
      </c>
      <c r="F400" s="332"/>
      <c r="G400" s="331"/>
      <c r="H400" s="146"/>
      <c r="I400" s="146"/>
      <c r="J400" s="146"/>
      <c r="K400" s="146"/>
      <c r="L400" s="146"/>
    </row>
    <row r="401" spans="2:12">
      <c r="B401" s="173">
        <v>42901</v>
      </c>
      <c r="C401" s="303">
        <v>7.71</v>
      </c>
      <c r="D401" s="320" t="s">
        <v>4038</v>
      </c>
      <c r="F401" s="332"/>
      <c r="G401" s="331"/>
      <c r="H401" s="146"/>
      <c r="I401" s="146"/>
      <c r="J401" s="146"/>
      <c r="K401" s="146"/>
      <c r="L401" s="146"/>
    </row>
    <row r="402" spans="2:12">
      <c r="B402" s="173">
        <v>42901</v>
      </c>
      <c r="C402" s="303">
        <v>4.7300000000000004</v>
      </c>
      <c r="D402" s="320" t="s">
        <v>4039</v>
      </c>
      <c r="F402" s="332"/>
      <c r="G402" s="331"/>
      <c r="H402" s="146"/>
      <c r="I402" s="146"/>
      <c r="J402" s="146"/>
      <c r="K402" s="146"/>
      <c r="L402" s="146"/>
    </row>
    <row r="403" spans="2:12">
      <c r="B403" s="173">
        <v>42901</v>
      </c>
      <c r="C403" s="303">
        <v>57.01</v>
      </c>
      <c r="D403" s="320" t="s">
        <v>4040</v>
      </c>
      <c r="F403" s="332"/>
      <c r="G403" s="331"/>
      <c r="H403" s="146"/>
      <c r="I403" s="146"/>
      <c r="J403" s="146"/>
      <c r="K403" s="146"/>
      <c r="L403" s="146"/>
    </row>
    <row r="404" spans="2:12">
      <c r="B404" s="173">
        <v>42901</v>
      </c>
      <c r="C404" s="303">
        <v>22.17</v>
      </c>
      <c r="D404" s="320" t="s">
        <v>4041</v>
      </c>
      <c r="F404" s="332"/>
      <c r="G404" s="331"/>
      <c r="H404" s="146"/>
      <c r="I404" s="146"/>
      <c r="J404" s="146"/>
      <c r="K404" s="146"/>
      <c r="L404" s="146"/>
    </row>
    <row r="405" spans="2:12">
      <c r="B405" s="173">
        <v>42901</v>
      </c>
      <c r="C405" s="303">
        <v>14.51</v>
      </c>
      <c r="D405" s="320" t="s">
        <v>4042</v>
      </c>
      <c r="F405" s="332"/>
      <c r="G405" s="331"/>
      <c r="H405" s="146"/>
      <c r="I405" s="146"/>
      <c r="J405" s="146"/>
      <c r="K405" s="146"/>
      <c r="L405" s="146"/>
    </row>
    <row r="406" spans="2:12">
      <c r="B406" s="173">
        <v>42901</v>
      </c>
      <c r="C406" s="303">
        <v>3.32</v>
      </c>
      <c r="D406" s="320" t="s">
        <v>4043</v>
      </c>
      <c r="F406" s="332"/>
      <c r="G406" s="331"/>
      <c r="H406" s="146"/>
      <c r="I406" s="146"/>
      <c r="J406" s="146"/>
      <c r="K406" s="146"/>
      <c r="L406" s="146"/>
    </row>
    <row r="407" spans="2:12">
      <c r="B407" s="173">
        <v>42901</v>
      </c>
      <c r="C407" s="303">
        <v>53.3</v>
      </c>
      <c r="D407" s="320" t="s">
        <v>4044</v>
      </c>
      <c r="F407" s="332"/>
      <c r="G407" s="331"/>
      <c r="H407" s="146"/>
      <c r="I407" s="146"/>
      <c r="J407" s="146"/>
      <c r="K407" s="146"/>
      <c r="L407" s="146"/>
    </row>
    <row r="408" spans="2:12">
      <c r="B408" s="173">
        <v>42901</v>
      </c>
      <c r="C408" s="303">
        <v>49.02</v>
      </c>
      <c r="D408" s="320" t="s">
        <v>4045</v>
      </c>
      <c r="F408" s="332"/>
      <c r="G408" s="331"/>
      <c r="H408" s="146"/>
      <c r="I408" s="146"/>
      <c r="J408" s="146"/>
      <c r="K408" s="146"/>
      <c r="L408" s="146"/>
    </row>
    <row r="409" spans="2:12">
      <c r="B409" s="173">
        <v>42901</v>
      </c>
      <c r="C409" s="303">
        <v>15.29</v>
      </c>
      <c r="D409" s="320" t="s">
        <v>4046</v>
      </c>
      <c r="F409" s="332"/>
      <c r="G409" s="331"/>
      <c r="H409" s="146"/>
      <c r="I409" s="146"/>
      <c r="J409" s="146"/>
      <c r="K409" s="146"/>
      <c r="L409" s="146"/>
    </row>
    <row r="410" spans="2:12">
      <c r="B410" s="173">
        <v>42901</v>
      </c>
      <c r="C410" s="303">
        <v>39.730000000000004</v>
      </c>
      <c r="D410" s="320" t="s">
        <v>4047</v>
      </c>
      <c r="F410" s="332"/>
      <c r="G410" s="331"/>
      <c r="H410" s="146"/>
      <c r="I410" s="146"/>
      <c r="J410" s="146"/>
      <c r="K410" s="146"/>
      <c r="L410" s="146"/>
    </row>
    <row r="411" spans="2:12">
      <c r="B411" s="173">
        <v>42901</v>
      </c>
      <c r="C411" s="303">
        <v>45.43</v>
      </c>
      <c r="D411" s="320" t="s">
        <v>4048</v>
      </c>
      <c r="F411" s="332"/>
      <c r="G411" s="331"/>
      <c r="H411" s="146"/>
      <c r="I411" s="146"/>
      <c r="J411" s="146"/>
      <c r="K411" s="146"/>
      <c r="L411" s="146"/>
    </row>
    <row r="412" spans="2:12">
      <c r="B412" s="173">
        <v>42901</v>
      </c>
      <c r="C412" s="303">
        <v>28.6</v>
      </c>
      <c r="D412" s="320" t="s">
        <v>4049</v>
      </c>
      <c r="F412" s="332"/>
      <c r="G412" s="331"/>
      <c r="H412" s="146"/>
      <c r="I412" s="146"/>
      <c r="J412" s="146"/>
      <c r="K412" s="146"/>
      <c r="L412" s="146"/>
    </row>
    <row r="413" spans="2:12">
      <c r="B413" s="173">
        <v>42901</v>
      </c>
      <c r="C413" s="303">
        <v>1.23</v>
      </c>
      <c r="D413" s="320" t="s">
        <v>4050</v>
      </c>
      <c r="F413" s="332"/>
      <c r="G413" s="331"/>
      <c r="H413" s="146"/>
      <c r="I413" s="146"/>
      <c r="J413" s="146"/>
      <c r="K413" s="146"/>
      <c r="L413" s="146"/>
    </row>
    <row r="414" spans="2:12">
      <c r="B414" s="173">
        <v>42901</v>
      </c>
      <c r="C414" s="303">
        <v>30.8</v>
      </c>
      <c r="D414" s="320" t="s">
        <v>4051</v>
      </c>
      <c r="F414" s="332"/>
      <c r="G414" s="331"/>
      <c r="H414" s="146"/>
      <c r="I414" s="146"/>
      <c r="J414" s="146"/>
      <c r="K414" s="146"/>
      <c r="L414" s="146"/>
    </row>
    <row r="415" spans="2:12">
      <c r="B415" s="173">
        <v>42901</v>
      </c>
      <c r="C415" s="303">
        <v>183.28</v>
      </c>
      <c r="D415" s="320" t="s">
        <v>4052</v>
      </c>
      <c r="F415" s="332"/>
      <c r="G415" s="331"/>
      <c r="H415" s="146"/>
      <c r="I415" s="146"/>
      <c r="J415" s="146"/>
      <c r="K415" s="146"/>
      <c r="L415" s="146"/>
    </row>
    <row r="416" spans="2:12">
      <c r="B416" s="173">
        <v>42901</v>
      </c>
      <c r="C416" s="303">
        <v>6.96</v>
      </c>
      <c r="D416" s="320" t="s">
        <v>4053</v>
      </c>
      <c r="F416" s="332"/>
      <c r="G416" s="331"/>
      <c r="H416" s="146"/>
      <c r="I416" s="146"/>
      <c r="J416" s="146"/>
      <c r="K416" s="146"/>
      <c r="L416" s="146"/>
    </row>
    <row r="417" spans="2:12">
      <c r="B417" s="173">
        <v>42901</v>
      </c>
      <c r="C417" s="303">
        <v>42.6</v>
      </c>
      <c r="D417" s="320" t="s">
        <v>4054</v>
      </c>
      <c r="F417" s="332"/>
      <c r="G417" s="331"/>
      <c r="H417" s="146"/>
      <c r="I417" s="146"/>
      <c r="J417" s="146"/>
      <c r="K417" s="146"/>
      <c r="L417" s="146"/>
    </row>
    <row r="418" spans="2:12">
      <c r="B418" s="173">
        <v>42901</v>
      </c>
      <c r="C418" s="303">
        <v>1.79</v>
      </c>
      <c r="D418" s="320" t="s">
        <v>4055</v>
      </c>
      <c r="F418" s="332"/>
      <c r="G418" s="331"/>
      <c r="H418" s="146"/>
      <c r="I418" s="146"/>
      <c r="J418" s="146"/>
      <c r="K418" s="146"/>
      <c r="L418" s="146"/>
    </row>
    <row r="419" spans="2:12">
      <c r="B419" s="173">
        <v>42901</v>
      </c>
      <c r="C419" s="303">
        <v>1.48</v>
      </c>
      <c r="D419" s="320" t="s">
        <v>4056</v>
      </c>
      <c r="F419" s="332"/>
      <c r="G419" s="331"/>
      <c r="H419" s="146"/>
      <c r="I419" s="146"/>
      <c r="J419" s="146"/>
      <c r="K419" s="146"/>
      <c r="L419" s="146"/>
    </row>
    <row r="420" spans="2:12">
      <c r="B420" s="173">
        <v>42901</v>
      </c>
      <c r="C420" s="303">
        <v>11.83</v>
      </c>
      <c r="D420" s="320" t="s">
        <v>4057</v>
      </c>
      <c r="F420" s="332"/>
      <c r="G420" s="331"/>
      <c r="H420" s="146"/>
      <c r="I420" s="146"/>
      <c r="J420" s="146"/>
      <c r="K420" s="146"/>
      <c r="L420" s="146"/>
    </row>
    <row r="421" spans="2:12">
      <c r="B421" s="173">
        <v>42901</v>
      </c>
      <c r="C421" s="303">
        <v>28.2</v>
      </c>
      <c r="D421" s="320" t="s">
        <v>4057</v>
      </c>
      <c r="F421" s="332"/>
      <c r="G421" s="331"/>
      <c r="H421" s="146"/>
      <c r="I421" s="146"/>
      <c r="J421" s="146"/>
      <c r="K421" s="146"/>
      <c r="L421" s="146"/>
    </row>
    <row r="422" spans="2:12">
      <c r="B422" s="173">
        <v>42901</v>
      </c>
      <c r="C422" s="303">
        <v>51.379999999999995</v>
      </c>
      <c r="D422" s="320" t="s">
        <v>4058</v>
      </c>
      <c r="F422" s="332"/>
      <c r="G422" s="331"/>
      <c r="H422" s="146"/>
      <c r="I422" s="146"/>
      <c r="J422" s="146"/>
      <c r="K422" s="146"/>
      <c r="L422" s="146"/>
    </row>
    <row r="423" spans="2:12">
      <c r="B423" s="173">
        <v>42901</v>
      </c>
      <c r="C423" s="303">
        <v>54.96</v>
      </c>
      <c r="D423" s="320" t="s">
        <v>4059</v>
      </c>
      <c r="F423" s="332"/>
      <c r="G423" s="331"/>
      <c r="H423" s="146"/>
      <c r="I423" s="146"/>
      <c r="J423" s="146"/>
      <c r="K423" s="146"/>
      <c r="L423" s="146"/>
    </row>
    <row r="424" spans="2:12">
      <c r="B424" s="173">
        <v>42901</v>
      </c>
      <c r="C424" s="303">
        <v>23</v>
      </c>
      <c r="D424" s="320" t="s">
        <v>4060</v>
      </c>
      <c r="F424" s="332"/>
      <c r="G424" s="331"/>
      <c r="H424" s="146"/>
      <c r="I424" s="146"/>
      <c r="J424" s="146"/>
      <c r="K424" s="146"/>
      <c r="L424" s="146"/>
    </row>
    <row r="425" spans="2:12">
      <c r="B425" s="173">
        <v>42901</v>
      </c>
      <c r="C425" s="303">
        <v>3.56</v>
      </c>
      <c r="D425" s="320" t="s">
        <v>4061</v>
      </c>
      <c r="F425" s="332"/>
      <c r="G425" s="331"/>
      <c r="H425" s="146"/>
      <c r="I425" s="146"/>
      <c r="J425" s="146"/>
      <c r="K425" s="146"/>
      <c r="L425" s="146"/>
    </row>
    <row r="426" spans="2:12">
      <c r="B426" s="173">
        <v>42901</v>
      </c>
      <c r="C426" s="303">
        <v>14.07</v>
      </c>
      <c r="D426" s="320" t="s">
        <v>4062</v>
      </c>
      <c r="F426" s="332"/>
      <c r="G426" s="331"/>
      <c r="H426" s="146"/>
      <c r="I426" s="146"/>
      <c r="J426" s="146"/>
      <c r="K426" s="146"/>
      <c r="L426" s="146"/>
    </row>
    <row r="427" spans="2:12">
      <c r="B427" s="173">
        <v>42901</v>
      </c>
      <c r="C427" s="303">
        <v>10.719999999999999</v>
      </c>
      <c r="D427" s="320" t="s">
        <v>4063</v>
      </c>
      <c r="F427" s="332"/>
      <c r="G427" s="331"/>
      <c r="H427" s="146"/>
      <c r="I427" s="146"/>
      <c r="J427" s="146"/>
      <c r="K427" s="146"/>
      <c r="L427" s="146"/>
    </row>
    <row r="428" spans="2:12">
      <c r="B428" s="173">
        <v>42901</v>
      </c>
      <c r="C428" s="303">
        <v>9.7799999999999994</v>
      </c>
      <c r="D428" s="320" t="s">
        <v>4064</v>
      </c>
      <c r="F428" s="332"/>
      <c r="G428" s="331"/>
      <c r="H428" s="146"/>
      <c r="I428" s="146"/>
      <c r="J428" s="146"/>
      <c r="K428" s="146"/>
      <c r="L428" s="146"/>
    </row>
    <row r="429" spans="2:12">
      <c r="B429" s="173">
        <v>42901</v>
      </c>
      <c r="C429" s="303">
        <v>48.94</v>
      </c>
      <c r="D429" s="320" t="s">
        <v>4065</v>
      </c>
      <c r="F429" s="332"/>
      <c r="G429" s="331"/>
      <c r="H429" s="146"/>
      <c r="I429" s="146"/>
      <c r="J429" s="146"/>
      <c r="K429" s="146"/>
      <c r="L429" s="146"/>
    </row>
    <row r="430" spans="2:12">
      <c r="B430" s="173">
        <v>42901</v>
      </c>
      <c r="C430" s="303">
        <v>2.11</v>
      </c>
      <c r="D430" s="320" t="s">
        <v>4066</v>
      </c>
      <c r="F430" s="332"/>
      <c r="G430" s="331"/>
      <c r="H430" s="146"/>
      <c r="I430" s="146"/>
      <c r="J430" s="146"/>
      <c r="K430" s="146"/>
      <c r="L430" s="146"/>
    </row>
    <row r="431" spans="2:12">
      <c r="B431" s="173">
        <v>42901</v>
      </c>
      <c r="C431" s="303">
        <v>98.14</v>
      </c>
      <c r="D431" s="320" t="s">
        <v>4067</v>
      </c>
      <c r="F431" s="332"/>
      <c r="G431" s="331"/>
      <c r="H431" s="146"/>
      <c r="I431" s="146"/>
      <c r="J431" s="146"/>
      <c r="K431" s="146"/>
      <c r="L431" s="146"/>
    </row>
    <row r="432" spans="2:12">
      <c r="B432" s="173">
        <v>42901</v>
      </c>
      <c r="C432" s="303">
        <v>46.11</v>
      </c>
      <c r="D432" s="320" t="s">
        <v>4068</v>
      </c>
      <c r="F432" s="332"/>
      <c r="G432" s="331"/>
      <c r="H432" s="146"/>
      <c r="I432" s="146"/>
      <c r="J432" s="146"/>
      <c r="K432" s="146"/>
      <c r="L432" s="146"/>
    </row>
    <row r="433" spans="2:12">
      <c r="B433" s="173">
        <v>42901</v>
      </c>
      <c r="C433" s="303">
        <v>16.7</v>
      </c>
      <c r="D433" s="320" t="s">
        <v>4069</v>
      </c>
      <c r="F433" s="332"/>
      <c r="G433" s="331"/>
      <c r="H433" s="146"/>
      <c r="I433" s="146"/>
      <c r="J433" s="146"/>
      <c r="K433" s="146"/>
      <c r="L433" s="146"/>
    </row>
    <row r="434" spans="2:12">
      <c r="B434" s="173">
        <v>42901</v>
      </c>
      <c r="C434" s="303">
        <v>49.47</v>
      </c>
      <c r="D434" s="320" t="s">
        <v>4070</v>
      </c>
      <c r="F434" s="332"/>
      <c r="G434" s="331"/>
      <c r="H434" s="146"/>
      <c r="I434" s="146"/>
      <c r="J434" s="146"/>
      <c r="K434" s="146"/>
      <c r="L434" s="146"/>
    </row>
    <row r="435" spans="2:12">
      <c r="B435" s="173">
        <v>42901</v>
      </c>
      <c r="C435" s="303">
        <v>35.130000000000003</v>
      </c>
      <c r="D435" s="320" t="s">
        <v>4071</v>
      </c>
      <c r="F435" s="332"/>
      <c r="G435" s="331"/>
      <c r="H435" s="146"/>
      <c r="I435" s="146"/>
      <c r="J435" s="146"/>
      <c r="K435" s="146"/>
      <c r="L435" s="146"/>
    </row>
    <row r="436" spans="2:12">
      <c r="B436" s="173">
        <v>42901</v>
      </c>
      <c r="C436" s="303">
        <v>16.05</v>
      </c>
      <c r="D436" s="320" t="s">
        <v>4072</v>
      </c>
      <c r="F436" s="332"/>
      <c r="G436" s="331"/>
      <c r="H436" s="146"/>
      <c r="I436" s="146"/>
      <c r="J436" s="146"/>
      <c r="K436" s="146"/>
      <c r="L436" s="146"/>
    </row>
    <row r="437" spans="2:12">
      <c r="B437" s="173">
        <v>42901</v>
      </c>
      <c r="C437" s="303">
        <v>224.89000000000001</v>
      </c>
      <c r="D437" s="320" t="s">
        <v>4073</v>
      </c>
      <c r="F437" s="332"/>
      <c r="G437" s="331"/>
      <c r="H437" s="146"/>
      <c r="I437" s="146"/>
      <c r="J437" s="146"/>
      <c r="K437" s="146"/>
      <c r="L437" s="146"/>
    </row>
    <row r="438" spans="2:12">
      <c r="B438" s="173">
        <v>42901</v>
      </c>
      <c r="C438" s="303">
        <v>13.29</v>
      </c>
      <c r="D438" s="320" t="s">
        <v>4074</v>
      </c>
      <c r="F438" s="332"/>
      <c r="G438" s="331"/>
      <c r="H438" s="146"/>
      <c r="I438" s="146"/>
      <c r="J438" s="146"/>
      <c r="K438" s="146"/>
      <c r="L438" s="146"/>
    </row>
    <row r="439" spans="2:12">
      <c r="B439" s="173">
        <v>42901</v>
      </c>
      <c r="C439" s="303">
        <v>73.849999999999994</v>
      </c>
      <c r="D439" s="320" t="s">
        <v>4075</v>
      </c>
      <c r="F439" s="332"/>
      <c r="G439" s="331"/>
      <c r="H439" s="146"/>
      <c r="I439" s="146"/>
      <c r="J439" s="146"/>
      <c r="K439" s="146"/>
      <c r="L439" s="146"/>
    </row>
    <row r="440" spans="2:12">
      <c r="B440" s="173">
        <v>42901</v>
      </c>
      <c r="C440" s="303">
        <v>0.95000000000000007</v>
      </c>
      <c r="D440" s="320" t="s">
        <v>4076</v>
      </c>
      <c r="F440" s="332"/>
      <c r="G440" s="331"/>
      <c r="H440" s="146"/>
      <c r="I440" s="146"/>
      <c r="J440" s="146"/>
      <c r="K440" s="146"/>
      <c r="L440" s="146"/>
    </row>
    <row r="441" spans="2:12">
      <c r="B441" s="173">
        <v>42901</v>
      </c>
      <c r="C441" s="303">
        <v>79.27</v>
      </c>
      <c r="D441" s="320" t="s">
        <v>4077</v>
      </c>
      <c r="F441" s="332"/>
      <c r="G441" s="331"/>
      <c r="H441" s="146"/>
      <c r="I441" s="146"/>
      <c r="J441" s="146"/>
      <c r="K441" s="146"/>
      <c r="L441" s="146"/>
    </row>
    <row r="442" spans="2:12">
      <c r="B442" s="173">
        <v>42901</v>
      </c>
      <c r="C442" s="303">
        <v>4.2300000000000004</v>
      </c>
      <c r="D442" s="320" t="s">
        <v>4078</v>
      </c>
      <c r="F442" s="332"/>
      <c r="G442" s="331"/>
      <c r="H442" s="146"/>
      <c r="I442" s="146"/>
      <c r="J442" s="146"/>
      <c r="K442" s="146"/>
      <c r="L442" s="146"/>
    </row>
    <row r="443" spans="2:12">
      <c r="B443" s="173">
        <v>42901</v>
      </c>
      <c r="C443" s="303">
        <v>1.6500000000000001</v>
      </c>
      <c r="D443" s="320" t="s">
        <v>4079</v>
      </c>
      <c r="F443" s="332"/>
      <c r="G443" s="331"/>
      <c r="H443" s="146"/>
      <c r="I443" s="146"/>
      <c r="J443" s="146"/>
      <c r="K443" s="146"/>
      <c r="L443" s="146"/>
    </row>
    <row r="444" spans="2:12">
      <c r="B444" s="173">
        <v>42901</v>
      </c>
      <c r="C444" s="303">
        <v>42.51</v>
      </c>
      <c r="D444" s="320" t="s">
        <v>4080</v>
      </c>
      <c r="F444" s="332"/>
      <c r="G444" s="331"/>
      <c r="H444" s="146"/>
      <c r="I444" s="146"/>
      <c r="J444" s="146"/>
      <c r="K444" s="146"/>
      <c r="L444" s="146"/>
    </row>
    <row r="445" spans="2:12">
      <c r="B445" s="173">
        <v>42901</v>
      </c>
      <c r="C445" s="303">
        <v>5.01</v>
      </c>
      <c r="D445" s="320" t="s">
        <v>4081</v>
      </c>
      <c r="F445" s="332"/>
      <c r="G445" s="331"/>
      <c r="H445" s="146"/>
      <c r="I445" s="146"/>
      <c r="J445" s="146"/>
      <c r="K445" s="146"/>
      <c r="L445" s="146"/>
    </row>
    <row r="446" spans="2:12">
      <c r="B446" s="173">
        <v>42901</v>
      </c>
      <c r="C446" s="303">
        <v>1.0900000000000001</v>
      </c>
      <c r="D446" s="320" t="s">
        <v>4082</v>
      </c>
      <c r="F446" s="332"/>
      <c r="G446" s="331"/>
      <c r="H446" s="146"/>
      <c r="I446" s="146"/>
      <c r="J446" s="146"/>
      <c r="K446" s="146"/>
      <c r="L446" s="146"/>
    </row>
    <row r="447" spans="2:12">
      <c r="B447" s="173">
        <v>42901</v>
      </c>
      <c r="C447" s="303">
        <v>392.71</v>
      </c>
      <c r="D447" s="320" t="s">
        <v>4083</v>
      </c>
      <c r="F447" s="332"/>
      <c r="G447" s="331"/>
      <c r="H447" s="146"/>
      <c r="I447" s="146"/>
      <c r="J447" s="146"/>
      <c r="K447" s="146"/>
      <c r="L447" s="146"/>
    </row>
    <row r="448" spans="2:12">
      <c r="B448" s="173">
        <v>42901</v>
      </c>
      <c r="C448" s="303">
        <v>51.89</v>
      </c>
      <c r="D448" s="320" t="s">
        <v>4084</v>
      </c>
      <c r="F448" s="332"/>
      <c r="G448" s="331"/>
      <c r="H448" s="146"/>
      <c r="I448" s="146"/>
      <c r="J448" s="146"/>
      <c r="K448" s="146"/>
      <c r="L448" s="146"/>
    </row>
    <row r="449" spans="2:12">
      <c r="B449" s="173">
        <v>42901</v>
      </c>
      <c r="C449" s="303">
        <v>12.860000000000001</v>
      </c>
      <c r="D449" s="320" t="s">
        <v>4085</v>
      </c>
      <c r="F449" s="332"/>
      <c r="G449" s="331"/>
      <c r="H449" s="146"/>
      <c r="I449" s="146"/>
      <c r="J449" s="146"/>
      <c r="K449" s="146"/>
      <c r="L449" s="146"/>
    </row>
    <row r="450" spans="2:12">
      <c r="B450" s="173">
        <v>42901</v>
      </c>
      <c r="C450" s="303">
        <v>24.97</v>
      </c>
      <c r="D450" s="320" t="s">
        <v>4086</v>
      </c>
      <c r="F450" s="332"/>
      <c r="G450" s="331"/>
      <c r="H450" s="146"/>
      <c r="I450" s="146"/>
      <c r="J450" s="146"/>
      <c r="K450" s="146"/>
      <c r="L450" s="146"/>
    </row>
    <row r="451" spans="2:12">
      <c r="B451" s="173">
        <v>42901</v>
      </c>
      <c r="C451" s="303">
        <v>8.5</v>
      </c>
      <c r="D451" s="320" t="s">
        <v>4087</v>
      </c>
      <c r="F451" s="332"/>
      <c r="G451" s="331"/>
      <c r="H451" s="146"/>
      <c r="I451" s="146"/>
      <c r="J451" s="146"/>
      <c r="K451" s="146"/>
      <c r="L451" s="146"/>
    </row>
    <row r="452" spans="2:12">
      <c r="B452" s="173">
        <v>42901</v>
      </c>
      <c r="C452" s="303">
        <v>50.37</v>
      </c>
      <c r="D452" s="320" t="s">
        <v>4088</v>
      </c>
      <c r="F452" s="332"/>
      <c r="G452" s="331"/>
      <c r="H452" s="146"/>
      <c r="I452" s="146"/>
      <c r="J452" s="146"/>
      <c r="K452" s="146"/>
      <c r="L452" s="146"/>
    </row>
    <row r="453" spans="2:12">
      <c r="B453" s="173">
        <v>42901</v>
      </c>
      <c r="C453" s="303">
        <v>5.57</v>
      </c>
      <c r="D453" s="320" t="s">
        <v>4089</v>
      </c>
      <c r="F453" s="332"/>
      <c r="G453" s="331"/>
      <c r="H453" s="146"/>
      <c r="I453" s="146"/>
      <c r="J453" s="146"/>
      <c r="K453" s="146"/>
      <c r="L453" s="146"/>
    </row>
    <row r="454" spans="2:12">
      <c r="B454" s="173">
        <v>42901</v>
      </c>
      <c r="C454" s="303">
        <v>25.99</v>
      </c>
      <c r="D454" s="320" t="s">
        <v>4090</v>
      </c>
      <c r="F454" s="332"/>
      <c r="G454" s="331"/>
      <c r="H454" s="146"/>
      <c r="I454" s="146"/>
      <c r="J454" s="146"/>
      <c r="K454" s="146"/>
      <c r="L454" s="146"/>
    </row>
    <row r="455" spans="2:12">
      <c r="B455" s="173">
        <v>42901</v>
      </c>
      <c r="C455" s="303">
        <v>161.41</v>
      </c>
      <c r="D455" s="320" t="s">
        <v>4091</v>
      </c>
      <c r="F455" s="332"/>
      <c r="G455" s="331"/>
      <c r="H455" s="146"/>
      <c r="I455" s="146"/>
      <c r="J455" s="146"/>
      <c r="K455" s="146"/>
      <c r="L455" s="146"/>
    </row>
    <row r="456" spans="2:12">
      <c r="B456" s="173">
        <v>42901</v>
      </c>
      <c r="C456" s="303">
        <v>121.4</v>
      </c>
      <c r="D456" s="320" t="s">
        <v>4092</v>
      </c>
      <c r="F456" s="332"/>
      <c r="G456" s="331"/>
      <c r="H456" s="146"/>
      <c r="I456" s="146"/>
      <c r="J456" s="146"/>
      <c r="K456" s="146"/>
      <c r="L456" s="146"/>
    </row>
    <row r="457" spans="2:12">
      <c r="B457" s="173">
        <v>42901</v>
      </c>
      <c r="C457" s="303">
        <v>2.86</v>
      </c>
      <c r="D457" s="320" t="s">
        <v>4093</v>
      </c>
      <c r="F457" s="332"/>
      <c r="G457" s="331"/>
      <c r="H457" s="146"/>
      <c r="I457" s="146"/>
      <c r="J457" s="146"/>
      <c r="K457" s="146"/>
      <c r="L457" s="146"/>
    </row>
    <row r="458" spans="2:12">
      <c r="B458" s="173">
        <v>42901</v>
      </c>
      <c r="C458" s="303">
        <v>0.77999999999999992</v>
      </c>
      <c r="D458" s="320" t="s">
        <v>4094</v>
      </c>
      <c r="F458" s="332"/>
      <c r="G458" s="331"/>
      <c r="H458" s="146"/>
      <c r="I458" s="146"/>
      <c r="J458" s="146"/>
      <c r="K458" s="146"/>
      <c r="L458" s="146"/>
    </row>
    <row r="459" spans="2:12">
      <c r="B459" s="173">
        <v>42901</v>
      </c>
      <c r="C459" s="303">
        <v>58.4</v>
      </c>
      <c r="D459" s="320" t="s">
        <v>4095</v>
      </c>
      <c r="F459" s="332"/>
      <c r="G459" s="331"/>
      <c r="H459" s="146"/>
      <c r="I459" s="146"/>
      <c r="J459" s="146"/>
      <c r="K459" s="146"/>
      <c r="L459" s="146"/>
    </row>
    <row r="460" spans="2:12">
      <c r="B460" s="173">
        <v>42901</v>
      </c>
      <c r="C460" s="303">
        <v>99.990000000000009</v>
      </c>
      <c r="D460" s="320" t="s">
        <v>4096</v>
      </c>
      <c r="F460" s="332"/>
      <c r="G460" s="331"/>
      <c r="H460" s="146"/>
      <c r="I460" s="146"/>
      <c r="J460" s="146"/>
      <c r="K460" s="146"/>
      <c r="L460" s="146"/>
    </row>
    <row r="461" spans="2:12">
      <c r="B461" s="173">
        <v>42901</v>
      </c>
      <c r="C461" s="303">
        <v>14</v>
      </c>
      <c r="D461" s="320" t="s">
        <v>4097</v>
      </c>
      <c r="F461" s="332"/>
      <c r="G461" s="331"/>
      <c r="H461" s="146"/>
      <c r="I461" s="146"/>
      <c r="J461" s="146"/>
      <c r="K461" s="146"/>
      <c r="L461" s="146"/>
    </row>
    <row r="462" spans="2:12">
      <c r="B462" s="173">
        <v>42901</v>
      </c>
      <c r="C462" s="303">
        <v>0.05</v>
      </c>
      <c r="D462" s="320" t="s">
        <v>4098</v>
      </c>
      <c r="F462" s="332"/>
      <c r="G462" s="331"/>
      <c r="H462" s="146"/>
      <c r="I462" s="146"/>
      <c r="J462" s="146"/>
      <c r="K462" s="146"/>
      <c r="L462" s="146"/>
    </row>
    <row r="463" spans="2:12">
      <c r="B463" s="173">
        <v>42901</v>
      </c>
      <c r="C463" s="303">
        <v>119.24000000000001</v>
      </c>
      <c r="D463" s="320" t="s">
        <v>4099</v>
      </c>
      <c r="F463" s="332"/>
      <c r="G463" s="331"/>
      <c r="H463" s="146"/>
      <c r="I463" s="146"/>
      <c r="J463" s="146"/>
      <c r="K463" s="146"/>
      <c r="L463" s="146"/>
    </row>
    <row r="464" spans="2:12">
      <c r="B464" s="173">
        <v>42901</v>
      </c>
      <c r="C464" s="303">
        <v>22.64</v>
      </c>
      <c r="D464" s="320" t="s">
        <v>4100</v>
      </c>
      <c r="F464" s="332"/>
      <c r="G464" s="331"/>
      <c r="H464" s="146"/>
      <c r="I464" s="146"/>
      <c r="J464" s="146"/>
      <c r="K464" s="146"/>
      <c r="L464" s="146"/>
    </row>
    <row r="465" spans="2:12">
      <c r="B465" s="173">
        <v>42901</v>
      </c>
      <c r="C465" s="303">
        <v>1.48</v>
      </c>
      <c r="D465" s="320" t="s">
        <v>4101</v>
      </c>
      <c r="F465" s="332"/>
      <c r="G465" s="331"/>
      <c r="H465" s="146"/>
      <c r="I465" s="146"/>
      <c r="J465" s="146"/>
      <c r="K465" s="146"/>
      <c r="L465" s="146"/>
    </row>
    <row r="466" spans="2:12">
      <c r="B466" s="173">
        <v>42901</v>
      </c>
      <c r="C466" s="303">
        <v>87.61</v>
      </c>
      <c r="D466" s="320" t="s">
        <v>4102</v>
      </c>
      <c r="F466" s="332"/>
      <c r="G466" s="331"/>
      <c r="H466" s="146"/>
      <c r="I466" s="146"/>
      <c r="J466" s="146"/>
      <c r="K466" s="146"/>
      <c r="L466" s="146"/>
    </row>
    <row r="467" spans="2:12">
      <c r="B467" s="173">
        <v>42901</v>
      </c>
      <c r="C467" s="303">
        <v>0.47000000000000003</v>
      </c>
      <c r="D467" s="320" t="s">
        <v>4103</v>
      </c>
      <c r="F467" s="332"/>
      <c r="G467" s="331"/>
      <c r="H467" s="146"/>
      <c r="I467" s="146"/>
      <c r="J467" s="146"/>
      <c r="K467" s="146"/>
      <c r="L467" s="146"/>
    </row>
    <row r="468" spans="2:12">
      <c r="B468" s="173">
        <v>42901</v>
      </c>
      <c r="C468" s="303">
        <v>26.07</v>
      </c>
      <c r="D468" s="320" t="s">
        <v>4104</v>
      </c>
      <c r="F468" s="332"/>
      <c r="G468" s="331"/>
      <c r="H468" s="146"/>
      <c r="I468" s="146"/>
      <c r="J468" s="146"/>
      <c r="K468" s="146"/>
      <c r="L468" s="146"/>
    </row>
    <row r="469" spans="2:12">
      <c r="B469" s="173">
        <v>42901</v>
      </c>
      <c r="C469" s="303">
        <v>54.44</v>
      </c>
      <c r="D469" s="320" t="s">
        <v>4105</v>
      </c>
      <c r="F469" s="332"/>
      <c r="G469" s="331"/>
      <c r="H469" s="146"/>
      <c r="I469" s="146"/>
      <c r="J469" s="146"/>
      <c r="K469" s="146"/>
      <c r="L469" s="146"/>
    </row>
    <row r="470" spans="2:12">
      <c r="B470" s="173">
        <v>42901</v>
      </c>
      <c r="C470" s="303">
        <v>0.99</v>
      </c>
      <c r="D470" s="320" t="s">
        <v>4106</v>
      </c>
      <c r="F470" s="332"/>
      <c r="G470" s="331"/>
      <c r="H470" s="146"/>
      <c r="I470" s="146"/>
      <c r="J470" s="146"/>
      <c r="K470" s="146"/>
      <c r="L470" s="146"/>
    </row>
    <row r="471" spans="2:12">
      <c r="B471" s="173">
        <v>42901</v>
      </c>
      <c r="C471" s="303">
        <v>2.5</v>
      </c>
      <c r="D471" s="320" t="s">
        <v>4107</v>
      </c>
      <c r="F471" s="332"/>
      <c r="G471" s="331"/>
      <c r="H471" s="146"/>
      <c r="I471" s="146"/>
      <c r="J471" s="146"/>
      <c r="K471" s="146"/>
      <c r="L471" s="146"/>
    </row>
    <row r="472" spans="2:12">
      <c r="B472" s="173">
        <v>42901</v>
      </c>
      <c r="C472" s="303">
        <v>10.91</v>
      </c>
      <c r="D472" s="320" t="s">
        <v>4108</v>
      </c>
      <c r="F472" s="332"/>
      <c r="G472" s="331"/>
      <c r="H472" s="146"/>
      <c r="I472" s="146"/>
      <c r="J472" s="146"/>
      <c r="K472" s="146"/>
      <c r="L472" s="146"/>
    </row>
    <row r="473" spans="2:12">
      <c r="B473" s="173">
        <v>42901</v>
      </c>
      <c r="C473" s="303">
        <v>115.4</v>
      </c>
      <c r="D473" s="320" t="s">
        <v>4109</v>
      </c>
      <c r="F473" s="332"/>
      <c r="G473" s="331"/>
      <c r="H473" s="146"/>
      <c r="I473" s="146"/>
      <c r="J473" s="146"/>
      <c r="K473" s="146"/>
      <c r="L473" s="146"/>
    </row>
    <row r="474" spans="2:12">
      <c r="B474" s="173">
        <v>42901</v>
      </c>
      <c r="C474" s="303">
        <v>37.049999999999997</v>
      </c>
      <c r="D474" s="320" t="s">
        <v>4110</v>
      </c>
      <c r="F474" s="332"/>
      <c r="G474" s="331"/>
      <c r="H474" s="146"/>
      <c r="I474" s="146"/>
      <c r="J474" s="146"/>
      <c r="K474" s="146"/>
      <c r="L474" s="146"/>
    </row>
    <row r="475" spans="2:12">
      <c r="B475" s="173">
        <v>42901</v>
      </c>
      <c r="C475" s="303">
        <v>32.07</v>
      </c>
      <c r="D475" s="320" t="s">
        <v>4111</v>
      </c>
      <c r="F475" s="332"/>
      <c r="G475" s="331"/>
      <c r="H475" s="146"/>
      <c r="I475" s="146"/>
      <c r="J475" s="146"/>
      <c r="K475" s="146"/>
      <c r="L475" s="146"/>
    </row>
    <row r="476" spans="2:12">
      <c r="B476" s="173">
        <v>42901</v>
      </c>
      <c r="C476" s="303">
        <v>7.7700000000000005</v>
      </c>
      <c r="D476" s="320" t="s">
        <v>4112</v>
      </c>
      <c r="F476" s="332"/>
      <c r="G476" s="331"/>
      <c r="H476" s="146"/>
      <c r="I476" s="146"/>
      <c r="J476" s="146"/>
      <c r="K476" s="146"/>
      <c r="L476" s="146"/>
    </row>
    <row r="477" spans="2:12">
      <c r="B477" s="173">
        <v>42901</v>
      </c>
      <c r="C477" s="303">
        <v>106.84</v>
      </c>
      <c r="D477" s="320" t="s">
        <v>4113</v>
      </c>
      <c r="F477" s="332"/>
      <c r="G477" s="331"/>
      <c r="H477" s="146"/>
      <c r="I477" s="146"/>
      <c r="J477" s="146"/>
      <c r="K477" s="146"/>
      <c r="L477" s="146"/>
    </row>
    <row r="478" spans="2:12">
      <c r="B478" s="173">
        <v>42901</v>
      </c>
      <c r="C478" s="303">
        <v>70.19</v>
      </c>
      <c r="D478" s="320" t="s">
        <v>4114</v>
      </c>
      <c r="F478" s="332"/>
      <c r="G478" s="331"/>
      <c r="H478" s="146"/>
      <c r="I478" s="146"/>
      <c r="J478" s="146"/>
      <c r="K478" s="146"/>
      <c r="L478" s="146"/>
    </row>
    <row r="479" spans="2:12">
      <c r="B479" s="173">
        <v>42901</v>
      </c>
      <c r="C479" s="303">
        <v>4.7</v>
      </c>
      <c r="D479" s="320" t="s">
        <v>4115</v>
      </c>
      <c r="F479" s="332"/>
      <c r="G479" s="331"/>
      <c r="H479" s="146"/>
      <c r="I479" s="146"/>
      <c r="J479" s="146"/>
      <c r="K479" s="146"/>
      <c r="L479" s="146"/>
    </row>
    <row r="480" spans="2:12">
      <c r="B480" s="173">
        <v>42901</v>
      </c>
      <c r="C480" s="303">
        <v>1.23</v>
      </c>
      <c r="D480" s="320" t="s">
        <v>3850</v>
      </c>
      <c r="F480" s="332"/>
      <c r="G480" s="331"/>
      <c r="H480" s="146"/>
      <c r="I480" s="146"/>
      <c r="J480" s="146"/>
      <c r="K480" s="146"/>
      <c r="L480" s="146"/>
    </row>
    <row r="481" spans="2:12">
      <c r="B481" s="173">
        <v>42901</v>
      </c>
      <c r="C481" s="303">
        <v>7.7700000000000005</v>
      </c>
      <c r="D481" s="320" t="s">
        <v>4116</v>
      </c>
      <c r="F481" s="332"/>
      <c r="G481" s="331"/>
      <c r="H481" s="146"/>
      <c r="I481" s="146"/>
      <c r="J481" s="146"/>
      <c r="K481" s="146"/>
      <c r="L481" s="146"/>
    </row>
    <row r="482" spans="2:12">
      <c r="B482" s="173">
        <v>42901</v>
      </c>
      <c r="C482" s="303">
        <v>60.1</v>
      </c>
      <c r="D482" s="320" t="s">
        <v>4117</v>
      </c>
      <c r="F482" s="332"/>
      <c r="G482" s="331"/>
      <c r="H482" s="146"/>
      <c r="I482" s="146"/>
      <c r="J482" s="146"/>
      <c r="K482" s="146"/>
      <c r="L482" s="146"/>
    </row>
    <row r="483" spans="2:12">
      <c r="B483" s="173">
        <v>42901</v>
      </c>
      <c r="C483" s="303">
        <v>147.34</v>
      </c>
      <c r="D483" s="320" t="s">
        <v>4118</v>
      </c>
      <c r="F483" s="332"/>
      <c r="G483" s="331"/>
      <c r="H483" s="146"/>
      <c r="I483" s="146"/>
      <c r="J483" s="146"/>
      <c r="K483" s="146"/>
      <c r="L483" s="146"/>
    </row>
    <row r="484" spans="2:12">
      <c r="B484" s="173">
        <v>42901</v>
      </c>
      <c r="C484" s="303">
        <v>64.52</v>
      </c>
      <c r="D484" s="320" t="s">
        <v>4119</v>
      </c>
      <c r="F484" s="332"/>
      <c r="G484" s="331"/>
      <c r="H484" s="146"/>
      <c r="I484" s="146"/>
      <c r="J484" s="146"/>
      <c r="K484" s="146"/>
      <c r="L484" s="146"/>
    </row>
    <row r="485" spans="2:12">
      <c r="B485" s="173">
        <v>42901</v>
      </c>
      <c r="C485" s="303">
        <v>2.73</v>
      </c>
      <c r="D485" s="320" t="s">
        <v>4120</v>
      </c>
      <c r="F485" s="332"/>
      <c r="G485" s="331"/>
      <c r="H485" s="146"/>
      <c r="I485" s="146"/>
      <c r="J485" s="146"/>
      <c r="K485" s="146"/>
      <c r="L485" s="146"/>
    </row>
    <row r="486" spans="2:12">
      <c r="B486" s="173">
        <v>42901</v>
      </c>
      <c r="C486" s="303">
        <v>65.03</v>
      </c>
      <c r="D486" s="320" t="s">
        <v>4121</v>
      </c>
      <c r="F486" s="332"/>
      <c r="G486" s="331"/>
      <c r="H486" s="146"/>
      <c r="I486" s="146"/>
      <c r="J486" s="146"/>
      <c r="K486" s="146"/>
      <c r="L486" s="146"/>
    </row>
    <row r="487" spans="2:12">
      <c r="B487" s="173">
        <v>42901</v>
      </c>
      <c r="C487" s="303">
        <v>1.73</v>
      </c>
      <c r="D487" s="320" t="s">
        <v>4122</v>
      </c>
      <c r="F487" s="332"/>
      <c r="G487" s="331"/>
      <c r="H487" s="146"/>
      <c r="I487" s="146"/>
      <c r="J487" s="146"/>
      <c r="K487" s="146"/>
      <c r="L487" s="146"/>
    </row>
    <row r="488" spans="2:12">
      <c r="B488" s="173">
        <v>42901</v>
      </c>
      <c r="C488" s="303">
        <v>5.84</v>
      </c>
      <c r="D488" s="320" t="s">
        <v>4123</v>
      </c>
      <c r="F488" s="332"/>
      <c r="G488" s="331"/>
      <c r="H488" s="146"/>
      <c r="I488" s="146"/>
      <c r="J488" s="146"/>
      <c r="K488" s="146"/>
      <c r="L488" s="146"/>
    </row>
    <row r="489" spans="2:12">
      <c r="B489" s="173">
        <v>42901</v>
      </c>
      <c r="C489" s="303">
        <v>6.1599999999999993</v>
      </c>
      <c r="D489" s="320" t="s">
        <v>4124</v>
      </c>
      <c r="F489" s="332"/>
      <c r="G489" s="331"/>
      <c r="H489" s="146"/>
      <c r="I489" s="146"/>
      <c r="J489" s="146"/>
      <c r="K489" s="146"/>
      <c r="L489" s="146"/>
    </row>
    <row r="490" spans="2:12">
      <c r="B490" s="173">
        <v>42901</v>
      </c>
      <c r="C490" s="303">
        <v>0.9</v>
      </c>
      <c r="D490" s="320" t="s">
        <v>4125</v>
      </c>
      <c r="F490" s="332"/>
      <c r="G490" s="331"/>
      <c r="H490" s="146"/>
      <c r="I490" s="146"/>
      <c r="J490" s="146"/>
      <c r="K490" s="146"/>
      <c r="L490" s="146"/>
    </row>
    <row r="491" spans="2:12">
      <c r="B491" s="173">
        <v>42901</v>
      </c>
      <c r="C491" s="303">
        <v>7.31</v>
      </c>
      <c r="D491" s="320" t="s">
        <v>4126</v>
      </c>
      <c r="F491" s="332"/>
      <c r="G491" s="331"/>
      <c r="H491" s="146"/>
      <c r="I491" s="146"/>
      <c r="J491" s="146"/>
      <c r="K491" s="146"/>
      <c r="L491" s="146"/>
    </row>
    <row r="492" spans="2:12">
      <c r="B492" s="173">
        <v>42901</v>
      </c>
      <c r="C492" s="303">
        <v>29.86</v>
      </c>
      <c r="D492" s="320" t="s">
        <v>4127</v>
      </c>
      <c r="F492" s="332"/>
      <c r="G492" s="331"/>
      <c r="H492" s="146"/>
      <c r="I492" s="146"/>
      <c r="J492" s="146"/>
      <c r="K492" s="146"/>
      <c r="L492" s="146"/>
    </row>
    <row r="493" spans="2:12">
      <c r="B493" s="173">
        <v>42901</v>
      </c>
      <c r="C493" s="303">
        <v>77.5</v>
      </c>
      <c r="D493" s="320" t="s">
        <v>4128</v>
      </c>
      <c r="F493" s="332"/>
      <c r="G493" s="331"/>
      <c r="H493" s="146"/>
      <c r="I493" s="146"/>
      <c r="J493" s="146"/>
      <c r="K493" s="146"/>
      <c r="L493" s="146"/>
    </row>
    <row r="494" spans="2:12">
      <c r="B494" s="173">
        <v>42901</v>
      </c>
      <c r="C494" s="303">
        <v>113.24000000000001</v>
      </c>
      <c r="D494" s="320" t="s">
        <v>4129</v>
      </c>
      <c r="F494" s="332"/>
      <c r="G494" s="331"/>
      <c r="H494" s="146"/>
      <c r="I494" s="146"/>
      <c r="J494" s="146"/>
      <c r="K494" s="146"/>
      <c r="L494" s="146"/>
    </row>
    <row r="495" spans="2:12">
      <c r="B495" s="173">
        <v>42901</v>
      </c>
      <c r="C495" s="303">
        <v>80.990000000000009</v>
      </c>
      <c r="D495" s="320" t="s">
        <v>4130</v>
      </c>
      <c r="F495" s="332"/>
      <c r="G495" s="331"/>
      <c r="H495" s="146"/>
      <c r="I495" s="146"/>
      <c r="J495" s="146"/>
      <c r="K495" s="146"/>
      <c r="L495" s="146"/>
    </row>
    <row r="496" spans="2:12">
      <c r="B496" s="173">
        <v>42901</v>
      </c>
      <c r="C496" s="303">
        <v>25.24</v>
      </c>
      <c r="D496" s="320" t="s">
        <v>4131</v>
      </c>
      <c r="F496" s="332"/>
      <c r="G496" s="331"/>
      <c r="H496" s="146"/>
      <c r="I496" s="146"/>
      <c r="J496" s="146"/>
      <c r="K496" s="146"/>
      <c r="L496" s="146"/>
    </row>
    <row r="497" spans="2:12">
      <c r="B497" s="173">
        <v>42901</v>
      </c>
      <c r="C497" s="303">
        <v>27.01</v>
      </c>
      <c r="D497" s="320" t="s">
        <v>4132</v>
      </c>
      <c r="F497" s="332"/>
      <c r="G497" s="331"/>
      <c r="H497" s="146"/>
      <c r="I497" s="146"/>
      <c r="J497" s="146"/>
      <c r="K497" s="146"/>
      <c r="L497" s="146"/>
    </row>
    <row r="498" spans="2:12">
      <c r="B498" s="173">
        <v>42901</v>
      </c>
      <c r="C498" s="303">
        <v>15.91</v>
      </c>
      <c r="D498" s="320" t="s">
        <v>4133</v>
      </c>
      <c r="F498" s="332"/>
      <c r="G498" s="331"/>
      <c r="H498" s="146"/>
      <c r="I498" s="146"/>
      <c r="J498" s="146"/>
      <c r="K498" s="146"/>
      <c r="L498" s="146"/>
    </row>
    <row r="499" spans="2:12">
      <c r="B499" s="173">
        <v>42901</v>
      </c>
      <c r="C499" s="303">
        <v>58.09</v>
      </c>
      <c r="D499" s="320" t="s">
        <v>4134</v>
      </c>
      <c r="F499" s="332"/>
      <c r="G499" s="331"/>
      <c r="H499" s="146"/>
      <c r="I499" s="146"/>
      <c r="J499" s="146"/>
      <c r="K499" s="146"/>
      <c r="L499" s="146"/>
    </row>
    <row r="500" spans="2:12">
      <c r="B500" s="173">
        <v>42901</v>
      </c>
      <c r="C500" s="303">
        <v>34.9</v>
      </c>
      <c r="D500" s="320" t="s">
        <v>4135</v>
      </c>
      <c r="F500" s="332"/>
      <c r="G500" s="331"/>
      <c r="H500" s="146"/>
      <c r="I500" s="146"/>
      <c r="J500" s="146"/>
      <c r="K500" s="146"/>
      <c r="L500" s="146"/>
    </row>
    <row r="501" spans="2:12">
      <c r="B501" s="173">
        <v>42901</v>
      </c>
      <c r="C501" s="303">
        <v>35.03</v>
      </c>
      <c r="D501" s="320" t="s">
        <v>4136</v>
      </c>
      <c r="F501" s="332"/>
      <c r="G501" s="331"/>
      <c r="H501" s="146"/>
      <c r="I501" s="146"/>
      <c r="J501" s="146"/>
      <c r="K501" s="146"/>
      <c r="L501" s="146"/>
    </row>
    <row r="502" spans="2:12">
      <c r="B502" s="173">
        <v>42901</v>
      </c>
      <c r="C502" s="303">
        <v>41.75</v>
      </c>
      <c r="D502" s="320" t="s">
        <v>4137</v>
      </c>
      <c r="F502" s="332"/>
      <c r="G502" s="331"/>
      <c r="H502" s="146"/>
      <c r="I502" s="146"/>
      <c r="J502" s="146"/>
      <c r="K502" s="146"/>
      <c r="L502" s="146"/>
    </row>
    <row r="503" spans="2:12">
      <c r="B503" s="173">
        <v>42901</v>
      </c>
      <c r="C503" s="303">
        <v>7.41</v>
      </c>
      <c r="D503" s="320" t="s">
        <v>4138</v>
      </c>
      <c r="F503" s="332"/>
      <c r="G503" s="331"/>
      <c r="H503" s="146"/>
      <c r="I503" s="146"/>
      <c r="J503" s="146"/>
      <c r="K503" s="146"/>
      <c r="L503" s="146"/>
    </row>
    <row r="504" spans="2:12">
      <c r="B504" s="173">
        <v>42901</v>
      </c>
      <c r="C504" s="303">
        <v>60.13</v>
      </c>
      <c r="D504" s="320" t="s">
        <v>4139</v>
      </c>
      <c r="F504" s="332"/>
      <c r="G504" s="331"/>
      <c r="H504" s="146"/>
      <c r="I504" s="146"/>
      <c r="J504" s="146"/>
      <c r="K504" s="146"/>
      <c r="L504" s="146"/>
    </row>
    <row r="505" spans="2:12">
      <c r="B505" s="173">
        <v>42901</v>
      </c>
      <c r="C505" s="303">
        <v>48.54</v>
      </c>
      <c r="D505" s="320" t="s">
        <v>4140</v>
      </c>
      <c r="F505" s="332"/>
      <c r="G505" s="331"/>
      <c r="H505" s="146"/>
      <c r="I505" s="146"/>
      <c r="J505" s="146"/>
      <c r="K505" s="146"/>
      <c r="L505" s="146"/>
    </row>
    <row r="506" spans="2:12">
      <c r="B506" s="173">
        <v>42901</v>
      </c>
      <c r="C506" s="303">
        <v>32.24</v>
      </c>
      <c r="D506" s="320" t="s">
        <v>4141</v>
      </c>
      <c r="F506" s="332"/>
      <c r="G506" s="331"/>
      <c r="H506" s="146"/>
      <c r="I506" s="146"/>
      <c r="J506" s="146"/>
      <c r="K506" s="146"/>
      <c r="L506" s="146"/>
    </row>
    <row r="507" spans="2:12">
      <c r="B507" s="173">
        <v>42901</v>
      </c>
      <c r="C507" s="303">
        <v>40.86</v>
      </c>
      <c r="D507" s="320" t="s">
        <v>4142</v>
      </c>
      <c r="F507" s="332"/>
      <c r="G507" s="331"/>
      <c r="H507" s="146"/>
      <c r="I507" s="146"/>
      <c r="J507" s="146"/>
      <c r="K507" s="146"/>
      <c r="L507" s="146"/>
    </row>
    <row r="508" spans="2:12">
      <c r="B508" s="173">
        <v>42901</v>
      </c>
      <c r="C508" s="303">
        <v>3.8899999999999997</v>
      </c>
      <c r="D508" s="320" t="s">
        <v>4143</v>
      </c>
      <c r="F508" s="332"/>
      <c r="G508" s="331"/>
      <c r="H508" s="146"/>
      <c r="I508" s="146"/>
      <c r="J508" s="146"/>
      <c r="K508" s="146"/>
      <c r="L508" s="146"/>
    </row>
    <row r="509" spans="2:12">
      <c r="B509" s="173">
        <v>42901</v>
      </c>
      <c r="C509" s="303">
        <v>0.74</v>
      </c>
      <c r="D509" s="320" t="s">
        <v>4144</v>
      </c>
      <c r="F509" s="332"/>
      <c r="G509" s="331"/>
      <c r="H509" s="146"/>
      <c r="I509" s="146"/>
      <c r="J509" s="146"/>
      <c r="K509" s="146"/>
      <c r="L509" s="146"/>
    </row>
    <row r="510" spans="2:12">
      <c r="B510" s="173">
        <v>42901</v>
      </c>
      <c r="C510" s="303">
        <v>107.5</v>
      </c>
      <c r="D510" s="320" t="s">
        <v>4145</v>
      </c>
      <c r="F510" s="332"/>
      <c r="G510" s="331"/>
      <c r="H510" s="146"/>
      <c r="I510" s="146"/>
      <c r="J510" s="146"/>
      <c r="K510" s="146"/>
      <c r="L510" s="146"/>
    </row>
    <row r="511" spans="2:12">
      <c r="B511" s="173">
        <v>42901</v>
      </c>
      <c r="C511" s="303">
        <v>53.230000000000004</v>
      </c>
      <c r="D511" s="320" t="s">
        <v>4146</v>
      </c>
      <c r="F511" s="332"/>
      <c r="G511" s="331"/>
      <c r="H511" s="146"/>
      <c r="I511" s="146"/>
      <c r="J511" s="146"/>
      <c r="K511" s="146"/>
      <c r="L511" s="146"/>
    </row>
    <row r="512" spans="2:12">
      <c r="B512" s="173">
        <v>42901</v>
      </c>
      <c r="C512" s="303">
        <v>1.57</v>
      </c>
      <c r="D512" s="320" t="s">
        <v>4147</v>
      </c>
      <c r="F512" s="332"/>
      <c r="G512" s="331"/>
      <c r="H512" s="146"/>
      <c r="I512" s="146"/>
      <c r="J512" s="146"/>
      <c r="K512" s="146"/>
      <c r="L512" s="146"/>
    </row>
    <row r="513" spans="2:12">
      <c r="B513" s="173">
        <v>42901</v>
      </c>
      <c r="C513" s="303">
        <v>99.34</v>
      </c>
      <c r="D513" s="320" t="s">
        <v>4148</v>
      </c>
      <c r="F513" s="332"/>
      <c r="G513" s="331"/>
      <c r="H513" s="146"/>
      <c r="I513" s="146"/>
      <c r="J513" s="146"/>
      <c r="K513" s="146"/>
      <c r="L513" s="146"/>
    </row>
    <row r="514" spans="2:12">
      <c r="B514" s="173">
        <v>42901</v>
      </c>
      <c r="C514" s="303">
        <v>48.220000000000006</v>
      </c>
      <c r="D514" s="320" t="s">
        <v>4149</v>
      </c>
      <c r="F514" s="332"/>
      <c r="G514" s="331"/>
      <c r="H514" s="146"/>
      <c r="I514" s="146"/>
      <c r="J514" s="146"/>
      <c r="K514" s="146"/>
      <c r="L514" s="146"/>
    </row>
    <row r="515" spans="2:12">
      <c r="B515" s="173">
        <v>42901</v>
      </c>
      <c r="C515" s="303">
        <v>12.06</v>
      </c>
      <c r="D515" s="320" t="s">
        <v>4150</v>
      </c>
      <c r="F515" s="332"/>
      <c r="G515" s="331"/>
      <c r="H515" s="146"/>
      <c r="I515" s="146"/>
      <c r="J515" s="146"/>
      <c r="K515" s="146"/>
      <c r="L515" s="146"/>
    </row>
    <row r="516" spans="2:12">
      <c r="B516" s="173">
        <v>42901</v>
      </c>
      <c r="C516" s="303">
        <v>3.05</v>
      </c>
      <c r="D516" s="320" t="s">
        <v>4151</v>
      </c>
      <c r="F516" s="332"/>
      <c r="G516" s="331"/>
      <c r="H516" s="146"/>
      <c r="I516" s="146"/>
      <c r="J516" s="146"/>
      <c r="K516" s="146"/>
      <c r="L516" s="146"/>
    </row>
    <row r="517" spans="2:12">
      <c r="B517" s="173">
        <v>42901</v>
      </c>
      <c r="C517" s="303">
        <v>59.47</v>
      </c>
      <c r="D517" s="320" t="s">
        <v>4152</v>
      </c>
      <c r="F517" s="332"/>
      <c r="G517" s="331"/>
      <c r="H517" s="146"/>
      <c r="I517" s="146"/>
      <c r="J517" s="146"/>
      <c r="K517" s="146"/>
      <c r="L517" s="146"/>
    </row>
    <row r="518" spans="2:12">
      <c r="B518" s="173">
        <v>42901</v>
      </c>
      <c r="C518" s="303">
        <v>6.92</v>
      </c>
      <c r="D518" s="320" t="s">
        <v>4153</v>
      </c>
      <c r="F518" s="332"/>
      <c r="G518" s="331"/>
      <c r="H518" s="146"/>
      <c r="I518" s="146"/>
      <c r="J518" s="146"/>
      <c r="K518" s="146"/>
      <c r="L518" s="146"/>
    </row>
    <row r="519" spans="2:12">
      <c r="B519" s="173">
        <v>42901</v>
      </c>
      <c r="C519" s="303">
        <v>37.869999999999997</v>
      </c>
      <c r="D519" s="320" t="s">
        <v>4154</v>
      </c>
      <c r="F519" s="332"/>
      <c r="G519" s="331"/>
      <c r="H519" s="146"/>
      <c r="I519" s="146"/>
      <c r="J519" s="146"/>
      <c r="K519" s="146"/>
      <c r="L519" s="146"/>
    </row>
    <row r="520" spans="2:12">
      <c r="B520" s="173">
        <v>42901</v>
      </c>
      <c r="C520" s="303">
        <v>51.839999999999996</v>
      </c>
      <c r="D520" s="320" t="s">
        <v>4155</v>
      </c>
      <c r="F520" s="332"/>
      <c r="G520" s="331"/>
      <c r="H520" s="146"/>
      <c r="I520" s="146"/>
      <c r="J520" s="146"/>
      <c r="K520" s="146"/>
      <c r="L520" s="146"/>
    </row>
    <row r="521" spans="2:12">
      <c r="B521" s="173">
        <v>42901</v>
      </c>
      <c r="C521" s="303">
        <v>360.28</v>
      </c>
      <c r="D521" s="320" t="s">
        <v>4156</v>
      </c>
      <c r="F521" s="332"/>
      <c r="G521" s="331"/>
      <c r="H521" s="146"/>
      <c r="I521" s="146"/>
      <c r="J521" s="146"/>
      <c r="K521" s="146"/>
      <c r="L521" s="146"/>
    </row>
    <row r="522" spans="2:12">
      <c r="B522" s="173">
        <v>42901</v>
      </c>
      <c r="C522" s="303">
        <v>24.71</v>
      </c>
      <c r="D522" s="320" t="s">
        <v>4157</v>
      </c>
      <c r="F522" s="332"/>
      <c r="G522" s="331"/>
      <c r="H522" s="146"/>
      <c r="I522" s="146"/>
      <c r="J522" s="146"/>
      <c r="K522" s="146"/>
      <c r="L522" s="146"/>
    </row>
    <row r="523" spans="2:12">
      <c r="B523" s="173">
        <v>42901</v>
      </c>
      <c r="C523" s="303">
        <v>7.8</v>
      </c>
      <c r="D523" s="320" t="s">
        <v>4158</v>
      </c>
      <c r="F523" s="332"/>
      <c r="G523" s="331"/>
      <c r="H523" s="146"/>
      <c r="I523" s="146"/>
      <c r="J523" s="146"/>
      <c r="K523" s="146"/>
      <c r="L523" s="146"/>
    </row>
    <row r="524" spans="2:12">
      <c r="B524" s="173">
        <v>42901</v>
      </c>
      <c r="C524" s="303">
        <v>6.3599999999999994</v>
      </c>
      <c r="D524" s="320" t="s">
        <v>4159</v>
      </c>
      <c r="F524" s="332"/>
      <c r="G524" s="331"/>
      <c r="H524" s="146"/>
      <c r="I524" s="146"/>
      <c r="J524" s="146"/>
      <c r="K524" s="146"/>
      <c r="L524" s="146"/>
    </row>
    <row r="525" spans="2:12">
      <c r="B525" s="173">
        <v>42901</v>
      </c>
      <c r="C525" s="303">
        <v>38.33</v>
      </c>
      <c r="D525" s="320" t="s">
        <v>4160</v>
      </c>
      <c r="F525" s="332"/>
      <c r="G525" s="331"/>
      <c r="H525" s="146"/>
      <c r="I525" s="146"/>
      <c r="J525" s="146"/>
      <c r="K525" s="146"/>
      <c r="L525" s="146"/>
    </row>
    <row r="526" spans="2:12">
      <c r="B526" s="173">
        <v>42901</v>
      </c>
      <c r="C526" s="303">
        <v>19.419999999999998</v>
      </c>
      <c r="D526" s="320" t="s">
        <v>4161</v>
      </c>
      <c r="F526" s="332"/>
      <c r="G526" s="331"/>
      <c r="H526" s="146"/>
      <c r="I526" s="146"/>
      <c r="J526" s="146"/>
      <c r="K526" s="146"/>
      <c r="L526" s="146"/>
    </row>
    <row r="527" spans="2:12">
      <c r="B527" s="173">
        <v>42901</v>
      </c>
      <c r="C527" s="303">
        <v>9.7799999999999994</v>
      </c>
      <c r="D527" s="320" t="s">
        <v>3918</v>
      </c>
      <c r="F527" s="332"/>
      <c r="G527" s="331"/>
      <c r="H527" s="146"/>
      <c r="I527" s="146"/>
      <c r="J527" s="146"/>
      <c r="K527" s="146"/>
      <c r="L527" s="146"/>
    </row>
    <row r="528" spans="2:12">
      <c r="B528" s="173">
        <v>42901</v>
      </c>
      <c r="C528" s="303">
        <v>0.71</v>
      </c>
      <c r="D528" s="320" t="s">
        <v>4162</v>
      </c>
      <c r="F528" s="332"/>
      <c r="G528" s="331"/>
      <c r="H528" s="146"/>
      <c r="I528" s="146"/>
      <c r="J528" s="146"/>
      <c r="K528" s="146"/>
      <c r="L528" s="146"/>
    </row>
    <row r="529" spans="2:12">
      <c r="B529" s="173">
        <v>42901</v>
      </c>
      <c r="C529" s="303">
        <v>5.18</v>
      </c>
      <c r="D529" s="320" t="s">
        <v>4163</v>
      </c>
      <c r="F529" s="332"/>
      <c r="G529" s="331"/>
      <c r="H529" s="146"/>
      <c r="I529" s="146"/>
      <c r="J529" s="146"/>
      <c r="K529" s="146"/>
      <c r="L529" s="146"/>
    </row>
    <row r="530" spans="2:12">
      <c r="B530" s="173">
        <v>42901</v>
      </c>
      <c r="C530" s="303">
        <v>3.8099999999999996</v>
      </c>
      <c r="D530" s="320" t="s">
        <v>4164</v>
      </c>
      <c r="F530" s="332"/>
      <c r="G530" s="331"/>
      <c r="H530" s="146"/>
      <c r="I530" s="146"/>
      <c r="J530" s="146"/>
      <c r="K530" s="146"/>
      <c r="L530" s="146"/>
    </row>
    <row r="531" spans="2:12">
      <c r="B531" s="173">
        <v>42901</v>
      </c>
      <c r="C531" s="303">
        <v>2.3199999999999998</v>
      </c>
      <c r="D531" s="320" t="s">
        <v>4165</v>
      </c>
      <c r="F531" s="332"/>
      <c r="G531" s="331"/>
      <c r="H531" s="146"/>
      <c r="I531" s="146"/>
      <c r="J531" s="146"/>
      <c r="K531" s="146"/>
      <c r="L531" s="146"/>
    </row>
    <row r="532" spans="2:12">
      <c r="B532" s="173">
        <v>42901</v>
      </c>
      <c r="C532" s="303">
        <v>6.03</v>
      </c>
      <c r="D532" s="320" t="s">
        <v>4166</v>
      </c>
      <c r="F532" s="332"/>
      <c r="G532" s="331"/>
      <c r="H532" s="146"/>
      <c r="I532" s="146"/>
      <c r="J532" s="146"/>
      <c r="K532" s="146"/>
      <c r="L532" s="146"/>
    </row>
    <row r="533" spans="2:12">
      <c r="B533" s="173">
        <v>42901</v>
      </c>
      <c r="C533" s="303">
        <v>7.88</v>
      </c>
      <c r="D533" s="320" t="s">
        <v>4167</v>
      </c>
      <c r="F533" s="332"/>
      <c r="G533" s="331"/>
      <c r="H533" s="146"/>
      <c r="I533" s="146"/>
      <c r="J533" s="146"/>
      <c r="K533" s="146"/>
      <c r="L533" s="146"/>
    </row>
    <row r="534" spans="2:12">
      <c r="B534" s="173">
        <v>42901</v>
      </c>
      <c r="C534" s="303">
        <v>82.11999999999999</v>
      </c>
      <c r="D534" s="320" t="s">
        <v>4168</v>
      </c>
      <c r="F534" s="332"/>
      <c r="G534" s="331"/>
      <c r="H534" s="146"/>
      <c r="I534" s="146"/>
      <c r="J534" s="146"/>
      <c r="K534" s="146"/>
      <c r="L534" s="146"/>
    </row>
    <row r="535" spans="2:12">
      <c r="B535" s="173">
        <v>42901</v>
      </c>
      <c r="C535" s="303">
        <v>0.7</v>
      </c>
      <c r="D535" s="320" t="s">
        <v>4169</v>
      </c>
      <c r="F535" s="332"/>
      <c r="G535" s="331"/>
      <c r="H535" s="146"/>
      <c r="I535" s="146"/>
      <c r="J535" s="146"/>
      <c r="K535" s="146"/>
      <c r="L535" s="146"/>
    </row>
    <row r="536" spans="2:12">
      <c r="B536" s="173">
        <v>42901</v>
      </c>
      <c r="C536" s="303">
        <v>14.6</v>
      </c>
      <c r="D536" s="320" t="s">
        <v>4170</v>
      </c>
      <c r="F536" s="332"/>
      <c r="G536" s="331"/>
      <c r="H536" s="146"/>
      <c r="I536" s="146"/>
      <c r="J536" s="146"/>
      <c r="K536" s="146"/>
      <c r="L536" s="146"/>
    </row>
    <row r="537" spans="2:12">
      <c r="B537" s="173">
        <v>42901</v>
      </c>
      <c r="C537" s="303">
        <v>8.1</v>
      </c>
      <c r="D537" s="320" t="s">
        <v>4171</v>
      </c>
      <c r="F537" s="332"/>
      <c r="G537" s="331"/>
      <c r="H537" s="146"/>
      <c r="I537" s="146"/>
      <c r="J537" s="146"/>
      <c r="K537" s="146"/>
      <c r="L537" s="146"/>
    </row>
    <row r="538" spans="2:12">
      <c r="B538" s="173">
        <v>42901</v>
      </c>
      <c r="C538" s="303">
        <v>25.130000000000003</v>
      </c>
      <c r="D538" s="320" t="s">
        <v>4172</v>
      </c>
      <c r="F538" s="332"/>
      <c r="G538" s="331"/>
      <c r="H538" s="146"/>
      <c r="I538" s="146"/>
      <c r="J538" s="146"/>
      <c r="K538" s="146"/>
      <c r="L538" s="146"/>
    </row>
    <row r="539" spans="2:12">
      <c r="B539" s="173">
        <v>42901</v>
      </c>
      <c r="C539" s="303">
        <v>24.21</v>
      </c>
      <c r="D539" s="320" t="s">
        <v>4173</v>
      </c>
      <c r="F539" s="332"/>
      <c r="G539" s="331"/>
      <c r="H539" s="146"/>
      <c r="I539" s="146"/>
      <c r="J539" s="146"/>
      <c r="K539" s="146"/>
      <c r="L539" s="146"/>
    </row>
    <row r="540" spans="2:12">
      <c r="B540" s="173">
        <v>42901</v>
      </c>
      <c r="C540" s="303">
        <v>3.21</v>
      </c>
      <c r="D540" s="320" t="s">
        <v>4174</v>
      </c>
      <c r="F540" s="332"/>
      <c r="G540" s="331"/>
      <c r="H540" s="146"/>
      <c r="I540" s="146"/>
      <c r="J540" s="146"/>
      <c r="K540" s="146"/>
      <c r="L540" s="146"/>
    </row>
    <row r="541" spans="2:12">
      <c r="B541" s="173">
        <v>42901</v>
      </c>
      <c r="C541" s="303">
        <v>24.6</v>
      </c>
      <c r="D541" s="320" t="s">
        <v>4175</v>
      </c>
      <c r="F541" s="332"/>
      <c r="G541" s="331"/>
      <c r="H541" s="146"/>
      <c r="I541" s="146"/>
      <c r="J541" s="146"/>
      <c r="K541" s="146"/>
      <c r="L541" s="146"/>
    </row>
    <row r="542" spans="2:12">
      <c r="B542" s="173">
        <v>42901</v>
      </c>
      <c r="C542" s="303">
        <v>16.919999999999998</v>
      </c>
      <c r="D542" s="320" t="s">
        <v>4176</v>
      </c>
      <c r="F542" s="332"/>
      <c r="G542" s="331"/>
      <c r="H542" s="146"/>
      <c r="I542" s="146"/>
      <c r="J542" s="146"/>
      <c r="K542" s="146"/>
      <c r="L542" s="146"/>
    </row>
    <row r="543" spans="2:12">
      <c r="B543" s="173">
        <v>42901</v>
      </c>
      <c r="C543" s="303">
        <v>39.24</v>
      </c>
      <c r="D543" s="320" t="s">
        <v>4177</v>
      </c>
      <c r="F543" s="332"/>
      <c r="G543" s="331"/>
      <c r="H543" s="146"/>
      <c r="I543" s="146"/>
      <c r="J543" s="146"/>
      <c r="K543" s="146"/>
      <c r="L543" s="146"/>
    </row>
    <row r="544" spans="2:12">
      <c r="B544" s="173">
        <v>42901</v>
      </c>
      <c r="C544" s="303">
        <v>16.55</v>
      </c>
      <c r="D544" s="320" t="s">
        <v>4178</v>
      </c>
      <c r="F544" s="332"/>
      <c r="G544" s="331"/>
      <c r="H544" s="146"/>
      <c r="I544" s="146"/>
      <c r="J544" s="146"/>
      <c r="K544" s="146"/>
      <c r="L544" s="146"/>
    </row>
    <row r="545" spans="2:12">
      <c r="B545" s="173">
        <v>42901</v>
      </c>
      <c r="C545" s="303">
        <v>6</v>
      </c>
      <c r="D545" s="320" t="s">
        <v>4179</v>
      </c>
      <c r="F545" s="332"/>
      <c r="G545" s="331"/>
      <c r="H545" s="146"/>
      <c r="I545" s="146"/>
      <c r="J545" s="146"/>
      <c r="K545" s="146"/>
      <c r="L545" s="146"/>
    </row>
    <row r="546" spans="2:12">
      <c r="B546" s="173">
        <v>42901</v>
      </c>
      <c r="C546" s="303">
        <v>51.61</v>
      </c>
      <c r="D546" s="320" t="s">
        <v>4180</v>
      </c>
      <c r="F546" s="332"/>
      <c r="G546" s="331"/>
      <c r="H546" s="146"/>
      <c r="I546" s="146"/>
      <c r="J546" s="146"/>
      <c r="K546" s="146"/>
      <c r="L546" s="146"/>
    </row>
    <row r="547" spans="2:12">
      <c r="B547" s="173">
        <v>42901</v>
      </c>
      <c r="C547" s="303">
        <v>336.53</v>
      </c>
      <c r="D547" s="320" t="s">
        <v>4181</v>
      </c>
      <c r="F547" s="332"/>
      <c r="G547" s="331"/>
      <c r="H547" s="146"/>
      <c r="I547" s="146"/>
      <c r="J547" s="146"/>
      <c r="K547" s="146"/>
      <c r="L547" s="146"/>
    </row>
    <row r="548" spans="2:12">
      <c r="B548" s="173">
        <v>42901</v>
      </c>
      <c r="C548" s="303">
        <v>64.63</v>
      </c>
      <c r="D548" s="320" t="s">
        <v>4181</v>
      </c>
      <c r="F548" s="332"/>
      <c r="G548" s="331"/>
      <c r="H548" s="146"/>
      <c r="I548" s="146"/>
      <c r="J548" s="146"/>
      <c r="K548" s="146"/>
      <c r="L548" s="146"/>
    </row>
    <row r="549" spans="2:12">
      <c r="B549" s="173">
        <v>42901</v>
      </c>
      <c r="C549" s="303">
        <v>33.92</v>
      </c>
      <c r="D549" s="320" t="s">
        <v>4182</v>
      </c>
      <c r="F549" s="332"/>
      <c r="G549" s="331"/>
      <c r="H549" s="146"/>
      <c r="I549" s="146"/>
      <c r="J549" s="146"/>
      <c r="K549" s="146"/>
      <c r="L549" s="146"/>
    </row>
    <row r="550" spans="2:12">
      <c r="B550" s="173">
        <v>42901</v>
      </c>
      <c r="C550" s="303">
        <v>5.24</v>
      </c>
      <c r="D550" s="320" t="s">
        <v>4183</v>
      </c>
      <c r="F550" s="332"/>
      <c r="G550" s="331"/>
      <c r="H550" s="146"/>
      <c r="I550" s="146"/>
      <c r="J550" s="146"/>
      <c r="K550" s="146"/>
      <c r="L550" s="146"/>
    </row>
    <row r="551" spans="2:12">
      <c r="B551" s="173">
        <v>42901</v>
      </c>
      <c r="C551" s="303">
        <v>0.81</v>
      </c>
      <c r="D551" s="320" t="s">
        <v>4184</v>
      </c>
      <c r="F551" s="332"/>
      <c r="G551" s="331"/>
      <c r="H551" s="146"/>
      <c r="I551" s="146"/>
      <c r="J551" s="146"/>
      <c r="K551" s="146"/>
      <c r="L551" s="146"/>
    </row>
    <row r="552" spans="2:12">
      <c r="B552" s="173">
        <v>42901</v>
      </c>
      <c r="C552" s="303">
        <v>8.7299999999999986</v>
      </c>
      <c r="D552" s="320" t="s">
        <v>4185</v>
      </c>
      <c r="F552" s="332"/>
      <c r="G552" s="331"/>
      <c r="H552" s="146"/>
      <c r="I552" s="146"/>
      <c r="J552" s="146"/>
      <c r="K552" s="146"/>
      <c r="L552" s="146"/>
    </row>
    <row r="553" spans="2:12">
      <c r="B553" s="173">
        <v>42901</v>
      </c>
      <c r="C553" s="303">
        <v>0.46</v>
      </c>
      <c r="D553" s="320" t="s">
        <v>4186</v>
      </c>
      <c r="F553" s="332"/>
      <c r="G553" s="331"/>
      <c r="H553" s="146"/>
      <c r="I553" s="146"/>
      <c r="J553" s="146"/>
      <c r="K553" s="146"/>
      <c r="L553" s="146"/>
    </row>
    <row r="554" spans="2:12">
      <c r="B554" s="173">
        <v>42901</v>
      </c>
      <c r="C554" s="303">
        <v>54.74</v>
      </c>
      <c r="D554" s="320" t="s">
        <v>4187</v>
      </c>
      <c r="F554" s="332"/>
      <c r="G554" s="331"/>
      <c r="H554" s="146"/>
      <c r="I554" s="146"/>
      <c r="J554" s="146"/>
      <c r="K554" s="146"/>
      <c r="L554" s="146"/>
    </row>
    <row r="555" spans="2:12">
      <c r="B555" s="173">
        <v>42901</v>
      </c>
      <c r="C555" s="303">
        <v>18.79</v>
      </c>
      <c r="D555" s="320" t="s">
        <v>4188</v>
      </c>
      <c r="F555" s="332"/>
      <c r="G555" s="331"/>
      <c r="H555" s="146"/>
      <c r="I555" s="146"/>
      <c r="J555" s="146"/>
      <c r="K555" s="146"/>
      <c r="L555" s="146"/>
    </row>
    <row r="556" spans="2:12">
      <c r="B556" s="173">
        <v>42901</v>
      </c>
      <c r="C556" s="303">
        <v>18.43</v>
      </c>
      <c r="D556" s="320" t="s">
        <v>4189</v>
      </c>
      <c r="F556" s="332"/>
      <c r="G556" s="331"/>
      <c r="H556" s="146"/>
      <c r="I556" s="146"/>
      <c r="J556" s="146"/>
      <c r="K556" s="146"/>
      <c r="L556" s="146"/>
    </row>
    <row r="557" spans="2:12">
      <c r="B557" s="173">
        <v>42901</v>
      </c>
      <c r="C557" s="303">
        <v>0.73</v>
      </c>
      <c r="D557" s="320" t="s">
        <v>4190</v>
      </c>
      <c r="F557" s="332"/>
      <c r="G557" s="331"/>
      <c r="H557" s="146"/>
      <c r="I557" s="146"/>
      <c r="J557" s="146"/>
      <c r="K557" s="146"/>
      <c r="L557" s="146"/>
    </row>
    <row r="558" spans="2:12">
      <c r="B558" s="173">
        <v>42901</v>
      </c>
      <c r="C558" s="303">
        <v>51.74</v>
      </c>
      <c r="D558" s="320" t="s">
        <v>4191</v>
      </c>
      <c r="F558" s="332"/>
      <c r="G558" s="331"/>
      <c r="H558" s="146"/>
      <c r="I558" s="146"/>
      <c r="J558" s="146"/>
      <c r="K558" s="146"/>
      <c r="L558" s="146"/>
    </row>
    <row r="559" spans="2:12">
      <c r="B559" s="173">
        <v>42901</v>
      </c>
      <c r="C559" s="303">
        <v>10.709999999999999</v>
      </c>
      <c r="D559" s="320" t="s">
        <v>4192</v>
      </c>
      <c r="F559" s="332"/>
      <c r="G559" s="331"/>
      <c r="H559" s="146"/>
      <c r="I559" s="146"/>
      <c r="J559" s="146"/>
      <c r="K559" s="146"/>
      <c r="L559" s="146"/>
    </row>
    <row r="560" spans="2:12">
      <c r="B560" s="173">
        <v>42901</v>
      </c>
      <c r="C560" s="303">
        <v>68.16</v>
      </c>
      <c r="D560" s="320" t="s">
        <v>4193</v>
      </c>
      <c r="F560" s="332"/>
      <c r="G560" s="331"/>
      <c r="H560" s="146"/>
      <c r="I560" s="146"/>
      <c r="J560" s="146"/>
      <c r="K560" s="146"/>
      <c r="L560" s="146"/>
    </row>
    <row r="561" spans="2:12">
      <c r="B561" s="173">
        <v>42901</v>
      </c>
      <c r="C561" s="303">
        <v>6.64</v>
      </c>
      <c r="D561" s="320" t="s">
        <v>4194</v>
      </c>
      <c r="F561" s="332"/>
      <c r="G561" s="331"/>
      <c r="H561" s="146"/>
      <c r="I561" s="146"/>
      <c r="J561" s="146"/>
      <c r="K561" s="146"/>
      <c r="L561" s="146"/>
    </row>
    <row r="562" spans="2:12">
      <c r="B562" s="173">
        <v>42901</v>
      </c>
      <c r="C562" s="303">
        <v>32.020000000000003</v>
      </c>
      <c r="D562" s="320" t="s">
        <v>4195</v>
      </c>
      <c r="F562" s="332"/>
      <c r="G562" s="331"/>
      <c r="H562" s="146"/>
      <c r="I562" s="146"/>
      <c r="J562" s="146"/>
      <c r="K562" s="146"/>
      <c r="L562" s="146"/>
    </row>
    <row r="563" spans="2:12">
      <c r="B563" s="173">
        <v>42901</v>
      </c>
      <c r="C563" s="303">
        <v>73.48</v>
      </c>
      <c r="D563" s="320" t="s">
        <v>4196</v>
      </c>
      <c r="F563" s="332"/>
      <c r="G563" s="331"/>
      <c r="H563" s="146"/>
      <c r="I563" s="146"/>
      <c r="J563" s="146"/>
      <c r="K563" s="146"/>
      <c r="L563" s="146"/>
    </row>
    <row r="564" spans="2:12">
      <c r="B564" s="173">
        <v>42901</v>
      </c>
      <c r="C564" s="303">
        <v>8.3600000000000012</v>
      </c>
      <c r="D564" s="320" t="s">
        <v>4197</v>
      </c>
      <c r="F564" s="332"/>
      <c r="G564" s="331"/>
      <c r="H564" s="146"/>
      <c r="I564" s="146"/>
      <c r="J564" s="146"/>
      <c r="K564" s="146"/>
      <c r="L564" s="146"/>
    </row>
    <row r="565" spans="2:12">
      <c r="B565" s="173">
        <v>42901</v>
      </c>
      <c r="C565" s="303">
        <v>13.629999999999999</v>
      </c>
      <c r="D565" s="320" t="s">
        <v>4198</v>
      </c>
      <c r="F565" s="332"/>
      <c r="G565" s="331"/>
      <c r="H565" s="146"/>
      <c r="I565" s="146"/>
      <c r="J565" s="146"/>
      <c r="K565" s="146"/>
      <c r="L565" s="146"/>
    </row>
    <row r="566" spans="2:12">
      <c r="B566" s="173">
        <v>42901</v>
      </c>
      <c r="C566" s="303">
        <v>0.23</v>
      </c>
      <c r="D566" s="320" t="s">
        <v>4199</v>
      </c>
      <c r="F566" s="332"/>
      <c r="G566" s="331"/>
      <c r="H566" s="146"/>
      <c r="I566" s="146"/>
      <c r="J566" s="146"/>
      <c r="K566" s="146"/>
      <c r="L566" s="146"/>
    </row>
    <row r="567" spans="2:12">
      <c r="B567" s="173">
        <v>42901</v>
      </c>
      <c r="C567" s="303">
        <v>2.64</v>
      </c>
      <c r="D567" s="320" t="s">
        <v>4200</v>
      </c>
      <c r="F567" s="332"/>
      <c r="G567" s="331"/>
      <c r="H567" s="146"/>
      <c r="I567" s="146"/>
      <c r="J567" s="146"/>
      <c r="K567" s="146"/>
      <c r="L567" s="146"/>
    </row>
    <row r="568" spans="2:12">
      <c r="B568" s="173">
        <v>42901</v>
      </c>
      <c r="C568" s="303">
        <v>9.52</v>
      </c>
      <c r="D568" s="320" t="s">
        <v>4201</v>
      </c>
      <c r="F568" s="332"/>
      <c r="G568" s="331"/>
      <c r="H568" s="146"/>
      <c r="I568" s="146"/>
      <c r="J568" s="146"/>
      <c r="K568" s="146"/>
      <c r="L568" s="146"/>
    </row>
    <row r="569" spans="2:12">
      <c r="B569" s="173">
        <v>42901</v>
      </c>
      <c r="C569" s="303">
        <v>5.53</v>
      </c>
      <c r="D569" s="320" t="s">
        <v>4202</v>
      </c>
      <c r="F569" s="332"/>
      <c r="G569" s="331"/>
      <c r="H569" s="146"/>
      <c r="I569" s="146"/>
      <c r="J569" s="146"/>
      <c r="K569" s="146"/>
      <c r="L569" s="146"/>
    </row>
    <row r="570" spans="2:12">
      <c r="B570" s="173">
        <v>42901</v>
      </c>
      <c r="C570" s="303">
        <v>8.44</v>
      </c>
      <c r="D570" s="320" t="s">
        <v>4203</v>
      </c>
      <c r="F570" s="332"/>
      <c r="G570" s="331"/>
      <c r="H570" s="146"/>
      <c r="I570" s="146"/>
      <c r="J570" s="146"/>
      <c r="K570" s="146"/>
      <c r="L570" s="146"/>
    </row>
    <row r="571" spans="2:12">
      <c r="B571" s="173">
        <v>42901</v>
      </c>
      <c r="C571" s="303">
        <v>0.89</v>
      </c>
      <c r="D571" s="320" t="s">
        <v>4204</v>
      </c>
      <c r="F571" s="332"/>
      <c r="G571" s="331"/>
      <c r="H571" s="146"/>
      <c r="I571" s="146"/>
      <c r="J571" s="146"/>
      <c r="K571" s="146"/>
      <c r="L571" s="146"/>
    </row>
    <row r="572" spans="2:12">
      <c r="B572" s="173">
        <v>42901</v>
      </c>
      <c r="C572" s="303">
        <v>4.1399999999999997</v>
      </c>
      <c r="D572" s="320" t="s">
        <v>4205</v>
      </c>
      <c r="F572" s="332"/>
      <c r="G572" s="331"/>
      <c r="H572" s="146"/>
      <c r="I572" s="146"/>
      <c r="J572" s="146"/>
      <c r="K572" s="146"/>
      <c r="L572" s="146"/>
    </row>
    <row r="573" spans="2:12">
      <c r="B573" s="173">
        <v>42901</v>
      </c>
      <c r="C573" s="303">
        <v>23.14</v>
      </c>
      <c r="D573" s="320" t="s">
        <v>4206</v>
      </c>
      <c r="F573" s="332"/>
      <c r="G573" s="331"/>
      <c r="H573" s="146"/>
      <c r="I573" s="146"/>
      <c r="J573" s="146"/>
      <c r="K573" s="146"/>
      <c r="L573" s="146"/>
    </row>
    <row r="574" spans="2:12">
      <c r="B574" s="173">
        <v>42901</v>
      </c>
      <c r="C574" s="303">
        <v>23.9</v>
      </c>
      <c r="D574" s="320" t="s">
        <v>4207</v>
      </c>
      <c r="F574" s="332"/>
      <c r="G574" s="331"/>
      <c r="H574" s="146"/>
      <c r="I574" s="146"/>
      <c r="J574" s="146"/>
      <c r="K574" s="146"/>
      <c r="L574" s="146"/>
    </row>
    <row r="575" spans="2:12">
      <c r="B575" s="173">
        <v>42901</v>
      </c>
      <c r="C575" s="303">
        <v>5.78</v>
      </c>
      <c r="D575" s="320" t="s">
        <v>4208</v>
      </c>
      <c r="F575" s="332"/>
      <c r="G575" s="331"/>
      <c r="H575" s="146"/>
      <c r="I575" s="146"/>
      <c r="J575" s="146"/>
      <c r="K575" s="146"/>
      <c r="L575" s="146"/>
    </row>
    <row r="576" spans="2:12">
      <c r="B576" s="173">
        <v>42901</v>
      </c>
      <c r="C576" s="303">
        <v>10.58</v>
      </c>
      <c r="D576" s="320" t="s">
        <v>4209</v>
      </c>
      <c r="F576" s="332"/>
      <c r="G576" s="331"/>
      <c r="H576" s="146"/>
      <c r="I576" s="146"/>
      <c r="J576" s="146"/>
      <c r="K576" s="146"/>
      <c r="L576" s="146"/>
    </row>
    <row r="577" spans="2:12">
      <c r="B577" s="173">
        <v>42901</v>
      </c>
      <c r="C577" s="303">
        <v>69.19</v>
      </c>
      <c r="D577" s="320" t="s">
        <v>4210</v>
      </c>
      <c r="F577" s="332"/>
      <c r="G577" s="331"/>
      <c r="H577" s="146"/>
      <c r="I577" s="146"/>
      <c r="J577" s="146"/>
      <c r="K577" s="146"/>
      <c r="L577" s="146"/>
    </row>
    <row r="578" spans="2:12">
      <c r="B578" s="173">
        <v>42901</v>
      </c>
      <c r="C578" s="303">
        <v>2.9899999999999998</v>
      </c>
      <c r="D578" s="320" t="s">
        <v>4211</v>
      </c>
      <c r="F578" s="332"/>
      <c r="G578" s="331"/>
      <c r="H578" s="146"/>
      <c r="I578" s="146"/>
      <c r="J578" s="146"/>
      <c r="K578" s="146"/>
      <c r="L578" s="146"/>
    </row>
    <row r="579" spans="2:12">
      <c r="B579" s="173">
        <v>42901</v>
      </c>
      <c r="C579" s="303">
        <v>13.83</v>
      </c>
      <c r="D579" s="320" t="s">
        <v>4212</v>
      </c>
      <c r="F579" s="332"/>
      <c r="G579" s="331"/>
      <c r="H579" s="146"/>
      <c r="I579" s="146"/>
      <c r="J579" s="146"/>
      <c r="K579" s="146"/>
      <c r="L579" s="146"/>
    </row>
    <row r="580" spans="2:12">
      <c r="B580" s="173">
        <v>42901</v>
      </c>
      <c r="C580" s="303">
        <v>94.82</v>
      </c>
      <c r="D580" s="320" t="s">
        <v>4213</v>
      </c>
      <c r="F580" s="332"/>
      <c r="G580" s="331"/>
      <c r="H580" s="146"/>
      <c r="I580" s="146"/>
      <c r="J580" s="146"/>
      <c r="K580" s="146"/>
      <c r="L580" s="146"/>
    </row>
    <row r="581" spans="2:12">
      <c r="B581" s="173">
        <v>42901</v>
      </c>
      <c r="C581" s="303">
        <v>38.720000000000006</v>
      </c>
      <c r="D581" s="320" t="s">
        <v>4214</v>
      </c>
      <c r="F581" s="332"/>
      <c r="G581" s="331"/>
      <c r="H581" s="146"/>
      <c r="I581" s="146"/>
      <c r="J581" s="146"/>
      <c r="K581" s="146"/>
      <c r="L581" s="146"/>
    </row>
    <row r="582" spans="2:12">
      <c r="B582" s="173">
        <v>42901</v>
      </c>
      <c r="C582" s="303">
        <v>1.35</v>
      </c>
      <c r="D582" s="320" t="s">
        <v>4215</v>
      </c>
      <c r="F582" s="332"/>
      <c r="G582" s="331"/>
      <c r="H582" s="146"/>
      <c r="I582" s="146"/>
      <c r="J582" s="146"/>
      <c r="K582" s="146"/>
      <c r="L582" s="146"/>
    </row>
    <row r="583" spans="2:12">
      <c r="B583" s="173">
        <v>42901</v>
      </c>
      <c r="C583" s="303">
        <v>0.33999999999999997</v>
      </c>
      <c r="D583" s="320" t="s">
        <v>4216</v>
      </c>
      <c r="F583" s="332"/>
      <c r="G583" s="331"/>
      <c r="H583" s="146"/>
      <c r="I583" s="146"/>
      <c r="J583" s="146"/>
      <c r="K583" s="146"/>
      <c r="L583" s="146"/>
    </row>
    <row r="584" spans="2:12">
      <c r="B584" s="173">
        <v>42901</v>
      </c>
      <c r="C584" s="303">
        <v>75.819999999999993</v>
      </c>
      <c r="D584" s="320" t="s">
        <v>4217</v>
      </c>
      <c r="F584" s="332"/>
      <c r="G584" s="331"/>
      <c r="H584" s="146"/>
      <c r="I584" s="146"/>
      <c r="J584" s="146"/>
      <c r="K584" s="146"/>
      <c r="L584" s="146"/>
    </row>
    <row r="585" spans="2:12">
      <c r="B585" s="173">
        <v>42901</v>
      </c>
      <c r="C585" s="303">
        <v>5.0599999999999996</v>
      </c>
      <c r="D585" s="320" t="s">
        <v>4218</v>
      </c>
      <c r="F585" s="332"/>
      <c r="G585" s="331"/>
      <c r="H585" s="146"/>
      <c r="I585" s="146"/>
      <c r="J585" s="146"/>
      <c r="K585" s="146"/>
      <c r="L585" s="146"/>
    </row>
    <row r="586" spans="2:12">
      <c r="B586" s="173">
        <v>42901</v>
      </c>
      <c r="C586" s="303">
        <v>2.9</v>
      </c>
      <c r="D586" s="320" t="s">
        <v>4219</v>
      </c>
      <c r="F586" s="332"/>
      <c r="G586" s="331"/>
      <c r="H586" s="146"/>
      <c r="I586" s="146"/>
      <c r="J586" s="146"/>
      <c r="K586" s="146"/>
      <c r="L586" s="146"/>
    </row>
    <row r="587" spans="2:12">
      <c r="B587" s="173">
        <v>42901</v>
      </c>
      <c r="C587" s="303">
        <v>17.759999999999998</v>
      </c>
      <c r="D587" s="320" t="s">
        <v>4220</v>
      </c>
      <c r="F587" s="332"/>
      <c r="G587" s="331"/>
      <c r="H587" s="146"/>
      <c r="I587" s="146"/>
      <c r="J587" s="146"/>
      <c r="K587" s="146"/>
      <c r="L587" s="146"/>
    </row>
    <row r="588" spans="2:12">
      <c r="B588" s="173">
        <v>42901</v>
      </c>
      <c r="C588" s="303">
        <v>9.98</v>
      </c>
      <c r="D588" s="320" t="s">
        <v>4221</v>
      </c>
      <c r="F588" s="332"/>
      <c r="G588" s="331"/>
      <c r="H588" s="146"/>
      <c r="I588" s="146"/>
      <c r="J588" s="146"/>
      <c r="K588" s="146"/>
      <c r="L588" s="146"/>
    </row>
    <row r="589" spans="2:12">
      <c r="B589" s="173">
        <v>42901</v>
      </c>
      <c r="C589" s="303">
        <v>12.59</v>
      </c>
      <c r="D589" s="320" t="s">
        <v>4222</v>
      </c>
      <c r="F589" s="332"/>
      <c r="G589" s="331"/>
      <c r="H589" s="146"/>
      <c r="I589" s="146"/>
      <c r="J589" s="146"/>
      <c r="K589" s="146"/>
      <c r="L589" s="146"/>
    </row>
    <row r="590" spans="2:12">
      <c r="B590" s="173">
        <v>42901</v>
      </c>
      <c r="C590" s="303">
        <v>1.56</v>
      </c>
      <c r="D590" s="320" t="s">
        <v>4223</v>
      </c>
      <c r="F590" s="332"/>
      <c r="G590" s="331"/>
      <c r="H590" s="146"/>
      <c r="I590" s="146"/>
      <c r="J590" s="146"/>
      <c r="K590" s="146"/>
      <c r="L590" s="146"/>
    </row>
    <row r="591" spans="2:12">
      <c r="B591" s="173">
        <v>42901</v>
      </c>
      <c r="C591" s="303">
        <v>4.1399999999999997</v>
      </c>
      <c r="D591" s="320" t="s">
        <v>4224</v>
      </c>
      <c r="F591" s="332"/>
      <c r="G591" s="331"/>
      <c r="H591" s="146"/>
      <c r="I591" s="146"/>
      <c r="J591" s="146"/>
      <c r="K591" s="146"/>
      <c r="L591" s="146"/>
    </row>
    <row r="592" spans="2:12">
      <c r="B592" s="173">
        <v>42901</v>
      </c>
      <c r="C592" s="303">
        <v>9.9700000000000006</v>
      </c>
      <c r="D592" s="320" t="s">
        <v>4225</v>
      </c>
      <c r="F592" s="332"/>
      <c r="G592" s="331"/>
      <c r="H592" s="146"/>
      <c r="I592" s="146"/>
      <c r="J592" s="146"/>
      <c r="K592" s="146"/>
      <c r="L592" s="146"/>
    </row>
    <row r="593" spans="2:12">
      <c r="B593" s="173">
        <v>42901</v>
      </c>
      <c r="C593" s="303">
        <v>35.260000000000005</v>
      </c>
      <c r="D593" s="320" t="s">
        <v>4226</v>
      </c>
      <c r="F593" s="332"/>
      <c r="G593" s="331"/>
      <c r="H593" s="146"/>
      <c r="I593" s="146"/>
      <c r="J593" s="146"/>
      <c r="K593" s="146"/>
      <c r="L593" s="146"/>
    </row>
    <row r="594" spans="2:12">
      <c r="B594" s="173">
        <v>42901</v>
      </c>
      <c r="C594" s="303">
        <v>132.52000000000001</v>
      </c>
      <c r="D594" s="320" t="s">
        <v>4227</v>
      </c>
      <c r="F594" s="332"/>
      <c r="G594" s="331"/>
      <c r="H594" s="146"/>
      <c r="I594" s="146"/>
      <c r="J594" s="146"/>
      <c r="K594" s="146"/>
      <c r="L594" s="146"/>
    </row>
    <row r="595" spans="2:12">
      <c r="B595" s="173">
        <v>42901</v>
      </c>
      <c r="C595" s="303">
        <v>28.5</v>
      </c>
      <c r="D595" s="320" t="s">
        <v>4228</v>
      </c>
      <c r="F595" s="332"/>
      <c r="G595" s="331"/>
      <c r="H595" s="146"/>
      <c r="I595" s="146"/>
      <c r="J595" s="146"/>
      <c r="K595" s="146"/>
      <c r="L595" s="146"/>
    </row>
    <row r="596" spans="2:12">
      <c r="B596" s="173">
        <v>42901</v>
      </c>
      <c r="C596" s="303">
        <v>7.37</v>
      </c>
      <c r="D596" s="320" t="s">
        <v>4229</v>
      </c>
      <c r="F596" s="332"/>
      <c r="G596" s="331"/>
      <c r="H596" s="146"/>
      <c r="I596" s="146"/>
      <c r="J596" s="146"/>
      <c r="K596" s="146"/>
      <c r="L596" s="146"/>
    </row>
    <row r="597" spans="2:12">
      <c r="B597" s="173">
        <v>42901</v>
      </c>
      <c r="C597" s="303">
        <v>14.75</v>
      </c>
      <c r="D597" s="320" t="s">
        <v>4230</v>
      </c>
      <c r="F597" s="332"/>
      <c r="G597" s="331"/>
      <c r="H597" s="146"/>
      <c r="I597" s="146"/>
      <c r="J597" s="146"/>
      <c r="K597" s="146"/>
      <c r="L597" s="146"/>
    </row>
    <row r="598" spans="2:12">
      <c r="B598" s="173">
        <v>42901</v>
      </c>
      <c r="C598" s="303">
        <v>5.6099999999999994</v>
      </c>
      <c r="D598" s="320" t="s">
        <v>4231</v>
      </c>
      <c r="F598" s="332"/>
      <c r="G598" s="331"/>
      <c r="H598" s="146"/>
      <c r="I598" s="146"/>
      <c r="J598" s="146"/>
      <c r="K598" s="146"/>
      <c r="L598" s="146"/>
    </row>
    <row r="599" spans="2:12">
      <c r="B599" s="173">
        <v>42901</v>
      </c>
      <c r="C599" s="303">
        <v>13.99</v>
      </c>
      <c r="D599" s="320" t="s">
        <v>4232</v>
      </c>
      <c r="F599" s="332"/>
      <c r="G599" s="331"/>
      <c r="H599" s="146"/>
      <c r="I599" s="146"/>
      <c r="J599" s="146"/>
      <c r="K599" s="146"/>
      <c r="L599" s="146"/>
    </row>
    <row r="600" spans="2:12">
      <c r="B600" s="173">
        <v>42901</v>
      </c>
      <c r="C600" s="303">
        <v>14.93</v>
      </c>
      <c r="D600" s="320" t="s">
        <v>4233</v>
      </c>
      <c r="F600" s="332"/>
      <c r="G600" s="331"/>
      <c r="H600" s="146"/>
      <c r="I600" s="146"/>
      <c r="J600" s="146"/>
      <c r="K600" s="146"/>
      <c r="L600" s="146"/>
    </row>
    <row r="601" spans="2:12">
      <c r="B601" s="173">
        <v>42901</v>
      </c>
      <c r="C601" s="303">
        <v>23.69</v>
      </c>
      <c r="D601" s="320" t="s">
        <v>4234</v>
      </c>
      <c r="F601" s="332"/>
      <c r="G601" s="331"/>
      <c r="H601" s="146"/>
      <c r="I601" s="146"/>
      <c r="J601" s="146"/>
      <c r="K601" s="146"/>
      <c r="L601" s="146"/>
    </row>
    <row r="602" spans="2:12">
      <c r="B602" s="173">
        <v>42901</v>
      </c>
      <c r="C602" s="303">
        <v>16.079999999999998</v>
      </c>
      <c r="D602" s="320" t="s">
        <v>4235</v>
      </c>
      <c r="F602" s="332"/>
      <c r="G602" s="331"/>
      <c r="H602" s="146"/>
      <c r="I602" s="146"/>
      <c r="J602" s="146"/>
      <c r="K602" s="146"/>
      <c r="L602" s="146"/>
    </row>
    <row r="603" spans="2:12">
      <c r="B603" s="173">
        <v>42901</v>
      </c>
      <c r="C603" s="303">
        <v>0.56000000000000005</v>
      </c>
      <c r="D603" s="320" t="s">
        <v>4236</v>
      </c>
      <c r="F603" s="332"/>
      <c r="G603" s="331"/>
      <c r="H603" s="146"/>
      <c r="I603" s="146"/>
      <c r="J603" s="146"/>
      <c r="K603" s="146"/>
      <c r="L603" s="146"/>
    </row>
    <row r="604" spans="2:12">
      <c r="B604" s="173">
        <v>42901</v>
      </c>
      <c r="C604" s="303">
        <v>25.9</v>
      </c>
      <c r="D604" s="320" t="s">
        <v>4237</v>
      </c>
      <c r="F604" s="332"/>
      <c r="G604" s="331"/>
      <c r="H604" s="146"/>
      <c r="I604" s="146"/>
      <c r="J604" s="146"/>
      <c r="K604" s="146"/>
      <c r="L604" s="146"/>
    </row>
    <row r="605" spans="2:12">
      <c r="B605" s="173">
        <v>42901</v>
      </c>
      <c r="C605" s="303">
        <v>0.25</v>
      </c>
      <c r="D605" s="320" t="s">
        <v>4238</v>
      </c>
      <c r="F605" s="332"/>
      <c r="G605" s="331"/>
      <c r="H605" s="146"/>
      <c r="I605" s="146"/>
      <c r="J605" s="146"/>
      <c r="K605" s="146"/>
      <c r="L605" s="146"/>
    </row>
    <row r="606" spans="2:12">
      <c r="B606" s="173">
        <v>42901</v>
      </c>
      <c r="C606" s="303">
        <v>17.87</v>
      </c>
      <c r="D606" s="320" t="s">
        <v>4239</v>
      </c>
      <c r="F606" s="332"/>
      <c r="G606" s="331"/>
      <c r="H606" s="146"/>
      <c r="I606" s="146"/>
      <c r="J606" s="146"/>
      <c r="K606" s="146"/>
      <c r="L606" s="146"/>
    </row>
    <row r="607" spans="2:12">
      <c r="B607" s="173">
        <v>42901</v>
      </c>
      <c r="C607" s="303">
        <v>73.14</v>
      </c>
      <c r="D607" s="320" t="s">
        <v>4240</v>
      </c>
      <c r="F607" s="332"/>
      <c r="G607" s="331"/>
      <c r="H607" s="146"/>
      <c r="I607" s="146"/>
      <c r="J607" s="146"/>
      <c r="K607" s="146"/>
      <c r="L607" s="146"/>
    </row>
    <row r="608" spans="2:12">
      <c r="B608" s="173">
        <v>42901</v>
      </c>
      <c r="C608" s="303">
        <v>6.31</v>
      </c>
      <c r="D608" s="320" t="s">
        <v>4241</v>
      </c>
      <c r="F608" s="332"/>
      <c r="G608" s="331"/>
      <c r="H608" s="146"/>
      <c r="I608" s="146"/>
      <c r="J608" s="146"/>
      <c r="K608" s="146"/>
      <c r="L608" s="146"/>
    </row>
    <row r="609" spans="2:12">
      <c r="B609" s="173">
        <v>42901</v>
      </c>
      <c r="C609" s="303">
        <v>35.64</v>
      </c>
      <c r="D609" s="320" t="s">
        <v>4242</v>
      </c>
      <c r="F609" s="332"/>
      <c r="G609" s="331"/>
      <c r="H609" s="146"/>
      <c r="I609" s="146"/>
      <c r="J609" s="146"/>
      <c r="K609" s="146"/>
      <c r="L609" s="146"/>
    </row>
    <row r="610" spans="2:12">
      <c r="B610" s="173">
        <v>42901</v>
      </c>
      <c r="C610" s="303">
        <v>10.029999999999999</v>
      </c>
      <c r="D610" s="320" t="s">
        <v>4243</v>
      </c>
      <c r="F610" s="332"/>
      <c r="G610" s="331"/>
      <c r="H610" s="146"/>
      <c r="I610" s="146"/>
      <c r="J610" s="146"/>
      <c r="K610" s="146"/>
      <c r="L610" s="146"/>
    </row>
    <row r="611" spans="2:12">
      <c r="B611" s="173">
        <v>42901</v>
      </c>
      <c r="C611" s="303">
        <v>17.37</v>
      </c>
      <c r="D611" s="320" t="s">
        <v>4244</v>
      </c>
      <c r="F611" s="332"/>
      <c r="G611" s="331"/>
      <c r="H611" s="146"/>
      <c r="I611" s="146"/>
      <c r="J611" s="146"/>
      <c r="K611" s="146"/>
      <c r="L611" s="146"/>
    </row>
    <row r="612" spans="2:12">
      <c r="B612" s="173">
        <v>42901</v>
      </c>
      <c r="C612" s="303">
        <v>18.25</v>
      </c>
      <c r="D612" s="320" t="s">
        <v>4245</v>
      </c>
      <c r="F612" s="332"/>
      <c r="G612" s="331"/>
      <c r="H612" s="146"/>
      <c r="I612" s="146"/>
      <c r="J612" s="146"/>
      <c r="K612" s="146"/>
      <c r="L612" s="146"/>
    </row>
    <row r="613" spans="2:12">
      <c r="B613" s="173">
        <v>42901</v>
      </c>
      <c r="C613" s="303">
        <v>1.7</v>
      </c>
      <c r="D613" s="320" t="s">
        <v>4246</v>
      </c>
      <c r="F613" s="332"/>
      <c r="G613" s="331"/>
      <c r="H613" s="146"/>
      <c r="I613" s="146"/>
      <c r="J613" s="146"/>
      <c r="K613" s="146"/>
      <c r="L613" s="146"/>
    </row>
    <row r="614" spans="2:12">
      <c r="B614" s="173">
        <v>42901</v>
      </c>
      <c r="C614" s="303">
        <v>5.13</v>
      </c>
      <c r="D614" s="320" t="s">
        <v>4247</v>
      </c>
      <c r="F614" s="332"/>
      <c r="G614" s="331"/>
      <c r="H614" s="146"/>
      <c r="I614" s="146"/>
      <c r="J614" s="146"/>
      <c r="K614" s="146"/>
      <c r="L614" s="146"/>
    </row>
    <row r="615" spans="2:12">
      <c r="B615" s="173">
        <v>42901</v>
      </c>
      <c r="C615" s="303">
        <v>31.110000000000003</v>
      </c>
      <c r="D615" s="320" t="s">
        <v>4248</v>
      </c>
      <c r="F615" s="332"/>
      <c r="G615" s="331"/>
      <c r="H615" s="146"/>
      <c r="I615" s="146"/>
      <c r="J615" s="146"/>
      <c r="K615" s="146"/>
      <c r="L615" s="146"/>
    </row>
    <row r="616" spans="2:12">
      <c r="B616" s="173">
        <v>42901</v>
      </c>
      <c r="C616" s="303">
        <v>29.87</v>
      </c>
      <c r="D616" s="320" t="s">
        <v>4249</v>
      </c>
      <c r="F616" s="332"/>
      <c r="G616" s="331"/>
      <c r="H616" s="146"/>
      <c r="I616" s="146"/>
      <c r="J616" s="146"/>
      <c r="K616" s="146"/>
      <c r="L616" s="146"/>
    </row>
    <row r="617" spans="2:12">
      <c r="B617" s="173">
        <v>42901</v>
      </c>
      <c r="C617" s="303">
        <v>35.56</v>
      </c>
      <c r="D617" s="320" t="s">
        <v>4250</v>
      </c>
      <c r="F617" s="332"/>
      <c r="G617" s="331"/>
      <c r="H617" s="146"/>
      <c r="I617" s="146"/>
      <c r="J617" s="146"/>
      <c r="K617" s="146"/>
      <c r="L617" s="146"/>
    </row>
    <row r="618" spans="2:12">
      <c r="B618" s="173">
        <v>42901</v>
      </c>
      <c r="C618" s="303">
        <v>30.72</v>
      </c>
      <c r="D618" s="320" t="s">
        <v>4251</v>
      </c>
      <c r="F618" s="332"/>
      <c r="G618" s="331"/>
      <c r="H618" s="146"/>
      <c r="I618" s="146"/>
      <c r="J618" s="146"/>
      <c r="K618" s="146"/>
      <c r="L618" s="146"/>
    </row>
    <row r="619" spans="2:12">
      <c r="B619" s="173">
        <v>42901</v>
      </c>
      <c r="C619" s="303">
        <v>0.75</v>
      </c>
      <c r="D619" s="320" t="s">
        <v>4252</v>
      </c>
      <c r="F619" s="332"/>
      <c r="G619" s="331"/>
      <c r="H619" s="146"/>
      <c r="I619" s="146"/>
      <c r="J619" s="146"/>
      <c r="K619" s="146"/>
      <c r="L619" s="146"/>
    </row>
    <row r="620" spans="2:12">
      <c r="B620" s="173">
        <v>42901</v>
      </c>
      <c r="C620" s="303">
        <v>13.92</v>
      </c>
      <c r="D620" s="320" t="s">
        <v>4253</v>
      </c>
      <c r="F620" s="332"/>
      <c r="G620" s="331"/>
      <c r="H620" s="146"/>
      <c r="I620" s="146"/>
      <c r="J620" s="146"/>
      <c r="K620" s="146"/>
      <c r="L620" s="146"/>
    </row>
    <row r="621" spans="2:12">
      <c r="B621" s="173">
        <v>42901</v>
      </c>
      <c r="C621" s="303">
        <v>8.1999999999999993</v>
      </c>
      <c r="D621" s="320" t="s">
        <v>4254</v>
      </c>
      <c r="F621" s="332"/>
      <c r="G621" s="331"/>
      <c r="H621" s="146"/>
      <c r="I621" s="146"/>
      <c r="J621" s="146"/>
      <c r="K621" s="146"/>
      <c r="L621" s="146"/>
    </row>
    <row r="622" spans="2:12">
      <c r="B622" s="173">
        <v>42901</v>
      </c>
      <c r="C622" s="303">
        <v>5.29</v>
      </c>
      <c r="D622" s="320" t="s">
        <v>4255</v>
      </c>
      <c r="F622" s="332"/>
      <c r="G622" s="331"/>
      <c r="H622" s="146"/>
      <c r="I622" s="146"/>
      <c r="J622" s="146"/>
      <c r="K622" s="146"/>
      <c r="L622" s="146"/>
    </row>
    <row r="623" spans="2:12">
      <c r="B623" s="173">
        <v>42901</v>
      </c>
      <c r="C623" s="303">
        <v>8.0299999999999994</v>
      </c>
      <c r="D623" s="320" t="s">
        <v>4256</v>
      </c>
      <c r="F623" s="332"/>
      <c r="G623" s="331"/>
      <c r="H623" s="146"/>
      <c r="I623" s="146"/>
      <c r="J623" s="146"/>
      <c r="K623" s="146"/>
      <c r="L623" s="146"/>
    </row>
    <row r="624" spans="2:12">
      <c r="B624" s="173">
        <v>42901</v>
      </c>
      <c r="C624" s="303">
        <v>10.56</v>
      </c>
      <c r="D624" s="320" t="s">
        <v>4257</v>
      </c>
      <c r="F624" s="332"/>
      <c r="G624" s="331"/>
      <c r="H624" s="146"/>
      <c r="I624" s="146"/>
      <c r="J624" s="146"/>
      <c r="K624" s="146"/>
      <c r="L624" s="146"/>
    </row>
    <row r="625" spans="2:12">
      <c r="B625" s="173">
        <v>42901</v>
      </c>
      <c r="C625" s="303">
        <v>8.82</v>
      </c>
      <c r="D625" s="320" t="s">
        <v>4258</v>
      </c>
      <c r="F625" s="332"/>
      <c r="G625" s="331"/>
      <c r="H625" s="146"/>
      <c r="I625" s="146"/>
      <c r="J625" s="146"/>
      <c r="K625" s="146"/>
      <c r="L625" s="146"/>
    </row>
    <row r="626" spans="2:12">
      <c r="B626" s="173">
        <v>42901</v>
      </c>
      <c r="C626" s="303">
        <v>5.79</v>
      </c>
      <c r="D626" s="320" t="s">
        <v>4259</v>
      </c>
      <c r="F626" s="332"/>
      <c r="G626" s="331"/>
      <c r="H626" s="146"/>
      <c r="I626" s="146"/>
      <c r="J626" s="146"/>
      <c r="K626" s="146"/>
      <c r="L626" s="146"/>
    </row>
    <row r="627" spans="2:12">
      <c r="B627" s="173">
        <v>42901</v>
      </c>
      <c r="C627" s="303">
        <v>25.58</v>
      </c>
      <c r="D627" s="320" t="s">
        <v>4260</v>
      </c>
      <c r="F627" s="332"/>
      <c r="G627" s="331"/>
      <c r="H627" s="146"/>
      <c r="I627" s="146"/>
      <c r="J627" s="146"/>
      <c r="K627" s="146"/>
      <c r="L627" s="146"/>
    </row>
    <row r="628" spans="2:12">
      <c r="B628" s="173">
        <v>42901</v>
      </c>
      <c r="C628" s="303">
        <v>0.75</v>
      </c>
      <c r="D628" s="320" t="s">
        <v>4261</v>
      </c>
      <c r="F628" s="332"/>
      <c r="G628" s="331"/>
      <c r="H628" s="146"/>
      <c r="I628" s="146"/>
      <c r="J628" s="146"/>
      <c r="K628" s="146"/>
      <c r="L628" s="146"/>
    </row>
    <row r="629" spans="2:12">
      <c r="B629" s="173">
        <v>42901</v>
      </c>
      <c r="C629" s="303">
        <v>41.849999999999994</v>
      </c>
      <c r="D629" s="320" t="s">
        <v>4262</v>
      </c>
      <c r="F629" s="332"/>
      <c r="G629" s="331"/>
      <c r="H629" s="146"/>
      <c r="I629" s="146"/>
      <c r="J629" s="146"/>
      <c r="K629" s="146"/>
      <c r="L629" s="146"/>
    </row>
    <row r="630" spans="2:12">
      <c r="B630" s="173">
        <v>42901</v>
      </c>
      <c r="C630" s="303">
        <v>4.9000000000000004</v>
      </c>
      <c r="D630" s="320" t="s">
        <v>4263</v>
      </c>
      <c r="F630" s="332"/>
      <c r="G630" s="331"/>
      <c r="H630" s="146"/>
      <c r="I630" s="146"/>
      <c r="J630" s="146"/>
      <c r="K630" s="146"/>
      <c r="L630" s="146"/>
    </row>
    <row r="631" spans="2:12">
      <c r="B631" s="173">
        <v>42901</v>
      </c>
      <c r="C631" s="303">
        <v>6.4700000000000006</v>
      </c>
      <c r="D631" s="320" t="s">
        <v>4264</v>
      </c>
      <c r="F631" s="332"/>
      <c r="G631" s="331"/>
      <c r="H631" s="146"/>
      <c r="I631" s="146"/>
      <c r="J631" s="146"/>
      <c r="K631" s="146"/>
      <c r="L631" s="146"/>
    </row>
    <row r="632" spans="2:12">
      <c r="B632" s="173">
        <v>42901</v>
      </c>
      <c r="C632" s="303">
        <v>1.79</v>
      </c>
      <c r="D632" s="320" t="s">
        <v>4265</v>
      </c>
      <c r="F632" s="332"/>
      <c r="G632" s="331"/>
      <c r="H632" s="146"/>
      <c r="I632" s="146"/>
      <c r="J632" s="146"/>
      <c r="K632" s="146"/>
      <c r="L632" s="146"/>
    </row>
    <row r="633" spans="2:12">
      <c r="B633" s="173">
        <v>42901</v>
      </c>
      <c r="C633" s="303">
        <v>24.85</v>
      </c>
      <c r="D633" s="320" t="s">
        <v>4266</v>
      </c>
      <c r="F633" s="332"/>
      <c r="G633" s="331"/>
      <c r="H633" s="146"/>
      <c r="I633" s="146"/>
      <c r="J633" s="146"/>
      <c r="K633" s="146"/>
      <c r="L633" s="146"/>
    </row>
    <row r="634" spans="2:12">
      <c r="B634" s="173">
        <v>42901</v>
      </c>
      <c r="C634" s="303">
        <v>59.6</v>
      </c>
      <c r="D634" s="320" t="s">
        <v>4267</v>
      </c>
      <c r="F634" s="332"/>
      <c r="G634" s="331"/>
      <c r="H634" s="146"/>
      <c r="I634" s="146"/>
      <c r="J634" s="146"/>
      <c r="K634" s="146"/>
      <c r="L634" s="146"/>
    </row>
    <row r="635" spans="2:12">
      <c r="B635" s="173">
        <v>42901</v>
      </c>
      <c r="C635" s="303">
        <v>54.71</v>
      </c>
      <c r="D635" s="320" t="s">
        <v>4268</v>
      </c>
      <c r="F635" s="332"/>
      <c r="G635" s="331"/>
      <c r="H635" s="146"/>
      <c r="I635" s="146"/>
      <c r="J635" s="146"/>
      <c r="K635" s="146"/>
      <c r="L635" s="146"/>
    </row>
    <row r="636" spans="2:12">
      <c r="B636" s="173">
        <v>42901</v>
      </c>
      <c r="C636" s="303">
        <v>6.35</v>
      </c>
      <c r="D636" s="320" t="s">
        <v>4269</v>
      </c>
      <c r="F636" s="332"/>
      <c r="G636" s="331"/>
      <c r="H636" s="146"/>
      <c r="I636" s="146"/>
      <c r="J636" s="146"/>
      <c r="K636" s="146"/>
      <c r="L636" s="146"/>
    </row>
    <row r="637" spans="2:12">
      <c r="B637" s="173">
        <v>42901</v>
      </c>
      <c r="C637" s="303">
        <v>21.82</v>
      </c>
      <c r="D637" s="320" t="s">
        <v>4270</v>
      </c>
      <c r="F637" s="332"/>
      <c r="G637" s="331"/>
      <c r="H637" s="146"/>
      <c r="I637" s="146"/>
      <c r="J637" s="146"/>
      <c r="K637" s="146"/>
      <c r="L637" s="146"/>
    </row>
    <row r="638" spans="2:12">
      <c r="B638" s="173">
        <v>42901</v>
      </c>
      <c r="C638" s="303">
        <v>6.57</v>
      </c>
      <c r="D638" s="320" t="s">
        <v>4271</v>
      </c>
      <c r="F638" s="332"/>
      <c r="G638" s="331"/>
      <c r="H638" s="146"/>
      <c r="I638" s="146"/>
      <c r="J638" s="146"/>
      <c r="K638" s="146"/>
      <c r="L638" s="146"/>
    </row>
    <row r="639" spans="2:12">
      <c r="B639" s="173">
        <v>42901</v>
      </c>
      <c r="C639" s="303">
        <v>58.65</v>
      </c>
      <c r="D639" s="320" t="s">
        <v>4272</v>
      </c>
      <c r="F639" s="332"/>
      <c r="G639" s="331"/>
      <c r="H639" s="146"/>
      <c r="I639" s="146"/>
      <c r="J639" s="146"/>
      <c r="K639" s="146"/>
      <c r="L639" s="146"/>
    </row>
    <row r="640" spans="2:12">
      <c r="B640" s="173">
        <v>42901</v>
      </c>
      <c r="C640" s="303">
        <v>30.14</v>
      </c>
      <c r="D640" s="320" t="s">
        <v>4273</v>
      </c>
      <c r="F640" s="332"/>
      <c r="G640" s="331"/>
      <c r="H640" s="146"/>
      <c r="I640" s="146"/>
      <c r="J640" s="146"/>
      <c r="K640" s="146"/>
      <c r="L640" s="146"/>
    </row>
    <row r="641" spans="2:12">
      <c r="B641" s="173">
        <v>42901</v>
      </c>
      <c r="C641" s="303">
        <v>11.33</v>
      </c>
      <c r="D641" s="320" t="s">
        <v>4274</v>
      </c>
      <c r="F641" s="332"/>
      <c r="G641" s="331"/>
      <c r="H641" s="146"/>
      <c r="I641" s="146"/>
      <c r="J641" s="146"/>
      <c r="K641" s="146"/>
      <c r="L641" s="146"/>
    </row>
    <row r="642" spans="2:12">
      <c r="B642" s="173">
        <v>42901</v>
      </c>
      <c r="C642" s="303">
        <v>2.56</v>
      </c>
      <c r="D642" s="320" t="s">
        <v>4275</v>
      </c>
      <c r="F642" s="332"/>
      <c r="G642" s="331"/>
      <c r="H642" s="146"/>
      <c r="I642" s="146"/>
      <c r="J642" s="146"/>
      <c r="K642" s="146"/>
      <c r="L642" s="146"/>
    </row>
    <row r="643" spans="2:12">
      <c r="B643" s="173">
        <v>42901</v>
      </c>
      <c r="C643" s="303">
        <v>14.51</v>
      </c>
      <c r="D643" s="320" t="s">
        <v>4276</v>
      </c>
      <c r="F643" s="332"/>
      <c r="G643" s="331"/>
      <c r="H643" s="146"/>
      <c r="I643" s="146"/>
      <c r="J643" s="146"/>
      <c r="K643" s="146"/>
      <c r="L643" s="146"/>
    </row>
    <row r="644" spans="2:12">
      <c r="B644" s="173">
        <v>42901</v>
      </c>
      <c r="C644" s="303">
        <v>73.210000000000008</v>
      </c>
      <c r="D644" s="320" t="s">
        <v>4277</v>
      </c>
      <c r="F644" s="332"/>
      <c r="G644" s="331"/>
      <c r="H644" s="146"/>
      <c r="I644" s="146"/>
      <c r="J644" s="146"/>
      <c r="K644" s="146"/>
      <c r="L644" s="146"/>
    </row>
    <row r="645" spans="2:12">
      <c r="B645" s="173">
        <v>42901</v>
      </c>
      <c r="C645" s="303">
        <v>115.58</v>
      </c>
      <c r="D645" s="320" t="s">
        <v>4277</v>
      </c>
      <c r="F645" s="332"/>
      <c r="G645" s="331"/>
      <c r="H645" s="146"/>
      <c r="I645" s="146"/>
      <c r="J645" s="146"/>
      <c r="K645" s="146"/>
      <c r="L645" s="146"/>
    </row>
    <row r="646" spans="2:12">
      <c r="B646" s="173">
        <v>42901</v>
      </c>
      <c r="C646" s="303">
        <v>16.350000000000001</v>
      </c>
      <c r="D646" s="320" t="s">
        <v>4278</v>
      </c>
      <c r="F646" s="332"/>
      <c r="G646" s="331"/>
      <c r="H646" s="146"/>
      <c r="I646" s="146"/>
      <c r="J646" s="146"/>
      <c r="K646" s="146"/>
      <c r="L646" s="146"/>
    </row>
    <row r="647" spans="2:12">
      <c r="B647" s="173">
        <v>42901</v>
      </c>
      <c r="C647" s="303">
        <v>28.259999999999998</v>
      </c>
      <c r="D647" s="320" t="s">
        <v>4279</v>
      </c>
      <c r="F647" s="332"/>
      <c r="G647" s="331"/>
      <c r="H647" s="146"/>
      <c r="I647" s="146"/>
      <c r="J647" s="146"/>
      <c r="K647" s="146"/>
      <c r="L647" s="146"/>
    </row>
    <row r="648" spans="2:12">
      <c r="B648" s="173">
        <v>42901</v>
      </c>
      <c r="C648" s="303">
        <v>14.04</v>
      </c>
      <c r="D648" s="320" t="s">
        <v>4280</v>
      </c>
      <c r="F648" s="332"/>
      <c r="G648" s="331"/>
      <c r="H648" s="146"/>
      <c r="I648" s="146"/>
      <c r="J648" s="146"/>
      <c r="K648" s="146"/>
      <c r="L648" s="146"/>
    </row>
    <row r="649" spans="2:12">
      <c r="B649" s="173">
        <v>42901</v>
      </c>
      <c r="C649" s="303">
        <v>10.53</v>
      </c>
      <c r="D649" s="320" t="s">
        <v>4281</v>
      </c>
      <c r="F649" s="332"/>
      <c r="G649" s="331"/>
      <c r="H649" s="146"/>
      <c r="I649" s="146"/>
      <c r="J649" s="146"/>
      <c r="K649" s="146"/>
      <c r="L649" s="146"/>
    </row>
    <row r="650" spans="2:12">
      <c r="B650" s="173">
        <v>42901</v>
      </c>
      <c r="C650" s="303">
        <v>4</v>
      </c>
      <c r="D650" s="320" t="s">
        <v>4282</v>
      </c>
      <c r="F650" s="332"/>
      <c r="G650" s="331"/>
      <c r="H650" s="146"/>
      <c r="I650" s="146"/>
      <c r="J650" s="146"/>
      <c r="K650" s="146"/>
      <c r="L650" s="146"/>
    </row>
    <row r="651" spans="2:12">
      <c r="B651" s="173">
        <v>42901</v>
      </c>
      <c r="C651" s="303">
        <v>64.540000000000006</v>
      </c>
      <c r="D651" s="320" t="s">
        <v>4283</v>
      </c>
      <c r="F651" s="332"/>
      <c r="G651" s="331"/>
      <c r="H651" s="146"/>
      <c r="I651" s="146"/>
      <c r="J651" s="146"/>
      <c r="K651" s="146"/>
      <c r="L651" s="146"/>
    </row>
    <row r="652" spans="2:12">
      <c r="B652" s="173">
        <v>42901</v>
      </c>
      <c r="C652" s="303">
        <v>4.01</v>
      </c>
      <c r="D652" s="320" t="s">
        <v>4284</v>
      </c>
      <c r="F652" s="332"/>
      <c r="G652" s="331"/>
      <c r="H652" s="146"/>
      <c r="I652" s="146"/>
      <c r="J652" s="146"/>
      <c r="K652" s="146"/>
      <c r="L652" s="146"/>
    </row>
    <row r="653" spans="2:12">
      <c r="B653" s="173">
        <v>42901</v>
      </c>
      <c r="C653" s="303">
        <v>0.6</v>
      </c>
      <c r="D653" s="320" t="s">
        <v>4285</v>
      </c>
      <c r="F653" s="332"/>
      <c r="G653" s="331"/>
      <c r="H653" s="146"/>
      <c r="I653" s="146"/>
      <c r="J653" s="146"/>
      <c r="K653" s="146"/>
      <c r="L653" s="146"/>
    </row>
    <row r="654" spans="2:12">
      <c r="B654" s="173">
        <v>42901</v>
      </c>
      <c r="C654" s="303">
        <v>40.349999999999994</v>
      </c>
      <c r="D654" s="320" t="s">
        <v>4286</v>
      </c>
      <c r="F654" s="332"/>
      <c r="G654" s="331"/>
      <c r="H654" s="146"/>
      <c r="I654" s="146"/>
      <c r="J654" s="146"/>
      <c r="K654" s="146"/>
      <c r="L654" s="146"/>
    </row>
    <row r="655" spans="2:12">
      <c r="B655" s="173">
        <v>42901</v>
      </c>
      <c r="C655" s="303">
        <v>13.209999999999999</v>
      </c>
      <c r="D655" s="320" t="s">
        <v>4287</v>
      </c>
      <c r="F655" s="332"/>
      <c r="G655" s="331"/>
      <c r="H655" s="146"/>
      <c r="I655" s="146"/>
      <c r="J655" s="146"/>
      <c r="K655" s="146"/>
      <c r="L655" s="146"/>
    </row>
    <row r="656" spans="2:12">
      <c r="B656" s="173">
        <v>42901</v>
      </c>
      <c r="C656" s="303">
        <v>10.5</v>
      </c>
      <c r="D656" s="320" t="s">
        <v>4288</v>
      </c>
      <c r="F656" s="332"/>
      <c r="G656" s="331"/>
      <c r="H656" s="146"/>
      <c r="I656" s="146"/>
      <c r="J656" s="146"/>
      <c r="K656" s="146"/>
      <c r="L656" s="146"/>
    </row>
    <row r="657" spans="2:12">
      <c r="B657" s="173">
        <v>42901</v>
      </c>
      <c r="C657" s="303">
        <v>5.46</v>
      </c>
      <c r="D657" s="320" t="s">
        <v>4289</v>
      </c>
      <c r="F657" s="332"/>
      <c r="G657" s="331"/>
      <c r="H657" s="146"/>
      <c r="I657" s="146"/>
      <c r="J657" s="146"/>
      <c r="K657" s="146"/>
      <c r="L657" s="146"/>
    </row>
    <row r="658" spans="2:12">
      <c r="B658" s="173">
        <v>42901</v>
      </c>
      <c r="C658" s="303">
        <v>1.29</v>
      </c>
      <c r="D658" s="320" t="s">
        <v>4290</v>
      </c>
      <c r="F658" s="332"/>
      <c r="G658" s="331"/>
      <c r="H658" s="146"/>
      <c r="I658" s="146"/>
      <c r="J658" s="146"/>
      <c r="K658" s="146"/>
      <c r="L658" s="146"/>
    </row>
    <row r="659" spans="2:12">
      <c r="B659" s="173">
        <v>42901</v>
      </c>
      <c r="C659" s="303">
        <v>7.3199999999999994</v>
      </c>
      <c r="D659" s="320" t="s">
        <v>4291</v>
      </c>
      <c r="F659" s="332"/>
      <c r="G659" s="331"/>
      <c r="H659" s="146"/>
      <c r="I659" s="146"/>
      <c r="J659" s="146"/>
      <c r="K659" s="146"/>
      <c r="L659" s="146"/>
    </row>
    <row r="660" spans="2:12">
      <c r="B660" s="173">
        <v>42901</v>
      </c>
      <c r="C660" s="303">
        <v>3.57</v>
      </c>
      <c r="D660" s="320" t="s">
        <v>4292</v>
      </c>
      <c r="F660" s="332"/>
      <c r="G660" s="331"/>
      <c r="H660" s="146"/>
      <c r="I660" s="146"/>
      <c r="J660" s="146"/>
      <c r="K660" s="146"/>
      <c r="L660" s="146"/>
    </row>
    <row r="661" spans="2:12">
      <c r="B661" s="173">
        <v>42901</v>
      </c>
      <c r="C661" s="303">
        <v>77.69</v>
      </c>
      <c r="D661" s="320" t="s">
        <v>4293</v>
      </c>
      <c r="F661" s="332"/>
      <c r="G661" s="331"/>
      <c r="H661" s="146"/>
      <c r="I661" s="146"/>
      <c r="J661" s="146"/>
      <c r="K661" s="146"/>
      <c r="L661" s="146"/>
    </row>
    <row r="662" spans="2:12">
      <c r="B662" s="173">
        <v>42901</v>
      </c>
      <c r="C662" s="303">
        <v>1.57</v>
      </c>
      <c r="D662" s="320" t="s">
        <v>4294</v>
      </c>
      <c r="F662" s="332"/>
      <c r="G662" s="331"/>
      <c r="H662" s="146"/>
      <c r="I662" s="146"/>
      <c r="J662" s="146"/>
      <c r="K662" s="146"/>
      <c r="L662" s="146"/>
    </row>
    <row r="663" spans="2:12">
      <c r="B663" s="173">
        <v>42901</v>
      </c>
      <c r="C663" s="303">
        <v>12.94</v>
      </c>
      <c r="D663" s="320" t="s">
        <v>4295</v>
      </c>
      <c r="F663" s="332"/>
      <c r="G663" s="331"/>
      <c r="H663" s="146"/>
      <c r="I663" s="146"/>
      <c r="J663" s="146"/>
      <c r="K663" s="146"/>
      <c r="L663" s="146"/>
    </row>
    <row r="664" spans="2:12">
      <c r="B664" s="173">
        <v>42901</v>
      </c>
      <c r="C664" s="303">
        <v>13.209999999999999</v>
      </c>
      <c r="D664" s="320" t="s">
        <v>4087</v>
      </c>
      <c r="F664" s="332"/>
      <c r="G664" s="331"/>
      <c r="H664" s="146"/>
      <c r="I664" s="146"/>
      <c r="J664" s="146"/>
      <c r="K664" s="146"/>
      <c r="L664" s="146"/>
    </row>
    <row r="665" spans="2:12">
      <c r="B665" s="173">
        <v>42901</v>
      </c>
      <c r="C665" s="303">
        <v>6.25</v>
      </c>
      <c r="D665" s="320" t="s">
        <v>4296</v>
      </c>
      <c r="F665" s="332"/>
      <c r="G665" s="331"/>
      <c r="H665" s="146"/>
      <c r="I665" s="146"/>
      <c r="J665" s="146"/>
      <c r="K665" s="146"/>
      <c r="L665" s="146"/>
    </row>
    <row r="666" spans="2:12">
      <c r="B666" s="173">
        <v>42901</v>
      </c>
      <c r="C666" s="303">
        <v>48.339999999999996</v>
      </c>
      <c r="D666" s="320" t="s">
        <v>4297</v>
      </c>
      <c r="F666" s="332"/>
      <c r="G666" s="331"/>
      <c r="H666" s="146"/>
      <c r="I666" s="146"/>
      <c r="J666" s="146"/>
      <c r="K666" s="146"/>
      <c r="L666" s="146"/>
    </row>
    <row r="667" spans="2:12">
      <c r="B667" s="173">
        <v>42901</v>
      </c>
      <c r="C667" s="303">
        <v>8.8000000000000007</v>
      </c>
      <c r="D667" s="320" t="s">
        <v>4298</v>
      </c>
      <c r="F667" s="332"/>
      <c r="G667" s="331"/>
      <c r="H667" s="146"/>
      <c r="I667" s="146"/>
      <c r="J667" s="146"/>
      <c r="K667" s="146"/>
      <c r="L667" s="146"/>
    </row>
    <row r="668" spans="2:12">
      <c r="B668" s="173">
        <v>42901</v>
      </c>
      <c r="C668" s="303">
        <v>2.04</v>
      </c>
      <c r="D668" s="320" t="s">
        <v>4299</v>
      </c>
      <c r="F668" s="332"/>
      <c r="G668" s="331"/>
      <c r="H668" s="146"/>
      <c r="I668" s="146"/>
      <c r="J668" s="146"/>
      <c r="K668" s="146"/>
      <c r="L668" s="146"/>
    </row>
    <row r="669" spans="2:12">
      <c r="B669" s="173">
        <v>42901</v>
      </c>
      <c r="C669" s="303">
        <v>2.62</v>
      </c>
      <c r="D669" s="320" t="s">
        <v>4300</v>
      </c>
      <c r="F669" s="332"/>
      <c r="G669" s="331"/>
      <c r="H669" s="146"/>
      <c r="I669" s="146"/>
      <c r="J669" s="146"/>
      <c r="K669" s="146"/>
      <c r="L669" s="146"/>
    </row>
    <row r="670" spans="2:12">
      <c r="B670" s="173">
        <v>42901</v>
      </c>
      <c r="C670" s="303">
        <v>12.28</v>
      </c>
      <c r="D670" s="320" t="s">
        <v>4301</v>
      </c>
      <c r="F670" s="332"/>
      <c r="G670" s="331"/>
      <c r="H670" s="146"/>
      <c r="I670" s="146"/>
      <c r="J670" s="146"/>
      <c r="K670" s="146"/>
      <c r="L670" s="146"/>
    </row>
    <row r="671" spans="2:12">
      <c r="B671" s="173">
        <v>42901</v>
      </c>
      <c r="C671" s="303">
        <v>37.68</v>
      </c>
      <c r="D671" s="320" t="s">
        <v>4302</v>
      </c>
      <c r="F671" s="332"/>
      <c r="G671" s="331"/>
      <c r="H671" s="146"/>
      <c r="I671" s="146"/>
      <c r="J671" s="146"/>
      <c r="K671" s="146"/>
      <c r="L671" s="146"/>
    </row>
    <row r="672" spans="2:12">
      <c r="B672" s="173">
        <v>42901</v>
      </c>
      <c r="C672" s="303">
        <v>159.28</v>
      </c>
      <c r="D672" s="320" t="s">
        <v>4303</v>
      </c>
      <c r="F672" s="332"/>
      <c r="G672" s="331"/>
      <c r="H672" s="146"/>
      <c r="I672" s="146"/>
      <c r="J672" s="146"/>
      <c r="K672" s="146"/>
      <c r="L672" s="146"/>
    </row>
    <row r="673" spans="2:12">
      <c r="B673" s="173">
        <v>42901</v>
      </c>
      <c r="C673" s="303">
        <v>18.399999999999999</v>
      </c>
      <c r="D673" s="320" t="s">
        <v>4304</v>
      </c>
      <c r="F673" s="332"/>
      <c r="G673" s="331"/>
      <c r="H673" s="146"/>
      <c r="I673" s="146"/>
      <c r="J673" s="146"/>
      <c r="K673" s="146"/>
      <c r="L673" s="146"/>
    </row>
    <row r="674" spans="2:12">
      <c r="B674" s="173">
        <v>42901</v>
      </c>
      <c r="C674" s="303">
        <v>17.93</v>
      </c>
      <c r="D674" s="320" t="s">
        <v>4305</v>
      </c>
      <c r="F674" s="332"/>
      <c r="G674" s="331"/>
      <c r="H674" s="146"/>
      <c r="I674" s="146"/>
      <c r="J674" s="146"/>
      <c r="K674" s="146"/>
      <c r="L674" s="146"/>
    </row>
    <row r="675" spans="2:12">
      <c r="B675" s="173">
        <v>42901</v>
      </c>
      <c r="C675" s="303">
        <v>0.51</v>
      </c>
      <c r="D675" s="320" t="s">
        <v>4306</v>
      </c>
      <c r="F675" s="332"/>
      <c r="G675" s="331"/>
      <c r="H675" s="146"/>
      <c r="I675" s="146"/>
      <c r="J675" s="146"/>
      <c r="K675" s="146"/>
      <c r="L675" s="146"/>
    </row>
    <row r="676" spans="2:12">
      <c r="B676" s="173">
        <v>42901</v>
      </c>
      <c r="C676" s="303">
        <v>1.6500000000000001</v>
      </c>
      <c r="D676" s="320" t="s">
        <v>4307</v>
      </c>
      <c r="F676" s="332"/>
      <c r="G676" s="331"/>
      <c r="H676" s="146"/>
      <c r="I676" s="146"/>
      <c r="J676" s="146"/>
      <c r="K676" s="146"/>
      <c r="L676" s="146"/>
    </row>
    <row r="677" spans="2:12">
      <c r="B677" s="173">
        <v>42901</v>
      </c>
      <c r="C677" s="303">
        <v>34.64</v>
      </c>
      <c r="D677" s="320" t="s">
        <v>4308</v>
      </c>
      <c r="F677" s="332"/>
      <c r="G677" s="331"/>
      <c r="H677" s="146"/>
      <c r="I677" s="146"/>
      <c r="J677" s="146"/>
      <c r="K677" s="146"/>
      <c r="L677" s="146"/>
    </row>
    <row r="678" spans="2:12">
      <c r="B678" s="173">
        <v>42901</v>
      </c>
      <c r="C678" s="303">
        <v>0.44</v>
      </c>
      <c r="D678" s="320" t="s">
        <v>4309</v>
      </c>
      <c r="F678" s="332"/>
      <c r="G678" s="331"/>
      <c r="H678" s="146"/>
      <c r="I678" s="146"/>
      <c r="J678" s="146"/>
      <c r="K678" s="146"/>
      <c r="L678" s="146"/>
    </row>
    <row r="679" spans="2:12">
      <c r="B679" s="173">
        <v>42901</v>
      </c>
      <c r="C679" s="303">
        <v>12.81</v>
      </c>
      <c r="D679" s="320" t="s">
        <v>4310</v>
      </c>
      <c r="F679" s="332"/>
      <c r="G679" s="331"/>
      <c r="H679" s="146"/>
      <c r="I679" s="146"/>
      <c r="J679" s="146"/>
      <c r="K679" s="146"/>
      <c r="L679" s="146"/>
    </row>
    <row r="680" spans="2:12">
      <c r="B680" s="173">
        <v>42901</v>
      </c>
      <c r="C680" s="303">
        <v>9.02</v>
      </c>
      <c r="D680" s="320" t="s">
        <v>4311</v>
      </c>
      <c r="F680" s="332"/>
      <c r="G680" s="331"/>
      <c r="H680" s="146"/>
      <c r="I680" s="146"/>
      <c r="J680" s="146"/>
      <c r="K680" s="146"/>
      <c r="L680" s="146"/>
    </row>
    <row r="681" spans="2:12">
      <c r="B681" s="173">
        <v>42901</v>
      </c>
      <c r="C681" s="303">
        <v>15.19</v>
      </c>
      <c r="D681" s="320" t="s">
        <v>4312</v>
      </c>
      <c r="F681" s="332"/>
      <c r="G681" s="331"/>
      <c r="H681" s="146"/>
      <c r="I681" s="146"/>
      <c r="J681" s="146"/>
      <c r="K681" s="146"/>
      <c r="L681" s="146"/>
    </row>
    <row r="682" spans="2:12">
      <c r="B682" s="173">
        <v>42901</v>
      </c>
      <c r="C682" s="303">
        <v>2.59</v>
      </c>
      <c r="D682" s="320" t="s">
        <v>4313</v>
      </c>
      <c r="F682" s="332"/>
      <c r="G682" s="331"/>
      <c r="H682" s="146"/>
      <c r="I682" s="146"/>
      <c r="J682" s="146"/>
      <c r="K682" s="146"/>
      <c r="L682" s="146"/>
    </row>
    <row r="683" spans="2:12">
      <c r="B683" s="173">
        <v>42901</v>
      </c>
      <c r="C683" s="303">
        <v>51.21</v>
      </c>
      <c r="D683" s="320" t="s">
        <v>4314</v>
      </c>
      <c r="F683" s="332"/>
      <c r="G683" s="331"/>
      <c r="H683" s="146"/>
      <c r="I683" s="146"/>
      <c r="J683" s="146"/>
      <c r="K683" s="146"/>
      <c r="L683" s="146"/>
    </row>
    <row r="684" spans="2:12">
      <c r="B684" s="173">
        <v>42901</v>
      </c>
      <c r="C684" s="303">
        <v>8.2199999999999989</v>
      </c>
      <c r="D684" s="320" t="s">
        <v>4315</v>
      </c>
      <c r="F684" s="332"/>
      <c r="G684" s="331"/>
      <c r="H684" s="146"/>
      <c r="I684" s="146"/>
      <c r="J684" s="146"/>
      <c r="K684" s="146"/>
      <c r="L684" s="146"/>
    </row>
    <row r="685" spans="2:12">
      <c r="B685" s="173">
        <v>42901</v>
      </c>
      <c r="C685" s="303">
        <v>25.77</v>
      </c>
      <c r="D685" s="320" t="s">
        <v>4316</v>
      </c>
      <c r="F685" s="332"/>
      <c r="G685" s="331"/>
      <c r="H685" s="146"/>
      <c r="I685" s="146"/>
      <c r="J685" s="146"/>
      <c r="K685" s="146"/>
      <c r="L685" s="146"/>
    </row>
    <row r="686" spans="2:12">
      <c r="B686" s="173">
        <v>42901</v>
      </c>
      <c r="C686" s="303">
        <v>1.6400000000000001</v>
      </c>
      <c r="D686" s="320" t="s">
        <v>4317</v>
      </c>
      <c r="F686" s="332"/>
      <c r="G686" s="331"/>
      <c r="H686" s="146"/>
      <c r="I686" s="146"/>
      <c r="J686" s="146"/>
      <c r="K686" s="146"/>
      <c r="L686" s="146"/>
    </row>
    <row r="687" spans="2:12">
      <c r="B687" s="173">
        <v>42901</v>
      </c>
      <c r="C687" s="303">
        <v>17.259999999999998</v>
      </c>
      <c r="D687" s="320" t="s">
        <v>4318</v>
      </c>
      <c r="F687" s="332"/>
      <c r="G687" s="331"/>
      <c r="H687" s="146"/>
      <c r="I687" s="146"/>
      <c r="J687" s="146"/>
      <c r="K687" s="146"/>
      <c r="L687" s="146"/>
    </row>
    <row r="688" spans="2:12">
      <c r="B688" s="173">
        <v>42901</v>
      </c>
      <c r="C688" s="303">
        <v>2.61</v>
      </c>
      <c r="D688" s="320" t="s">
        <v>4319</v>
      </c>
      <c r="F688" s="332"/>
      <c r="G688" s="331"/>
      <c r="H688" s="146"/>
      <c r="I688" s="146"/>
      <c r="J688" s="146"/>
      <c r="K688" s="146"/>
      <c r="L688" s="146"/>
    </row>
    <row r="689" spans="2:12">
      <c r="B689" s="173">
        <v>42901</v>
      </c>
      <c r="C689" s="303">
        <v>28.9</v>
      </c>
      <c r="D689" s="320" t="s">
        <v>4320</v>
      </c>
      <c r="F689" s="332"/>
      <c r="G689" s="331"/>
      <c r="H689" s="146"/>
      <c r="I689" s="146"/>
      <c r="J689" s="146"/>
      <c r="K689" s="146"/>
      <c r="L689" s="146"/>
    </row>
    <row r="690" spans="2:12">
      <c r="B690" s="173">
        <v>42901</v>
      </c>
      <c r="C690" s="303">
        <v>38.200000000000003</v>
      </c>
      <c r="D690" s="320" t="s">
        <v>4321</v>
      </c>
      <c r="F690" s="332"/>
      <c r="G690" s="331"/>
      <c r="H690" s="146"/>
      <c r="I690" s="146"/>
      <c r="J690" s="146"/>
      <c r="K690" s="146"/>
      <c r="L690" s="146"/>
    </row>
    <row r="691" spans="2:12">
      <c r="B691" s="173">
        <v>42901</v>
      </c>
      <c r="C691" s="303">
        <v>92.03</v>
      </c>
      <c r="D691" s="320" t="s">
        <v>4322</v>
      </c>
      <c r="F691" s="332"/>
      <c r="G691" s="331"/>
      <c r="H691" s="146"/>
      <c r="I691" s="146"/>
      <c r="J691" s="146"/>
      <c r="K691" s="146"/>
      <c r="L691" s="146"/>
    </row>
    <row r="692" spans="2:12">
      <c r="B692" s="173">
        <v>42901</v>
      </c>
      <c r="C692" s="303">
        <v>1.78</v>
      </c>
      <c r="D692" s="320" t="s">
        <v>4323</v>
      </c>
      <c r="F692" s="332"/>
      <c r="G692" s="331"/>
      <c r="H692" s="146"/>
      <c r="I692" s="146"/>
      <c r="J692" s="146"/>
      <c r="K692" s="146"/>
      <c r="L692" s="146"/>
    </row>
    <row r="693" spans="2:12">
      <c r="B693" s="173">
        <v>42901</v>
      </c>
      <c r="C693" s="303">
        <v>6.28</v>
      </c>
      <c r="D693" s="320" t="s">
        <v>4324</v>
      </c>
      <c r="F693" s="332"/>
      <c r="G693" s="331"/>
      <c r="H693" s="146"/>
      <c r="I693" s="146"/>
      <c r="J693" s="146"/>
      <c r="K693" s="146"/>
      <c r="L693" s="146"/>
    </row>
    <row r="694" spans="2:12">
      <c r="B694" s="173">
        <v>42901</v>
      </c>
      <c r="C694" s="303">
        <v>183.48000000000002</v>
      </c>
      <c r="D694" s="320" t="s">
        <v>4325</v>
      </c>
      <c r="F694" s="332"/>
      <c r="G694" s="331"/>
      <c r="H694" s="146"/>
      <c r="I694" s="146"/>
      <c r="J694" s="146"/>
      <c r="K694" s="146"/>
      <c r="L694" s="146"/>
    </row>
    <row r="695" spans="2:12">
      <c r="B695" s="173">
        <v>42901</v>
      </c>
      <c r="C695" s="303">
        <v>16.810000000000002</v>
      </c>
      <c r="D695" s="320" t="s">
        <v>4168</v>
      </c>
      <c r="F695" s="332"/>
      <c r="G695" s="331"/>
      <c r="H695" s="146"/>
      <c r="I695" s="146"/>
      <c r="J695" s="146"/>
      <c r="K695" s="146"/>
      <c r="L695" s="146"/>
    </row>
    <row r="696" spans="2:12">
      <c r="B696" s="173">
        <v>42901</v>
      </c>
      <c r="C696" s="303">
        <v>7.5</v>
      </c>
      <c r="D696" s="320" t="s">
        <v>4326</v>
      </c>
      <c r="F696" s="332"/>
      <c r="G696" s="331"/>
      <c r="H696" s="146"/>
      <c r="I696" s="146"/>
      <c r="J696" s="146"/>
      <c r="K696" s="146"/>
      <c r="L696" s="146"/>
    </row>
    <row r="697" spans="2:12">
      <c r="B697" s="173">
        <v>42901</v>
      </c>
      <c r="C697" s="303">
        <v>34.949999999999996</v>
      </c>
      <c r="D697" s="320" t="s">
        <v>4327</v>
      </c>
      <c r="F697" s="332"/>
      <c r="G697" s="331"/>
      <c r="H697" s="146"/>
      <c r="I697" s="146"/>
      <c r="J697" s="146"/>
      <c r="K697" s="146"/>
      <c r="L697" s="146"/>
    </row>
    <row r="698" spans="2:12">
      <c r="B698" s="173">
        <v>42901</v>
      </c>
      <c r="C698" s="303">
        <v>29.419999999999998</v>
      </c>
      <c r="D698" s="320" t="s">
        <v>4328</v>
      </c>
      <c r="F698" s="332"/>
      <c r="G698" s="331"/>
      <c r="H698" s="146"/>
      <c r="I698" s="146"/>
      <c r="J698" s="146"/>
      <c r="K698" s="146"/>
      <c r="L698" s="146"/>
    </row>
    <row r="699" spans="2:12">
      <c r="B699" s="173">
        <v>42901</v>
      </c>
      <c r="C699" s="303">
        <v>93.77</v>
      </c>
      <c r="D699" s="320" t="s">
        <v>4329</v>
      </c>
      <c r="F699" s="332"/>
      <c r="G699" s="331"/>
      <c r="H699" s="146"/>
      <c r="I699" s="146"/>
      <c r="J699" s="146"/>
      <c r="K699" s="146"/>
      <c r="L699" s="146"/>
    </row>
    <row r="700" spans="2:12">
      <c r="B700" s="173">
        <v>42901</v>
      </c>
      <c r="C700" s="303">
        <v>1.55</v>
      </c>
      <c r="D700" s="320" t="s">
        <v>4330</v>
      </c>
      <c r="F700" s="332"/>
      <c r="G700" s="331"/>
      <c r="H700" s="146"/>
      <c r="I700" s="146"/>
      <c r="J700" s="146"/>
      <c r="K700" s="146"/>
      <c r="L700" s="146"/>
    </row>
    <row r="701" spans="2:12">
      <c r="B701" s="173">
        <v>42901</v>
      </c>
      <c r="C701" s="303">
        <v>20.22</v>
      </c>
      <c r="D701" s="320" t="s">
        <v>4331</v>
      </c>
      <c r="F701" s="332"/>
      <c r="G701" s="331"/>
      <c r="H701" s="146"/>
      <c r="I701" s="146"/>
      <c r="J701" s="146"/>
      <c r="K701" s="146"/>
      <c r="L701" s="146"/>
    </row>
    <row r="702" spans="2:12">
      <c r="B702" s="173">
        <v>42901</v>
      </c>
      <c r="C702" s="303">
        <v>9.2099999999999991</v>
      </c>
      <c r="D702" s="320" t="s">
        <v>4332</v>
      </c>
      <c r="F702" s="332"/>
      <c r="G702" s="331"/>
      <c r="H702" s="146"/>
      <c r="I702" s="146"/>
      <c r="J702" s="146"/>
      <c r="K702" s="146"/>
      <c r="L702" s="146"/>
    </row>
    <row r="703" spans="2:12">
      <c r="B703" s="173">
        <v>42901</v>
      </c>
      <c r="C703" s="303">
        <v>4.7</v>
      </c>
      <c r="D703" s="320" t="s">
        <v>4333</v>
      </c>
      <c r="F703" s="332"/>
      <c r="G703" s="331"/>
      <c r="H703" s="146"/>
      <c r="I703" s="146"/>
      <c r="J703" s="146"/>
      <c r="K703" s="146"/>
      <c r="L703" s="146"/>
    </row>
    <row r="704" spans="2:12">
      <c r="B704" s="173">
        <v>42901</v>
      </c>
      <c r="C704" s="303">
        <v>19.77</v>
      </c>
      <c r="D704" s="320" t="s">
        <v>3776</v>
      </c>
      <c r="F704" s="332"/>
      <c r="G704" s="331"/>
      <c r="H704" s="146"/>
      <c r="I704" s="146"/>
      <c r="J704" s="146"/>
      <c r="K704" s="146"/>
      <c r="L704" s="146"/>
    </row>
    <row r="705" spans="2:12">
      <c r="B705" s="173">
        <v>42901</v>
      </c>
      <c r="C705" s="303">
        <v>0.94000000000000006</v>
      </c>
      <c r="D705" s="320" t="s">
        <v>4334</v>
      </c>
      <c r="F705" s="332"/>
      <c r="G705" s="331"/>
      <c r="H705" s="146"/>
      <c r="I705" s="146"/>
      <c r="J705" s="146"/>
      <c r="K705" s="146"/>
      <c r="L705" s="146"/>
    </row>
    <row r="706" spans="2:12">
      <c r="B706" s="173">
        <v>42901</v>
      </c>
      <c r="C706" s="303">
        <v>7.1499999999999995</v>
      </c>
      <c r="D706" s="320" t="s">
        <v>4335</v>
      </c>
      <c r="F706" s="332"/>
      <c r="G706" s="331"/>
      <c r="H706" s="146"/>
      <c r="I706" s="146"/>
      <c r="J706" s="146"/>
      <c r="K706" s="146"/>
      <c r="L706" s="146"/>
    </row>
    <row r="707" spans="2:12">
      <c r="B707" s="173">
        <v>42901</v>
      </c>
      <c r="C707" s="303">
        <v>38.799999999999997</v>
      </c>
      <c r="D707" s="320" t="s">
        <v>4336</v>
      </c>
      <c r="F707" s="332"/>
      <c r="G707" s="331"/>
      <c r="H707" s="146"/>
      <c r="I707" s="146"/>
      <c r="J707" s="146"/>
      <c r="K707" s="146"/>
      <c r="L707" s="146"/>
    </row>
    <row r="708" spans="2:12">
      <c r="B708" s="173">
        <v>42901</v>
      </c>
      <c r="C708" s="303">
        <v>0.9</v>
      </c>
      <c r="D708" s="320" t="s">
        <v>4337</v>
      </c>
      <c r="F708" s="332"/>
      <c r="G708" s="331"/>
      <c r="H708" s="146"/>
      <c r="I708" s="146"/>
      <c r="J708" s="146"/>
      <c r="K708" s="146"/>
      <c r="L708" s="146"/>
    </row>
    <row r="709" spans="2:12">
      <c r="B709" s="173">
        <v>42901</v>
      </c>
      <c r="C709" s="303">
        <v>0.7</v>
      </c>
      <c r="D709" s="320" t="s">
        <v>4338</v>
      </c>
      <c r="F709" s="332"/>
      <c r="G709" s="331"/>
      <c r="H709" s="146"/>
      <c r="I709" s="146"/>
      <c r="J709" s="146"/>
      <c r="K709" s="146"/>
      <c r="L709" s="146"/>
    </row>
    <row r="710" spans="2:12">
      <c r="B710" s="173">
        <v>42901</v>
      </c>
      <c r="C710" s="303">
        <v>21.66</v>
      </c>
      <c r="D710" s="320" t="s">
        <v>4339</v>
      </c>
      <c r="F710" s="332"/>
      <c r="G710" s="331"/>
      <c r="H710" s="146"/>
      <c r="I710" s="146"/>
      <c r="J710" s="146"/>
      <c r="K710" s="146"/>
      <c r="L710" s="146"/>
    </row>
    <row r="711" spans="2:12">
      <c r="B711" s="173">
        <v>42901</v>
      </c>
      <c r="C711" s="303">
        <v>4.8899999999999997</v>
      </c>
      <c r="D711" s="320" t="s">
        <v>4340</v>
      </c>
      <c r="F711" s="332"/>
      <c r="G711" s="331"/>
      <c r="H711" s="146"/>
      <c r="I711" s="146"/>
      <c r="J711" s="146"/>
      <c r="K711" s="146"/>
      <c r="L711" s="146"/>
    </row>
    <row r="712" spans="2:12">
      <c r="B712" s="173">
        <v>42901</v>
      </c>
      <c r="C712" s="303">
        <v>78.010000000000005</v>
      </c>
      <c r="D712" s="320" t="s">
        <v>4341</v>
      </c>
      <c r="F712" s="332"/>
      <c r="G712" s="331"/>
      <c r="H712" s="146"/>
      <c r="I712" s="146"/>
      <c r="J712" s="146"/>
      <c r="K712" s="146"/>
      <c r="L712" s="146"/>
    </row>
    <row r="713" spans="2:12">
      <c r="B713" s="173">
        <v>42901</v>
      </c>
      <c r="C713" s="303">
        <v>2.0099999999999998</v>
      </c>
      <c r="D713" s="320" t="s">
        <v>4342</v>
      </c>
      <c r="F713" s="332"/>
      <c r="G713" s="331"/>
      <c r="H713" s="146"/>
      <c r="I713" s="146"/>
      <c r="J713" s="146"/>
      <c r="K713" s="146"/>
      <c r="L713" s="146"/>
    </row>
    <row r="714" spans="2:12">
      <c r="B714" s="173">
        <v>42901</v>
      </c>
      <c r="C714" s="303">
        <v>1.33</v>
      </c>
      <c r="D714" s="320" t="s">
        <v>4343</v>
      </c>
      <c r="F714" s="332"/>
      <c r="G714" s="331"/>
      <c r="H714" s="146"/>
      <c r="I714" s="146"/>
      <c r="J714" s="146"/>
      <c r="K714" s="146"/>
      <c r="L714" s="146"/>
    </row>
    <row r="715" spans="2:12">
      <c r="B715" s="173">
        <v>42901</v>
      </c>
      <c r="C715" s="303">
        <v>23.27</v>
      </c>
      <c r="D715" s="320" t="s">
        <v>4344</v>
      </c>
      <c r="F715" s="332"/>
      <c r="G715" s="331"/>
      <c r="H715" s="146"/>
      <c r="I715" s="146"/>
      <c r="J715" s="146"/>
      <c r="K715" s="146"/>
      <c r="L715" s="146"/>
    </row>
    <row r="716" spans="2:12">
      <c r="B716" s="173">
        <v>42901</v>
      </c>
      <c r="C716" s="303">
        <v>1.49</v>
      </c>
      <c r="D716" s="320" t="s">
        <v>4345</v>
      </c>
      <c r="F716" s="332"/>
      <c r="G716" s="331"/>
      <c r="H716" s="146"/>
      <c r="I716" s="146"/>
      <c r="J716" s="146"/>
      <c r="K716" s="146"/>
      <c r="L716" s="146"/>
    </row>
    <row r="717" spans="2:12">
      <c r="B717" s="173">
        <v>42901</v>
      </c>
      <c r="C717" s="303">
        <v>44.25</v>
      </c>
      <c r="D717" s="320" t="s">
        <v>4346</v>
      </c>
      <c r="F717" s="332"/>
      <c r="G717" s="330"/>
      <c r="H717" s="146"/>
      <c r="I717" s="146"/>
      <c r="J717" s="146"/>
      <c r="K717" s="146"/>
      <c r="L717" s="146"/>
    </row>
    <row r="718" spans="2:12">
      <c r="B718" s="173">
        <v>42901</v>
      </c>
      <c r="C718" s="303">
        <v>1.32</v>
      </c>
      <c r="D718" s="320" t="s">
        <v>4347</v>
      </c>
      <c r="F718" s="332"/>
      <c r="G718" s="330"/>
      <c r="H718" s="146"/>
      <c r="I718" s="146"/>
      <c r="J718" s="146"/>
      <c r="K718" s="146"/>
      <c r="L718" s="146"/>
    </row>
    <row r="719" spans="2:12">
      <c r="B719" s="173">
        <v>42901</v>
      </c>
      <c r="C719" s="303">
        <v>6.4</v>
      </c>
      <c r="D719" s="320" t="s">
        <v>4348</v>
      </c>
      <c r="F719" s="332"/>
      <c r="G719" s="330"/>
      <c r="H719" s="146"/>
      <c r="I719" s="146"/>
      <c r="J719" s="146"/>
      <c r="K719" s="146"/>
      <c r="L719" s="146"/>
    </row>
    <row r="720" spans="2:12">
      <c r="B720" s="173">
        <v>42901</v>
      </c>
      <c r="C720" s="303">
        <v>11.67</v>
      </c>
      <c r="D720" s="320" t="s">
        <v>4075</v>
      </c>
      <c r="F720" s="332"/>
      <c r="G720" s="330"/>
      <c r="H720" s="146"/>
      <c r="I720" s="146"/>
      <c r="J720" s="146"/>
      <c r="K720" s="146"/>
      <c r="L720" s="146"/>
    </row>
    <row r="721" spans="2:12">
      <c r="B721" s="173">
        <v>42901</v>
      </c>
      <c r="C721" s="303">
        <v>56.47</v>
      </c>
      <c r="D721" s="320" t="s">
        <v>4154</v>
      </c>
      <c r="F721" s="332"/>
      <c r="G721" s="330"/>
      <c r="H721" s="146"/>
      <c r="I721" s="146"/>
      <c r="J721" s="146"/>
      <c r="K721" s="146"/>
      <c r="L721" s="146"/>
    </row>
    <row r="722" spans="2:12">
      <c r="B722" s="173">
        <v>42901</v>
      </c>
      <c r="C722" s="303">
        <v>19.43</v>
      </c>
      <c r="D722" s="320" t="s">
        <v>4349</v>
      </c>
      <c r="F722" s="332"/>
      <c r="G722" s="330"/>
      <c r="H722" s="146"/>
      <c r="I722" s="146"/>
      <c r="J722" s="146"/>
      <c r="K722" s="146"/>
      <c r="L722" s="146"/>
    </row>
    <row r="723" spans="2:12">
      <c r="B723" s="173">
        <v>42901</v>
      </c>
      <c r="C723" s="303">
        <v>20.779999999999998</v>
      </c>
      <c r="D723" s="320" t="s">
        <v>4350</v>
      </c>
      <c r="F723" s="332"/>
      <c r="G723" s="330"/>
      <c r="H723" s="146"/>
      <c r="I723" s="146"/>
      <c r="J723" s="146"/>
      <c r="K723" s="146"/>
      <c r="L723" s="146"/>
    </row>
    <row r="724" spans="2:12">
      <c r="B724" s="173">
        <v>42901</v>
      </c>
      <c r="C724" s="303">
        <v>0.88</v>
      </c>
      <c r="D724" s="320" t="s">
        <v>4351</v>
      </c>
      <c r="F724" s="332"/>
      <c r="G724" s="330"/>
      <c r="H724" s="146"/>
      <c r="I724" s="146"/>
      <c r="J724" s="146"/>
      <c r="K724" s="146"/>
      <c r="L724" s="146"/>
    </row>
    <row r="725" spans="2:12">
      <c r="B725" s="173">
        <v>42901</v>
      </c>
      <c r="C725" s="303">
        <v>40.78</v>
      </c>
      <c r="D725" s="320" t="s">
        <v>4352</v>
      </c>
      <c r="F725" s="332"/>
      <c r="G725" s="330"/>
      <c r="H725" s="146"/>
      <c r="I725" s="146"/>
      <c r="J725" s="146"/>
      <c r="K725" s="146"/>
      <c r="L725" s="146"/>
    </row>
    <row r="726" spans="2:12">
      <c r="B726" s="173">
        <v>42901</v>
      </c>
      <c r="C726" s="303">
        <v>0.93</v>
      </c>
      <c r="D726" s="320" t="s">
        <v>4000</v>
      </c>
      <c r="F726" s="332"/>
      <c r="G726" s="330"/>
      <c r="H726" s="146"/>
      <c r="I726" s="146"/>
      <c r="J726" s="146"/>
      <c r="K726" s="146"/>
      <c r="L726" s="146"/>
    </row>
    <row r="727" spans="2:12">
      <c r="B727" s="173">
        <v>42901</v>
      </c>
      <c r="C727" s="303">
        <v>5.01</v>
      </c>
      <c r="D727" s="320" t="s">
        <v>4353</v>
      </c>
      <c r="F727" s="332"/>
      <c r="G727" s="330"/>
      <c r="H727" s="146"/>
      <c r="I727" s="146"/>
      <c r="J727" s="146"/>
      <c r="K727" s="146"/>
      <c r="L727" s="146"/>
    </row>
    <row r="728" spans="2:12">
      <c r="B728" s="173">
        <v>42905</v>
      </c>
      <c r="C728" s="303">
        <v>16</v>
      </c>
      <c r="D728" s="320" t="s">
        <v>4354</v>
      </c>
      <c r="F728" s="332"/>
      <c r="G728" s="330"/>
      <c r="H728" s="146"/>
      <c r="I728" s="146"/>
      <c r="J728" s="146"/>
      <c r="K728" s="146"/>
      <c r="L728" s="146"/>
    </row>
    <row r="729" spans="2:12">
      <c r="B729" s="173">
        <v>42905</v>
      </c>
      <c r="C729" s="303">
        <v>9.1999999999999993</v>
      </c>
      <c r="D729" s="320" t="s">
        <v>4354</v>
      </c>
      <c r="F729" s="332"/>
      <c r="G729" s="330"/>
      <c r="H729" s="146"/>
      <c r="I729" s="146"/>
      <c r="J729" s="146"/>
      <c r="K729" s="146"/>
      <c r="L729" s="146"/>
    </row>
    <row r="730" spans="2:12">
      <c r="B730" s="173">
        <v>42906</v>
      </c>
      <c r="C730" s="303">
        <v>240</v>
      </c>
      <c r="D730" s="320" t="s">
        <v>4355</v>
      </c>
      <c r="F730" s="332"/>
      <c r="G730" s="330"/>
      <c r="H730" s="146"/>
      <c r="I730" s="146"/>
      <c r="J730" s="146"/>
      <c r="K730" s="146"/>
      <c r="L730" s="146"/>
    </row>
    <row r="731" spans="2:12">
      <c r="B731" s="173">
        <v>42907</v>
      </c>
      <c r="C731" s="303">
        <v>38.299999999999997</v>
      </c>
      <c r="D731" s="320" t="s">
        <v>4356</v>
      </c>
      <c r="F731" s="333"/>
      <c r="G731" s="330"/>
      <c r="H731" s="146"/>
      <c r="I731" s="146"/>
      <c r="J731" s="146"/>
      <c r="K731" s="146"/>
      <c r="L731" s="146"/>
    </row>
    <row r="732" spans="2:12">
      <c r="B732" s="173">
        <v>42907</v>
      </c>
      <c r="C732" s="303">
        <v>100</v>
      </c>
      <c r="D732" s="320" t="s">
        <v>4357</v>
      </c>
      <c r="F732" s="332"/>
      <c r="G732" s="330"/>
      <c r="H732" s="146"/>
      <c r="I732" s="146"/>
      <c r="J732" s="146"/>
      <c r="K732" s="146"/>
      <c r="L732" s="146"/>
    </row>
    <row r="733" spans="2:12">
      <c r="B733" s="173">
        <v>42908</v>
      </c>
      <c r="C733" s="303">
        <v>33.339999999999996</v>
      </c>
      <c r="D733" s="320" t="s">
        <v>4358</v>
      </c>
      <c r="F733" s="332"/>
      <c r="G733" s="330"/>
      <c r="H733" s="146"/>
      <c r="I733" s="146"/>
      <c r="J733" s="146"/>
      <c r="K733" s="146"/>
      <c r="L733" s="146"/>
    </row>
    <row r="734" spans="2:12">
      <c r="B734" s="173">
        <v>42908</v>
      </c>
      <c r="C734" s="303">
        <v>10</v>
      </c>
      <c r="D734" s="320" t="s">
        <v>4359</v>
      </c>
      <c r="F734" s="332"/>
      <c r="G734" s="330"/>
      <c r="H734" s="146"/>
      <c r="I734" s="146"/>
      <c r="J734" s="146"/>
      <c r="K734" s="146"/>
      <c r="L734" s="146"/>
    </row>
    <row r="735" spans="2:12">
      <c r="B735" s="173">
        <v>42912</v>
      </c>
      <c r="C735" s="303">
        <v>39</v>
      </c>
      <c r="D735" s="320" t="s">
        <v>4360</v>
      </c>
      <c r="F735" s="332"/>
      <c r="G735" s="330"/>
      <c r="H735" s="146"/>
      <c r="I735" s="146"/>
      <c r="J735" s="146"/>
      <c r="K735" s="146"/>
      <c r="L735" s="146"/>
    </row>
    <row r="736" spans="2:12">
      <c r="B736" s="173">
        <v>42912</v>
      </c>
      <c r="C736" s="303">
        <v>0.02</v>
      </c>
      <c r="D736" s="320" t="s">
        <v>4361</v>
      </c>
      <c r="F736" s="332"/>
      <c r="G736" s="330"/>
      <c r="H736" s="146"/>
      <c r="I736" s="146"/>
      <c r="J736" s="146"/>
      <c r="K736" s="146"/>
      <c r="L736" s="146"/>
    </row>
    <row r="737" spans="2:28">
      <c r="B737" s="173">
        <v>42912</v>
      </c>
      <c r="C737" s="303">
        <v>1.7</v>
      </c>
      <c r="D737" s="320" t="s">
        <v>4354</v>
      </c>
      <c r="F737" s="332"/>
      <c r="G737" s="330"/>
      <c r="H737" s="146"/>
      <c r="I737" s="146"/>
      <c r="J737" s="146"/>
      <c r="K737" s="146"/>
      <c r="L737" s="146"/>
    </row>
    <row r="738" spans="2:28">
      <c r="B738" s="173">
        <v>42912</v>
      </c>
      <c r="C738" s="303">
        <v>10</v>
      </c>
      <c r="D738" s="320" t="s">
        <v>4362</v>
      </c>
      <c r="F738" s="333"/>
      <c r="G738" s="330"/>
      <c r="H738" s="146"/>
      <c r="I738" s="146"/>
      <c r="J738" s="146"/>
      <c r="K738" s="146"/>
      <c r="L738" s="146"/>
    </row>
    <row r="739" spans="2:28">
      <c r="B739" s="173">
        <v>42912</v>
      </c>
      <c r="C739" s="303">
        <v>5</v>
      </c>
      <c r="D739" s="320" t="s">
        <v>4362</v>
      </c>
      <c r="F739" s="332"/>
      <c r="G739" s="330"/>
      <c r="H739" s="146"/>
      <c r="I739" s="146"/>
      <c r="J739" s="146"/>
      <c r="K739" s="146"/>
      <c r="L739" s="146"/>
    </row>
    <row r="740" spans="2:28">
      <c r="B740" s="173">
        <v>42913</v>
      </c>
      <c r="C740" s="303">
        <v>100</v>
      </c>
      <c r="D740" s="320" t="s">
        <v>4363</v>
      </c>
      <c r="F740" s="332"/>
      <c r="G740" s="330"/>
      <c r="H740" s="146"/>
      <c r="I740" s="146"/>
      <c r="J740" s="146"/>
      <c r="K740" s="146"/>
      <c r="L740" s="146"/>
    </row>
    <row r="741" spans="2:28" s="146" customFormat="1">
      <c r="B741" s="173">
        <v>42914</v>
      </c>
      <c r="C741" s="303">
        <v>1000</v>
      </c>
      <c r="D741" s="320" t="s">
        <v>4364</v>
      </c>
      <c r="F741" s="332"/>
      <c r="G741" s="330"/>
    </row>
    <row r="742" spans="2:28" s="146" customFormat="1">
      <c r="B742" s="173">
        <v>42915</v>
      </c>
      <c r="C742" s="303">
        <v>0.57999999999999996</v>
      </c>
      <c r="D742" s="320" t="s">
        <v>4365</v>
      </c>
      <c r="F742" s="332"/>
      <c r="G742" s="330"/>
    </row>
    <row r="743" spans="2:28" s="1" customFormat="1">
      <c r="B743" s="200" t="s">
        <v>30</v>
      </c>
      <c r="C743" s="221">
        <f>SUM(C6:C742)</f>
        <v>29071.300000000007</v>
      </c>
      <c r="D743" s="123"/>
      <c r="E743" s="62"/>
      <c r="F743" s="332"/>
      <c r="G743" s="330"/>
      <c r="H743" s="146"/>
      <c r="I743" s="146"/>
      <c r="J743" s="146"/>
      <c r="K743" s="146"/>
      <c r="L743" s="146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  <c r="AA743" s="62"/>
      <c r="AB743" s="62"/>
    </row>
    <row r="744" spans="2:28" s="1" customFormat="1">
      <c r="B744" s="196" t="s">
        <v>27</v>
      </c>
      <c r="C744" s="197">
        <v>1900</v>
      </c>
      <c r="D744" s="124"/>
      <c r="E744" s="62"/>
      <c r="F744" s="332"/>
      <c r="G744" s="330"/>
      <c r="H744" s="146"/>
      <c r="I744" s="146"/>
      <c r="J744" s="146"/>
      <c r="K744" s="146"/>
      <c r="L744" s="146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  <c r="AA744" s="62"/>
      <c r="AB744" s="62"/>
    </row>
    <row r="745" spans="2:28">
      <c r="B745" s="88"/>
      <c r="C745" s="83"/>
      <c r="D745" s="82"/>
      <c r="F745" s="333"/>
      <c r="G745" s="330"/>
      <c r="H745" s="146"/>
      <c r="I745" s="146"/>
      <c r="J745" s="146"/>
      <c r="K745" s="146"/>
      <c r="L745" s="146"/>
    </row>
    <row r="746" spans="2:28">
      <c r="B746" s="88"/>
      <c r="C746" s="83"/>
      <c r="D746" s="82"/>
      <c r="F746" s="332"/>
      <c r="G746" s="330"/>
      <c r="H746" s="146"/>
      <c r="I746" s="146"/>
      <c r="J746" s="146"/>
      <c r="K746" s="146"/>
      <c r="L746" s="146"/>
    </row>
    <row r="747" spans="2:28">
      <c r="B747" s="88"/>
      <c r="C747" s="83"/>
      <c r="D747" s="82"/>
      <c r="F747" s="332"/>
      <c r="G747" s="330"/>
      <c r="H747" s="146"/>
      <c r="I747" s="146"/>
      <c r="J747" s="146"/>
      <c r="K747" s="146"/>
      <c r="L747" s="146"/>
    </row>
    <row r="748" spans="2:28">
      <c r="B748" s="88"/>
      <c r="C748" s="83"/>
      <c r="D748" s="82"/>
      <c r="F748" s="332"/>
      <c r="G748" s="330"/>
      <c r="H748" s="146"/>
      <c r="I748" s="146"/>
      <c r="J748" s="146"/>
      <c r="K748" s="146"/>
      <c r="L748" s="146"/>
    </row>
    <row r="749" spans="2:28">
      <c r="B749" s="88"/>
      <c r="C749" s="83"/>
      <c r="D749" s="82"/>
      <c r="F749" s="332"/>
      <c r="G749" s="330"/>
      <c r="H749" s="146"/>
      <c r="I749" s="146"/>
      <c r="J749" s="146"/>
      <c r="K749" s="146"/>
      <c r="L749" s="146"/>
    </row>
    <row r="750" spans="2:28">
      <c r="B750" s="88"/>
      <c r="C750" s="83"/>
      <c r="D750" s="82"/>
      <c r="F750" s="332"/>
      <c r="G750" s="330"/>
      <c r="H750" s="146"/>
      <c r="I750" s="146"/>
      <c r="J750" s="146"/>
      <c r="K750" s="146"/>
      <c r="L750" s="146"/>
    </row>
    <row r="751" spans="2:28">
      <c r="B751" s="88"/>
      <c r="C751" s="83"/>
      <c r="D751" s="82"/>
      <c r="F751" s="333"/>
      <c r="G751" s="330"/>
      <c r="H751" s="146"/>
      <c r="I751" s="146"/>
      <c r="J751" s="146"/>
      <c r="K751" s="146"/>
      <c r="L751" s="146"/>
    </row>
    <row r="752" spans="2:28">
      <c r="B752" s="88"/>
      <c r="C752" s="83"/>
      <c r="D752" s="82"/>
      <c r="F752" s="332"/>
      <c r="G752" s="146"/>
      <c r="H752" s="146"/>
      <c r="I752" s="146"/>
      <c r="J752" s="146"/>
      <c r="K752" s="146"/>
      <c r="L752" s="146"/>
    </row>
    <row r="753" spans="2:12">
      <c r="B753" s="88"/>
      <c r="C753" s="83"/>
      <c r="D753" s="82"/>
      <c r="F753" s="332"/>
      <c r="G753" s="146"/>
      <c r="H753" s="146"/>
      <c r="I753" s="146"/>
      <c r="J753" s="146"/>
      <c r="K753" s="146"/>
      <c r="L753" s="146"/>
    </row>
    <row r="754" spans="2:12">
      <c r="B754" s="88"/>
      <c r="C754" s="83"/>
      <c r="D754" s="82"/>
      <c r="F754" s="332"/>
      <c r="G754" s="146"/>
      <c r="H754" s="146"/>
      <c r="I754" s="146"/>
      <c r="J754" s="146"/>
      <c r="K754" s="146"/>
      <c r="L754" s="146"/>
    </row>
    <row r="755" spans="2:12">
      <c r="B755" s="88"/>
      <c r="C755" s="83"/>
      <c r="D755" s="82"/>
      <c r="F755" s="332"/>
      <c r="G755" s="146"/>
      <c r="H755" s="146"/>
      <c r="I755" s="146"/>
      <c r="J755" s="146"/>
      <c r="K755" s="146"/>
      <c r="L755" s="146"/>
    </row>
    <row r="756" spans="2:12">
      <c r="B756" s="88"/>
      <c r="C756" s="83"/>
      <c r="D756" s="82"/>
      <c r="F756" s="332"/>
      <c r="G756" s="330"/>
      <c r="H756" s="146"/>
      <c r="I756" s="146"/>
      <c r="J756" s="146"/>
      <c r="K756" s="146"/>
      <c r="L756" s="146"/>
    </row>
    <row r="757" spans="2:12">
      <c r="B757" s="88"/>
      <c r="C757" s="83"/>
      <c r="D757" s="82"/>
      <c r="F757" s="146"/>
      <c r="G757" s="146"/>
      <c r="H757" s="146"/>
      <c r="I757" s="146"/>
      <c r="J757" s="146"/>
      <c r="K757" s="146"/>
      <c r="L757" s="146"/>
    </row>
    <row r="758" spans="2:12">
      <c r="B758" s="88"/>
      <c r="C758" s="83"/>
      <c r="D758" s="82"/>
      <c r="F758" s="146"/>
      <c r="G758" s="146"/>
      <c r="H758" s="146"/>
      <c r="I758" s="146"/>
      <c r="J758" s="146"/>
      <c r="K758" s="146"/>
      <c r="L758" s="146"/>
    </row>
    <row r="759" spans="2:12">
      <c r="B759" s="88"/>
      <c r="C759" s="83"/>
      <c r="D759" s="82"/>
      <c r="F759" s="146"/>
      <c r="G759" s="146"/>
      <c r="H759" s="146"/>
      <c r="I759" s="146"/>
      <c r="J759" s="146"/>
      <c r="K759" s="146"/>
      <c r="L759" s="146"/>
    </row>
    <row r="760" spans="2:12">
      <c r="B760" s="88"/>
      <c r="C760" s="83"/>
      <c r="D760" s="82"/>
      <c r="F760" s="146"/>
      <c r="G760" s="146"/>
      <c r="H760" s="146"/>
      <c r="I760" s="146"/>
      <c r="J760" s="146"/>
      <c r="K760" s="146"/>
      <c r="L760" s="146"/>
    </row>
    <row r="761" spans="2:12">
      <c r="B761" s="88"/>
      <c r="C761" s="83"/>
      <c r="D761" s="82"/>
      <c r="F761" s="146"/>
      <c r="G761" s="146"/>
      <c r="H761" s="146"/>
      <c r="I761" s="146"/>
      <c r="J761" s="146"/>
      <c r="K761" s="146"/>
      <c r="L761" s="146"/>
    </row>
    <row r="762" spans="2:12">
      <c r="B762" s="88"/>
      <c r="C762" s="83"/>
      <c r="D762" s="82"/>
      <c r="F762" s="146"/>
      <c r="G762" s="146"/>
      <c r="H762" s="146"/>
      <c r="I762" s="146"/>
      <c r="J762" s="146"/>
      <c r="K762" s="146"/>
      <c r="L762" s="146"/>
    </row>
    <row r="763" spans="2:12">
      <c r="B763" s="88"/>
      <c r="C763" s="83"/>
      <c r="D763" s="82"/>
      <c r="F763" s="146"/>
      <c r="G763" s="146"/>
      <c r="H763" s="146"/>
      <c r="I763" s="146"/>
      <c r="J763" s="146"/>
      <c r="K763" s="146"/>
      <c r="L763" s="146"/>
    </row>
    <row r="764" spans="2:12">
      <c r="B764" s="88"/>
      <c r="C764" s="83"/>
      <c r="D764" s="82"/>
      <c r="F764" s="146"/>
      <c r="G764" s="146"/>
      <c r="H764" s="146"/>
      <c r="I764" s="146"/>
      <c r="J764" s="146"/>
      <c r="K764" s="146"/>
      <c r="L764" s="146"/>
    </row>
    <row r="765" spans="2:12">
      <c r="B765" s="88"/>
      <c r="C765" s="83"/>
      <c r="D765" s="82"/>
      <c r="F765" s="146"/>
      <c r="G765" s="146"/>
      <c r="H765" s="146"/>
      <c r="I765" s="146"/>
      <c r="J765" s="146"/>
      <c r="K765" s="146"/>
      <c r="L765" s="146"/>
    </row>
    <row r="766" spans="2:12">
      <c r="B766" s="88"/>
      <c r="C766" s="83"/>
      <c r="D766" s="82"/>
      <c r="F766" s="146"/>
      <c r="G766" s="146"/>
      <c r="H766" s="146"/>
      <c r="I766" s="146"/>
      <c r="J766" s="146"/>
      <c r="K766" s="146"/>
      <c r="L766" s="146"/>
    </row>
    <row r="767" spans="2:12">
      <c r="B767" s="88"/>
      <c r="C767" s="83"/>
      <c r="D767" s="82"/>
      <c r="F767" s="146"/>
      <c r="G767" s="146"/>
      <c r="H767" s="146"/>
      <c r="I767" s="146"/>
      <c r="J767" s="146"/>
      <c r="K767" s="146"/>
      <c r="L767" s="146"/>
    </row>
    <row r="768" spans="2:12">
      <c r="B768" s="88"/>
      <c r="C768" s="83"/>
      <c r="D768" s="82"/>
      <c r="F768" s="332"/>
      <c r="G768" s="146"/>
      <c r="H768" s="146"/>
      <c r="I768" s="146"/>
      <c r="J768" s="146"/>
      <c r="K768" s="146"/>
      <c r="L768" s="146"/>
    </row>
    <row r="769" spans="2:12">
      <c r="B769" s="88"/>
      <c r="C769" s="83"/>
      <c r="D769" s="82"/>
      <c r="F769" s="332"/>
      <c r="G769" s="330"/>
      <c r="H769" s="146"/>
      <c r="I769" s="146"/>
      <c r="J769" s="146"/>
      <c r="K769" s="146"/>
      <c r="L769" s="146"/>
    </row>
    <row r="770" spans="2:12">
      <c r="B770" s="88"/>
      <c r="C770" s="83"/>
      <c r="D770" s="82"/>
      <c r="F770" s="333"/>
      <c r="G770" s="330"/>
      <c r="J770" s="146"/>
    </row>
    <row r="771" spans="2:12">
      <c r="B771" s="88"/>
      <c r="C771" s="83"/>
      <c r="D771" s="82"/>
      <c r="F771" s="332"/>
      <c r="G771" s="330"/>
      <c r="J771" s="146"/>
    </row>
    <row r="772" spans="2:12">
      <c r="B772" s="88"/>
      <c r="C772" s="83"/>
      <c r="D772" s="82"/>
      <c r="F772" s="332"/>
      <c r="G772" s="330"/>
      <c r="J772" s="146"/>
    </row>
    <row r="773" spans="2:12">
      <c r="B773" s="88"/>
      <c r="C773" s="83"/>
      <c r="D773" s="82"/>
      <c r="F773" s="332"/>
      <c r="G773" s="330"/>
      <c r="J773" s="146"/>
    </row>
    <row r="774" spans="2:12">
      <c r="B774" s="88"/>
      <c r="C774" s="83"/>
      <c r="D774" s="82"/>
      <c r="F774" s="332"/>
      <c r="G774" s="330"/>
      <c r="J774" s="146"/>
    </row>
    <row r="775" spans="2:12">
      <c r="B775" s="88"/>
      <c r="C775" s="83"/>
      <c r="D775" s="82"/>
      <c r="F775" s="332"/>
      <c r="G775" s="330"/>
      <c r="J775" s="146"/>
    </row>
    <row r="776" spans="2:12">
      <c r="B776" s="88"/>
      <c r="C776" s="83"/>
      <c r="D776" s="82"/>
      <c r="F776" s="332"/>
      <c r="G776" s="330"/>
      <c r="J776" s="146"/>
    </row>
    <row r="777" spans="2:12">
      <c r="B777" s="88"/>
      <c r="C777" s="83"/>
      <c r="D777" s="82"/>
      <c r="F777" s="333"/>
      <c r="G777" s="330"/>
      <c r="J777" s="146"/>
    </row>
    <row r="778" spans="2:12">
      <c r="B778" s="88"/>
      <c r="C778" s="83"/>
      <c r="D778" s="82"/>
      <c r="F778" s="332"/>
      <c r="G778" s="330"/>
      <c r="J778" s="146"/>
    </row>
    <row r="779" spans="2:12">
      <c r="B779" s="88"/>
      <c r="C779" s="83"/>
      <c r="D779" s="82"/>
      <c r="F779" s="332"/>
      <c r="G779" s="330"/>
      <c r="J779" s="146"/>
    </row>
    <row r="780" spans="2:12">
      <c r="B780" s="88"/>
      <c r="C780" s="83"/>
      <c r="D780" s="82"/>
      <c r="F780" s="332"/>
      <c r="G780" s="330"/>
      <c r="J780" s="146"/>
    </row>
    <row r="781" spans="2:12">
      <c r="B781" s="88"/>
      <c r="C781" s="83"/>
      <c r="D781" s="82"/>
      <c r="F781" s="332"/>
      <c r="G781" s="330"/>
      <c r="J781" s="146"/>
    </row>
    <row r="782" spans="2:12">
      <c r="B782" s="88"/>
      <c r="C782" s="83"/>
      <c r="D782" s="82"/>
      <c r="F782" s="332"/>
      <c r="G782" s="330"/>
      <c r="J782" s="146"/>
    </row>
    <row r="783" spans="2:12">
      <c r="B783" s="88"/>
      <c r="C783" s="83"/>
      <c r="D783" s="82"/>
      <c r="F783" s="332"/>
      <c r="G783" s="330"/>
      <c r="J783" s="146"/>
    </row>
    <row r="784" spans="2:12">
      <c r="B784" s="88"/>
      <c r="C784" s="83"/>
      <c r="D784" s="82"/>
      <c r="F784" s="333"/>
      <c r="G784" s="330"/>
      <c r="J784" s="146"/>
    </row>
    <row r="785" spans="2:10">
      <c r="B785" s="88"/>
      <c r="C785" s="83"/>
      <c r="D785" s="82"/>
      <c r="F785" s="332"/>
      <c r="G785" s="330"/>
      <c r="J785" s="146"/>
    </row>
    <row r="786" spans="2:10">
      <c r="B786" s="88"/>
      <c r="C786" s="83"/>
      <c r="D786" s="82"/>
      <c r="F786" s="332"/>
      <c r="G786" s="330"/>
      <c r="J786" s="146"/>
    </row>
    <row r="787" spans="2:10">
      <c r="B787" s="88"/>
      <c r="C787" s="83"/>
      <c r="D787" s="82"/>
      <c r="F787" s="332"/>
      <c r="G787" s="330"/>
      <c r="J787" s="146"/>
    </row>
    <row r="788" spans="2:10">
      <c r="B788" s="88"/>
      <c r="C788" s="83"/>
      <c r="D788" s="82"/>
      <c r="F788" s="332"/>
      <c r="G788" s="330"/>
      <c r="J788" s="146"/>
    </row>
    <row r="789" spans="2:10">
      <c r="B789" s="88"/>
      <c r="C789" s="83"/>
      <c r="D789" s="82"/>
      <c r="F789" s="332"/>
      <c r="G789" s="330"/>
      <c r="J789" s="146"/>
    </row>
    <row r="790" spans="2:10">
      <c r="B790" s="88"/>
      <c r="C790" s="83"/>
      <c r="D790" s="82"/>
      <c r="F790" s="332"/>
      <c r="G790" s="330"/>
      <c r="J790" s="146"/>
    </row>
    <row r="791" spans="2:10">
      <c r="B791" s="88"/>
      <c r="C791" s="83"/>
      <c r="D791" s="82"/>
      <c r="F791" s="332"/>
      <c r="G791" s="330"/>
      <c r="J791" s="146"/>
    </row>
    <row r="792" spans="2:10">
      <c r="B792" s="88"/>
      <c r="C792" s="83"/>
      <c r="D792" s="82"/>
      <c r="F792" s="332"/>
      <c r="G792" s="330"/>
      <c r="J792" s="146"/>
    </row>
    <row r="793" spans="2:10">
      <c r="B793" s="88"/>
      <c r="C793" s="83"/>
      <c r="D793" s="82"/>
      <c r="F793" s="332"/>
      <c r="G793" s="330"/>
      <c r="J793" s="146"/>
    </row>
    <row r="794" spans="2:10">
      <c r="B794" s="88"/>
      <c r="C794" s="83"/>
      <c r="D794" s="82"/>
      <c r="F794" s="333"/>
      <c r="G794" s="330"/>
      <c r="J794" s="146"/>
    </row>
    <row r="795" spans="2:10">
      <c r="B795" s="88"/>
      <c r="C795" s="83"/>
      <c r="D795" s="82"/>
      <c r="F795" s="332"/>
      <c r="G795" s="330"/>
      <c r="J795" s="146"/>
    </row>
    <row r="796" spans="2:10">
      <c r="B796" s="88"/>
      <c r="C796" s="83"/>
      <c r="D796" s="82"/>
      <c r="F796" s="332"/>
      <c r="G796" s="330"/>
      <c r="J796" s="146"/>
    </row>
    <row r="797" spans="2:10">
      <c r="B797" s="88"/>
      <c r="C797" s="83"/>
      <c r="D797" s="82"/>
      <c r="F797" s="332"/>
      <c r="G797" s="330"/>
      <c r="J797" s="146"/>
    </row>
    <row r="798" spans="2:10">
      <c r="B798" s="88"/>
      <c r="C798" s="83"/>
      <c r="D798" s="82"/>
      <c r="F798" s="332"/>
      <c r="G798" s="330"/>
      <c r="J798" s="146"/>
    </row>
    <row r="799" spans="2:10">
      <c r="B799" s="88"/>
      <c r="C799" s="83"/>
      <c r="D799" s="82"/>
      <c r="F799" s="332"/>
      <c r="G799" s="330"/>
      <c r="J799" s="146"/>
    </row>
    <row r="800" spans="2:10">
      <c r="B800" s="88"/>
      <c r="C800" s="83"/>
      <c r="D800" s="82"/>
      <c r="F800" s="333"/>
      <c r="G800" s="330"/>
      <c r="J800" s="146"/>
    </row>
    <row r="801" spans="2:10">
      <c r="B801" s="88"/>
      <c r="C801" s="83"/>
      <c r="D801" s="82"/>
      <c r="F801" s="332"/>
      <c r="G801" s="330"/>
      <c r="J801" s="146"/>
    </row>
    <row r="802" spans="2:10">
      <c r="B802" s="88"/>
      <c r="C802" s="83"/>
      <c r="D802" s="82"/>
      <c r="F802" s="332"/>
      <c r="G802" s="330"/>
      <c r="J802" s="146"/>
    </row>
    <row r="803" spans="2:10">
      <c r="B803" s="88"/>
      <c r="C803" s="83"/>
      <c r="D803" s="82"/>
      <c r="F803" s="332"/>
      <c r="G803" s="330"/>
      <c r="J803" s="146"/>
    </row>
    <row r="804" spans="2:10">
      <c r="B804" s="88"/>
      <c r="C804" s="83"/>
      <c r="D804" s="82"/>
      <c r="F804" s="332"/>
      <c r="G804" s="330"/>
      <c r="J804" s="146"/>
    </row>
    <row r="805" spans="2:10">
      <c r="B805" s="88"/>
      <c r="C805" s="83"/>
      <c r="D805" s="82"/>
      <c r="F805" s="332"/>
      <c r="G805" s="330"/>
      <c r="J805" s="146"/>
    </row>
    <row r="806" spans="2:10">
      <c r="B806" s="88"/>
      <c r="C806" s="83"/>
      <c r="D806" s="82"/>
      <c r="F806" s="333"/>
      <c r="G806" s="330"/>
      <c r="J806" s="146"/>
    </row>
    <row r="807" spans="2:10">
      <c r="B807" s="88"/>
      <c r="C807" s="83"/>
      <c r="D807" s="82"/>
      <c r="F807" s="332"/>
      <c r="G807" s="146"/>
      <c r="J807" s="146"/>
    </row>
    <row r="808" spans="2:10">
      <c r="B808" s="88"/>
      <c r="C808" s="83"/>
      <c r="D808" s="82"/>
      <c r="F808" s="332"/>
      <c r="G808" s="146"/>
      <c r="J808" s="146"/>
    </row>
    <row r="809" spans="2:10">
      <c r="B809" s="88"/>
      <c r="C809" s="83"/>
      <c r="D809" s="82"/>
      <c r="F809" s="332"/>
      <c r="G809" s="146"/>
      <c r="J809" s="146"/>
    </row>
    <row r="810" spans="2:10">
      <c r="B810" s="88"/>
      <c r="C810" s="83"/>
      <c r="D810" s="82"/>
      <c r="F810" s="332"/>
      <c r="G810" s="146"/>
      <c r="J810" s="146"/>
    </row>
    <row r="811" spans="2:10">
      <c r="B811" s="88"/>
      <c r="C811" s="83"/>
      <c r="D811" s="82"/>
      <c r="F811" s="332"/>
      <c r="G811" s="330"/>
      <c r="J811" s="146"/>
    </row>
    <row r="812" spans="2:10">
      <c r="B812" s="88"/>
      <c r="C812" s="83"/>
      <c r="D812" s="82"/>
    </row>
    <row r="813" spans="2:10">
      <c r="B813" s="88"/>
      <c r="C813" s="83"/>
      <c r="D813" s="82"/>
    </row>
    <row r="814" spans="2:10">
      <c r="B814" s="88"/>
      <c r="C814" s="83"/>
      <c r="D814" s="82"/>
    </row>
    <row r="815" spans="2:10">
      <c r="B815" s="88"/>
      <c r="C815" s="83"/>
      <c r="D815" s="82"/>
    </row>
    <row r="816" spans="2:10">
      <c r="B816" s="88"/>
      <c r="C816" s="83"/>
      <c r="D816" s="82"/>
    </row>
    <row r="817" spans="2:4">
      <c r="B817" s="88"/>
      <c r="C817" s="83"/>
      <c r="D817" s="82"/>
    </row>
    <row r="818" spans="2:4">
      <c r="B818" s="88"/>
      <c r="C818" s="83"/>
      <c r="D818" s="82"/>
    </row>
    <row r="819" spans="2:4">
      <c r="B819" s="88"/>
      <c r="C819" s="83"/>
      <c r="D819" s="82"/>
    </row>
    <row r="820" spans="2:4">
      <c r="B820" s="88"/>
      <c r="C820" s="83"/>
      <c r="D820" s="82"/>
    </row>
    <row r="821" spans="2:4">
      <c r="B821" s="88"/>
      <c r="C821" s="83"/>
      <c r="D821" s="82"/>
    </row>
    <row r="822" spans="2:4">
      <c r="B822" s="88"/>
      <c r="C822" s="83"/>
      <c r="D822" s="82"/>
    </row>
    <row r="823" spans="2:4">
      <c r="B823" s="88"/>
      <c r="C823" s="83"/>
      <c r="D823" s="82"/>
    </row>
    <row r="824" spans="2:4">
      <c r="B824" s="88"/>
      <c r="C824" s="83"/>
      <c r="D824" s="82"/>
    </row>
    <row r="825" spans="2:4">
      <c r="B825" s="88"/>
      <c r="C825" s="83"/>
      <c r="D825" s="82"/>
    </row>
    <row r="826" spans="2:4">
      <c r="B826" s="88"/>
      <c r="C826" s="83"/>
      <c r="D826" s="82"/>
    </row>
    <row r="827" spans="2:4">
      <c r="B827" s="88"/>
      <c r="C827" s="83"/>
      <c r="D827" s="82"/>
    </row>
    <row r="828" spans="2:4">
      <c r="B828" s="88"/>
      <c r="C828" s="83"/>
      <c r="D828" s="82"/>
    </row>
    <row r="829" spans="2:4">
      <c r="B829" s="88"/>
      <c r="C829" s="83"/>
      <c r="D829" s="82"/>
    </row>
    <row r="830" spans="2:4">
      <c r="B830" s="88"/>
      <c r="C830" s="83"/>
      <c r="D830" s="82"/>
    </row>
    <row r="831" spans="2:4">
      <c r="B831" s="88"/>
      <c r="C831" s="83"/>
      <c r="D831" s="82"/>
    </row>
    <row r="832" spans="2:4">
      <c r="B832" s="88"/>
      <c r="C832" s="83"/>
      <c r="D832" s="82"/>
    </row>
    <row r="833" spans="2:4">
      <c r="B833" s="88"/>
      <c r="C833" s="83"/>
      <c r="D833" s="82"/>
    </row>
    <row r="834" spans="2:4">
      <c r="B834" s="88"/>
      <c r="C834" s="83"/>
      <c r="D834" s="82"/>
    </row>
    <row r="835" spans="2:4">
      <c r="B835" s="88"/>
      <c r="C835" s="83"/>
      <c r="D835" s="82"/>
    </row>
    <row r="836" spans="2:4">
      <c r="B836" s="88"/>
      <c r="C836" s="83"/>
      <c r="D836" s="82"/>
    </row>
    <row r="837" spans="2:4">
      <c r="B837" s="88"/>
      <c r="C837" s="83"/>
      <c r="D837" s="82"/>
    </row>
    <row r="838" spans="2:4">
      <c r="B838" s="88"/>
      <c r="C838" s="83"/>
      <c r="D838" s="82"/>
    </row>
    <row r="839" spans="2:4">
      <c r="B839" s="88"/>
      <c r="C839" s="83"/>
      <c r="D839" s="82"/>
    </row>
    <row r="840" spans="2:4">
      <c r="B840" s="88"/>
      <c r="C840" s="83"/>
      <c r="D840" s="82"/>
    </row>
    <row r="841" spans="2:4">
      <c r="B841" s="88"/>
      <c r="C841" s="83"/>
      <c r="D841" s="82"/>
    </row>
    <row r="842" spans="2:4">
      <c r="B842" s="88"/>
      <c r="C842" s="83"/>
      <c r="D842" s="82"/>
    </row>
    <row r="843" spans="2:4">
      <c r="B843" s="88"/>
      <c r="C843" s="83"/>
      <c r="D843" s="82"/>
    </row>
    <row r="844" spans="2:4">
      <c r="B844" s="88"/>
      <c r="C844" s="83"/>
      <c r="D844" s="82"/>
    </row>
    <row r="845" spans="2:4">
      <c r="B845" s="88"/>
      <c r="C845" s="83"/>
      <c r="D845" s="82"/>
    </row>
    <row r="846" spans="2:4">
      <c r="B846" s="88"/>
      <c r="C846" s="83"/>
      <c r="D846" s="82"/>
    </row>
    <row r="847" spans="2:4">
      <c r="B847" s="88"/>
      <c r="C847" s="83"/>
      <c r="D847" s="82"/>
    </row>
    <row r="848" spans="2:4">
      <c r="B848" s="88"/>
      <c r="C848" s="83"/>
      <c r="D848" s="82"/>
    </row>
    <row r="849" spans="2:4">
      <c r="B849" s="88"/>
      <c r="C849" s="83"/>
      <c r="D849" s="82"/>
    </row>
    <row r="850" spans="2:4">
      <c r="B850" s="88"/>
      <c r="C850" s="83"/>
      <c r="D850" s="82"/>
    </row>
    <row r="851" spans="2:4">
      <c r="B851" s="88"/>
      <c r="C851" s="83"/>
      <c r="D851" s="82"/>
    </row>
    <row r="852" spans="2:4">
      <c r="B852" s="88"/>
      <c r="C852" s="83"/>
      <c r="D852" s="82"/>
    </row>
    <row r="853" spans="2:4">
      <c r="B853" s="88"/>
      <c r="C853" s="83"/>
      <c r="D853" s="82"/>
    </row>
    <row r="854" spans="2:4">
      <c r="B854" s="88"/>
      <c r="C854" s="83"/>
      <c r="D854" s="82"/>
    </row>
    <row r="855" spans="2:4">
      <c r="B855" s="88"/>
      <c r="C855" s="83"/>
      <c r="D855" s="82"/>
    </row>
    <row r="856" spans="2:4">
      <c r="B856" s="88"/>
      <c r="C856" s="83"/>
      <c r="D856" s="82"/>
    </row>
    <row r="857" spans="2:4">
      <c r="B857" s="88"/>
      <c r="C857" s="83"/>
      <c r="D857" s="82"/>
    </row>
    <row r="858" spans="2:4">
      <c r="B858" s="88"/>
      <c r="C858" s="83"/>
      <c r="D858" s="82"/>
    </row>
    <row r="859" spans="2:4">
      <c r="B859" s="88"/>
      <c r="C859" s="83"/>
      <c r="D859" s="82"/>
    </row>
    <row r="860" spans="2:4">
      <c r="B860" s="88"/>
      <c r="C860" s="83"/>
      <c r="D860" s="82"/>
    </row>
    <row r="861" spans="2:4">
      <c r="B861" s="88"/>
      <c r="C861" s="83"/>
      <c r="D861" s="82"/>
    </row>
    <row r="862" spans="2:4">
      <c r="B862" s="88"/>
      <c r="C862" s="83"/>
      <c r="D862" s="82"/>
    </row>
    <row r="863" spans="2:4">
      <c r="B863" s="88"/>
      <c r="C863" s="83"/>
      <c r="D863" s="82"/>
    </row>
    <row r="864" spans="2:4">
      <c r="B864" s="88"/>
      <c r="C864" s="83"/>
      <c r="D864" s="82"/>
    </row>
    <row r="865" spans="2:4">
      <c r="B865" s="88"/>
      <c r="C865" s="83"/>
      <c r="D865" s="82"/>
    </row>
    <row r="866" spans="2:4">
      <c r="B866" s="88"/>
      <c r="C866" s="83"/>
      <c r="D866" s="82"/>
    </row>
    <row r="867" spans="2:4">
      <c r="B867" s="88"/>
      <c r="C867" s="83"/>
      <c r="D867" s="82"/>
    </row>
    <row r="868" spans="2:4">
      <c r="B868" s="88"/>
      <c r="C868" s="83"/>
      <c r="D868" s="82"/>
    </row>
    <row r="869" spans="2:4">
      <c r="B869" s="88"/>
      <c r="C869" s="83"/>
      <c r="D869" s="82"/>
    </row>
    <row r="870" spans="2:4">
      <c r="B870" s="88"/>
      <c r="C870" s="83"/>
      <c r="D870" s="82"/>
    </row>
    <row r="871" spans="2:4">
      <c r="B871" s="88"/>
      <c r="C871" s="83"/>
      <c r="D871" s="82"/>
    </row>
    <row r="872" spans="2:4">
      <c r="B872" s="88"/>
      <c r="C872" s="83"/>
      <c r="D872" s="82"/>
    </row>
    <row r="873" spans="2:4">
      <c r="B873" s="88"/>
      <c r="C873" s="83"/>
      <c r="D873" s="82"/>
    </row>
    <row r="874" spans="2:4">
      <c r="B874" s="88"/>
      <c r="C874" s="83"/>
      <c r="D874" s="82"/>
    </row>
    <row r="875" spans="2:4">
      <c r="B875" s="88"/>
      <c r="C875" s="83"/>
      <c r="D875" s="82"/>
    </row>
    <row r="876" spans="2:4">
      <c r="B876" s="88"/>
      <c r="C876" s="83"/>
      <c r="D876" s="82"/>
    </row>
    <row r="877" spans="2:4">
      <c r="B877" s="88"/>
      <c r="C877" s="83"/>
      <c r="D877" s="82"/>
    </row>
    <row r="878" spans="2:4">
      <c r="B878" s="88"/>
      <c r="C878" s="83"/>
      <c r="D878" s="82"/>
    </row>
    <row r="879" spans="2:4">
      <c r="B879" s="88"/>
      <c r="C879" s="83"/>
      <c r="D879" s="82"/>
    </row>
    <row r="880" spans="2:4">
      <c r="B880" s="88"/>
      <c r="C880" s="83"/>
      <c r="D880" s="82"/>
    </row>
    <row r="881" spans="2:4">
      <c r="B881" s="88"/>
      <c r="C881" s="83"/>
      <c r="D881" s="82"/>
    </row>
    <row r="882" spans="2:4">
      <c r="B882" s="88"/>
      <c r="C882" s="83"/>
      <c r="D882" s="82"/>
    </row>
    <row r="883" spans="2:4">
      <c r="B883" s="88"/>
      <c r="C883" s="83"/>
      <c r="D883" s="82"/>
    </row>
    <row r="884" spans="2:4">
      <c r="B884" s="88"/>
      <c r="C884" s="83"/>
      <c r="D884" s="82"/>
    </row>
    <row r="885" spans="2:4">
      <c r="B885" s="88"/>
      <c r="C885" s="83"/>
      <c r="D885" s="82"/>
    </row>
    <row r="886" spans="2:4">
      <c r="B886" s="88"/>
      <c r="C886" s="83"/>
      <c r="D886" s="82"/>
    </row>
    <row r="887" spans="2:4">
      <c r="B887" s="88"/>
      <c r="C887" s="83"/>
      <c r="D887" s="82"/>
    </row>
    <row r="888" spans="2:4">
      <c r="B888" s="88"/>
      <c r="C888" s="83"/>
      <c r="D888" s="82"/>
    </row>
    <row r="889" spans="2:4">
      <c r="B889" s="88"/>
      <c r="C889" s="83"/>
      <c r="D889" s="82"/>
    </row>
    <row r="890" spans="2:4">
      <c r="B890" s="88"/>
      <c r="C890" s="83"/>
      <c r="D890" s="82"/>
    </row>
    <row r="891" spans="2:4">
      <c r="B891" s="88"/>
      <c r="C891" s="83"/>
      <c r="D891" s="82"/>
    </row>
    <row r="892" spans="2:4">
      <c r="B892" s="88"/>
      <c r="C892" s="83"/>
      <c r="D892" s="82"/>
    </row>
    <row r="893" spans="2:4">
      <c r="B893" s="88"/>
      <c r="C893" s="83"/>
      <c r="D893" s="82"/>
    </row>
    <row r="894" spans="2:4">
      <c r="B894" s="88"/>
      <c r="C894" s="83"/>
      <c r="D894" s="82"/>
    </row>
    <row r="895" spans="2:4">
      <c r="B895" s="88"/>
      <c r="C895" s="83"/>
      <c r="D895" s="82"/>
    </row>
    <row r="896" spans="2:4">
      <c r="B896" s="88"/>
      <c r="C896" s="83"/>
      <c r="D896" s="82"/>
    </row>
    <row r="897" spans="2:4">
      <c r="B897" s="88"/>
      <c r="C897" s="83"/>
      <c r="D897" s="82"/>
    </row>
    <row r="898" spans="2:4">
      <c r="B898" s="88"/>
      <c r="C898" s="83"/>
      <c r="D898" s="82"/>
    </row>
    <row r="899" spans="2:4">
      <c r="B899" s="88"/>
      <c r="C899" s="83"/>
      <c r="D899" s="82"/>
    </row>
    <row r="900" spans="2:4">
      <c r="B900" s="88"/>
      <c r="C900" s="83"/>
      <c r="D900" s="82"/>
    </row>
    <row r="901" spans="2:4">
      <c r="B901" s="88"/>
      <c r="C901" s="83"/>
      <c r="D901" s="82"/>
    </row>
    <row r="902" spans="2:4">
      <c r="B902" s="88"/>
      <c r="C902" s="83"/>
      <c r="D902" s="82"/>
    </row>
    <row r="903" spans="2:4">
      <c r="B903" s="88"/>
      <c r="C903" s="83"/>
      <c r="D903" s="82"/>
    </row>
    <row r="904" spans="2:4">
      <c r="B904" s="88"/>
      <c r="C904" s="83"/>
      <c r="D904" s="82"/>
    </row>
    <row r="905" spans="2:4">
      <c r="B905" s="88"/>
      <c r="C905" s="83"/>
      <c r="D905" s="82"/>
    </row>
    <row r="906" spans="2:4">
      <c r="B906" s="88"/>
      <c r="C906" s="83"/>
      <c r="D906" s="82"/>
    </row>
    <row r="907" spans="2:4">
      <c r="B907" s="88"/>
      <c r="C907" s="83"/>
      <c r="D907" s="82"/>
    </row>
    <row r="908" spans="2:4">
      <c r="B908" s="88"/>
      <c r="C908" s="83"/>
      <c r="D908" s="82"/>
    </row>
    <row r="909" spans="2:4">
      <c r="B909" s="88"/>
      <c r="C909" s="83"/>
      <c r="D909" s="82"/>
    </row>
    <row r="910" spans="2:4">
      <c r="B910" s="88"/>
      <c r="C910" s="83"/>
      <c r="D910" s="82"/>
    </row>
    <row r="911" spans="2:4">
      <c r="B911" s="88"/>
      <c r="C911" s="83"/>
      <c r="D911" s="82"/>
    </row>
    <row r="912" spans="2:4">
      <c r="B912" s="88"/>
      <c r="C912" s="83"/>
      <c r="D912" s="82"/>
    </row>
    <row r="913" spans="2:4">
      <c r="B913" s="88"/>
      <c r="C913" s="83"/>
      <c r="D913" s="82"/>
    </row>
    <row r="914" spans="2:4">
      <c r="B914" s="88"/>
      <c r="C914" s="83"/>
      <c r="D914" s="82"/>
    </row>
    <row r="915" spans="2:4">
      <c r="B915" s="88"/>
      <c r="C915" s="83"/>
      <c r="D915" s="82"/>
    </row>
    <row r="916" spans="2:4">
      <c r="B916" s="88"/>
      <c r="C916" s="83"/>
      <c r="D916" s="82"/>
    </row>
    <row r="917" spans="2:4">
      <c r="B917" s="88"/>
      <c r="C917" s="83"/>
      <c r="D917" s="82"/>
    </row>
    <row r="918" spans="2:4">
      <c r="B918" s="88"/>
      <c r="C918" s="83"/>
      <c r="D918" s="82"/>
    </row>
    <row r="919" spans="2:4">
      <c r="B919" s="88"/>
      <c r="C919" s="83"/>
      <c r="D919" s="82"/>
    </row>
    <row r="920" spans="2:4">
      <c r="B920" s="88"/>
      <c r="C920" s="83"/>
      <c r="D920" s="82"/>
    </row>
    <row r="921" spans="2:4">
      <c r="B921" s="88"/>
      <c r="C921" s="83"/>
      <c r="D921" s="82"/>
    </row>
    <row r="922" spans="2:4">
      <c r="B922" s="88"/>
      <c r="C922" s="83"/>
      <c r="D922" s="82"/>
    </row>
    <row r="923" spans="2:4">
      <c r="B923" s="88"/>
      <c r="C923" s="83"/>
      <c r="D923" s="82"/>
    </row>
    <row r="924" spans="2:4">
      <c r="B924" s="88"/>
      <c r="C924" s="83"/>
      <c r="D924" s="82"/>
    </row>
    <row r="925" spans="2:4">
      <c r="B925" s="88"/>
      <c r="C925" s="83"/>
      <c r="D925" s="82"/>
    </row>
    <row r="926" spans="2:4">
      <c r="B926" s="88"/>
      <c r="C926" s="83"/>
      <c r="D926" s="82"/>
    </row>
    <row r="927" spans="2:4">
      <c r="B927" s="88"/>
      <c r="C927" s="83"/>
      <c r="D927" s="82"/>
    </row>
    <row r="928" spans="2:4">
      <c r="B928" s="88"/>
      <c r="C928" s="83"/>
      <c r="D928" s="82"/>
    </row>
    <row r="929" spans="2:4">
      <c r="B929" s="88"/>
      <c r="C929" s="83"/>
      <c r="D929" s="82"/>
    </row>
    <row r="930" spans="2:4">
      <c r="B930" s="88"/>
      <c r="C930" s="83"/>
      <c r="D930" s="82"/>
    </row>
    <row r="931" spans="2:4">
      <c r="B931" s="88"/>
      <c r="C931" s="83"/>
      <c r="D931" s="82"/>
    </row>
    <row r="932" spans="2:4">
      <c r="B932" s="88"/>
      <c r="C932" s="83"/>
      <c r="D932" s="82"/>
    </row>
    <row r="933" spans="2:4">
      <c r="B933" s="88"/>
      <c r="C933" s="83"/>
      <c r="D933" s="82"/>
    </row>
    <row r="934" spans="2:4">
      <c r="B934" s="88"/>
      <c r="C934" s="83"/>
      <c r="D934" s="82"/>
    </row>
    <row r="935" spans="2:4">
      <c r="B935" s="88"/>
      <c r="C935" s="83"/>
      <c r="D935" s="82"/>
    </row>
    <row r="936" spans="2:4">
      <c r="B936" s="88"/>
      <c r="C936" s="83"/>
      <c r="D936" s="82"/>
    </row>
    <row r="937" spans="2:4">
      <c r="B937" s="88"/>
      <c r="C937" s="83"/>
      <c r="D937" s="82"/>
    </row>
    <row r="938" spans="2:4">
      <c r="B938" s="88"/>
      <c r="C938" s="83"/>
      <c r="D938" s="82"/>
    </row>
    <row r="939" spans="2:4">
      <c r="B939" s="88"/>
      <c r="C939" s="83"/>
      <c r="D939" s="82"/>
    </row>
    <row r="940" spans="2:4">
      <c r="B940" s="88"/>
      <c r="C940" s="83"/>
      <c r="D940" s="82"/>
    </row>
    <row r="941" spans="2:4">
      <c r="B941" s="88"/>
      <c r="C941" s="83"/>
      <c r="D941" s="82"/>
    </row>
    <row r="942" spans="2:4">
      <c r="B942" s="88"/>
      <c r="C942" s="83"/>
      <c r="D942" s="82"/>
    </row>
    <row r="943" spans="2:4">
      <c r="B943" s="88"/>
      <c r="C943" s="83"/>
      <c r="D943" s="82"/>
    </row>
    <row r="944" spans="2:4">
      <c r="B944" s="88"/>
      <c r="C944" s="83"/>
      <c r="D944" s="82"/>
    </row>
    <row r="945" spans="2:4">
      <c r="B945" s="88"/>
      <c r="C945" s="83"/>
      <c r="D945" s="82"/>
    </row>
    <row r="946" spans="2:4">
      <c r="B946" s="88"/>
      <c r="C946" s="83"/>
      <c r="D946" s="82"/>
    </row>
    <row r="947" spans="2:4">
      <c r="B947" s="88"/>
      <c r="C947" s="83"/>
      <c r="D947" s="82"/>
    </row>
    <row r="948" spans="2:4">
      <c r="B948" s="88"/>
      <c r="C948" s="83"/>
      <c r="D948" s="82"/>
    </row>
    <row r="949" spans="2:4">
      <c r="B949" s="88"/>
      <c r="C949" s="83"/>
      <c r="D949" s="82"/>
    </row>
    <row r="950" spans="2:4">
      <c r="B950" s="88"/>
      <c r="C950" s="83"/>
      <c r="D950" s="82"/>
    </row>
    <row r="951" spans="2:4">
      <c r="B951" s="88"/>
      <c r="C951" s="83"/>
      <c r="D951" s="82"/>
    </row>
    <row r="952" spans="2:4">
      <c r="B952" s="88"/>
      <c r="C952" s="83"/>
      <c r="D952" s="82"/>
    </row>
    <row r="953" spans="2:4">
      <c r="B953" s="88"/>
      <c r="C953" s="83"/>
      <c r="D953" s="82"/>
    </row>
    <row r="954" spans="2:4">
      <c r="B954" s="88"/>
      <c r="C954" s="87"/>
      <c r="D954" s="90"/>
    </row>
    <row r="955" spans="2:4">
      <c r="B955" s="88"/>
      <c r="C955" s="83"/>
      <c r="D955" s="82"/>
    </row>
    <row r="956" spans="2:4">
      <c r="B956" s="88"/>
      <c r="C956" s="83"/>
      <c r="D956" s="82"/>
    </row>
    <row r="957" spans="2:4">
      <c r="B957" s="88"/>
      <c r="C957" s="83"/>
      <c r="D957" s="82"/>
    </row>
    <row r="958" spans="2:4">
      <c r="B958" s="88"/>
      <c r="C958" s="83"/>
      <c r="D958" s="82"/>
    </row>
    <row r="959" spans="2:4">
      <c r="B959" s="88"/>
      <c r="C959" s="83"/>
      <c r="D959" s="82"/>
    </row>
    <row r="960" spans="2:4">
      <c r="B960" s="88"/>
      <c r="C960" s="83"/>
      <c r="D960" s="82"/>
    </row>
    <row r="961" spans="2:4">
      <c r="B961" s="88"/>
      <c r="C961" s="83"/>
      <c r="D961" s="82"/>
    </row>
    <row r="962" spans="2:4">
      <c r="B962" s="88"/>
      <c r="C962" s="83"/>
      <c r="D962" s="82"/>
    </row>
    <row r="963" spans="2:4">
      <c r="B963" s="88"/>
      <c r="C963" s="83"/>
      <c r="D963" s="82"/>
    </row>
    <row r="964" spans="2:4">
      <c r="B964" s="88"/>
      <c r="C964" s="83"/>
      <c r="D964" s="82"/>
    </row>
    <row r="965" spans="2:4">
      <c r="B965" s="88"/>
      <c r="C965" s="83"/>
      <c r="D965" s="82"/>
    </row>
    <row r="966" spans="2:4">
      <c r="B966" s="88"/>
      <c r="C966" s="83"/>
      <c r="D966" s="82"/>
    </row>
    <row r="967" spans="2:4">
      <c r="B967" s="88"/>
      <c r="C967" s="83"/>
      <c r="D967" s="82"/>
    </row>
    <row r="968" spans="2:4">
      <c r="B968" s="88"/>
      <c r="C968" s="83"/>
      <c r="D968" s="82"/>
    </row>
    <row r="969" spans="2:4">
      <c r="B969" s="88"/>
      <c r="C969" s="83"/>
      <c r="D969" s="82"/>
    </row>
    <row r="970" spans="2:4">
      <c r="B970" s="88"/>
      <c r="C970" s="83"/>
      <c r="D970" s="82"/>
    </row>
    <row r="971" spans="2:4">
      <c r="B971" s="88"/>
      <c r="C971" s="83"/>
      <c r="D971" s="82"/>
    </row>
    <row r="972" spans="2:4">
      <c r="B972" s="88"/>
      <c r="C972" s="83"/>
      <c r="D972" s="82"/>
    </row>
    <row r="973" spans="2:4">
      <c r="B973" s="88"/>
      <c r="C973" s="83"/>
      <c r="D973" s="82"/>
    </row>
    <row r="974" spans="2:4">
      <c r="B974" s="88"/>
      <c r="C974" s="83"/>
      <c r="D974" s="82"/>
    </row>
    <row r="975" spans="2:4">
      <c r="B975" s="88"/>
      <c r="C975" s="83"/>
      <c r="D975" s="82"/>
    </row>
    <row r="976" spans="2:4">
      <c r="B976" s="88"/>
      <c r="C976" s="83"/>
      <c r="D976" s="82"/>
    </row>
    <row r="977" spans="2:4">
      <c r="B977" s="88"/>
      <c r="C977" s="83"/>
      <c r="D977" s="82"/>
    </row>
    <row r="978" spans="2:4">
      <c r="B978" s="88"/>
      <c r="C978" s="83"/>
      <c r="D978" s="82"/>
    </row>
    <row r="979" spans="2:4">
      <c r="B979" s="88"/>
      <c r="C979" s="83"/>
      <c r="D979" s="82"/>
    </row>
    <row r="980" spans="2:4">
      <c r="B980" s="88"/>
      <c r="C980" s="83"/>
      <c r="D980" s="82"/>
    </row>
    <row r="981" spans="2:4">
      <c r="B981" s="88"/>
      <c r="C981" s="83"/>
      <c r="D981" s="82"/>
    </row>
    <row r="982" spans="2:4">
      <c r="B982" s="88"/>
      <c r="C982" s="83"/>
      <c r="D982" s="82"/>
    </row>
    <row r="983" spans="2:4">
      <c r="B983" s="88"/>
      <c r="C983" s="83"/>
      <c r="D983" s="82"/>
    </row>
    <row r="984" spans="2:4">
      <c r="B984" s="88"/>
      <c r="C984" s="83"/>
      <c r="D984" s="82"/>
    </row>
    <row r="985" spans="2:4">
      <c r="B985" s="88"/>
      <c r="C985" s="83"/>
      <c r="D985" s="82"/>
    </row>
    <row r="986" spans="2:4">
      <c r="B986" s="88"/>
      <c r="C986" s="83"/>
      <c r="D986" s="82"/>
    </row>
    <row r="987" spans="2:4">
      <c r="B987" s="88"/>
      <c r="C987" s="83"/>
      <c r="D987" s="82"/>
    </row>
    <row r="988" spans="2:4">
      <c r="B988" s="88"/>
      <c r="C988" s="83"/>
      <c r="D988" s="82"/>
    </row>
    <row r="989" spans="2:4">
      <c r="B989" s="88"/>
      <c r="C989" s="83"/>
      <c r="D989" s="82"/>
    </row>
    <row r="990" spans="2:4">
      <c r="B990" s="88"/>
      <c r="C990" s="83"/>
      <c r="D990" s="82"/>
    </row>
    <row r="991" spans="2:4">
      <c r="B991" s="88"/>
      <c r="C991" s="83"/>
      <c r="D991" s="82"/>
    </row>
    <row r="992" spans="2:4">
      <c r="B992" s="88"/>
      <c r="C992" s="83"/>
      <c r="D992" s="82"/>
    </row>
    <row r="993" spans="2:4">
      <c r="B993" s="88"/>
      <c r="C993" s="83"/>
      <c r="D993" s="82"/>
    </row>
    <row r="994" spans="2:4">
      <c r="B994" s="88"/>
      <c r="C994" s="83"/>
      <c r="D994" s="82"/>
    </row>
    <row r="995" spans="2:4">
      <c r="B995" s="88"/>
      <c r="C995" s="83"/>
      <c r="D995" s="82"/>
    </row>
    <row r="996" spans="2:4">
      <c r="B996" s="88"/>
      <c r="C996" s="83"/>
      <c r="D996" s="82"/>
    </row>
    <row r="997" spans="2:4">
      <c r="B997" s="88"/>
      <c r="C997" s="83"/>
      <c r="D997" s="82"/>
    </row>
    <row r="998" spans="2:4">
      <c r="B998" s="88"/>
      <c r="C998" s="83"/>
      <c r="D998" s="82"/>
    </row>
    <row r="999" spans="2:4">
      <c r="B999" s="88"/>
      <c r="C999" s="83"/>
      <c r="D999" s="82"/>
    </row>
    <row r="1000" spans="2:4">
      <c r="B1000" s="88"/>
      <c r="C1000" s="83"/>
      <c r="D1000" s="82"/>
    </row>
    <row r="1001" spans="2:4">
      <c r="B1001" s="88"/>
      <c r="C1001" s="83"/>
      <c r="D1001" s="82"/>
    </row>
    <row r="1002" spans="2:4">
      <c r="B1002" s="88"/>
      <c r="C1002" s="83"/>
      <c r="D1002" s="82"/>
    </row>
    <row r="1003" spans="2:4">
      <c r="B1003" s="88"/>
      <c r="C1003" s="83"/>
      <c r="D1003" s="82"/>
    </row>
    <row r="1004" spans="2:4">
      <c r="B1004" s="88"/>
      <c r="C1004" s="83"/>
      <c r="D1004" s="82"/>
    </row>
    <row r="1005" spans="2:4">
      <c r="B1005" s="88"/>
      <c r="C1005" s="83"/>
      <c r="D1005" s="82"/>
    </row>
    <row r="1006" spans="2:4">
      <c r="B1006" s="88"/>
      <c r="C1006" s="83"/>
      <c r="D1006" s="82"/>
    </row>
    <row r="1007" spans="2:4">
      <c r="B1007" s="88"/>
      <c r="C1007" s="83"/>
      <c r="D1007" s="82"/>
    </row>
    <row r="1008" spans="2:4">
      <c r="B1008" s="88"/>
      <c r="C1008" s="83"/>
      <c r="D1008" s="82"/>
    </row>
    <row r="1009" spans="2:4">
      <c r="B1009" s="88"/>
      <c r="C1009" s="83"/>
      <c r="D1009" s="82"/>
    </row>
    <row r="1010" spans="2:4">
      <c r="B1010" s="88"/>
      <c r="C1010" s="83"/>
      <c r="D1010" s="82"/>
    </row>
    <row r="1011" spans="2:4">
      <c r="B1011" s="88"/>
      <c r="C1011" s="83"/>
      <c r="D1011" s="82"/>
    </row>
    <row r="1012" spans="2:4">
      <c r="B1012" s="88"/>
      <c r="C1012" s="83"/>
      <c r="D1012" s="82"/>
    </row>
    <row r="1013" spans="2:4">
      <c r="B1013" s="88"/>
      <c r="C1013" s="83"/>
      <c r="D1013" s="82"/>
    </row>
    <row r="1014" spans="2:4">
      <c r="B1014" s="88"/>
      <c r="C1014" s="83"/>
      <c r="D1014" s="82"/>
    </row>
    <row r="1015" spans="2:4">
      <c r="B1015" s="88"/>
      <c r="C1015" s="83"/>
      <c r="D1015" s="82"/>
    </row>
    <row r="1016" spans="2:4">
      <c r="B1016" s="88"/>
      <c r="C1016" s="83"/>
      <c r="D1016" s="82"/>
    </row>
    <row r="1017" spans="2:4">
      <c r="B1017" s="88"/>
      <c r="C1017" s="83"/>
      <c r="D1017" s="82"/>
    </row>
    <row r="1018" spans="2:4">
      <c r="B1018" s="88"/>
      <c r="C1018" s="83"/>
      <c r="D1018" s="82"/>
    </row>
    <row r="1019" spans="2:4">
      <c r="B1019" s="88"/>
      <c r="C1019" s="83"/>
      <c r="D1019" s="82"/>
    </row>
    <row r="1020" spans="2:4">
      <c r="B1020" s="88"/>
      <c r="C1020" s="83"/>
      <c r="D1020" s="82"/>
    </row>
    <row r="1021" spans="2:4">
      <c r="B1021" s="88"/>
      <c r="C1021" s="83"/>
      <c r="D1021" s="82"/>
    </row>
    <row r="1022" spans="2:4">
      <c r="B1022" s="88"/>
      <c r="C1022" s="83"/>
      <c r="D1022" s="82"/>
    </row>
    <row r="1023" spans="2:4">
      <c r="B1023" s="88"/>
      <c r="C1023" s="83"/>
      <c r="D1023" s="82"/>
    </row>
    <row r="1024" spans="2:4">
      <c r="B1024" s="88"/>
      <c r="C1024" s="83"/>
      <c r="D1024" s="82"/>
    </row>
    <row r="1025" spans="2:4">
      <c r="B1025" s="88"/>
      <c r="C1025" s="83"/>
      <c r="D1025" s="82"/>
    </row>
    <row r="1026" spans="2:4">
      <c r="B1026" s="88"/>
      <c r="C1026" s="83"/>
      <c r="D1026" s="82"/>
    </row>
    <row r="1027" spans="2:4">
      <c r="B1027" s="88"/>
      <c r="C1027" s="83"/>
      <c r="D1027" s="82"/>
    </row>
    <row r="1028" spans="2:4">
      <c r="B1028" s="88"/>
      <c r="C1028" s="83"/>
      <c r="D1028" s="82"/>
    </row>
    <row r="1029" spans="2:4">
      <c r="B1029" s="88"/>
      <c r="C1029" s="83"/>
      <c r="D1029" s="82"/>
    </row>
    <row r="1030" spans="2:4">
      <c r="B1030" s="88"/>
      <c r="C1030" s="83"/>
      <c r="D1030" s="82"/>
    </row>
    <row r="1031" spans="2:4">
      <c r="B1031" s="88"/>
      <c r="C1031" s="83"/>
      <c r="D1031" s="82"/>
    </row>
    <row r="1032" spans="2:4">
      <c r="B1032" s="88"/>
      <c r="C1032" s="83"/>
      <c r="D1032" s="82"/>
    </row>
    <row r="1033" spans="2:4">
      <c r="B1033" s="88"/>
      <c r="C1033" s="83"/>
      <c r="D1033" s="82"/>
    </row>
    <row r="1034" spans="2:4">
      <c r="B1034" s="88"/>
      <c r="C1034" s="83"/>
      <c r="D1034" s="82"/>
    </row>
    <row r="1035" spans="2:4">
      <c r="B1035" s="88"/>
      <c r="C1035" s="83"/>
      <c r="D1035" s="82"/>
    </row>
    <row r="1036" spans="2:4">
      <c r="B1036" s="88"/>
      <c r="C1036" s="83"/>
      <c r="D1036" s="82"/>
    </row>
    <row r="1037" spans="2:4">
      <c r="B1037" s="88"/>
      <c r="C1037" s="87"/>
      <c r="D1037" s="85"/>
    </row>
    <row r="1038" spans="2:4">
      <c r="B1038" s="88"/>
      <c r="C1038" s="87"/>
      <c r="D1038" s="85"/>
    </row>
    <row r="1039" spans="2:4">
      <c r="B1039" s="88"/>
      <c r="C1039" s="87"/>
      <c r="D1039" s="85"/>
    </row>
    <row r="1040" spans="2:4">
      <c r="B1040" s="88"/>
      <c r="C1040" s="87"/>
      <c r="D1040" s="85"/>
    </row>
    <row r="1041" spans="2:4">
      <c r="B1041" s="88"/>
      <c r="C1041" s="87"/>
      <c r="D1041" s="85"/>
    </row>
    <row r="1042" spans="2:4">
      <c r="B1042" s="88"/>
      <c r="C1042" s="87"/>
      <c r="D1042" s="85"/>
    </row>
    <row r="1043" spans="2:4">
      <c r="B1043" s="88"/>
      <c r="C1043" s="83"/>
      <c r="D1043" s="82"/>
    </row>
    <row r="1044" spans="2:4">
      <c r="B1044" s="88"/>
      <c r="C1044" s="83"/>
      <c r="D1044" s="82"/>
    </row>
    <row r="1045" spans="2:4">
      <c r="B1045" s="88"/>
      <c r="C1045" s="83"/>
      <c r="D1045" s="82"/>
    </row>
    <row r="1046" spans="2:4">
      <c r="B1046" s="88"/>
      <c r="C1046" s="83"/>
      <c r="D1046" s="82"/>
    </row>
    <row r="1047" spans="2:4">
      <c r="B1047" s="88"/>
      <c r="C1047" s="83"/>
      <c r="D1047" s="82"/>
    </row>
    <row r="1048" spans="2:4">
      <c r="B1048" s="88"/>
      <c r="C1048" s="83"/>
      <c r="D1048" s="82"/>
    </row>
    <row r="1049" spans="2:4">
      <c r="B1049" s="88"/>
      <c r="C1049" s="83"/>
      <c r="D1049" s="82"/>
    </row>
    <row r="1050" spans="2:4">
      <c r="B1050" s="88"/>
      <c r="C1050" s="83"/>
      <c r="D1050" s="82"/>
    </row>
    <row r="1051" spans="2:4">
      <c r="B1051" s="88"/>
      <c r="C1051" s="83"/>
      <c r="D1051" s="82"/>
    </row>
    <row r="1052" spans="2:4">
      <c r="B1052" s="88"/>
      <c r="C1052" s="83"/>
      <c r="D1052" s="82"/>
    </row>
    <row r="1053" spans="2:4">
      <c r="B1053" s="88"/>
      <c r="C1053" s="83"/>
      <c r="D1053" s="82"/>
    </row>
    <row r="1054" spans="2:4">
      <c r="B1054" s="88"/>
      <c r="C1054" s="83"/>
      <c r="D1054" s="82"/>
    </row>
    <row r="1055" spans="2:4">
      <c r="B1055" s="88"/>
      <c r="C1055" s="83"/>
      <c r="D1055" s="82"/>
    </row>
    <row r="1056" spans="2:4">
      <c r="B1056" s="88"/>
      <c r="C1056" s="83"/>
      <c r="D1056" s="82"/>
    </row>
    <row r="1057" spans="2:4">
      <c r="B1057" s="88"/>
      <c r="C1057" s="83"/>
      <c r="D1057" s="82"/>
    </row>
    <row r="1058" spans="2:4">
      <c r="B1058" s="88"/>
      <c r="C1058" s="83"/>
      <c r="D1058" s="82"/>
    </row>
    <row r="1059" spans="2:4">
      <c r="B1059" s="88"/>
      <c r="C1059" s="83"/>
      <c r="D1059" s="82"/>
    </row>
    <row r="1060" spans="2:4">
      <c r="B1060" s="88"/>
      <c r="C1060" s="83"/>
      <c r="D1060" s="82"/>
    </row>
    <row r="1061" spans="2:4">
      <c r="B1061" s="88"/>
      <c r="C1061" s="83"/>
      <c r="D1061" s="82"/>
    </row>
    <row r="1062" spans="2:4">
      <c r="B1062" s="88"/>
      <c r="C1062" s="83"/>
      <c r="D1062" s="82"/>
    </row>
    <row r="1063" spans="2:4">
      <c r="B1063" s="88"/>
      <c r="C1063" s="83"/>
      <c r="D1063" s="82"/>
    </row>
    <row r="1064" spans="2:4">
      <c r="B1064" s="88"/>
      <c r="C1064" s="83"/>
      <c r="D1064" s="82"/>
    </row>
    <row r="1065" spans="2:4">
      <c r="B1065" s="88"/>
      <c r="C1065" s="83"/>
      <c r="D1065" s="82"/>
    </row>
    <row r="1066" spans="2:4">
      <c r="B1066" s="88"/>
      <c r="C1066" s="83"/>
      <c r="D1066" s="82"/>
    </row>
    <row r="1067" spans="2:4">
      <c r="B1067" s="88"/>
      <c r="C1067" s="83"/>
      <c r="D1067" s="82"/>
    </row>
    <row r="1068" spans="2:4">
      <c r="B1068" s="88"/>
      <c r="C1068" s="83"/>
      <c r="D1068" s="82"/>
    </row>
    <row r="1069" spans="2:4">
      <c r="B1069" s="88"/>
      <c r="C1069" s="83"/>
      <c r="D1069" s="82"/>
    </row>
    <row r="1070" spans="2:4">
      <c r="B1070" s="88"/>
      <c r="C1070" s="83"/>
      <c r="D1070" s="82"/>
    </row>
    <row r="1071" spans="2:4">
      <c r="B1071" s="88"/>
      <c r="C1071" s="83"/>
      <c r="D1071" s="82"/>
    </row>
    <row r="1072" spans="2:4">
      <c r="B1072" s="88"/>
      <c r="C1072" s="83"/>
      <c r="D1072" s="82"/>
    </row>
    <row r="1073" spans="2:4">
      <c r="B1073" s="88"/>
      <c r="C1073" s="83"/>
      <c r="D1073" s="82"/>
    </row>
    <row r="1074" spans="2:4">
      <c r="B1074" s="88"/>
      <c r="C1074" s="83"/>
      <c r="D1074" s="82"/>
    </row>
    <row r="1075" spans="2:4">
      <c r="B1075" s="88"/>
      <c r="C1075" s="83"/>
      <c r="D1075" s="82"/>
    </row>
    <row r="1076" spans="2:4">
      <c r="B1076" s="88"/>
      <c r="C1076" s="83"/>
      <c r="D1076" s="82"/>
    </row>
    <row r="1077" spans="2:4">
      <c r="B1077" s="88"/>
      <c r="C1077" s="83"/>
      <c r="D1077" s="82"/>
    </row>
    <row r="1078" spans="2:4">
      <c r="B1078" s="88"/>
      <c r="C1078" s="83"/>
      <c r="D1078" s="82"/>
    </row>
    <row r="1079" spans="2:4">
      <c r="B1079" s="88"/>
      <c r="C1079" s="83"/>
      <c r="D1079" s="82"/>
    </row>
    <row r="1080" spans="2:4">
      <c r="B1080" s="88"/>
      <c r="C1080" s="83"/>
      <c r="D1080" s="82"/>
    </row>
    <row r="1081" spans="2:4">
      <c r="B1081" s="88"/>
      <c r="C1081" s="83"/>
      <c r="D1081" s="82"/>
    </row>
    <row r="1082" spans="2:4">
      <c r="B1082" s="88"/>
      <c r="C1082" s="83"/>
      <c r="D1082" s="82"/>
    </row>
    <row r="1083" spans="2:4">
      <c r="B1083" s="88"/>
      <c r="C1083" s="83"/>
      <c r="D1083" s="82"/>
    </row>
    <row r="1084" spans="2:4">
      <c r="B1084" s="88"/>
      <c r="C1084" s="83"/>
      <c r="D1084" s="82"/>
    </row>
    <row r="1085" spans="2:4">
      <c r="B1085" s="88"/>
      <c r="C1085" s="83"/>
      <c r="D1085" s="82"/>
    </row>
    <row r="1086" spans="2:4">
      <c r="B1086" s="88"/>
      <c r="C1086" s="83"/>
      <c r="D1086" s="82"/>
    </row>
    <row r="1087" spans="2:4">
      <c r="B1087" s="88"/>
      <c r="C1087" s="87"/>
      <c r="D1087" s="85"/>
    </row>
    <row r="1088" spans="2:4">
      <c r="B1088" s="88"/>
      <c r="C1088" s="87"/>
      <c r="D1088" s="85"/>
    </row>
    <row r="1089" spans="2:4">
      <c r="B1089" s="88"/>
      <c r="C1089" s="83"/>
      <c r="D1089" s="82"/>
    </row>
    <row r="1090" spans="2:4">
      <c r="B1090" s="88"/>
      <c r="C1090" s="83"/>
      <c r="D1090" s="82"/>
    </row>
    <row r="1091" spans="2:4">
      <c r="B1091" s="88"/>
      <c r="C1091" s="83"/>
      <c r="D1091" s="82"/>
    </row>
    <row r="1092" spans="2:4">
      <c r="B1092" s="88"/>
      <c r="C1092" s="83"/>
      <c r="D1092" s="82"/>
    </row>
    <row r="1093" spans="2:4">
      <c r="B1093" s="88"/>
      <c r="C1093" s="83"/>
      <c r="D1093" s="82"/>
    </row>
    <row r="1094" spans="2:4">
      <c r="B1094" s="88"/>
      <c r="C1094" s="83"/>
      <c r="D1094" s="82"/>
    </row>
    <row r="1095" spans="2:4">
      <c r="B1095" s="88"/>
      <c r="C1095" s="83"/>
      <c r="D1095" s="82"/>
    </row>
    <row r="1096" spans="2:4">
      <c r="B1096" s="88"/>
      <c r="C1096" s="83"/>
      <c r="D1096" s="82"/>
    </row>
    <row r="1097" spans="2:4">
      <c r="B1097" s="88"/>
      <c r="C1097" s="83"/>
      <c r="D1097" s="82"/>
    </row>
    <row r="1098" spans="2:4">
      <c r="B1098" s="88"/>
      <c r="C1098" s="83"/>
      <c r="D1098" s="82"/>
    </row>
    <row r="1099" spans="2:4">
      <c r="B1099" s="88"/>
      <c r="C1099" s="83"/>
      <c r="D1099" s="82"/>
    </row>
    <row r="1100" spans="2:4">
      <c r="B1100" s="88"/>
      <c r="C1100" s="83"/>
      <c r="D1100" s="82"/>
    </row>
    <row r="1101" spans="2:4">
      <c r="B1101" s="88"/>
      <c r="C1101" s="83"/>
      <c r="D1101" s="82"/>
    </row>
    <row r="1102" spans="2:4">
      <c r="B1102" s="88"/>
      <c r="C1102" s="83"/>
      <c r="D1102" s="82"/>
    </row>
    <row r="1103" spans="2:4">
      <c r="B1103" s="88"/>
      <c r="C1103" s="83"/>
      <c r="D1103" s="82"/>
    </row>
    <row r="1104" spans="2:4">
      <c r="B1104" s="88"/>
      <c r="C1104" s="87"/>
      <c r="D1104" s="90"/>
    </row>
    <row r="1105" spans="2:4">
      <c r="B1105" s="88"/>
      <c r="C1105" s="87"/>
      <c r="D1105" s="90"/>
    </row>
    <row r="1106" spans="2:4">
      <c r="B1106" s="88"/>
      <c r="C1106" s="83"/>
      <c r="D1106" s="82"/>
    </row>
    <row r="1107" spans="2:4">
      <c r="B1107" s="88"/>
      <c r="C1107" s="83"/>
      <c r="D1107" s="82"/>
    </row>
    <row r="1108" spans="2:4">
      <c r="B1108" s="88"/>
      <c r="C1108" s="83"/>
      <c r="D1108" s="82"/>
    </row>
    <row r="1109" spans="2:4">
      <c r="B1109" s="88"/>
      <c r="C1109" s="83"/>
      <c r="D1109" s="82"/>
    </row>
    <row r="1110" spans="2:4">
      <c r="B1110" s="88"/>
      <c r="C1110" s="83"/>
      <c r="D1110" s="82"/>
    </row>
    <row r="1111" spans="2:4">
      <c r="B1111" s="88"/>
      <c r="C1111" s="83"/>
      <c r="D1111" s="82"/>
    </row>
    <row r="1112" spans="2:4">
      <c r="B1112" s="88"/>
      <c r="C1112" s="83"/>
      <c r="D1112" s="82"/>
    </row>
    <row r="1113" spans="2:4">
      <c r="B1113" s="88"/>
      <c r="C1113" s="83"/>
      <c r="D1113" s="82"/>
    </row>
    <row r="1114" spans="2:4">
      <c r="B1114" s="88"/>
      <c r="C1114" s="83"/>
      <c r="D1114" s="82"/>
    </row>
    <row r="1115" spans="2:4">
      <c r="B1115" s="88"/>
      <c r="C1115" s="83"/>
      <c r="D1115" s="82"/>
    </row>
    <row r="1116" spans="2:4">
      <c r="B1116" s="88"/>
      <c r="C1116" s="83"/>
      <c r="D1116" s="82"/>
    </row>
    <row r="1117" spans="2:4">
      <c r="B1117" s="88"/>
      <c r="C1117" s="83"/>
      <c r="D1117" s="82"/>
    </row>
    <row r="1118" spans="2:4">
      <c r="B1118" s="88"/>
      <c r="C1118" s="83"/>
      <c r="D1118" s="82"/>
    </row>
    <row r="1119" spans="2:4">
      <c r="B1119" s="88"/>
      <c r="C1119" s="83"/>
      <c r="D1119" s="82"/>
    </row>
    <row r="1120" spans="2:4">
      <c r="B1120" s="88"/>
      <c r="C1120" s="83"/>
      <c r="D1120" s="82"/>
    </row>
    <row r="1121" spans="2:4">
      <c r="B1121" s="88"/>
      <c r="C1121" s="83"/>
      <c r="D1121" s="82"/>
    </row>
    <row r="1122" spans="2:4">
      <c r="B1122" s="88"/>
      <c r="C1122" s="83"/>
      <c r="D1122" s="82"/>
    </row>
    <row r="1123" spans="2:4">
      <c r="B1123" s="88"/>
      <c r="C1123" s="83"/>
      <c r="D1123" s="82"/>
    </row>
    <row r="1124" spans="2:4">
      <c r="B1124" s="88"/>
      <c r="C1124" s="83"/>
      <c r="D1124" s="82"/>
    </row>
    <row r="1125" spans="2:4">
      <c r="B1125" s="88"/>
      <c r="C1125" s="83"/>
      <c r="D1125" s="82"/>
    </row>
    <row r="1126" spans="2:4">
      <c r="B1126" s="88"/>
      <c r="C1126" s="83"/>
      <c r="D1126" s="82"/>
    </row>
    <row r="1127" spans="2:4">
      <c r="B1127" s="88"/>
      <c r="C1127" s="83"/>
      <c r="D1127" s="82"/>
    </row>
    <row r="1128" spans="2:4">
      <c r="B1128" s="88"/>
      <c r="C1128" s="83"/>
      <c r="D1128" s="82"/>
    </row>
    <row r="1129" spans="2:4">
      <c r="B1129" s="88"/>
      <c r="C1129" s="83"/>
      <c r="D1129" s="82"/>
    </row>
    <row r="1130" spans="2:4">
      <c r="B1130" s="88"/>
      <c r="C1130" s="83"/>
      <c r="D1130" s="82"/>
    </row>
    <row r="1131" spans="2:4">
      <c r="B1131" s="88"/>
      <c r="C1131" s="83"/>
      <c r="D1131" s="82"/>
    </row>
    <row r="1132" spans="2:4">
      <c r="B1132" s="88"/>
      <c r="C1132" s="83"/>
      <c r="D1132" s="82"/>
    </row>
    <row r="1133" spans="2:4">
      <c r="B1133" s="88"/>
      <c r="C1133" s="83"/>
      <c r="D1133" s="82"/>
    </row>
    <row r="1134" spans="2:4">
      <c r="B1134" s="88"/>
      <c r="C1134" s="83"/>
      <c r="D1134" s="82"/>
    </row>
    <row r="1135" spans="2:4">
      <c r="B1135" s="88"/>
      <c r="C1135" s="83"/>
      <c r="D1135" s="82"/>
    </row>
    <row r="1136" spans="2:4">
      <c r="B1136" s="88"/>
      <c r="C1136" s="83"/>
      <c r="D1136" s="82"/>
    </row>
    <row r="1137" spans="2:4">
      <c r="B1137" s="88"/>
      <c r="C1137" s="83"/>
      <c r="D1137" s="82"/>
    </row>
    <row r="1138" spans="2:4">
      <c r="B1138" s="88"/>
      <c r="C1138" s="83"/>
      <c r="D1138" s="82"/>
    </row>
    <row r="1139" spans="2:4">
      <c r="B1139" s="88"/>
      <c r="C1139" s="83"/>
      <c r="D1139" s="82"/>
    </row>
    <row r="1140" spans="2:4">
      <c r="B1140" s="88"/>
      <c r="C1140" s="83"/>
      <c r="D1140" s="82"/>
    </row>
    <row r="1141" spans="2:4">
      <c r="B1141" s="88"/>
      <c r="C1141" s="83"/>
      <c r="D1141" s="82"/>
    </row>
    <row r="1142" spans="2:4">
      <c r="B1142" s="88"/>
      <c r="C1142" s="83"/>
      <c r="D1142" s="82"/>
    </row>
    <row r="1143" spans="2:4">
      <c r="B1143" s="88"/>
      <c r="C1143" s="83"/>
      <c r="D1143" s="82"/>
    </row>
    <row r="1144" spans="2:4">
      <c r="B1144" s="88"/>
      <c r="C1144" s="83"/>
      <c r="D1144" s="82"/>
    </row>
    <row r="1145" spans="2:4">
      <c r="B1145" s="88"/>
      <c r="C1145" s="83"/>
      <c r="D1145" s="82"/>
    </row>
    <row r="1146" spans="2:4">
      <c r="B1146" s="88"/>
      <c r="C1146" s="83"/>
      <c r="D1146" s="82"/>
    </row>
    <row r="1147" spans="2:4">
      <c r="B1147" s="88"/>
      <c r="C1147" s="83"/>
      <c r="D1147" s="82"/>
    </row>
    <row r="1148" spans="2:4">
      <c r="B1148" s="88"/>
      <c r="C1148" s="83"/>
      <c r="D1148" s="82"/>
    </row>
    <row r="1149" spans="2:4">
      <c r="B1149" s="88"/>
      <c r="C1149" s="83"/>
      <c r="D1149" s="82"/>
    </row>
    <row r="1150" spans="2:4">
      <c r="B1150" s="88"/>
      <c r="C1150" s="83"/>
      <c r="D1150" s="82"/>
    </row>
    <row r="1151" spans="2:4">
      <c r="B1151" s="88"/>
      <c r="C1151" s="83"/>
      <c r="D1151" s="82"/>
    </row>
    <row r="1152" spans="2:4">
      <c r="B1152" s="88"/>
      <c r="C1152" s="83"/>
      <c r="D1152" s="82"/>
    </row>
    <row r="1153" spans="2:4">
      <c r="B1153" s="88"/>
      <c r="C1153" s="83"/>
      <c r="D1153" s="82"/>
    </row>
    <row r="1154" spans="2:4">
      <c r="B1154" s="88"/>
      <c r="C1154" s="83"/>
      <c r="D1154" s="82"/>
    </row>
    <row r="1155" spans="2:4">
      <c r="B1155" s="88"/>
      <c r="C1155" s="83"/>
      <c r="D1155" s="82"/>
    </row>
    <row r="1156" spans="2:4">
      <c r="B1156" s="88"/>
      <c r="C1156" s="83"/>
      <c r="D1156" s="82"/>
    </row>
    <row r="1157" spans="2:4">
      <c r="B1157" s="88"/>
      <c r="C1157" s="83"/>
      <c r="D1157" s="82"/>
    </row>
    <row r="1158" spans="2:4">
      <c r="B1158" s="88"/>
      <c r="C1158" s="83"/>
      <c r="D1158" s="82"/>
    </row>
    <row r="1159" spans="2:4">
      <c r="B1159" s="88"/>
      <c r="C1159" s="83"/>
      <c r="D1159" s="82"/>
    </row>
    <row r="1160" spans="2:4">
      <c r="B1160" s="88"/>
      <c r="C1160" s="83"/>
      <c r="D1160" s="82"/>
    </row>
    <row r="1161" spans="2:4">
      <c r="B1161" s="88"/>
      <c r="C1161" s="83"/>
      <c r="D1161" s="82"/>
    </row>
    <row r="1162" spans="2:4">
      <c r="B1162" s="88"/>
      <c r="C1162" s="83"/>
      <c r="D1162" s="82"/>
    </row>
    <row r="1163" spans="2:4">
      <c r="B1163" s="88"/>
      <c r="C1163" s="83"/>
      <c r="D1163" s="82"/>
    </row>
    <row r="1164" spans="2:4">
      <c r="B1164" s="88"/>
      <c r="C1164" s="83"/>
      <c r="D1164" s="82"/>
    </row>
    <row r="1165" spans="2:4">
      <c r="B1165" s="88"/>
      <c r="C1165" s="83"/>
      <c r="D1165" s="82"/>
    </row>
    <row r="1166" spans="2:4">
      <c r="B1166" s="88"/>
      <c r="C1166" s="83"/>
      <c r="D1166" s="82"/>
    </row>
    <row r="1167" spans="2:4">
      <c r="B1167" s="88"/>
      <c r="C1167" s="83"/>
      <c r="D1167" s="82"/>
    </row>
    <row r="1168" spans="2:4">
      <c r="B1168" s="88"/>
      <c r="C1168" s="83"/>
      <c r="D1168" s="82"/>
    </row>
    <row r="1169" spans="2:4">
      <c r="B1169" s="88"/>
      <c r="C1169" s="83"/>
      <c r="D1169" s="82"/>
    </row>
    <row r="1170" spans="2:4">
      <c r="B1170" s="88"/>
      <c r="C1170" s="83"/>
      <c r="D1170" s="82"/>
    </row>
    <row r="1171" spans="2:4">
      <c r="B1171" s="88"/>
      <c r="C1171" s="83"/>
      <c r="D1171" s="82"/>
    </row>
    <row r="1172" spans="2:4">
      <c r="B1172" s="88"/>
      <c r="C1172" s="83"/>
      <c r="D1172" s="82"/>
    </row>
    <row r="1173" spans="2:4">
      <c r="B1173" s="88"/>
      <c r="C1173" s="83"/>
      <c r="D1173" s="82"/>
    </row>
    <row r="1174" spans="2:4">
      <c r="B1174" s="88"/>
      <c r="C1174" s="83"/>
      <c r="D1174" s="82"/>
    </row>
    <row r="1175" spans="2:4">
      <c r="B1175" s="88"/>
      <c r="C1175" s="83"/>
      <c r="D1175" s="82"/>
    </row>
    <row r="1176" spans="2:4">
      <c r="B1176" s="88"/>
      <c r="C1176" s="83"/>
      <c r="D1176" s="82"/>
    </row>
    <row r="1177" spans="2:4">
      <c r="B1177" s="88"/>
      <c r="C1177" s="83"/>
      <c r="D1177" s="82"/>
    </row>
    <row r="1178" spans="2:4">
      <c r="B1178" s="88"/>
      <c r="C1178" s="83"/>
      <c r="D1178" s="82"/>
    </row>
    <row r="1179" spans="2:4">
      <c r="B1179" s="88"/>
      <c r="C1179" s="83"/>
      <c r="D1179" s="82"/>
    </row>
    <row r="1180" spans="2:4">
      <c r="B1180" s="88"/>
      <c r="C1180" s="83"/>
      <c r="D1180" s="82"/>
    </row>
    <row r="1181" spans="2:4">
      <c r="B1181" s="88"/>
      <c r="C1181" s="83"/>
      <c r="D1181" s="82"/>
    </row>
    <row r="1182" spans="2:4">
      <c r="B1182" s="88"/>
      <c r="C1182" s="83"/>
      <c r="D1182" s="82"/>
    </row>
    <row r="1183" spans="2:4">
      <c r="B1183" s="88"/>
      <c r="C1183" s="83"/>
      <c r="D1183" s="82"/>
    </row>
    <row r="1184" spans="2:4">
      <c r="B1184" s="88"/>
      <c r="C1184" s="83"/>
      <c r="D1184" s="82"/>
    </row>
    <row r="1185" spans="2:4">
      <c r="B1185" s="88"/>
      <c r="C1185" s="83"/>
      <c r="D1185" s="82"/>
    </row>
    <row r="1186" spans="2:4">
      <c r="B1186" s="88"/>
      <c r="C1186" s="83"/>
      <c r="D1186" s="82"/>
    </row>
    <row r="1187" spans="2:4">
      <c r="B1187" s="88"/>
      <c r="C1187" s="83"/>
      <c r="D1187" s="82"/>
    </row>
    <row r="1188" spans="2:4">
      <c r="B1188" s="88"/>
      <c r="C1188" s="83"/>
      <c r="D1188" s="82"/>
    </row>
    <row r="1189" spans="2:4">
      <c r="B1189" s="88"/>
      <c r="C1189" s="83"/>
      <c r="D1189" s="82"/>
    </row>
    <row r="1190" spans="2:4">
      <c r="B1190" s="88"/>
      <c r="C1190" s="83"/>
      <c r="D1190" s="82"/>
    </row>
    <row r="1191" spans="2:4">
      <c r="B1191" s="88"/>
      <c r="C1191" s="83"/>
      <c r="D1191" s="82"/>
    </row>
    <row r="1192" spans="2:4">
      <c r="B1192" s="88"/>
      <c r="C1192" s="83"/>
      <c r="D1192" s="82"/>
    </row>
    <row r="1193" spans="2:4">
      <c r="B1193" s="88"/>
      <c r="C1193" s="83"/>
      <c r="D1193" s="82"/>
    </row>
    <row r="1194" spans="2:4">
      <c r="B1194" s="88"/>
      <c r="C1194" s="83"/>
      <c r="D1194" s="82"/>
    </row>
    <row r="1195" spans="2:4">
      <c r="B1195" s="88"/>
      <c r="C1195" s="83"/>
      <c r="D1195" s="82"/>
    </row>
    <row r="1196" spans="2:4">
      <c r="B1196" s="88"/>
      <c r="C1196" s="83"/>
      <c r="D1196" s="82"/>
    </row>
    <row r="1197" spans="2:4">
      <c r="B1197" s="88"/>
      <c r="C1197" s="83"/>
      <c r="D1197" s="82"/>
    </row>
    <row r="1198" spans="2:4">
      <c r="B1198" s="88"/>
      <c r="C1198" s="83"/>
      <c r="D1198" s="82"/>
    </row>
    <row r="1199" spans="2:4">
      <c r="B1199" s="88"/>
      <c r="C1199" s="83"/>
      <c r="D1199" s="82"/>
    </row>
    <row r="1200" spans="2:4">
      <c r="B1200" s="88"/>
      <c r="C1200" s="83"/>
      <c r="D1200" s="82"/>
    </row>
    <row r="1201" spans="2:4">
      <c r="B1201" s="88"/>
      <c r="C1201" s="83"/>
      <c r="D1201" s="82"/>
    </row>
    <row r="1202" spans="2:4">
      <c r="B1202" s="88"/>
      <c r="C1202" s="83"/>
      <c r="D1202" s="82"/>
    </row>
    <row r="1203" spans="2:4">
      <c r="B1203" s="88"/>
      <c r="C1203" s="83"/>
      <c r="D1203" s="82"/>
    </row>
    <row r="1204" spans="2:4">
      <c r="B1204" s="88"/>
      <c r="C1204" s="83"/>
      <c r="D1204" s="82"/>
    </row>
    <row r="1205" spans="2:4">
      <c r="B1205" s="88"/>
      <c r="C1205" s="83"/>
      <c r="D1205" s="82"/>
    </row>
    <row r="1206" spans="2:4">
      <c r="B1206" s="88"/>
      <c r="C1206" s="83"/>
      <c r="D1206" s="82"/>
    </row>
    <row r="1207" spans="2:4">
      <c r="B1207" s="88"/>
      <c r="C1207" s="87"/>
      <c r="D1207" s="90"/>
    </row>
    <row r="1208" spans="2:4">
      <c r="B1208" s="88"/>
      <c r="C1208" s="83"/>
      <c r="D1208" s="82"/>
    </row>
    <row r="1209" spans="2:4">
      <c r="B1209" s="88"/>
      <c r="C1209" s="83"/>
      <c r="D1209" s="82"/>
    </row>
    <row r="1210" spans="2:4">
      <c r="B1210" s="88"/>
      <c r="C1210" s="83"/>
      <c r="D1210" s="82"/>
    </row>
    <row r="1211" spans="2:4">
      <c r="B1211" s="88"/>
      <c r="C1211" s="83"/>
      <c r="D1211" s="82"/>
    </row>
    <row r="1212" spans="2:4">
      <c r="B1212" s="88"/>
      <c r="C1212" s="83"/>
      <c r="D1212" s="82"/>
    </row>
    <row r="1213" spans="2:4">
      <c r="B1213" s="88"/>
      <c r="C1213" s="83"/>
      <c r="D1213" s="82"/>
    </row>
    <row r="1214" spans="2:4">
      <c r="B1214" s="88"/>
      <c r="C1214" s="83"/>
      <c r="D1214" s="82"/>
    </row>
    <row r="1215" spans="2:4">
      <c r="B1215" s="88"/>
      <c r="C1215" s="83"/>
      <c r="D1215" s="82"/>
    </row>
    <row r="1216" spans="2:4">
      <c r="B1216" s="88"/>
      <c r="C1216" s="83"/>
      <c r="D1216" s="82"/>
    </row>
    <row r="1217" spans="2:4">
      <c r="B1217" s="88"/>
      <c r="C1217" s="83"/>
      <c r="D1217" s="82"/>
    </row>
    <row r="1218" spans="2:4">
      <c r="B1218" s="88"/>
      <c r="C1218" s="83"/>
      <c r="D1218" s="82"/>
    </row>
    <row r="1219" spans="2:4">
      <c r="B1219" s="88"/>
      <c r="C1219" s="83"/>
      <c r="D1219" s="82"/>
    </row>
    <row r="1220" spans="2:4">
      <c r="B1220" s="88"/>
      <c r="C1220" s="83"/>
      <c r="D1220" s="82"/>
    </row>
    <row r="1221" spans="2:4">
      <c r="B1221" s="88"/>
      <c r="C1221" s="83"/>
      <c r="D1221" s="82"/>
    </row>
    <row r="1222" spans="2:4">
      <c r="B1222" s="88"/>
      <c r="C1222" s="83"/>
      <c r="D1222" s="82"/>
    </row>
    <row r="1223" spans="2:4">
      <c r="B1223" s="89"/>
      <c r="C1223" s="84"/>
      <c r="D1223" s="84"/>
    </row>
    <row r="1224" spans="2:4">
      <c r="B1224" s="89"/>
      <c r="C1224" s="84"/>
      <c r="D1224" s="84"/>
    </row>
    <row r="1225" spans="2:4">
      <c r="B1225" s="89"/>
      <c r="C1225" s="84"/>
      <c r="D1225" s="84"/>
    </row>
    <row r="1226" spans="2:4">
      <c r="B1226" s="89"/>
      <c r="C1226" s="84"/>
      <c r="D1226" s="84"/>
    </row>
    <row r="1227" spans="2:4">
      <c r="B1227" s="89"/>
      <c r="C1227" s="84"/>
      <c r="D1227" s="84"/>
    </row>
    <row r="1228" spans="2:4">
      <c r="B1228" s="89"/>
      <c r="C1228" s="84"/>
      <c r="D1228" s="84"/>
    </row>
    <row r="1229" spans="2:4">
      <c r="B1229" s="89"/>
      <c r="C1229" s="84"/>
      <c r="D1229" s="84"/>
    </row>
    <row r="1230" spans="2:4">
      <c r="B1230" s="89"/>
      <c r="C1230" s="84"/>
      <c r="D1230" s="84"/>
    </row>
    <row r="1231" spans="2:4">
      <c r="B1231" s="89"/>
      <c r="C1231" s="84"/>
      <c r="D1231" s="84"/>
    </row>
    <row r="1232" spans="2:4">
      <c r="B1232" s="89"/>
      <c r="C1232" s="84"/>
      <c r="D1232" s="84"/>
    </row>
    <row r="1233" spans="2:4">
      <c r="B1233" s="89"/>
      <c r="C1233" s="84"/>
      <c r="D1233" s="84"/>
    </row>
    <row r="1234" spans="2:4">
      <c r="B1234" s="89"/>
      <c r="C1234" s="84"/>
      <c r="D1234" s="84"/>
    </row>
    <row r="1235" spans="2:4">
      <c r="B1235" s="89"/>
      <c r="C1235" s="84"/>
      <c r="D1235" s="84"/>
    </row>
    <row r="1236" spans="2:4">
      <c r="B1236" s="89"/>
      <c r="C1236" s="84"/>
      <c r="D1236" s="84"/>
    </row>
    <row r="1237" spans="2:4">
      <c r="B1237" s="89"/>
      <c r="C1237" s="84"/>
      <c r="D1237" s="84"/>
    </row>
    <row r="1238" spans="2:4">
      <c r="B1238" s="89"/>
      <c r="C1238" s="84"/>
      <c r="D1238" s="84"/>
    </row>
    <row r="1239" spans="2:4">
      <c r="B1239" s="89"/>
      <c r="C1239" s="84"/>
      <c r="D1239" s="84"/>
    </row>
    <row r="1240" spans="2:4">
      <c r="B1240" s="89"/>
      <c r="C1240" s="84"/>
      <c r="D1240" s="84"/>
    </row>
    <row r="1241" spans="2:4">
      <c r="B1241" s="89"/>
      <c r="C1241" s="84"/>
      <c r="D1241" s="84"/>
    </row>
    <row r="1242" spans="2:4">
      <c r="B1242" s="89"/>
      <c r="C1242" s="84"/>
      <c r="D1242" s="84"/>
    </row>
    <row r="1243" spans="2:4">
      <c r="B1243" s="89"/>
      <c r="C1243" s="84"/>
      <c r="D1243" s="84"/>
    </row>
    <row r="1244" spans="2:4">
      <c r="B1244" s="89"/>
      <c r="C1244" s="84"/>
      <c r="D1244" s="84"/>
    </row>
  </sheetData>
  <sheetProtection sheet="1" objects="1" scenarios="1"/>
  <mergeCells count="2">
    <mergeCell ref="B4:D4"/>
    <mergeCell ref="C1:D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E171"/>
  <sheetViews>
    <sheetView zoomScaleNormal="100" zoomScalePageLayoutView="85" workbookViewId="0">
      <selection activeCell="B95" sqref="B95:D95"/>
    </sheetView>
  </sheetViews>
  <sheetFormatPr defaultColWidth="8.85546875" defaultRowHeight="15"/>
  <cols>
    <col min="2" max="2" width="14.85546875" style="39" customWidth="1"/>
    <col min="3" max="3" width="21.7109375" style="27" customWidth="1"/>
    <col min="4" max="4" width="44.5703125" style="50" customWidth="1"/>
  </cols>
  <sheetData>
    <row r="1" spans="2:5" s="176" customFormat="1" ht="36.6" customHeight="1">
      <c r="B1" s="60"/>
      <c r="C1" s="368" t="s">
        <v>66</v>
      </c>
      <c r="D1" s="368"/>
      <c r="E1" s="216"/>
    </row>
    <row r="2" spans="2:5">
      <c r="B2" s="184" t="s">
        <v>11</v>
      </c>
      <c r="C2" s="185">
        <f>SUM(C94+C136)</f>
        <v>11982.689999999999</v>
      </c>
      <c r="D2" s="138"/>
      <c r="E2" s="62"/>
    </row>
    <row r="3" spans="2:5">
      <c r="B3" s="63"/>
      <c r="C3" s="64"/>
      <c r="D3" s="61"/>
      <c r="E3" s="62"/>
    </row>
    <row r="4" spans="2:5">
      <c r="B4" s="217" t="s">
        <v>7</v>
      </c>
      <c r="C4" s="218" t="s">
        <v>8</v>
      </c>
      <c r="D4" s="218" t="s">
        <v>9</v>
      </c>
      <c r="E4" s="62"/>
    </row>
    <row r="5" spans="2:5">
      <c r="B5" s="369" t="s">
        <v>36</v>
      </c>
      <c r="C5" s="370"/>
      <c r="D5" s="371"/>
      <c r="E5" s="62"/>
    </row>
    <row r="6" spans="2:5">
      <c r="B6" s="284">
        <v>42887</v>
      </c>
      <c r="C6" s="334">
        <v>7.0000000000000007E-2</v>
      </c>
      <c r="D6" s="285" t="s">
        <v>4366</v>
      </c>
      <c r="E6" s="62"/>
    </row>
    <row r="7" spans="2:5" s="176" customFormat="1">
      <c r="B7" s="284">
        <v>42887</v>
      </c>
      <c r="C7" s="334">
        <v>0.41</v>
      </c>
      <c r="D7" s="285" t="s">
        <v>4367</v>
      </c>
      <c r="E7" s="146"/>
    </row>
    <row r="8" spans="2:5" s="176" customFormat="1">
      <c r="B8" s="284">
        <v>42887</v>
      </c>
      <c r="C8" s="334">
        <v>1.89</v>
      </c>
      <c r="D8" s="285" t="s">
        <v>4368</v>
      </c>
      <c r="E8" s="146"/>
    </row>
    <row r="9" spans="2:5" s="176" customFormat="1">
      <c r="B9" s="284">
        <v>42887</v>
      </c>
      <c r="C9" s="334">
        <v>16.64</v>
      </c>
      <c r="D9" s="285" t="s">
        <v>4369</v>
      </c>
      <c r="E9" s="146"/>
    </row>
    <row r="10" spans="2:5" s="176" customFormat="1">
      <c r="B10" s="284">
        <v>42887</v>
      </c>
      <c r="C10" s="334">
        <v>25.3</v>
      </c>
      <c r="D10" s="285" t="s">
        <v>4370</v>
      </c>
      <c r="E10" s="146"/>
    </row>
    <row r="11" spans="2:5" s="176" customFormat="1">
      <c r="B11" s="284">
        <v>42887</v>
      </c>
      <c r="C11" s="334">
        <v>291.17</v>
      </c>
      <c r="D11" s="285" t="s">
        <v>4371</v>
      </c>
      <c r="E11" s="146"/>
    </row>
    <row r="12" spans="2:5" s="176" customFormat="1">
      <c r="B12" s="284">
        <v>42888</v>
      </c>
      <c r="C12" s="334">
        <v>0.09</v>
      </c>
      <c r="D12" s="285" t="s">
        <v>4366</v>
      </c>
      <c r="E12" s="146"/>
    </row>
    <row r="13" spans="2:5" s="176" customFormat="1">
      <c r="B13" s="284">
        <v>42888</v>
      </c>
      <c r="C13" s="334">
        <v>0.99</v>
      </c>
      <c r="D13" s="285" t="s">
        <v>4367</v>
      </c>
      <c r="E13" s="146"/>
    </row>
    <row r="14" spans="2:5" s="176" customFormat="1">
      <c r="B14" s="284">
        <v>42888</v>
      </c>
      <c r="C14" s="334">
        <v>2.12</v>
      </c>
      <c r="D14" s="285" t="s">
        <v>4368</v>
      </c>
      <c r="E14" s="146"/>
    </row>
    <row r="15" spans="2:5" s="176" customFormat="1">
      <c r="B15" s="284">
        <v>42888</v>
      </c>
      <c r="C15" s="334">
        <v>17.5</v>
      </c>
      <c r="D15" s="285" t="s">
        <v>4371</v>
      </c>
      <c r="E15" s="146"/>
    </row>
    <row r="16" spans="2:5" s="176" customFormat="1">
      <c r="B16" s="284">
        <v>42888</v>
      </c>
      <c r="C16" s="334">
        <v>120.22</v>
      </c>
      <c r="D16" s="285" t="s">
        <v>4371</v>
      </c>
      <c r="E16" s="146"/>
    </row>
    <row r="17" spans="2:5" s="176" customFormat="1">
      <c r="B17" s="284">
        <v>42888</v>
      </c>
      <c r="C17" s="334">
        <v>125.59</v>
      </c>
      <c r="D17" s="285" t="s">
        <v>4369</v>
      </c>
      <c r="E17" s="146"/>
    </row>
    <row r="18" spans="2:5" s="176" customFormat="1">
      <c r="B18" s="284">
        <v>42891</v>
      </c>
      <c r="C18" s="334">
        <v>0.56999999999999995</v>
      </c>
      <c r="D18" s="285" t="s">
        <v>4366</v>
      </c>
      <c r="E18" s="146"/>
    </row>
    <row r="19" spans="2:5" s="176" customFormat="1">
      <c r="B19" s="284">
        <v>42891</v>
      </c>
      <c r="C19" s="334">
        <v>138.9</v>
      </c>
      <c r="D19" s="285" t="s">
        <v>4369</v>
      </c>
      <c r="E19" s="146"/>
    </row>
    <row r="20" spans="2:5" s="51" customFormat="1">
      <c r="B20" s="284">
        <v>42891</v>
      </c>
      <c r="C20" s="334">
        <v>200.52</v>
      </c>
      <c r="D20" s="285" t="s">
        <v>4367</v>
      </c>
      <c r="E20" s="62"/>
    </row>
    <row r="21" spans="2:5" s="176" customFormat="1">
      <c r="B21" s="284">
        <v>42891</v>
      </c>
      <c r="C21" s="334">
        <v>677.37</v>
      </c>
      <c r="D21" s="285" t="s">
        <v>4368</v>
      </c>
      <c r="E21" s="146"/>
    </row>
    <row r="22" spans="2:5" s="176" customFormat="1">
      <c r="B22" s="284">
        <v>42892</v>
      </c>
      <c r="C22" s="334">
        <v>0.03</v>
      </c>
      <c r="D22" s="285" t="s">
        <v>4366</v>
      </c>
      <c r="E22" s="146"/>
    </row>
    <row r="23" spans="2:5" s="176" customFormat="1">
      <c r="B23" s="284">
        <v>42892</v>
      </c>
      <c r="C23" s="334">
        <v>0.08</v>
      </c>
      <c r="D23" s="285" t="s">
        <v>4367</v>
      </c>
      <c r="E23" s="146"/>
    </row>
    <row r="24" spans="2:5" s="176" customFormat="1">
      <c r="B24" s="284">
        <v>42892</v>
      </c>
      <c r="C24" s="334">
        <v>71.02</v>
      </c>
      <c r="D24" s="285" t="s">
        <v>4368</v>
      </c>
      <c r="E24" s="146"/>
    </row>
    <row r="25" spans="2:5" s="176" customFormat="1">
      <c r="B25" s="284">
        <v>42892</v>
      </c>
      <c r="C25" s="334">
        <v>256.33</v>
      </c>
      <c r="D25" s="285" t="s">
        <v>4369</v>
      </c>
      <c r="E25" s="146"/>
    </row>
    <row r="26" spans="2:5" s="176" customFormat="1">
      <c r="B26" s="284">
        <v>42893</v>
      </c>
      <c r="C26" s="334">
        <v>0.17</v>
      </c>
      <c r="D26" s="285" t="s">
        <v>4367</v>
      </c>
      <c r="E26" s="146"/>
    </row>
    <row r="27" spans="2:5" s="176" customFormat="1">
      <c r="B27" s="284">
        <v>42893</v>
      </c>
      <c r="C27" s="334">
        <v>0.24</v>
      </c>
      <c r="D27" s="285" t="s">
        <v>4366</v>
      </c>
      <c r="E27" s="146"/>
    </row>
    <row r="28" spans="2:5" s="176" customFormat="1">
      <c r="B28" s="284">
        <v>42893</v>
      </c>
      <c r="C28" s="334">
        <v>1.93</v>
      </c>
      <c r="D28" s="285" t="s">
        <v>4368</v>
      </c>
      <c r="E28" s="146"/>
    </row>
    <row r="29" spans="2:5" s="176" customFormat="1">
      <c r="B29" s="284">
        <v>42893</v>
      </c>
      <c r="C29" s="334">
        <v>93.98</v>
      </c>
      <c r="D29" s="285" t="s">
        <v>4369</v>
      </c>
      <c r="E29" s="146"/>
    </row>
    <row r="30" spans="2:5" s="176" customFormat="1">
      <c r="B30" s="284">
        <v>42894</v>
      </c>
      <c r="C30" s="334">
        <v>0.12</v>
      </c>
      <c r="D30" s="285" t="s">
        <v>4366</v>
      </c>
      <c r="E30" s="146"/>
    </row>
    <row r="31" spans="2:5" s="176" customFormat="1">
      <c r="B31" s="284">
        <v>42894</v>
      </c>
      <c r="C31" s="334">
        <v>1.57</v>
      </c>
      <c r="D31" s="285" t="s">
        <v>4368</v>
      </c>
      <c r="E31" s="146"/>
    </row>
    <row r="32" spans="2:5" s="176" customFormat="1">
      <c r="B32" s="284">
        <v>42894</v>
      </c>
      <c r="C32" s="334">
        <v>76.13</v>
      </c>
      <c r="D32" s="285" t="s">
        <v>4369</v>
      </c>
      <c r="E32" s="146"/>
    </row>
    <row r="33" spans="2:5" s="176" customFormat="1">
      <c r="B33" s="284">
        <v>42895</v>
      </c>
      <c r="C33" s="334">
        <v>0.2</v>
      </c>
      <c r="D33" s="285" t="s">
        <v>4366</v>
      </c>
      <c r="E33" s="146"/>
    </row>
    <row r="34" spans="2:5" s="176" customFormat="1">
      <c r="B34" s="284">
        <v>42895</v>
      </c>
      <c r="C34" s="334">
        <v>4.01</v>
      </c>
      <c r="D34" s="285" t="s">
        <v>4368</v>
      </c>
      <c r="E34" s="146"/>
    </row>
    <row r="35" spans="2:5" s="176" customFormat="1">
      <c r="B35" s="284">
        <v>42895</v>
      </c>
      <c r="C35" s="334">
        <v>137.37</v>
      </c>
      <c r="D35" s="285" t="s">
        <v>4369</v>
      </c>
      <c r="E35" s="146"/>
    </row>
    <row r="36" spans="2:5" s="176" customFormat="1">
      <c r="B36" s="284">
        <v>42899</v>
      </c>
      <c r="C36" s="334">
        <v>0.19</v>
      </c>
      <c r="D36" s="285" t="s">
        <v>4366</v>
      </c>
      <c r="E36" s="146"/>
    </row>
    <row r="37" spans="2:5" s="176" customFormat="1">
      <c r="B37" s="284">
        <v>42899</v>
      </c>
      <c r="C37" s="334">
        <v>1.1200000000000001</v>
      </c>
      <c r="D37" s="285" t="s">
        <v>4367</v>
      </c>
      <c r="E37" s="146"/>
    </row>
    <row r="38" spans="2:5" s="176" customFormat="1">
      <c r="B38" s="284">
        <v>42899</v>
      </c>
      <c r="C38" s="334">
        <v>71.31</v>
      </c>
      <c r="D38" s="285" t="s">
        <v>4368</v>
      </c>
      <c r="E38" s="146"/>
    </row>
    <row r="39" spans="2:5" s="176" customFormat="1">
      <c r="B39" s="284">
        <v>42899</v>
      </c>
      <c r="C39" s="334">
        <v>91.57</v>
      </c>
      <c r="D39" s="285" t="s">
        <v>4369</v>
      </c>
      <c r="E39" s="146"/>
    </row>
    <row r="40" spans="2:5" s="176" customFormat="1">
      <c r="B40" s="284">
        <v>42900</v>
      </c>
      <c r="C40" s="334">
        <v>0.31</v>
      </c>
      <c r="D40" s="285" t="s">
        <v>4366</v>
      </c>
      <c r="E40" s="146"/>
    </row>
    <row r="41" spans="2:5" s="176" customFormat="1">
      <c r="B41" s="284">
        <v>42900</v>
      </c>
      <c r="C41" s="334">
        <v>0.43</v>
      </c>
      <c r="D41" s="285" t="s">
        <v>4370</v>
      </c>
      <c r="E41" s="146"/>
    </row>
    <row r="42" spans="2:5" s="176" customFormat="1">
      <c r="B42" s="284">
        <v>42900</v>
      </c>
      <c r="C42" s="334">
        <v>0.57999999999999996</v>
      </c>
      <c r="D42" s="285" t="s">
        <v>4372</v>
      </c>
      <c r="E42" s="146"/>
    </row>
    <row r="43" spans="2:5" s="176" customFormat="1">
      <c r="B43" s="284">
        <v>42900</v>
      </c>
      <c r="C43" s="334">
        <v>2.16</v>
      </c>
      <c r="D43" s="285" t="s">
        <v>4367</v>
      </c>
      <c r="E43" s="146"/>
    </row>
    <row r="44" spans="2:5" s="176" customFormat="1">
      <c r="B44" s="284">
        <v>42900</v>
      </c>
      <c r="C44" s="334">
        <v>39.130000000000003</v>
      </c>
      <c r="D44" s="285" t="s">
        <v>4368</v>
      </c>
      <c r="E44" s="146"/>
    </row>
    <row r="45" spans="2:5" s="176" customFormat="1">
      <c r="B45" s="284">
        <v>42900</v>
      </c>
      <c r="C45" s="334">
        <v>1468.81</v>
      </c>
      <c r="D45" s="285" t="s">
        <v>4369</v>
      </c>
      <c r="E45" s="146"/>
    </row>
    <row r="46" spans="2:5" s="176" customFormat="1">
      <c r="B46" s="284">
        <v>42901</v>
      </c>
      <c r="C46" s="334">
        <v>7.0000000000000007E-2</v>
      </c>
      <c r="D46" s="285" t="s">
        <v>4366</v>
      </c>
      <c r="E46" s="146"/>
    </row>
    <row r="47" spans="2:5" s="176" customFormat="1">
      <c r="B47" s="284">
        <v>42901</v>
      </c>
      <c r="C47" s="334">
        <v>10.3</v>
      </c>
      <c r="D47" s="285" t="s">
        <v>4368</v>
      </c>
      <c r="E47" s="146"/>
    </row>
    <row r="48" spans="2:5" s="176" customFormat="1">
      <c r="B48" s="284">
        <v>42901</v>
      </c>
      <c r="C48" s="334">
        <v>50.27</v>
      </c>
      <c r="D48" s="285" t="s">
        <v>4367</v>
      </c>
      <c r="E48" s="146"/>
    </row>
    <row r="49" spans="2:5" s="176" customFormat="1">
      <c r="B49" s="284">
        <v>42901</v>
      </c>
      <c r="C49" s="334">
        <v>1354.69</v>
      </c>
      <c r="D49" s="285" t="s">
        <v>4369</v>
      </c>
      <c r="E49" s="146"/>
    </row>
    <row r="50" spans="2:5" s="176" customFormat="1">
      <c r="B50" s="284">
        <v>42902</v>
      </c>
      <c r="C50" s="334">
        <v>0.08</v>
      </c>
      <c r="D50" s="285" t="s">
        <v>4366</v>
      </c>
      <c r="E50" s="146"/>
    </row>
    <row r="51" spans="2:5" s="176" customFormat="1">
      <c r="B51" s="284">
        <v>42902</v>
      </c>
      <c r="C51" s="334">
        <v>2.85</v>
      </c>
      <c r="D51" s="285" t="s">
        <v>4368</v>
      </c>
      <c r="E51" s="146"/>
    </row>
    <row r="52" spans="2:5" s="176" customFormat="1">
      <c r="B52" s="284">
        <v>42902</v>
      </c>
      <c r="C52" s="334">
        <v>100.58</v>
      </c>
      <c r="D52" s="285" t="s">
        <v>4367</v>
      </c>
      <c r="E52" s="146"/>
    </row>
    <row r="53" spans="2:5" s="176" customFormat="1">
      <c r="B53" s="284">
        <v>42902</v>
      </c>
      <c r="C53" s="334">
        <v>122.47</v>
      </c>
      <c r="D53" s="285" t="s">
        <v>4369</v>
      </c>
      <c r="E53" s="146"/>
    </row>
    <row r="54" spans="2:5" s="176" customFormat="1">
      <c r="B54" s="173">
        <v>42905</v>
      </c>
      <c r="C54" s="334">
        <v>0.83</v>
      </c>
      <c r="D54" s="285" t="s">
        <v>4372</v>
      </c>
      <c r="E54" s="146"/>
    </row>
    <row r="55" spans="2:5" s="176" customFormat="1">
      <c r="B55" s="173">
        <v>42905</v>
      </c>
      <c r="C55" s="334">
        <v>1.48</v>
      </c>
      <c r="D55" s="285" t="s">
        <v>4366</v>
      </c>
      <c r="E55" s="146"/>
    </row>
    <row r="56" spans="2:5" s="176" customFormat="1">
      <c r="B56" s="173">
        <v>42905</v>
      </c>
      <c r="C56" s="334">
        <v>52.15</v>
      </c>
      <c r="D56" s="285" t="s">
        <v>4368</v>
      </c>
      <c r="E56" s="146"/>
    </row>
    <row r="57" spans="2:5" s="176" customFormat="1">
      <c r="B57" s="173">
        <v>42905</v>
      </c>
      <c r="C57" s="334">
        <v>89.95</v>
      </c>
      <c r="D57" s="285" t="s">
        <v>4369</v>
      </c>
      <c r="E57" s="146"/>
    </row>
    <row r="58" spans="2:5" s="176" customFormat="1">
      <c r="B58" s="173">
        <v>42905</v>
      </c>
      <c r="C58" s="334">
        <v>500.44</v>
      </c>
      <c r="D58" s="285" t="s">
        <v>4367</v>
      </c>
      <c r="E58" s="146"/>
    </row>
    <row r="59" spans="2:5" s="176" customFormat="1">
      <c r="B59" s="173">
        <v>42906</v>
      </c>
      <c r="C59" s="334">
        <v>0.71</v>
      </c>
      <c r="D59" s="285" t="s">
        <v>4366</v>
      </c>
      <c r="E59" s="146"/>
    </row>
    <row r="60" spans="2:5" s="176" customFormat="1">
      <c r="B60" s="173">
        <v>42906</v>
      </c>
      <c r="C60" s="334">
        <v>0.82</v>
      </c>
      <c r="D60" s="285" t="s">
        <v>4368</v>
      </c>
      <c r="E60" s="146"/>
    </row>
    <row r="61" spans="2:5" s="176" customFormat="1">
      <c r="B61" s="173">
        <v>42906</v>
      </c>
      <c r="C61" s="334">
        <v>8.9</v>
      </c>
      <c r="D61" s="285" t="s">
        <v>4369</v>
      </c>
      <c r="E61" s="146"/>
    </row>
    <row r="62" spans="2:5" s="176" customFormat="1">
      <c r="B62" s="173">
        <v>42906</v>
      </c>
      <c r="C62" s="334">
        <v>110.85</v>
      </c>
      <c r="D62" s="285" t="s">
        <v>4367</v>
      </c>
      <c r="E62" s="146"/>
    </row>
    <row r="63" spans="2:5" s="176" customFormat="1">
      <c r="B63" s="173">
        <v>42907</v>
      </c>
      <c r="C63" s="334">
        <v>0.1</v>
      </c>
      <c r="D63" s="285" t="s">
        <v>4367</v>
      </c>
      <c r="E63" s="146"/>
    </row>
    <row r="64" spans="2:5" s="176" customFormat="1">
      <c r="B64" s="173">
        <v>42907</v>
      </c>
      <c r="C64" s="334">
        <v>0.52</v>
      </c>
      <c r="D64" s="285" t="s">
        <v>4366</v>
      </c>
      <c r="E64" s="146"/>
    </row>
    <row r="65" spans="2:5" s="176" customFormat="1">
      <c r="B65" s="173">
        <v>42907</v>
      </c>
      <c r="C65" s="334">
        <v>2.92</v>
      </c>
      <c r="D65" s="285" t="s">
        <v>4368</v>
      </c>
      <c r="E65" s="146"/>
    </row>
    <row r="66" spans="2:5" s="176" customFormat="1">
      <c r="B66" s="173">
        <v>42907</v>
      </c>
      <c r="C66" s="334">
        <v>17.62</v>
      </c>
      <c r="D66" s="285" t="s">
        <v>4369</v>
      </c>
      <c r="E66" s="146"/>
    </row>
    <row r="67" spans="2:5" s="176" customFormat="1">
      <c r="B67" s="173">
        <v>42908</v>
      </c>
      <c r="C67" s="334">
        <v>0.03</v>
      </c>
      <c r="D67" s="285" t="s">
        <v>4366</v>
      </c>
      <c r="E67" s="146"/>
    </row>
    <row r="68" spans="2:5" s="176" customFormat="1">
      <c r="B68" s="173">
        <v>42908</v>
      </c>
      <c r="C68" s="334">
        <v>0.44</v>
      </c>
      <c r="D68" s="285" t="s">
        <v>4367</v>
      </c>
      <c r="E68" s="146"/>
    </row>
    <row r="69" spans="2:5" s="176" customFormat="1">
      <c r="B69" s="173">
        <v>42908</v>
      </c>
      <c r="C69" s="334">
        <v>2.41</v>
      </c>
      <c r="D69" s="285" t="s">
        <v>4369</v>
      </c>
      <c r="E69" s="146"/>
    </row>
    <row r="70" spans="2:5" s="176" customFormat="1">
      <c r="B70" s="173">
        <v>42908</v>
      </c>
      <c r="C70" s="334">
        <v>19.989999999999998</v>
      </c>
      <c r="D70" s="285" t="s">
        <v>4368</v>
      </c>
      <c r="E70" s="146"/>
    </row>
    <row r="71" spans="2:5" s="176" customFormat="1">
      <c r="B71" s="173">
        <v>42909</v>
      </c>
      <c r="C71" s="334">
        <v>0.02</v>
      </c>
      <c r="D71" s="285" t="s">
        <v>4366</v>
      </c>
      <c r="E71" s="146"/>
    </row>
    <row r="72" spans="2:5" s="176" customFormat="1">
      <c r="B72" s="173">
        <v>42909</v>
      </c>
      <c r="C72" s="334">
        <v>0.08</v>
      </c>
      <c r="D72" s="285" t="s">
        <v>4367</v>
      </c>
      <c r="E72" s="146"/>
    </row>
    <row r="73" spans="2:5" s="176" customFormat="1">
      <c r="B73" s="173">
        <v>42909</v>
      </c>
      <c r="C73" s="334">
        <v>1.69</v>
      </c>
      <c r="D73" s="285" t="s">
        <v>4368</v>
      </c>
      <c r="E73" s="146"/>
    </row>
    <row r="74" spans="2:5" s="176" customFormat="1">
      <c r="B74" s="173">
        <v>42909</v>
      </c>
      <c r="C74" s="334">
        <v>107.06</v>
      </c>
      <c r="D74" s="285" t="s">
        <v>4369</v>
      </c>
      <c r="E74" s="146"/>
    </row>
    <row r="75" spans="2:5" s="176" customFormat="1">
      <c r="B75" s="173">
        <v>42912</v>
      </c>
      <c r="C75" s="334">
        <v>0.04</v>
      </c>
      <c r="D75" s="285" t="s">
        <v>4370</v>
      </c>
      <c r="E75" s="146"/>
    </row>
    <row r="76" spans="2:5" s="176" customFormat="1">
      <c r="B76" s="173">
        <v>42912</v>
      </c>
      <c r="C76" s="334">
        <v>0.62</v>
      </c>
      <c r="D76" s="285" t="s">
        <v>4367</v>
      </c>
      <c r="E76" s="146"/>
    </row>
    <row r="77" spans="2:5" s="176" customFormat="1">
      <c r="B77" s="173">
        <v>42912</v>
      </c>
      <c r="C77" s="334">
        <v>1.98</v>
      </c>
      <c r="D77" s="285" t="s">
        <v>4368</v>
      </c>
      <c r="E77" s="146"/>
    </row>
    <row r="78" spans="2:5" s="176" customFormat="1">
      <c r="B78" s="173">
        <v>42912</v>
      </c>
      <c r="C78" s="334">
        <v>5.29</v>
      </c>
      <c r="D78" s="285" t="s">
        <v>4366</v>
      </c>
      <c r="E78" s="146"/>
    </row>
    <row r="79" spans="2:5" s="176" customFormat="1">
      <c r="B79" s="173">
        <v>42912</v>
      </c>
      <c r="C79" s="334">
        <v>104.16</v>
      </c>
      <c r="D79" s="285" t="s">
        <v>4369</v>
      </c>
      <c r="E79" s="146"/>
    </row>
    <row r="80" spans="2:5" s="176" customFormat="1">
      <c r="B80" s="173">
        <v>42913</v>
      </c>
      <c r="C80" s="334">
        <v>0.49</v>
      </c>
      <c r="D80" s="285" t="s">
        <v>4367</v>
      </c>
      <c r="E80" s="146"/>
    </row>
    <row r="81" spans="2:5" s="176" customFormat="1">
      <c r="B81" s="173">
        <v>42913</v>
      </c>
      <c r="C81" s="334">
        <v>5.98</v>
      </c>
      <c r="D81" s="285" t="s">
        <v>4369</v>
      </c>
      <c r="E81" s="146"/>
    </row>
    <row r="82" spans="2:5" s="176" customFormat="1">
      <c r="B82" s="173">
        <v>42913</v>
      </c>
      <c r="C82" s="334">
        <v>101.94</v>
      </c>
      <c r="D82" s="285" t="s">
        <v>4368</v>
      </c>
      <c r="E82" s="146"/>
    </row>
    <row r="83" spans="2:5" s="176" customFormat="1">
      <c r="B83" s="173">
        <v>42914</v>
      </c>
      <c r="C83" s="334">
        <v>0.01</v>
      </c>
      <c r="D83" s="285" t="s">
        <v>4370</v>
      </c>
      <c r="E83" s="146"/>
    </row>
    <row r="84" spans="2:5" s="176" customFormat="1">
      <c r="B84" s="173">
        <v>42914</v>
      </c>
      <c r="C84" s="334">
        <v>1.99</v>
      </c>
      <c r="D84" s="285" t="s">
        <v>4368</v>
      </c>
      <c r="E84" s="146"/>
    </row>
    <row r="85" spans="2:5" s="176" customFormat="1">
      <c r="B85" s="173">
        <v>42914</v>
      </c>
      <c r="C85" s="334">
        <v>3.18</v>
      </c>
      <c r="D85" s="285" t="s">
        <v>4369</v>
      </c>
      <c r="E85" s="146"/>
    </row>
    <row r="86" spans="2:5" s="176" customFormat="1">
      <c r="B86" s="173">
        <v>42914</v>
      </c>
      <c r="C86" s="334">
        <v>525.75</v>
      </c>
      <c r="D86" s="285" t="s">
        <v>4367</v>
      </c>
      <c r="E86" s="146"/>
    </row>
    <row r="87" spans="2:5" s="176" customFormat="1">
      <c r="B87" s="173">
        <v>42915</v>
      </c>
      <c r="C87" s="334">
        <v>0.21</v>
      </c>
      <c r="D87" s="285" t="s">
        <v>4366</v>
      </c>
      <c r="E87" s="146"/>
    </row>
    <row r="88" spans="2:5" s="176" customFormat="1">
      <c r="B88" s="173">
        <v>42915</v>
      </c>
      <c r="C88" s="334">
        <v>1.19</v>
      </c>
      <c r="D88" s="285" t="s">
        <v>4368</v>
      </c>
      <c r="E88" s="146"/>
    </row>
    <row r="89" spans="2:5" s="176" customFormat="1">
      <c r="B89" s="173">
        <v>42915</v>
      </c>
      <c r="C89" s="334">
        <v>107.83</v>
      </c>
      <c r="D89" s="285" t="s">
        <v>4367</v>
      </c>
      <c r="E89" s="146"/>
    </row>
    <row r="90" spans="2:5" s="176" customFormat="1">
      <c r="B90" s="173">
        <v>42915</v>
      </c>
      <c r="C90" s="334">
        <v>235.27</v>
      </c>
      <c r="D90" s="285" t="s">
        <v>4369</v>
      </c>
      <c r="E90" s="146"/>
    </row>
    <row r="91" spans="2:5" s="176" customFormat="1">
      <c r="B91" s="173">
        <v>42916</v>
      </c>
      <c r="C91" s="334">
        <v>0.08</v>
      </c>
      <c r="D91" s="285" t="s">
        <v>4366</v>
      </c>
      <c r="E91" s="146"/>
    </row>
    <row r="92" spans="2:5" s="176" customFormat="1">
      <c r="B92" s="173">
        <v>42916</v>
      </c>
      <c r="C92" s="334">
        <v>27.35</v>
      </c>
      <c r="D92" s="285" t="s">
        <v>4368</v>
      </c>
      <c r="E92" s="146"/>
    </row>
    <row r="93" spans="2:5" s="176" customFormat="1">
      <c r="B93" s="173">
        <v>42916</v>
      </c>
      <c r="C93" s="334">
        <v>50.35</v>
      </c>
      <c r="D93" s="285" t="s">
        <v>4369</v>
      </c>
      <c r="E93" s="146"/>
    </row>
    <row r="94" spans="2:5" s="51" customFormat="1">
      <c r="B94" s="200" t="s">
        <v>30</v>
      </c>
      <c r="C94" s="140">
        <f>SUM(C6:C93)</f>
        <v>7672.1699999999973</v>
      </c>
      <c r="D94" s="145"/>
      <c r="E94" s="65"/>
    </row>
    <row r="95" spans="2:5" s="51" customFormat="1">
      <c r="B95" s="372" t="s">
        <v>47</v>
      </c>
      <c r="C95" s="373"/>
      <c r="D95" s="374"/>
      <c r="E95" s="65"/>
    </row>
    <row r="96" spans="2:5">
      <c r="B96" s="173">
        <v>42887</v>
      </c>
      <c r="C96" s="220">
        <v>50</v>
      </c>
      <c r="D96" s="285" t="s">
        <v>4670</v>
      </c>
      <c r="E96" s="65"/>
    </row>
    <row r="97" spans="2:5" s="176" customFormat="1">
      <c r="B97" s="173">
        <v>42887</v>
      </c>
      <c r="C97" s="220">
        <v>100</v>
      </c>
      <c r="D97" s="285" t="s">
        <v>4671</v>
      </c>
      <c r="E97" s="65"/>
    </row>
    <row r="98" spans="2:5" s="176" customFormat="1">
      <c r="B98" s="173">
        <v>42887</v>
      </c>
      <c r="C98" s="220">
        <v>500</v>
      </c>
      <c r="D98" s="285" t="s">
        <v>4672</v>
      </c>
      <c r="E98" s="65"/>
    </row>
    <row r="99" spans="2:5" s="176" customFormat="1">
      <c r="B99" s="173">
        <v>42888</v>
      </c>
      <c r="C99" s="220">
        <v>10.51</v>
      </c>
      <c r="D99" s="285" t="s">
        <v>4673</v>
      </c>
      <c r="E99" s="65"/>
    </row>
    <row r="100" spans="2:5" s="176" customFormat="1">
      <c r="B100" s="173">
        <v>42891</v>
      </c>
      <c r="C100" s="220">
        <v>4.9000000000000004</v>
      </c>
      <c r="D100" s="285" t="s">
        <v>4674</v>
      </c>
      <c r="E100" s="65"/>
    </row>
    <row r="101" spans="2:5" s="176" customFormat="1">
      <c r="B101" s="173">
        <v>42891</v>
      </c>
      <c r="C101" s="220">
        <v>12.8</v>
      </c>
      <c r="D101" s="285" t="s">
        <v>4675</v>
      </c>
      <c r="E101" s="65"/>
    </row>
    <row r="102" spans="2:5" s="176" customFormat="1">
      <c r="B102" s="173">
        <v>42891</v>
      </c>
      <c r="C102" s="220">
        <v>23.3</v>
      </c>
      <c r="D102" s="285" t="s">
        <v>4673</v>
      </c>
      <c r="E102" s="65"/>
    </row>
    <row r="103" spans="2:5" s="176" customFormat="1">
      <c r="B103" s="173">
        <v>42891</v>
      </c>
      <c r="C103" s="220">
        <v>60</v>
      </c>
      <c r="D103" s="285" t="s">
        <v>4675</v>
      </c>
      <c r="E103" s="65"/>
    </row>
    <row r="104" spans="2:5" s="176" customFormat="1">
      <c r="B104" s="173">
        <v>42891</v>
      </c>
      <c r="C104" s="220">
        <v>160</v>
      </c>
      <c r="D104" s="285" t="s">
        <v>4676</v>
      </c>
      <c r="E104" s="65"/>
    </row>
    <row r="105" spans="2:5" s="176" customFormat="1">
      <c r="B105" s="173">
        <v>42892</v>
      </c>
      <c r="C105" s="220">
        <v>19.62</v>
      </c>
      <c r="D105" s="285" t="s">
        <v>4677</v>
      </c>
      <c r="E105" s="65"/>
    </row>
    <row r="106" spans="2:5" s="176" customFormat="1">
      <c r="B106" s="173">
        <v>42892</v>
      </c>
      <c r="C106" s="220">
        <v>300</v>
      </c>
      <c r="D106" s="285" t="s">
        <v>4678</v>
      </c>
      <c r="E106" s="65"/>
    </row>
    <row r="107" spans="2:5" s="176" customFormat="1">
      <c r="B107" s="173">
        <v>42893</v>
      </c>
      <c r="C107" s="220">
        <v>22.4</v>
      </c>
      <c r="D107" s="285" t="s">
        <v>4673</v>
      </c>
      <c r="E107" s="65"/>
    </row>
    <row r="108" spans="2:5" s="176" customFormat="1">
      <c r="B108" s="173">
        <v>42893</v>
      </c>
      <c r="C108" s="220">
        <v>300</v>
      </c>
      <c r="D108" s="285" t="s">
        <v>4679</v>
      </c>
      <c r="E108" s="65"/>
    </row>
    <row r="109" spans="2:5">
      <c r="B109" s="173">
        <v>42894</v>
      </c>
      <c r="C109" s="220">
        <v>0.69</v>
      </c>
      <c r="D109" s="285" t="s">
        <v>4680</v>
      </c>
      <c r="E109" s="65"/>
    </row>
    <row r="110" spans="2:5">
      <c r="B110" s="173">
        <v>42894</v>
      </c>
      <c r="C110" s="220">
        <v>50</v>
      </c>
      <c r="D110" s="285" t="s">
        <v>4681</v>
      </c>
      <c r="E110" s="65"/>
    </row>
    <row r="111" spans="2:5">
      <c r="B111" s="173">
        <v>42894</v>
      </c>
      <c r="C111" s="220">
        <v>100</v>
      </c>
      <c r="D111" s="285" t="s">
        <v>4682</v>
      </c>
      <c r="E111" s="65"/>
    </row>
    <row r="112" spans="2:5">
      <c r="B112" s="173">
        <v>42895</v>
      </c>
      <c r="C112" s="220">
        <v>6.03</v>
      </c>
      <c r="D112" s="285" t="s">
        <v>4683</v>
      </c>
      <c r="E112" s="65"/>
    </row>
    <row r="113" spans="2:5">
      <c r="B113" s="173">
        <v>42895</v>
      </c>
      <c r="C113" s="220">
        <v>25.3</v>
      </c>
      <c r="D113" s="285" t="s">
        <v>4684</v>
      </c>
      <c r="E113" s="65"/>
    </row>
    <row r="114" spans="2:5">
      <c r="B114" s="173">
        <v>42899</v>
      </c>
      <c r="C114" s="220">
        <v>0.92</v>
      </c>
      <c r="D114" s="285" t="s">
        <v>4685</v>
      </c>
      <c r="E114" s="65"/>
    </row>
    <row r="115" spans="2:5" s="51" customFormat="1">
      <c r="B115" s="173">
        <v>42900</v>
      </c>
      <c r="C115" s="220">
        <v>0.14000000000000001</v>
      </c>
      <c r="D115" s="285" t="s">
        <v>4686</v>
      </c>
      <c r="E115" s="65"/>
    </row>
    <row r="116" spans="2:5" s="51" customFormat="1">
      <c r="B116" s="173">
        <v>42900</v>
      </c>
      <c r="C116" s="220">
        <v>0.19</v>
      </c>
      <c r="D116" s="285" t="s">
        <v>4687</v>
      </c>
      <c r="E116" s="65"/>
    </row>
    <row r="117" spans="2:5" s="51" customFormat="1">
      <c r="B117" s="173">
        <v>42900</v>
      </c>
      <c r="C117" s="220">
        <v>5.4</v>
      </c>
      <c r="D117" s="285" t="s">
        <v>4688</v>
      </c>
      <c r="E117" s="65"/>
    </row>
    <row r="118" spans="2:5" s="51" customFormat="1">
      <c r="B118" s="173">
        <v>42901</v>
      </c>
      <c r="C118" s="220">
        <v>0.02</v>
      </c>
      <c r="D118" s="285" t="s">
        <v>4689</v>
      </c>
      <c r="E118" s="65"/>
    </row>
    <row r="119" spans="2:5" s="51" customFormat="1">
      <c r="B119" s="173">
        <v>42901</v>
      </c>
      <c r="C119" s="220">
        <v>2.0499999999999998</v>
      </c>
      <c r="D119" s="285" t="s">
        <v>4690</v>
      </c>
      <c r="E119" s="65"/>
    </row>
    <row r="120" spans="2:5" s="51" customFormat="1">
      <c r="B120" s="173">
        <v>42905</v>
      </c>
      <c r="C120" s="220">
        <v>0.38</v>
      </c>
      <c r="D120" s="285" t="s">
        <v>4691</v>
      </c>
      <c r="E120" s="65"/>
    </row>
    <row r="121" spans="2:5" s="51" customFormat="1">
      <c r="B121" s="173">
        <v>42905</v>
      </c>
      <c r="C121" s="220">
        <v>0.59</v>
      </c>
      <c r="D121" s="285" t="s">
        <v>4692</v>
      </c>
      <c r="E121" s="65"/>
    </row>
    <row r="122" spans="2:5" s="51" customFormat="1">
      <c r="B122" s="173">
        <v>42905</v>
      </c>
      <c r="C122" s="220">
        <v>0.95</v>
      </c>
      <c r="D122" s="285" t="s">
        <v>4693</v>
      </c>
      <c r="E122" s="65"/>
    </row>
    <row r="123" spans="2:5" s="51" customFormat="1">
      <c r="B123" s="173">
        <v>42905</v>
      </c>
      <c r="C123" s="220">
        <v>388</v>
      </c>
      <c r="D123" s="285" t="s">
        <v>4373</v>
      </c>
      <c r="E123" s="65"/>
    </row>
    <row r="124" spans="2:5" s="51" customFormat="1">
      <c r="B124" s="173">
        <v>42906</v>
      </c>
      <c r="C124" s="220">
        <v>0.02</v>
      </c>
      <c r="D124" s="285" t="s">
        <v>4694</v>
      </c>
      <c r="E124" s="65"/>
    </row>
    <row r="125" spans="2:5" s="51" customFormat="1">
      <c r="B125" s="173">
        <v>42906</v>
      </c>
      <c r="C125" s="220">
        <v>0.02</v>
      </c>
      <c r="D125" s="285" t="s">
        <v>4695</v>
      </c>
      <c r="E125" s="65"/>
    </row>
    <row r="126" spans="2:5" s="51" customFormat="1">
      <c r="B126" s="173">
        <v>42906</v>
      </c>
      <c r="C126" s="220">
        <v>0.66</v>
      </c>
      <c r="D126" s="285" t="s">
        <v>4696</v>
      </c>
      <c r="E126" s="65"/>
    </row>
    <row r="127" spans="2:5" s="51" customFormat="1">
      <c r="B127" s="173">
        <v>42906</v>
      </c>
      <c r="C127" s="220">
        <v>500</v>
      </c>
      <c r="D127" s="285" t="s">
        <v>4697</v>
      </c>
      <c r="E127" s="65"/>
    </row>
    <row r="128" spans="2:5" s="51" customFormat="1">
      <c r="B128" s="173">
        <v>42912</v>
      </c>
      <c r="C128" s="220">
        <v>0.12</v>
      </c>
      <c r="D128" s="285" t="s">
        <v>4698</v>
      </c>
      <c r="E128" s="65"/>
    </row>
    <row r="129" spans="1:5" s="51" customFormat="1">
      <c r="B129" s="173">
        <v>42912</v>
      </c>
      <c r="C129" s="220">
        <v>0.64</v>
      </c>
      <c r="D129" s="285" t="s">
        <v>4699</v>
      </c>
      <c r="E129" s="65"/>
    </row>
    <row r="130" spans="1:5" s="51" customFormat="1">
      <c r="B130" s="173">
        <v>42912</v>
      </c>
      <c r="C130" s="220">
        <v>2.34</v>
      </c>
      <c r="D130" s="285" t="s">
        <v>4700</v>
      </c>
      <c r="E130" s="65"/>
    </row>
    <row r="131" spans="1:5" s="51" customFormat="1">
      <c r="B131" s="173">
        <v>42912</v>
      </c>
      <c r="C131" s="220">
        <v>12.76</v>
      </c>
      <c r="D131" s="285" t="s">
        <v>4701</v>
      </c>
      <c r="E131" s="65"/>
    </row>
    <row r="132" spans="1:5" s="51" customFormat="1">
      <c r="B132" s="173">
        <v>42912</v>
      </c>
      <c r="C132" s="220">
        <v>59.44</v>
      </c>
      <c r="D132" s="285" t="s">
        <v>4673</v>
      </c>
      <c r="E132" s="65"/>
    </row>
    <row r="133" spans="1:5" s="51" customFormat="1">
      <c r="B133" s="173">
        <v>42912</v>
      </c>
      <c r="C133" s="220">
        <v>500</v>
      </c>
      <c r="D133" s="285" t="s">
        <v>4702</v>
      </c>
      <c r="E133" s="65"/>
    </row>
    <row r="134" spans="1:5" s="51" customFormat="1">
      <c r="B134" s="173">
        <v>42913</v>
      </c>
      <c r="C134" s="220">
        <v>1000</v>
      </c>
      <c r="D134" s="285" t="s">
        <v>4703</v>
      </c>
      <c r="E134" s="65"/>
    </row>
    <row r="135" spans="1:5" s="51" customFormat="1">
      <c r="B135" s="173">
        <v>42914</v>
      </c>
      <c r="C135" s="220">
        <v>90.33</v>
      </c>
      <c r="D135" s="285" t="s">
        <v>4704</v>
      </c>
      <c r="E135" s="65"/>
    </row>
    <row r="136" spans="1:5" s="51" customFormat="1">
      <c r="B136" s="200" t="s">
        <v>30</v>
      </c>
      <c r="C136" s="140">
        <f>SUM(C96:C135)</f>
        <v>4310.5200000000004</v>
      </c>
      <c r="D136" s="119"/>
      <c r="E136" s="65"/>
    </row>
    <row r="137" spans="1:5">
      <c r="A137" s="81"/>
      <c r="B137" s="51"/>
      <c r="C137" s="51"/>
      <c r="D137" s="51"/>
    </row>
    <row r="138" spans="1:5">
      <c r="A138" s="81"/>
      <c r="B138" s="51"/>
      <c r="C138" s="51"/>
      <c r="D138" s="51"/>
    </row>
    <row r="139" spans="1:5">
      <c r="A139" s="81"/>
      <c r="B139" s="51"/>
      <c r="C139" s="51"/>
      <c r="D139" s="51"/>
    </row>
    <row r="140" spans="1:5">
      <c r="A140" s="81"/>
      <c r="B140" s="51"/>
      <c r="C140" s="51"/>
      <c r="D140" s="51"/>
    </row>
    <row r="141" spans="1:5">
      <c r="A141" s="81"/>
      <c r="B141" s="51"/>
      <c r="C141" s="51"/>
      <c r="D141" s="51"/>
    </row>
    <row r="142" spans="1:5">
      <c r="A142" s="81"/>
      <c r="B142" s="51"/>
      <c r="C142" s="51"/>
      <c r="D142" s="51"/>
    </row>
    <row r="143" spans="1:5">
      <c r="A143" s="81"/>
      <c r="B143" s="51"/>
      <c r="C143" s="51"/>
      <c r="D143" s="51"/>
    </row>
    <row r="144" spans="1:5">
      <c r="A144" s="81"/>
      <c r="B144" s="51"/>
      <c r="C144" s="51"/>
      <c r="D144" s="51"/>
    </row>
    <row r="145" spans="2:4">
      <c r="B145" s="51"/>
      <c r="C145" s="51"/>
      <c r="D145" s="51"/>
    </row>
    <row r="146" spans="2:4">
      <c r="B146" s="51"/>
      <c r="C146" s="51"/>
      <c r="D146" s="51"/>
    </row>
    <row r="147" spans="2:4">
      <c r="B147" s="51"/>
      <c r="C147" s="51"/>
      <c r="D147" s="51"/>
    </row>
    <row r="148" spans="2:4">
      <c r="B148" s="51"/>
      <c r="C148" s="51"/>
      <c r="D148" s="51"/>
    </row>
    <row r="149" spans="2:4">
      <c r="B149" s="51"/>
      <c r="C149" s="51"/>
      <c r="D149" s="51"/>
    </row>
    <row r="150" spans="2:4">
      <c r="B150" s="51"/>
      <c r="C150" s="51"/>
      <c r="D150" s="51"/>
    </row>
    <row r="151" spans="2:4">
      <c r="B151" s="51"/>
      <c r="C151" s="51"/>
      <c r="D151" s="51"/>
    </row>
    <row r="152" spans="2:4">
      <c r="B152" s="51"/>
      <c r="C152" s="51"/>
      <c r="D152" s="51"/>
    </row>
    <row r="153" spans="2:4">
      <c r="B153" s="51"/>
      <c r="C153" s="51"/>
      <c r="D153" s="51"/>
    </row>
    <row r="154" spans="2:4">
      <c r="B154" s="51"/>
      <c r="C154" s="51"/>
      <c r="D154" s="51"/>
    </row>
    <row r="155" spans="2:4">
      <c r="B155" s="51"/>
      <c r="C155" s="51"/>
      <c r="D155" s="51"/>
    </row>
    <row r="156" spans="2:4">
      <c r="B156" s="51"/>
      <c r="C156" s="51"/>
      <c r="D156" s="51"/>
    </row>
    <row r="157" spans="2:4">
      <c r="B157" s="51"/>
      <c r="C157" s="51"/>
      <c r="D157" s="51"/>
    </row>
    <row r="158" spans="2:4">
      <c r="B158" s="51"/>
      <c r="C158" s="51"/>
      <c r="D158" s="51"/>
    </row>
    <row r="159" spans="2:4">
      <c r="B159" s="51"/>
      <c r="C159" s="51"/>
      <c r="D159" s="51"/>
    </row>
    <row r="160" spans="2:4">
      <c r="B160" s="51"/>
      <c r="C160" s="51"/>
      <c r="D160" s="51"/>
    </row>
    <row r="161" spans="2:4">
      <c r="B161" s="51"/>
      <c r="C161" s="51"/>
      <c r="D161" s="51"/>
    </row>
    <row r="162" spans="2:4">
      <c r="B162" s="51"/>
      <c r="C162" s="51"/>
      <c r="D162" s="51"/>
    </row>
    <row r="163" spans="2:4">
      <c r="B163" s="51"/>
      <c r="C163" s="51"/>
      <c r="D163" s="51"/>
    </row>
    <row r="164" spans="2:4">
      <c r="B164" s="51"/>
      <c r="C164" s="51"/>
      <c r="D164" s="51"/>
    </row>
    <row r="165" spans="2:4">
      <c r="B165" s="51"/>
      <c r="C165" s="51"/>
      <c r="D165" s="51"/>
    </row>
    <row r="166" spans="2:4">
      <c r="B166" s="51"/>
      <c r="C166" s="51"/>
      <c r="D166" s="51"/>
    </row>
    <row r="167" spans="2:4">
      <c r="B167" s="51"/>
      <c r="C167" s="51"/>
      <c r="D167" s="51"/>
    </row>
    <row r="168" spans="2:4">
      <c r="B168" s="51"/>
      <c r="C168" s="51"/>
      <c r="D168" s="51"/>
    </row>
    <row r="169" spans="2:4">
      <c r="B169" s="51"/>
      <c r="C169" s="51"/>
      <c r="D169" s="51"/>
    </row>
    <row r="170" spans="2:4">
      <c r="B170" s="51"/>
      <c r="C170" s="51"/>
      <c r="D170" s="51"/>
    </row>
    <row r="171" spans="2:4">
      <c r="B171" s="51"/>
      <c r="C171" s="51"/>
      <c r="D171" s="51"/>
    </row>
  </sheetData>
  <sheetProtection algorithmName="SHA-512" hashValue="k5qO8KIYwe2/mcrmp43rRyOvUS4udUmF9JStjabGJXkKyTyqA2gpnXo1tUdBjtTKTVc9gC4Vri22Fh7VeQ9dbQ==" saltValue="D30LYOUwnudDYiXGCHDjaA==" spinCount="100000" sheet="1" objects="1" scenarios="1"/>
  <mergeCells count="3">
    <mergeCell ref="B5:D5"/>
    <mergeCell ref="B95:D95"/>
    <mergeCell ref="C1:D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Расходы</vt:lpstr>
      <vt:lpstr>Поступления Райффайзенбанк</vt:lpstr>
      <vt:lpstr>Валютные пост-я</vt:lpstr>
      <vt:lpstr>Поступления ВТБ 24</vt:lpstr>
      <vt:lpstr>Поступления ПАО Сбербанк</vt:lpstr>
      <vt:lpstr>Поступления БИНБАНК</vt:lpstr>
      <vt:lpstr>Поступления МКБ</vt:lpstr>
      <vt:lpstr>Поступления СКБ-Банк</vt:lpstr>
      <vt:lpstr>Поступления МДМ Банк</vt:lpstr>
      <vt:lpstr>Поступления с мобильных тел.</vt:lpstr>
      <vt:lpstr>Поступления МТС USSD</vt:lpstr>
      <vt:lpstr>Поступления Platron</vt:lpstr>
      <vt:lpstr>Поступления Благо.ру</vt:lpstr>
      <vt:lpstr>Поступления РБК-Money</vt:lpstr>
      <vt:lpstr>Поступления CloudPayments</vt:lpstr>
      <vt:lpstr>PayPal</vt:lpstr>
      <vt:lpstr>Элекснет</vt:lpstr>
      <vt:lpstr>Dobro.mail.ru</vt:lpstr>
      <vt:lpstr>MainPeople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Бартош Екатерина Борисовна</cp:lastModifiedBy>
  <cp:revision/>
  <dcterms:created xsi:type="dcterms:W3CDTF">2013-11-18T10:44:00Z</dcterms:created>
  <dcterms:modified xsi:type="dcterms:W3CDTF">2018-04-28T12:29:34Z</dcterms:modified>
</cp:coreProperties>
</file>