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Fund1\Desktop\БФКХ\Финансовые отчёты 2016\Финансовые отчёты 16-17\"/>
    </mc:Choice>
  </mc:AlternateContent>
  <bookViews>
    <workbookView xWindow="0" yWindow="0" windowWidth="25200" windowHeight="11985" tabRatio="972"/>
  </bookViews>
  <sheets>
    <sheet name="Расходы" sheetId="7" r:id="rId1"/>
    <sheet name="Поступления Райффайзен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ВТБ 24" sheetId="23" r:id="rId8"/>
    <sheet name="Поступления Бин Банк" sheetId="22" r:id="rId9"/>
    <sheet name="Поступления МДМ Банк" sheetId="18" r:id="rId10"/>
    <sheet name="Поступления ПАО Сбербанк" sheetId="26" r:id="rId11"/>
    <sheet name="Поступления Благо.ру" sheetId="10" r:id="rId12"/>
    <sheet name="Поступления РБК-Money" sheetId="17" r:id="rId13"/>
    <sheet name="Поступления CloudPayments" sheetId="27" r:id="rId14"/>
    <sheet name="PayPal" sheetId="24" r:id="rId15"/>
    <sheet name="Элекснет" sheetId="25" r:id="rId16"/>
  </sheets>
  <definedNames>
    <definedName name="_xlnm._FilterDatabase" localSheetId="13" hidden="1">'Поступления CloudPayments'!$A$6:$E$522</definedName>
    <definedName name="_xlnm._FilterDatabase" localSheetId="5" hidden="1">'Поступления Platron'!$A$4:$I$4</definedName>
    <definedName name="_xlnm._FilterDatabase" localSheetId="8" hidden="1">'Поступления Бин Банк'!$B$6:$E$2013</definedName>
    <definedName name="_xlnm._FilterDatabase" localSheetId="11" hidden="1">'Поступления Благо.ру'!$B$4:$D$4</definedName>
    <definedName name="_xlnm._FilterDatabase" localSheetId="7" hidden="1">'Поступления ВТБ 24'!$A$5:$G$1650</definedName>
    <definedName name="_xlnm._FilterDatabase" localSheetId="9" hidden="1">'Поступления МДМ Банк'!$A$4:$H$239</definedName>
    <definedName name="_xlnm._FilterDatabase" localSheetId="4" hidden="1">'Поступления МКБ'!$B$4:$D$4</definedName>
    <definedName name="_xlnm._FilterDatabase" localSheetId="2" hidden="1">'Поступления МТС USSD'!$A$4:$F$45</definedName>
    <definedName name="_xlnm._FilterDatabase" localSheetId="10" hidden="1">'Поступления ПАО Сбербанк'!$B$6:$F$6</definedName>
    <definedName name="_xlnm._FilterDatabase" localSheetId="1" hidden="1">'Поступления Райффайзенбанк'!$B$4:$G$413</definedName>
    <definedName name="_xlnm._FilterDatabase" localSheetId="12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СКБ-Банк'!$B$6:$H$1061</definedName>
    <definedName name="_xlnm._FilterDatabase" localSheetId="0" hidden="1">Расходы!$A$9:$H$91</definedName>
    <definedName name="_xlnm._FilterDatabase" localSheetId="15" hidden="1">Элекснет!$A$5:$G$183</definedName>
  </definedNames>
  <calcPr calcId="152511"/>
</workbook>
</file>

<file path=xl/calcChain.xml><?xml version="1.0" encoding="utf-8"?>
<calcChain xmlns="http://schemas.openxmlformats.org/spreadsheetml/2006/main">
  <c r="D3" i="7" l="1"/>
  <c r="C44" i="24" l="1"/>
  <c r="C2" i="13" l="1"/>
  <c r="E1002" i="13"/>
  <c r="D1002" i="13"/>
  <c r="C1002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5" i="13"/>
  <c r="D707" i="14"/>
  <c r="C2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8" i="14"/>
  <c r="D589" i="14"/>
  <c r="D590" i="14"/>
  <c r="D591" i="14"/>
  <c r="D592" i="14"/>
  <c r="D593" i="14"/>
  <c r="D594" i="14"/>
  <c r="D595" i="14"/>
  <c r="D596" i="14"/>
  <c r="D597" i="14"/>
  <c r="D598" i="14"/>
  <c r="D599" i="14"/>
  <c r="D600" i="14"/>
  <c r="D601" i="14"/>
  <c r="D602" i="14"/>
  <c r="D603" i="14"/>
  <c r="D604" i="14"/>
  <c r="D605" i="14"/>
  <c r="D606" i="14"/>
  <c r="D607" i="14"/>
  <c r="D608" i="14"/>
  <c r="D609" i="14"/>
  <c r="D610" i="14"/>
  <c r="D611" i="14"/>
  <c r="D612" i="14"/>
  <c r="D613" i="14"/>
  <c r="D614" i="14"/>
  <c r="D615" i="14"/>
  <c r="D616" i="14"/>
  <c r="D617" i="14"/>
  <c r="D618" i="14"/>
  <c r="D619" i="14"/>
  <c r="D620" i="14"/>
  <c r="D621" i="14"/>
  <c r="D622" i="14"/>
  <c r="D623" i="14"/>
  <c r="D624" i="14"/>
  <c r="D625" i="14"/>
  <c r="D626" i="14"/>
  <c r="D627" i="14"/>
  <c r="D628" i="14"/>
  <c r="D629" i="14"/>
  <c r="D630" i="14"/>
  <c r="D631" i="14"/>
  <c r="D632" i="14"/>
  <c r="D633" i="14"/>
  <c r="D634" i="14"/>
  <c r="D635" i="14"/>
  <c r="D636" i="14"/>
  <c r="D637" i="14"/>
  <c r="D638" i="14"/>
  <c r="D639" i="14"/>
  <c r="D640" i="14"/>
  <c r="D641" i="14"/>
  <c r="D642" i="14"/>
  <c r="D643" i="14"/>
  <c r="D644" i="14"/>
  <c r="D645" i="14"/>
  <c r="D646" i="14"/>
  <c r="D647" i="14"/>
  <c r="D648" i="14"/>
  <c r="D649" i="14"/>
  <c r="D650" i="14"/>
  <c r="D651" i="14"/>
  <c r="D652" i="14"/>
  <c r="D653" i="14"/>
  <c r="D654" i="14"/>
  <c r="D655" i="14"/>
  <c r="D656" i="14"/>
  <c r="D657" i="14"/>
  <c r="D658" i="14"/>
  <c r="D659" i="14"/>
  <c r="D660" i="14"/>
  <c r="D661" i="14"/>
  <c r="D662" i="14"/>
  <c r="D663" i="14"/>
  <c r="D664" i="14"/>
  <c r="D665" i="14"/>
  <c r="D666" i="14"/>
  <c r="D667" i="14"/>
  <c r="D668" i="14"/>
  <c r="D669" i="14"/>
  <c r="D670" i="14"/>
  <c r="D671" i="14"/>
  <c r="D672" i="14"/>
  <c r="D673" i="14"/>
  <c r="D674" i="14"/>
  <c r="D675" i="14"/>
  <c r="D676" i="14"/>
  <c r="D677" i="14"/>
  <c r="D678" i="14"/>
  <c r="D679" i="14"/>
  <c r="D680" i="14"/>
  <c r="D681" i="14"/>
  <c r="D682" i="14"/>
  <c r="D683" i="14"/>
  <c r="D684" i="14"/>
  <c r="D685" i="14"/>
  <c r="D686" i="14"/>
  <c r="D687" i="14"/>
  <c r="D688" i="14"/>
  <c r="D689" i="14"/>
  <c r="D690" i="14"/>
  <c r="D691" i="14"/>
  <c r="D692" i="14"/>
  <c r="D693" i="14"/>
  <c r="D694" i="14"/>
  <c r="D695" i="14"/>
  <c r="D696" i="14"/>
  <c r="D697" i="14"/>
  <c r="D698" i="14"/>
  <c r="D699" i="14"/>
  <c r="D700" i="14"/>
  <c r="D701" i="14"/>
  <c r="D702" i="14"/>
  <c r="D703" i="14"/>
  <c r="D704" i="14"/>
  <c r="D705" i="14"/>
  <c r="D706" i="14"/>
  <c r="D5" i="14"/>
  <c r="E707" i="14"/>
  <c r="C707" i="14"/>
  <c r="D44" i="24"/>
  <c r="C2" i="24" s="1"/>
  <c r="E44" i="24"/>
  <c r="C2" i="27" l="1"/>
  <c r="C2" i="15"/>
  <c r="C2" i="23"/>
  <c r="C1649" i="23"/>
  <c r="C2" i="25"/>
  <c r="C534" i="27"/>
  <c r="C524" i="27"/>
  <c r="C525" i="27"/>
  <c r="C535" i="27"/>
  <c r="C16" i="10"/>
  <c r="C17" i="10"/>
  <c r="C2" i="10"/>
  <c r="C2" i="26"/>
  <c r="C2" i="22"/>
  <c r="C2014" i="22"/>
  <c r="C238" i="18"/>
  <c r="C2" i="18" s="1"/>
  <c r="C1062" i="15"/>
  <c r="C2" i="12"/>
  <c r="C238" i="12"/>
  <c r="C2" i="11"/>
  <c r="C2" i="1"/>
  <c r="C44" i="11"/>
  <c r="C564" i="27"/>
  <c r="C570" i="27"/>
  <c r="C571" i="27"/>
  <c r="C565" i="27"/>
  <c r="C559" i="27"/>
  <c r="C560" i="27"/>
  <c r="C544" i="27"/>
  <c r="E163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8" i="27"/>
  <c r="E89" i="27"/>
  <c r="E90" i="27"/>
  <c r="E91" i="27"/>
  <c r="E92" i="27"/>
  <c r="E93" i="27"/>
  <c r="E94" i="27"/>
  <c r="E95" i="27"/>
  <c r="E97" i="27"/>
  <c r="E98" i="27"/>
  <c r="E99" i="27"/>
  <c r="E100" i="27"/>
  <c r="E101" i="27"/>
  <c r="E102" i="27"/>
  <c r="E103" i="27"/>
  <c r="E104" i="27"/>
  <c r="E105" i="27"/>
  <c r="E106" i="27"/>
  <c r="E107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150" i="27"/>
  <c r="E151" i="27"/>
  <c r="E152" i="27"/>
  <c r="E153" i="27"/>
  <c r="E154" i="27"/>
  <c r="E155" i="27"/>
  <c r="E156" i="27"/>
  <c r="E157" i="27"/>
  <c r="E158" i="27"/>
  <c r="E159" i="27"/>
  <c r="E160" i="27"/>
  <c r="E161" i="27"/>
  <c r="E162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202" i="27"/>
  <c r="E203" i="27"/>
  <c r="E204" i="27"/>
  <c r="E205" i="27"/>
  <c r="E206" i="27"/>
  <c r="E207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E234" i="27"/>
  <c r="E235" i="27"/>
  <c r="E236" i="27"/>
  <c r="E237" i="27"/>
  <c r="E238" i="27"/>
  <c r="E239" i="27"/>
  <c r="E240" i="27"/>
  <c r="E241" i="27"/>
  <c r="E242" i="27"/>
  <c r="E243" i="27"/>
  <c r="E244" i="27"/>
  <c r="E245" i="27"/>
  <c r="E246" i="27"/>
  <c r="E247" i="27"/>
  <c r="E248" i="27"/>
  <c r="E249" i="27"/>
  <c r="E250" i="27"/>
  <c r="E251" i="27"/>
  <c r="E252" i="27"/>
  <c r="E253" i="27"/>
  <c r="E254" i="27"/>
  <c r="E255" i="27"/>
  <c r="E256" i="27"/>
  <c r="E257" i="27"/>
  <c r="E258" i="27"/>
  <c r="E259" i="27"/>
  <c r="E260" i="27"/>
  <c r="E261" i="27"/>
  <c r="E262" i="27"/>
  <c r="E263" i="27"/>
  <c r="E264" i="27"/>
  <c r="E265" i="27"/>
  <c r="E266" i="27"/>
  <c r="E267" i="27"/>
  <c r="E268" i="27"/>
  <c r="E269" i="27"/>
  <c r="E270" i="27"/>
  <c r="E271" i="27"/>
  <c r="E272" i="27"/>
  <c r="E273" i="27"/>
  <c r="E274" i="27"/>
  <c r="E275" i="27"/>
  <c r="E276" i="27"/>
  <c r="E277" i="27"/>
  <c r="E278" i="27"/>
  <c r="E279" i="27"/>
  <c r="E280" i="27"/>
  <c r="E281" i="27"/>
  <c r="E282" i="27"/>
  <c r="E283" i="27"/>
  <c r="E284" i="27"/>
  <c r="E285" i="27"/>
  <c r="E286" i="27"/>
  <c r="E287" i="27"/>
  <c r="E288" i="27"/>
  <c r="E289" i="27"/>
  <c r="E290" i="27"/>
  <c r="E291" i="27"/>
  <c r="E292" i="27"/>
  <c r="E293" i="27"/>
  <c r="E294" i="27"/>
  <c r="E295" i="27"/>
  <c r="E296" i="27"/>
  <c r="E297" i="27"/>
  <c r="E298" i="27"/>
  <c r="E299" i="27"/>
  <c r="E300" i="27"/>
  <c r="E301" i="27"/>
  <c r="E302" i="27"/>
  <c r="E303" i="27"/>
  <c r="E304" i="27"/>
  <c r="E305" i="27"/>
  <c r="E306" i="27"/>
  <c r="E307" i="27"/>
  <c r="E308" i="27"/>
  <c r="E309" i="27"/>
  <c r="E310" i="27"/>
  <c r="E311" i="27"/>
  <c r="E312" i="27"/>
  <c r="E313" i="27"/>
  <c r="E314" i="27"/>
  <c r="E315" i="27"/>
  <c r="E316" i="27"/>
  <c r="E317" i="27"/>
  <c r="E318" i="27"/>
  <c r="E319" i="27"/>
  <c r="E320" i="27"/>
  <c r="E321" i="27"/>
  <c r="E322" i="27"/>
  <c r="E323" i="27"/>
  <c r="E324" i="27"/>
  <c r="E325" i="27"/>
  <c r="E326" i="27"/>
  <c r="E327" i="27"/>
  <c r="E328" i="27"/>
  <c r="E329" i="27"/>
  <c r="E330" i="27"/>
  <c r="E331" i="27"/>
  <c r="E332" i="27"/>
  <c r="E333" i="27"/>
  <c r="E334" i="27"/>
  <c r="E335" i="27"/>
  <c r="E336" i="27"/>
  <c r="E337" i="27"/>
  <c r="E338" i="27"/>
  <c r="E339" i="27"/>
  <c r="E340" i="27"/>
  <c r="E341" i="27"/>
  <c r="E342" i="27"/>
  <c r="E343" i="27"/>
  <c r="E344" i="27"/>
  <c r="E345" i="27"/>
  <c r="E346" i="27"/>
  <c r="E347" i="27"/>
  <c r="E348" i="27"/>
  <c r="E349" i="27"/>
  <c r="E350" i="27"/>
  <c r="E351" i="27"/>
  <c r="E352" i="27"/>
  <c r="E353" i="27"/>
  <c r="E354" i="27"/>
  <c r="E355" i="27"/>
  <c r="E356" i="27"/>
  <c r="E357" i="27"/>
  <c r="E358" i="27"/>
  <c r="E359" i="27"/>
  <c r="E360" i="27"/>
  <c r="E361" i="27"/>
  <c r="E362" i="27"/>
  <c r="E363" i="27"/>
  <c r="E364" i="27"/>
  <c r="E365" i="27"/>
  <c r="E366" i="27"/>
  <c r="E367" i="27"/>
  <c r="E368" i="27"/>
  <c r="E369" i="27"/>
  <c r="E370" i="27"/>
  <c r="E371" i="27"/>
  <c r="E372" i="27"/>
  <c r="E373" i="27"/>
  <c r="E374" i="27"/>
  <c r="E375" i="27"/>
  <c r="E376" i="27"/>
  <c r="E377" i="27"/>
  <c r="E378" i="27"/>
  <c r="E379" i="27"/>
  <c r="E380" i="27"/>
  <c r="E381" i="27"/>
  <c r="E382" i="27"/>
  <c r="E383" i="27"/>
  <c r="E384" i="27"/>
  <c r="E385" i="27"/>
  <c r="E386" i="27"/>
  <c r="E387" i="27"/>
  <c r="E388" i="27"/>
  <c r="E389" i="27"/>
  <c r="E390" i="27"/>
  <c r="E391" i="27"/>
  <c r="E392" i="27"/>
  <c r="E393" i="27"/>
  <c r="E394" i="27"/>
  <c r="E395" i="27"/>
  <c r="E396" i="27"/>
  <c r="E397" i="27"/>
  <c r="E398" i="27"/>
  <c r="E399" i="27"/>
  <c r="E400" i="27"/>
  <c r="E401" i="27"/>
  <c r="E402" i="27"/>
  <c r="E403" i="27"/>
  <c r="E404" i="27"/>
  <c r="E405" i="27"/>
  <c r="E406" i="27"/>
  <c r="E407" i="27"/>
  <c r="E408" i="27"/>
  <c r="E409" i="27"/>
  <c r="E410" i="27"/>
  <c r="E411" i="27"/>
  <c r="E412" i="27"/>
  <c r="E413" i="27"/>
  <c r="E414" i="27"/>
  <c r="E415" i="27"/>
  <c r="E416" i="27"/>
  <c r="E417" i="27"/>
  <c r="E418" i="27"/>
  <c r="E419" i="27"/>
  <c r="E420" i="27"/>
  <c r="E421" i="27"/>
  <c r="E422" i="27"/>
  <c r="E423" i="27"/>
  <c r="E424" i="27"/>
  <c r="E425" i="27"/>
  <c r="E426" i="27"/>
  <c r="E427" i="27"/>
  <c r="E428" i="27"/>
  <c r="E429" i="27"/>
  <c r="E430" i="27"/>
  <c r="E431" i="27"/>
  <c r="E432" i="27"/>
  <c r="E433" i="27"/>
  <c r="E434" i="27"/>
  <c r="E435" i="27"/>
  <c r="E436" i="27"/>
  <c r="E437" i="27"/>
  <c r="E438" i="27"/>
  <c r="E439" i="27"/>
  <c r="E440" i="27"/>
  <c r="E441" i="27"/>
  <c r="E442" i="27"/>
  <c r="E443" i="27"/>
  <c r="E444" i="27"/>
  <c r="E445" i="27"/>
  <c r="E446" i="27"/>
  <c r="E447" i="27"/>
  <c r="E448" i="27"/>
  <c r="E449" i="27"/>
  <c r="E450" i="27"/>
  <c r="E451" i="27"/>
  <c r="E452" i="27"/>
  <c r="E453" i="27"/>
  <c r="E454" i="27"/>
  <c r="E455" i="27"/>
  <c r="E456" i="27"/>
  <c r="E457" i="27"/>
  <c r="E458" i="27"/>
  <c r="E459" i="27"/>
  <c r="E460" i="27"/>
  <c r="E461" i="27"/>
  <c r="E462" i="27"/>
  <c r="C540" i="27"/>
  <c r="C541" i="27"/>
  <c r="C545" i="27"/>
  <c r="C554" i="27"/>
  <c r="C555" i="27"/>
  <c r="C45" i="11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" i="27"/>
  <c r="E6" i="27"/>
  <c r="D5" i="7"/>
  <c r="G4" i="25"/>
  <c r="C8" i="17"/>
  <c r="C9" i="17"/>
  <c r="C2" i="17"/>
</calcChain>
</file>

<file path=xl/sharedStrings.xml><?xml version="1.0" encoding="utf-8"?>
<sst xmlns="http://schemas.openxmlformats.org/spreadsheetml/2006/main" count="11510" uniqueCount="4275">
  <si>
    <t>Расходы на уставную деятельность</t>
  </si>
  <si>
    <t>Благотворительная программа "Адресная помощь детям с тяжёлыми заболеваниями головного мозга"</t>
  </si>
  <si>
    <t>Дата платежа</t>
  </si>
  <si>
    <t>Затраты Фонда с р/с  сумма, руб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</si>
  <si>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</si>
  <si>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</si>
  <si>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</si>
  <si>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</si>
  <si>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</si>
  <si>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</si>
  <si>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</si>
  <si>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</si>
  <si>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</si>
  <si>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</si>
  <si>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</si>
  <si>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</si>
  <si>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</si>
  <si>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</si>
  <si>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</si>
  <si>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</si>
  <si>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>Пожертвования через страницы фонда в социальных сетях</t>
  </si>
  <si>
    <t/>
  </si>
  <si>
    <t xml:space="preserve">Перечисления клиентов ВТБ 24                                                </t>
  </si>
  <si>
    <t xml:space="preserve">Перечисления клиентов  ПАО"БИНБАНК"                                             </t>
  </si>
  <si>
    <t>Благотворительная программа "Знать и не бояться"</t>
  </si>
  <si>
    <t>Административные расходы на реализацию программы "Адресная помощь"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</si>
  <si>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</si>
  <si>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</si>
  <si>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Административные расходы на реализацию программы "Терапия счастья"</t>
  </si>
  <si>
    <t>ВСЕГО</t>
  </si>
  <si>
    <t>Комиссия 2,1%</t>
  </si>
  <si>
    <t>Пожертвования по акции "Волшебный троллейбус"</t>
  </si>
  <si>
    <t>#Sportandelp</t>
  </si>
  <si>
    <t>Благотворительный день рождения</t>
  </si>
  <si>
    <t>Оплата труда на управление и развитие Фонда</t>
  </si>
  <si>
    <t>Налоги с оплаты труда на управление и развитие Фонда</t>
  </si>
  <si>
    <t>Бухгалтерское и юридическое обслуживание</t>
  </si>
  <si>
    <t>Прочие расходы</t>
  </si>
  <si>
    <t>HOFF</t>
  </si>
  <si>
    <t>Жертвователь 
(последние 4 цифры номера или ФИО (сокращённо)</t>
  </si>
  <si>
    <t>сентябрь</t>
  </si>
  <si>
    <t>Отчет о полученных пожертвованиях, перечисленных на расчетный счет в АО "Райффайзенбанк", за сентябрь 2016 г.</t>
  </si>
  <si>
    <t>Отчет о полученных пожертвованиях и произведенных затратах за сентябрь 2016 г.</t>
  </si>
  <si>
    <t>Отчет о пожертвованиях, перечисленных через МТС USSD, за сентябрь 2016 г.</t>
  </si>
  <si>
    <t>Итого:</t>
  </si>
  <si>
    <t>Процент комиссии 4%</t>
  </si>
  <si>
    <t>Отчет о пожертвованиях, поступивших на номер 3443 за сентябрь 2016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</si>
  <si>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сентябрь 2016 г.</t>
  </si>
  <si>
    <t>Отчет о пожертвованиях, перечисленных через сайт www.bfkh.ru через платежную систему Платрон за сентябрь 2016 г.</t>
  </si>
  <si>
    <t>Отчет о пожертвованиях, перечисленных в рамках партнёрской программы с ОАО "СКБ-Банк", за сентябрь  2016 г.</t>
  </si>
  <si>
    <t>Отчет о пожертвованиях, перечисленных в рамках партнёрской программы с ПАО "БИНБАНК", за сентябрь 2016 г.</t>
  </si>
  <si>
    <t>Отчет о пожертвованиях, перечисленных в рамках партнёрской программы с ПАО "МДМ Банк", за сентябрь 2016 г.</t>
  </si>
  <si>
    <t>Перечисления клиентов Сбербанка, за сентябрь 2016 г.</t>
  </si>
  <si>
    <t>Отчет о пожертвованиях, перечисленных через ресурс Благо.ру, за сентябрь 2016 г.</t>
  </si>
  <si>
    <t>Отчет о пожертвованиях, перечисленных через платёжную систему РБК-Money, за сентябрь 2016 г.</t>
  </si>
  <si>
    <t>Отчет о пожертвованиях, перечисленных через платёжную систему CloudPayments, за сентябрь 2016 г.</t>
  </si>
  <si>
    <t>Отчет о пожертвованиях, перечисленных через платёжную систему PayPal, за сентябрь 2016 г.</t>
  </si>
  <si>
    <t>Отчет о пожертвованиях, перечисленных в рамках партнёрской программы с ПАО "ВТБ 24", за сентябрь 2016 г,</t>
  </si>
  <si>
    <t xml:space="preserve">Поступления за сентябрь 2016 </t>
  </si>
  <si>
    <t>Расходы по расчётному счёту за сентябрь 2016</t>
  </si>
  <si>
    <t>Отчет о пожертвованиях, перечисленных через платёжную систему Элекснет, за сентябрь 2016 г.</t>
  </si>
  <si>
    <t>0000</t>
  </si>
  <si>
    <t>9999</t>
  </si>
  <si>
    <t>5644</t>
  </si>
  <si>
    <t>3213</t>
  </si>
  <si>
    <t>2731</t>
  </si>
  <si>
    <t>5072</t>
  </si>
  <si>
    <t>5115</t>
  </si>
  <si>
    <t>1995</t>
  </si>
  <si>
    <t>3413</t>
  </si>
  <si>
    <t>6019</t>
  </si>
  <si>
    <t>1511</t>
  </si>
  <si>
    <t>1021</t>
  </si>
  <si>
    <t>8486</t>
  </si>
  <si>
    <t>2885</t>
  </si>
  <si>
    <t>5560</t>
  </si>
  <si>
    <t>8259</t>
  </si>
  <si>
    <t>6360</t>
  </si>
  <si>
    <t>5612</t>
  </si>
  <si>
    <t>8810</t>
  </si>
  <si>
    <t>9753</t>
  </si>
  <si>
    <t>4732</t>
  </si>
  <si>
    <t>6351</t>
  </si>
  <si>
    <t>8354</t>
  </si>
  <si>
    <t>7323</t>
  </si>
  <si>
    <t>5677</t>
  </si>
  <si>
    <t>3837</t>
  </si>
  <si>
    <t>2640</t>
  </si>
  <si>
    <t>1209</t>
  </si>
  <si>
    <t>6162</t>
  </si>
  <si>
    <t>2028</t>
  </si>
  <si>
    <t>3368</t>
  </si>
  <si>
    <t>1861</t>
  </si>
  <si>
    <t>5886</t>
  </si>
  <si>
    <t>3293</t>
  </si>
  <si>
    <t>7071</t>
  </si>
  <si>
    <t>1060</t>
  </si>
  <si>
    <t>1255</t>
  </si>
  <si>
    <t>2393</t>
  </si>
  <si>
    <t>2165</t>
  </si>
  <si>
    <t>2737</t>
  </si>
  <si>
    <t>5530</t>
  </si>
  <si>
    <t>7777</t>
  </si>
  <si>
    <t>3050</t>
  </si>
  <si>
    <t>0896</t>
  </si>
  <si>
    <t>2214</t>
  </si>
  <si>
    <t>4846</t>
  </si>
  <si>
    <t>7718</t>
  </si>
  <si>
    <t>7664</t>
  </si>
  <si>
    <t>6024</t>
  </si>
  <si>
    <t>1184</t>
  </si>
  <si>
    <t>8744</t>
  </si>
  <si>
    <t>5445</t>
  </si>
  <si>
    <t>9865</t>
  </si>
  <si>
    <t>2756</t>
  </si>
  <si>
    <t>3993</t>
  </si>
  <si>
    <t>7361</t>
  </si>
  <si>
    <t>3574</t>
  </si>
  <si>
    <t>8747</t>
  </si>
  <si>
    <t>0150</t>
  </si>
  <si>
    <t>7561</t>
  </si>
  <si>
    <t>5987</t>
  </si>
  <si>
    <t>9767</t>
  </si>
  <si>
    <t>9890</t>
  </si>
  <si>
    <t>5597</t>
  </si>
  <si>
    <t>5242</t>
  </si>
  <si>
    <t>9898</t>
  </si>
  <si>
    <t>0022</t>
  </si>
  <si>
    <t>4579</t>
  </si>
  <si>
    <t>3089</t>
  </si>
  <si>
    <t>3538</t>
  </si>
  <si>
    <t>5559</t>
  </si>
  <si>
    <t>2984</t>
  </si>
  <si>
    <t>1299</t>
  </si>
  <si>
    <t>7223</t>
  </si>
  <si>
    <t>5051</t>
  </si>
  <si>
    <t>6597</t>
  </si>
  <si>
    <t>4979</t>
  </si>
  <si>
    <t>7997</t>
  </si>
  <si>
    <t>8877</t>
  </si>
  <si>
    <t>2506</t>
  </si>
  <si>
    <t>3246</t>
  </si>
  <si>
    <t>6770</t>
  </si>
  <si>
    <t>9901</t>
  </si>
  <si>
    <t>2294</t>
  </si>
  <si>
    <t>6113</t>
  </si>
  <si>
    <t>7055</t>
  </si>
  <si>
    <t>6117</t>
  </si>
  <si>
    <t>5665</t>
  </si>
  <si>
    <t>7717</t>
  </si>
  <si>
    <t>7975</t>
  </si>
  <si>
    <t>0997</t>
  </si>
  <si>
    <t>8232</t>
  </si>
  <si>
    <t>0822</t>
  </si>
  <si>
    <t>9005</t>
  </si>
  <si>
    <t>3729</t>
  </si>
  <si>
    <t>3656</t>
  </si>
  <si>
    <t>5557</t>
  </si>
  <si>
    <t>9651</t>
  </si>
  <si>
    <t>3030</t>
  </si>
  <si>
    <t>8012</t>
  </si>
  <si>
    <t>0721</t>
  </si>
  <si>
    <t>0111</t>
  </si>
  <si>
    <t>5769</t>
  </si>
  <si>
    <t>1471</t>
  </si>
  <si>
    <t>3444</t>
  </si>
  <si>
    <t>7951</t>
  </si>
  <si>
    <t>7176</t>
  </si>
  <si>
    <t>8854</t>
  </si>
  <si>
    <t>0461</t>
  </si>
  <si>
    <t>3709</t>
  </si>
  <si>
    <t>6310</t>
  </si>
  <si>
    <t>4613</t>
  </si>
  <si>
    <t>5252</t>
  </si>
  <si>
    <t>0188</t>
  </si>
  <si>
    <t>1624</t>
  </si>
  <si>
    <t>9699</t>
  </si>
  <si>
    <t>0967</t>
  </si>
  <si>
    <t>5553</t>
  </si>
  <si>
    <t>5643</t>
  </si>
  <si>
    <t>7048</t>
  </si>
  <si>
    <t>8583</t>
  </si>
  <si>
    <t>4001</t>
  </si>
  <si>
    <t>6567</t>
  </si>
  <si>
    <t>6465</t>
  </si>
  <si>
    <t>2497</t>
  </si>
  <si>
    <t>5986</t>
  </si>
  <si>
    <t>6158</t>
  </si>
  <si>
    <t>5549</t>
  </si>
  <si>
    <t>8417</t>
  </si>
  <si>
    <t>0372</t>
  </si>
  <si>
    <t>5038</t>
  </si>
  <si>
    <t>0707</t>
  </si>
  <si>
    <t>5336</t>
  </si>
  <si>
    <t>4842</t>
  </si>
  <si>
    <t>9491</t>
  </si>
  <si>
    <t>5188</t>
  </si>
  <si>
    <t>9670</t>
  </si>
  <si>
    <t>0306</t>
  </si>
  <si>
    <t>3500</t>
  </si>
  <si>
    <t>1081</t>
  </si>
  <si>
    <t>9181</t>
  </si>
  <si>
    <t>3228</t>
  </si>
  <si>
    <t>0459</t>
  </si>
  <si>
    <t>2838</t>
  </si>
  <si>
    <t>5621</t>
  </si>
  <si>
    <t>1783</t>
  </si>
  <si>
    <t>6210</t>
  </si>
  <si>
    <t>7037</t>
  </si>
  <si>
    <t>2237</t>
  </si>
  <si>
    <t>6388</t>
  </si>
  <si>
    <t>2358</t>
  </si>
  <si>
    <t>6875</t>
  </si>
  <si>
    <t>7910</t>
  </si>
  <si>
    <t>2021</t>
  </si>
  <si>
    <t>6677</t>
  </si>
  <si>
    <t>3767</t>
  </si>
  <si>
    <t>2861</t>
  </si>
  <si>
    <t>4390</t>
  </si>
  <si>
    <t>3969</t>
  </si>
  <si>
    <t>2057</t>
  </si>
  <si>
    <t>7874</t>
  </si>
  <si>
    <t>5841</t>
  </si>
  <si>
    <t>9229</t>
  </si>
  <si>
    <t>5388</t>
  </si>
  <si>
    <t>0900</t>
  </si>
  <si>
    <t>9428</t>
  </si>
  <si>
    <t>4252</t>
  </si>
  <si>
    <t>0086</t>
  </si>
  <si>
    <t>9720</t>
  </si>
  <si>
    <t>3158</t>
  </si>
  <si>
    <t>2890</t>
  </si>
  <si>
    <t>6503</t>
  </si>
  <si>
    <t>4900</t>
  </si>
  <si>
    <t>0366</t>
  </si>
  <si>
    <t>0624</t>
  </si>
  <si>
    <t>4617</t>
  </si>
  <si>
    <t>3815</t>
  </si>
  <si>
    <t>2146</t>
  </si>
  <si>
    <t>1188</t>
  </si>
  <si>
    <t>3575</t>
  </si>
  <si>
    <t>7473</t>
  </si>
  <si>
    <t>0751</t>
  </si>
  <si>
    <t>7331</t>
  </si>
  <si>
    <t>4043</t>
  </si>
  <si>
    <t>5320</t>
  </si>
  <si>
    <t>5050</t>
  </si>
  <si>
    <t>8191</t>
  </si>
  <si>
    <t>4460</t>
  </si>
  <si>
    <t>1876</t>
  </si>
  <si>
    <t>6655</t>
  </si>
  <si>
    <t>4802</t>
  </si>
  <si>
    <t>7094</t>
  </si>
  <si>
    <t>9426</t>
  </si>
  <si>
    <t>8902</t>
  </si>
  <si>
    <t>8873</t>
  </si>
  <si>
    <t>0100</t>
  </si>
  <si>
    <t>5939</t>
  </si>
  <si>
    <t>0947</t>
  </si>
  <si>
    <t>3520</t>
  </si>
  <si>
    <t>6106</t>
  </si>
  <si>
    <t>0945</t>
  </si>
  <si>
    <t>0152</t>
  </si>
  <si>
    <t>8001</t>
  </si>
  <si>
    <t>1997</t>
  </si>
  <si>
    <t>2911</t>
  </si>
  <si>
    <t>8395</t>
  </si>
  <si>
    <t>1788</t>
  </si>
  <si>
    <t>2939</t>
  </si>
  <si>
    <t>5067</t>
  </si>
  <si>
    <t>6071</t>
  </si>
  <si>
    <t>2540</t>
  </si>
  <si>
    <t>8492</t>
  </si>
  <si>
    <t>8057</t>
  </si>
  <si>
    <t>1689</t>
  </si>
  <si>
    <t>1439</t>
  </si>
  <si>
    <t>9392</t>
  </si>
  <si>
    <t>8571</t>
  </si>
  <si>
    <t>1265</t>
  </si>
  <si>
    <t>5658</t>
  </si>
  <si>
    <t>0777</t>
  </si>
  <si>
    <t>5194</t>
  </si>
  <si>
    <t>8957</t>
  </si>
  <si>
    <t>7205</t>
  </si>
  <si>
    <t>8824</t>
  </si>
  <si>
    <t>4457</t>
  </si>
  <si>
    <t>0713</t>
  </si>
  <si>
    <t>4200</t>
  </si>
  <si>
    <t>6800</t>
  </si>
  <si>
    <t>4902</t>
  </si>
  <si>
    <t>9923</t>
  </si>
  <si>
    <t>8740</t>
  </si>
  <si>
    <t>6230</t>
  </si>
  <si>
    <t>7414</t>
  </si>
  <si>
    <t>8048</t>
  </si>
  <si>
    <t>6580</t>
  </si>
  <si>
    <t>8322</t>
  </si>
  <si>
    <t>8157</t>
  </si>
  <si>
    <t>9200</t>
  </si>
  <si>
    <t>0839</t>
  </si>
  <si>
    <t>2035</t>
  </si>
  <si>
    <t>1687</t>
  </si>
  <si>
    <t>7277</t>
  </si>
  <si>
    <t>6481</t>
  </si>
  <si>
    <t>7259</t>
  </si>
  <si>
    <t>8349</t>
  </si>
  <si>
    <t>9664</t>
  </si>
  <si>
    <t>2417</t>
  </si>
  <si>
    <t>0300</t>
  </si>
  <si>
    <t>3986</t>
  </si>
  <si>
    <t>5904</t>
  </si>
  <si>
    <t>8269</t>
  </si>
  <si>
    <t>0085</t>
  </si>
  <si>
    <t>9093</t>
  </si>
  <si>
    <t>6999</t>
  </si>
  <si>
    <t>5991</t>
  </si>
  <si>
    <t>6859</t>
  </si>
  <si>
    <t>5954</t>
  </si>
  <si>
    <t>4501</t>
  </si>
  <si>
    <t>4582</t>
  </si>
  <si>
    <t>2425</t>
  </si>
  <si>
    <t>0795</t>
  </si>
  <si>
    <t>0933</t>
  </si>
  <si>
    <t>7994</t>
  </si>
  <si>
    <t>5269</t>
  </si>
  <si>
    <t>4060</t>
  </si>
  <si>
    <t>1512</t>
  </si>
  <si>
    <t>8087</t>
  </si>
  <si>
    <t>7648</t>
  </si>
  <si>
    <t>5765</t>
  </si>
  <si>
    <t>5136</t>
  </si>
  <si>
    <t>5657</t>
  </si>
  <si>
    <t>3947</t>
  </si>
  <si>
    <t>4464</t>
  </si>
  <si>
    <t>1368</t>
  </si>
  <si>
    <t>0396</t>
  </si>
  <si>
    <t>7054</t>
  </si>
  <si>
    <t>5601</t>
  </si>
  <si>
    <t>3085</t>
  </si>
  <si>
    <t>4500</t>
  </si>
  <si>
    <t>8715</t>
  </si>
  <si>
    <t>5920</t>
  </si>
  <si>
    <t>5018</t>
  </si>
  <si>
    <t>9199</t>
  </si>
  <si>
    <t>8271</t>
  </si>
  <si>
    <t>2514</t>
  </si>
  <si>
    <t>6480</t>
  </si>
  <si>
    <t>0215</t>
  </si>
  <si>
    <t>9336</t>
  </si>
  <si>
    <t>5981</t>
  </si>
  <si>
    <t>7687</t>
  </si>
  <si>
    <t>6886</t>
  </si>
  <si>
    <t>1150</t>
  </si>
  <si>
    <t>6519</t>
  </si>
  <si>
    <t>9488</t>
  </si>
  <si>
    <t>2115</t>
  </si>
  <si>
    <t>8108</t>
  </si>
  <si>
    <t>6457</t>
  </si>
  <si>
    <t>9463</t>
  </si>
  <si>
    <t>5384</t>
  </si>
  <si>
    <t>1032</t>
  </si>
  <si>
    <t>3320</t>
  </si>
  <si>
    <t>4314</t>
  </si>
  <si>
    <t>6707</t>
  </si>
  <si>
    <t>0110</t>
  </si>
  <si>
    <t>6921</t>
  </si>
  <si>
    <t>1297</t>
  </si>
  <si>
    <t>4242</t>
  </si>
  <si>
    <t>7742</t>
  </si>
  <si>
    <t>0537</t>
  </si>
  <si>
    <t>9198</t>
  </si>
  <si>
    <t>9757</t>
  </si>
  <si>
    <t>0090</t>
  </si>
  <si>
    <t>2122</t>
  </si>
  <si>
    <t>2236</t>
  </si>
  <si>
    <t>2020</t>
  </si>
  <si>
    <t>7226</t>
  </si>
  <si>
    <t>5700</t>
  </si>
  <si>
    <t>1120</t>
  </si>
  <si>
    <t>0723</t>
  </si>
  <si>
    <t>5727</t>
  </si>
  <si>
    <t>6570</t>
  </si>
  <si>
    <t>0035</t>
  </si>
  <si>
    <t>9367</t>
  </si>
  <si>
    <t>2727</t>
  </si>
  <si>
    <t>4075</t>
  </si>
  <si>
    <t>2457</t>
  </si>
  <si>
    <t>0184</t>
  </si>
  <si>
    <t>0909</t>
  </si>
  <si>
    <t>5797</t>
  </si>
  <si>
    <t>4219</t>
  </si>
  <si>
    <t>5966</t>
  </si>
  <si>
    <t>1341</t>
  </si>
  <si>
    <t>9055</t>
  </si>
  <si>
    <t>1348</t>
  </si>
  <si>
    <t>8223</t>
  </si>
  <si>
    <t>7191</t>
  </si>
  <si>
    <t>2317</t>
  </si>
  <si>
    <t>3285</t>
  </si>
  <si>
    <t>0277</t>
  </si>
  <si>
    <t>1256</t>
  </si>
  <si>
    <t>2508</t>
  </si>
  <si>
    <t>4754</t>
  </si>
  <si>
    <t>9057</t>
  </si>
  <si>
    <t>1548</t>
  </si>
  <si>
    <t>1826</t>
  </si>
  <si>
    <t>0019</t>
  </si>
  <si>
    <t>8221</t>
  </si>
  <si>
    <t>3660</t>
  </si>
  <si>
    <t>2349</t>
  </si>
  <si>
    <t>8529</t>
  </si>
  <si>
    <t>9618</t>
  </si>
  <si>
    <t>2229</t>
  </si>
  <si>
    <t>3534</t>
  </si>
  <si>
    <t>6076</t>
  </si>
  <si>
    <t>4862</t>
  </si>
  <si>
    <t>9286</t>
  </si>
  <si>
    <t>2571</t>
  </si>
  <si>
    <t>4646</t>
  </si>
  <si>
    <t>3763</t>
  </si>
  <si>
    <t>1244</t>
  </si>
  <si>
    <t>5202</t>
  </si>
  <si>
    <t>3722</t>
  </si>
  <si>
    <t>9930</t>
  </si>
  <si>
    <t>2620</t>
  </si>
  <si>
    <t>0040</t>
  </si>
  <si>
    <t>4721</t>
  </si>
  <si>
    <t>1403</t>
  </si>
  <si>
    <t>2136</t>
  </si>
  <si>
    <t>0443</t>
  </si>
  <si>
    <t>5168</t>
  </si>
  <si>
    <t>4580</t>
  </si>
  <si>
    <t>7424</t>
  </si>
  <si>
    <t>4670</t>
  </si>
  <si>
    <t>4290</t>
  </si>
  <si>
    <t>6801</t>
  </si>
  <si>
    <t>9733</t>
  </si>
  <si>
    <t>6477</t>
  </si>
  <si>
    <t>6451</t>
  </si>
  <si>
    <t>0860</t>
  </si>
  <si>
    <t>1992</t>
  </si>
  <si>
    <t>0359</t>
  </si>
  <si>
    <t>3232</t>
  </si>
  <si>
    <t>0145</t>
  </si>
  <si>
    <t>9816</t>
  </si>
  <si>
    <t>3850</t>
  </si>
  <si>
    <t>4555</t>
  </si>
  <si>
    <t>4570</t>
  </si>
  <si>
    <t>0097</t>
  </si>
  <si>
    <t>7776</t>
  </si>
  <si>
    <t>0070</t>
  </si>
  <si>
    <t>0333</t>
  </si>
  <si>
    <t>0808</t>
  </si>
  <si>
    <t>9960</t>
  </si>
  <si>
    <t>8084</t>
  </si>
  <si>
    <t>8839</t>
  </si>
  <si>
    <t>8598</t>
  </si>
  <si>
    <t>2483</t>
  </si>
  <si>
    <t>1012</t>
  </si>
  <si>
    <t>9476</t>
  </si>
  <si>
    <t>3004</t>
  </si>
  <si>
    <t>0784</t>
  </si>
  <si>
    <t>7449</t>
  </si>
  <si>
    <t>4358</t>
  </si>
  <si>
    <t>2852</t>
  </si>
  <si>
    <t>2026</t>
  </si>
  <si>
    <t>8683</t>
  </si>
  <si>
    <t>0109</t>
  </si>
  <si>
    <t>5555</t>
  </si>
  <si>
    <t>6129</t>
  </si>
  <si>
    <t>9933</t>
  </si>
  <si>
    <t>1087</t>
  </si>
  <si>
    <t>3333</t>
  </si>
  <si>
    <t>7900</t>
  </si>
  <si>
    <t>7377</t>
  </si>
  <si>
    <t>9490</t>
  </si>
  <si>
    <t>9866</t>
  </si>
  <si>
    <t>8473</t>
  </si>
  <si>
    <t>8078</t>
  </si>
  <si>
    <t>1198</t>
  </si>
  <si>
    <t>4845</t>
  </si>
  <si>
    <t>3405</t>
  </si>
  <si>
    <t>8966</t>
  </si>
  <si>
    <t>4478</t>
  </si>
  <si>
    <t>6188</t>
  </si>
  <si>
    <t>7197</t>
  </si>
  <si>
    <t>0828</t>
  </si>
  <si>
    <t>5016</t>
  </si>
  <si>
    <t>2144</t>
  </si>
  <si>
    <t>8308</t>
  </si>
  <si>
    <t>6407</t>
  </si>
  <si>
    <t>6004</t>
  </si>
  <si>
    <t>7460</t>
  </si>
  <si>
    <t>4117</t>
  </si>
  <si>
    <t>6773</t>
  </si>
  <si>
    <t>1243</t>
  </si>
  <si>
    <t>1016</t>
  </si>
  <si>
    <t>0607</t>
  </si>
  <si>
    <t>2928</t>
  </si>
  <si>
    <t>2805</t>
  </si>
  <si>
    <t>0559</t>
  </si>
  <si>
    <t>0001</t>
  </si>
  <si>
    <t>0776</t>
  </si>
  <si>
    <t>8608</t>
  </si>
  <si>
    <t>5033</t>
  </si>
  <si>
    <t>8610</t>
  </si>
  <si>
    <t>9723</t>
  </si>
  <si>
    <t>5007</t>
  </si>
  <si>
    <t>0908</t>
  </si>
  <si>
    <t>6000</t>
  </si>
  <si>
    <t>4249</t>
  </si>
  <si>
    <t>9136</t>
  </si>
  <si>
    <t>5808</t>
  </si>
  <si>
    <t>1719</t>
  </si>
  <si>
    <t>7342</t>
  </si>
  <si>
    <t>5648</t>
  </si>
  <si>
    <t>4800</t>
  </si>
  <si>
    <t>6241</t>
  </si>
  <si>
    <t>3123</t>
  </si>
  <si>
    <t>6720</t>
  </si>
  <si>
    <t>0395</t>
  </si>
  <si>
    <t>0619</t>
  </si>
  <si>
    <t>3879</t>
  </si>
  <si>
    <t>0663</t>
  </si>
  <si>
    <t>1848</t>
  </si>
  <si>
    <t>0727</t>
  </si>
  <si>
    <t>7061</t>
  </si>
  <si>
    <t>8184</t>
  </si>
  <si>
    <t>0855</t>
  </si>
  <si>
    <t>4931</t>
  </si>
  <si>
    <t>8730</t>
  </si>
  <si>
    <t>8708</t>
  </si>
  <si>
    <t>9722</t>
  </si>
  <si>
    <t>2981</t>
  </si>
  <si>
    <t>0408</t>
  </si>
  <si>
    <t>7368</t>
  </si>
  <si>
    <t>6247</t>
  </si>
  <si>
    <t>1376</t>
  </si>
  <si>
    <t>4190</t>
  </si>
  <si>
    <t>3531</t>
  </si>
  <si>
    <t>5707</t>
  </si>
  <si>
    <t>7021</t>
  </si>
  <si>
    <t>7036</t>
  </si>
  <si>
    <t>5099</t>
  </si>
  <si>
    <t>Пожертвовать - Павел Жорник</t>
  </si>
  <si>
    <t>Пожертвовать - без адресации</t>
  </si>
  <si>
    <t>Пожертвовать - Иван Ефрим</t>
  </si>
  <si>
    <t>Пожертвовать - Аделина Чмелинская</t>
  </si>
  <si>
    <t>Пожертвовать - Иван Морозов</t>
  </si>
  <si>
    <t>Пожертвовать - Данил Еськов</t>
  </si>
  <si>
    <t>Пожертвовать - Адель Филиппов</t>
  </si>
  <si>
    <t>Пожертвовать - Михаил Булатников</t>
  </si>
  <si>
    <t>Пожертвовать - Амина Мирзаева</t>
  </si>
  <si>
    <t>Пожертвовать - Темиркан Лиев</t>
  </si>
  <si>
    <t>Пожертвовать - Евгений Твердохлебов</t>
  </si>
  <si>
    <t>Пожертвовать - Агата Балабанова</t>
  </si>
  <si>
    <t>Пожертвовать - Алексей Маньшин</t>
  </si>
  <si>
    <t>Пожертвовать - Артем Исаев</t>
  </si>
  <si>
    <t>Пожертвовать - Леонид Казанов</t>
  </si>
  <si>
    <t>Пожертвовать - Давид Бетеев</t>
  </si>
  <si>
    <t>Пожертвовать - Алина Кравченко</t>
  </si>
  <si>
    <t>Пожертвовать - Семен Смирнов</t>
  </si>
  <si>
    <t xml:space="preserve">Пожертвовать - Нариман Мустафаев </t>
  </si>
  <si>
    <t>Пожертвовать - Макар Готфрид</t>
  </si>
  <si>
    <t>Пожертвовать - Ярахмед Ярахмедов</t>
  </si>
  <si>
    <t>Пожертвовать - Роберт Кондрашов</t>
  </si>
  <si>
    <t>Пожертвовать - Алина Кошель</t>
  </si>
  <si>
    <t>Пожертвовать -  Яна Аджикильдеева</t>
  </si>
  <si>
    <t>Пожертвовать - Ксения Небабина</t>
  </si>
  <si>
    <t xml:space="preserve">Тест Платрон </t>
  </si>
  <si>
    <t>Пожертвовать - Алиса Благова</t>
  </si>
  <si>
    <t>Пожертвовать - Макар Двенахов</t>
  </si>
  <si>
    <t>Пожертвовать - Александр Алешин</t>
  </si>
  <si>
    <t>Пожертвовать -  Софья Васильева</t>
  </si>
  <si>
    <t>К. Дмитрий</t>
  </si>
  <si>
    <t>анонимное пожертвование</t>
  </si>
  <si>
    <t>79-36</t>
  </si>
  <si>
    <t>50-00</t>
  </si>
  <si>
    <t>73-93</t>
  </si>
  <si>
    <t>99-99</t>
  </si>
  <si>
    <t>15-76</t>
  </si>
  <si>
    <t>7482</t>
  </si>
  <si>
    <t>7490</t>
  </si>
  <si>
    <t>3678</t>
  </si>
  <si>
    <t>5216</t>
  </si>
  <si>
    <t>6939</t>
  </si>
  <si>
    <t>2396</t>
  </si>
  <si>
    <t>0441</t>
  </si>
  <si>
    <t>1812</t>
  </si>
  <si>
    <t>2200</t>
  </si>
  <si>
    <t>0355</t>
  </si>
  <si>
    <t>9598</t>
  </si>
  <si>
    <t>9777</t>
  </si>
  <si>
    <t>9492</t>
  </si>
  <si>
    <t>0135</t>
  </si>
  <si>
    <t>0203</t>
  </si>
  <si>
    <t>2762</t>
  </si>
  <si>
    <t>1939</t>
  </si>
  <si>
    <t>0915</t>
  </si>
  <si>
    <t>2265</t>
  </si>
  <si>
    <t>0954</t>
  </si>
  <si>
    <t>3335</t>
  </si>
  <si>
    <t>9591</t>
  </si>
  <si>
    <t>3117</t>
  </si>
  <si>
    <t>3784</t>
  </si>
  <si>
    <t>1803</t>
  </si>
  <si>
    <t>1562</t>
  </si>
  <si>
    <t>7672</t>
  </si>
  <si>
    <t>5955</t>
  </si>
  <si>
    <t>0596</t>
  </si>
  <si>
    <t>1921</t>
  </si>
  <si>
    <t>1522</t>
  </si>
  <si>
    <t>0542</t>
  </si>
  <si>
    <t>5652</t>
  </si>
  <si>
    <t>6199</t>
  </si>
  <si>
    <t>9340</t>
  </si>
  <si>
    <t>9008</t>
  </si>
  <si>
    <t>0317</t>
  </si>
  <si>
    <t>3547</t>
  </si>
  <si>
    <t>0457</t>
  </si>
  <si>
    <t>7909</t>
  </si>
  <si>
    <t>2275</t>
  </si>
  <si>
    <t>3227</t>
  </si>
  <si>
    <t>0611</t>
  </si>
  <si>
    <t>8358</t>
  </si>
  <si>
    <t>1498</t>
  </si>
  <si>
    <t>8776</t>
  </si>
  <si>
    <t>3703</t>
  </si>
  <si>
    <t>8034</t>
  </si>
  <si>
    <t>5969</t>
  </si>
  <si>
    <t>0632</t>
  </si>
  <si>
    <t>0389</t>
  </si>
  <si>
    <t>7378</t>
  </si>
  <si>
    <t>0028</t>
  </si>
  <si>
    <t>7159</t>
  </si>
  <si>
    <t>8505</t>
  </si>
  <si>
    <t>2373</t>
  </si>
  <si>
    <t>3758</t>
  </si>
  <si>
    <t>2404</t>
  </si>
  <si>
    <t>7878</t>
  </si>
  <si>
    <t>6508</t>
  </si>
  <si>
    <t>8180</t>
  </si>
  <si>
    <t>6402</t>
  </si>
  <si>
    <t>3675</t>
  </si>
  <si>
    <t>5784</t>
  </si>
  <si>
    <t>9269</t>
  </si>
  <si>
    <t>6034</t>
  </si>
  <si>
    <t>2590</t>
  </si>
  <si>
    <t>5058</t>
  </si>
  <si>
    <t>9603</t>
  </si>
  <si>
    <t>7405</t>
  </si>
  <si>
    <t>8700</t>
  </si>
  <si>
    <t>1090</t>
  </si>
  <si>
    <t>9226</t>
  </si>
  <si>
    <t>7676</t>
  </si>
  <si>
    <t>9447</t>
  </si>
  <si>
    <t>6778</t>
  </si>
  <si>
    <t>0227</t>
  </si>
  <si>
    <t>6235</t>
  </si>
  <si>
    <t>8624</t>
  </si>
  <si>
    <t>8303</t>
  </si>
  <si>
    <t>4354</t>
  </si>
  <si>
    <t>5488</t>
  </si>
  <si>
    <t>0140</t>
  </si>
  <si>
    <t>5005</t>
  </si>
  <si>
    <t>1827</t>
  </si>
  <si>
    <t>0392</t>
  </si>
  <si>
    <t>0077</t>
  </si>
  <si>
    <t>4111</t>
  </si>
  <si>
    <t>4208</t>
  </si>
  <si>
    <t>7111</t>
  </si>
  <si>
    <t>8361</t>
  </si>
  <si>
    <t>7253</t>
  </si>
  <si>
    <t>8557</t>
  </si>
  <si>
    <t>1080</t>
  </si>
  <si>
    <t>4323</t>
  </si>
  <si>
    <t>9556</t>
  </si>
  <si>
    <t>1001</t>
  </si>
  <si>
    <t>3755</t>
  </si>
  <si>
    <t>7477</t>
  </si>
  <si>
    <t>0151</t>
  </si>
  <si>
    <t>6883</t>
  </si>
  <si>
    <t>7965</t>
  </si>
  <si>
    <t>4220</t>
  </si>
  <si>
    <t>2195</t>
  </si>
  <si>
    <t>9650</t>
  </si>
  <si>
    <t>4349</t>
  </si>
  <si>
    <t>7237</t>
  </si>
  <si>
    <t>0682</t>
  </si>
  <si>
    <t>6141</t>
  </si>
  <si>
    <t>2076</t>
  </si>
  <si>
    <t>1026</t>
  </si>
  <si>
    <t>5518</t>
  </si>
  <si>
    <t>7971</t>
  </si>
  <si>
    <t>3297</t>
  </si>
  <si>
    <t>8620</t>
  </si>
  <si>
    <t>3876</t>
  </si>
  <si>
    <t>1673</t>
  </si>
  <si>
    <t>5544</t>
  </si>
  <si>
    <t>2961</t>
  </si>
  <si>
    <t>9808</t>
  </si>
  <si>
    <t>2857</t>
  </si>
  <si>
    <t>5901</t>
  </si>
  <si>
    <t>7985</t>
  </si>
  <si>
    <t>5828</t>
  </si>
  <si>
    <t>7000</t>
  </si>
  <si>
    <t>2157</t>
  </si>
  <si>
    <t>6752</t>
  </si>
  <si>
    <t>9228</t>
  </si>
  <si>
    <t>9717</t>
  </si>
  <si>
    <t>3135</t>
  </si>
  <si>
    <t>3103</t>
  </si>
  <si>
    <t>1544</t>
  </si>
  <si>
    <t>3420</t>
  </si>
  <si>
    <t>8434</t>
  </si>
  <si>
    <t>7073</t>
  </si>
  <si>
    <t>8401</t>
  </si>
  <si>
    <t>0470</t>
  </si>
  <si>
    <t>1901</t>
  </si>
  <si>
    <t>4415</t>
  </si>
  <si>
    <t>4737</t>
  </si>
  <si>
    <t>5858</t>
  </si>
  <si>
    <t>0555</t>
  </si>
  <si>
    <t>6094</t>
  </si>
  <si>
    <t>6543</t>
  </si>
  <si>
    <t>5155</t>
  </si>
  <si>
    <t>8478</t>
  </si>
  <si>
    <t>2845</t>
  </si>
  <si>
    <t>0411</t>
  </si>
  <si>
    <t>6835</t>
  </si>
  <si>
    <t>2222</t>
  </si>
  <si>
    <t>5505</t>
  </si>
  <si>
    <t>2698</t>
  </si>
  <si>
    <t>1780</t>
  </si>
  <si>
    <t>1858</t>
  </si>
  <si>
    <t>0544</t>
  </si>
  <si>
    <t>7175</t>
  </si>
  <si>
    <t>0840</t>
  </si>
  <si>
    <t>3695</t>
  </si>
  <si>
    <t>8445</t>
  </si>
  <si>
    <t>2951</t>
  </si>
  <si>
    <t>7177</t>
  </si>
  <si>
    <t>0274</t>
  </si>
  <si>
    <t>5732</t>
  </si>
  <si>
    <t>5044</t>
  </si>
  <si>
    <t>3245</t>
  </si>
  <si>
    <t>0049</t>
  </si>
  <si>
    <t>4524</t>
  </si>
  <si>
    <t>7949</t>
  </si>
  <si>
    <t>0498</t>
  </si>
  <si>
    <t>4128</t>
  </si>
  <si>
    <t>5383</t>
  </si>
  <si>
    <t>7404</t>
  </si>
  <si>
    <t>9992</t>
  </si>
  <si>
    <t>1224</t>
  </si>
  <si>
    <t>7530</t>
  </si>
  <si>
    <t>1197</t>
  </si>
  <si>
    <t>7362</t>
  </si>
  <si>
    <t>0245</t>
  </si>
  <si>
    <t>9541</t>
  </si>
  <si>
    <t>7649</t>
  </si>
  <si>
    <t>7262</t>
  </si>
  <si>
    <t>8554</t>
  </si>
  <si>
    <t>0198</t>
  </si>
  <si>
    <t>9077</t>
  </si>
  <si>
    <t>1038</t>
  </si>
  <si>
    <t>6047</t>
  </si>
  <si>
    <t>4189</t>
  </si>
  <si>
    <t>2367</t>
  </si>
  <si>
    <t>1528</t>
  </si>
  <si>
    <t>1513</t>
  </si>
  <si>
    <t>0571</t>
  </si>
  <si>
    <t>0168</t>
  </si>
  <si>
    <t>7352</t>
  </si>
  <si>
    <t>5093</t>
  </si>
  <si>
    <t>0167</t>
  </si>
  <si>
    <t>6511</t>
  </si>
  <si>
    <t>5877</t>
  </si>
  <si>
    <t>5192</t>
  </si>
  <si>
    <t>5737</t>
  </si>
  <si>
    <t>8353</t>
  </si>
  <si>
    <t>3953</t>
  </si>
  <si>
    <t>8519</t>
  </si>
  <si>
    <t>7589</t>
  </si>
  <si>
    <t>0454</t>
  </si>
  <si>
    <t>1073</t>
  </si>
  <si>
    <t>5699</t>
  </si>
  <si>
    <t>3124</t>
  </si>
  <si>
    <t>7444</t>
  </si>
  <si>
    <t>9000</t>
  </si>
  <si>
    <t>7801</t>
  </si>
  <si>
    <t>0039</t>
  </si>
  <si>
    <t>7810</t>
  </si>
  <si>
    <t>9516</t>
  </si>
  <si>
    <t>5588</t>
  </si>
  <si>
    <t>2025</t>
  </si>
  <si>
    <t>3298</t>
  </si>
  <si>
    <t>2040</t>
  </si>
  <si>
    <t>9606</t>
  </si>
  <si>
    <t>1119</t>
  </si>
  <si>
    <t>7358</t>
  </si>
  <si>
    <t>0121</t>
  </si>
  <si>
    <t>3340</t>
  </si>
  <si>
    <t>0857</t>
  </si>
  <si>
    <t>9279</t>
  </si>
  <si>
    <t>7503</t>
  </si>
  <si>
    <t>3956</t>
  </si>
  <si>
    <t>8767</t>
  </si>
  <si>
    <t>1474</t>
  </si>
  <si>
    <t>2083</t>
  </si>
  <si>
    <t>8229</t>
  </si>
  <si>
    <t>3609</t>
  </si>
  <si>
    <t>7290</t>
  </si>
  <si>
    <t>4723</t>
  </si>
  <si>
    <t>2088</t>
  </si>
  <si>
    <t>2140</t>
  </si>
  <si>
    <t>9063</t>
  </si>
  <si>
    <t>9013</t>
  </si>
  <si>
    <t>3364</t>
  </si>
  <si>
    <t>2162</t>
  </si>
  <si>
    <t>9045</t>
  </si>
  <si>
    <t>5754</t>
  </si>
  <si>
    <t>9291</t>
  </si>
  <si>
    <t>0546</t>
  </si>
  <si>
    <t>3168</t>
  </si>
  <si>
    <t>7407</t>
  </si>
  <si>
    <t>8525</t>
  </si>
  <si>
    <t>2908</t>
  </si>
  <si>
    <t>5726</t>
  </si>
  <si>
    <t>4185</t>
  </si>
  <si>
    <t>9361</t>
  </si>
  <si>
    <t>8273</t>
  </si>
  <si>
    <t>1799</t>
  </si>
  <si>
    <t>9108</t>
  </si>
  <si>
    <t>7172</t>
  </si>
  <si>
    <t>3282</t>
  </si>
  <si>
    <t>8527</t>
  </si>
  <si>
    <t>7879</t>
  </si>
  <si>
    <t>1365</t>
  </si>
  <si>
    <t>5536</t>
  </si>
  <si>
    <t>2681</t>
  </si>
  <si>
    <t>8086</t>
  </si>
  <si>
    <t>0965</t>
  </si>
  <si>
    <t>1573</t>
  </si>
  <si>
    <t>4066</t>
  </si>
  <si>
    <t>5425</t>
  </si>
  <si>
    <t>2512</t>
  </si>
  <si>
    <t>6414</t>
  </si>
  <si>
    <t>4695</t>
  </si>
  <si>
    <t>5441</t>
  </si>
  <si>
    <t>8332</t>
  </si>
  <si>
    <t>9977</t>
  </si>
  <si>
    <t>6520</t>
  </si>
  <si>
    <t>0258</t>
  </si>
  <si>
    <t>1777</t>
  </si>
  <si>
    <t>6400</t>
  </si>
  <si>
    <t>3652</t>
  </si>
  <si>
    <t>6372</t>
  </si>
  <si>
    <t>1605</t>
  </si>
  <si>
    <t>4488</t>
  </si>
  <si>
    <t>1460</t>
  </si>
  <si>
    <t>3915</t>
  </si>
  <si>
    <t>7555</t>
  </si>
  <si>
    <t>9924</t>
  </si>
  <si>
    <t>1793</t>
  </si>
  <si>
    <t>2549</t>
  </si>
  <si>
    <t>2775</t>
  </si>
  <si>
    <t>8881</t>
  </si>
  <si>
    <t>5265</t>
  </si>
  <si>
    <t>5401</t>
  </si>
  <si>
    <t>1412</t>
  </si>
  <si>
    <t>0703</t>
  </si>
  <si>
    <t>5803</t>
  </si>
  <si>
    <t>0801</t>
  </si>
  <si>
    <t>9258</t>
  </si>
  <si>
    <t>4751</t>
  </si>
  <si>
    <t>5748</t>
  </si>
  <si>
    <t>3302</t>
  </si>
  <si>
    <t>1316</t>
  </si>
  <si>
    <t>3171</t>
  </si>
  <si>
    <t>5151</t>
  </si>
  <si>
    <t>2729</t>
  </si>
  <si>
    <t>8777</t>
  </si>
  <si>
    <t>9257</t>
  </si>
  <si>
    <t>1377</t>
  </si>
  <si>
    <t>7155</t>
  </si>
  <si>
    <t>5776</t>
  </si>
  <si>
    <t>0418</t>
  </si>
  <si>
    <t>0186</t>
  </si>
  <si>
    <t>2952</t>
  </si>
  <si>
    <t>8616</t>
  </si>
  <si>
    <t>6371</t>
  </si>
  <si>
    <t>0922</t>
  </si>
  <si>
    <t>0139</t>
  </si>
  <si>
    <t>5042</t>
  </si>
  <si>
    <t>0136</t>
  </si>
  <si>
    <t>3880</t>
  </si>
  <si>
    <t>3627</t>
  </si>
  <si>
    <t>3885</t>
  </si>
  <si>
    <t>3197</t>
  </si>
  <si>
    <t>2583</t>
  </si>
  <si>
    <t>2591</t>
  </si>
  <si>
    <t>0994</t>
  </si>
  <si>
    <t>5846</t>
  </si>
  <si>
    <t>0899</t>
  </si>
  <si>
    <t>7234</t>
  </si>
  <si>
    <t>5028</t>
  </si>
  <si>
    <t>2609</t>
  </si>
  <si>
    <t>9313</t>
  </si>
  <si>
    <t>1161</t>
  </si>
  <si>
    <t>2363</t>
  </si>
  <si>
    <t>3532</t>
  </si>
  <si>
    <t>3145</t>
  </si>
  <si>
    <t>2388</t>
  </si>
  <si>
    <t>5297</t>
  </si>
  <si>
    <t>9264</t>
  </si>
  <si>
    <t>3663</t>
  </si>
  <si>
    <t>8797</t>
  </si>
  <si>
    <t>3761</t>
  </si>
  <si>
    <t>6092</t>
  </si>
  <si>
    <t>2110</t>
  </si>
  <si>
    <t>9123</t>
  </si>
  <si>
    <t>9837</t>
  </si>
  <si>
    <t>3604</t>
  </si>
  <si>
    <t>1871</t>
  </si>
  <si>
    <t>8004</t>
  </si>
  <si>
    <t>7730</t>
  </si>
  <si>
    <t>8949</t>
  </si>
  <si>
    <t>2267</t>
  </si>
  <si>
    <t>0251</t>
  </si>
  <si>
    <t>4859</t>
  </si>
  <si>
    <t>1525</t>
  </si>
  <si>
    <t>1215</t>
  </si>
  <si>
    <t>8887</t>
  </si>
  <si>
    <t>8104</t>
  </si>
  <si>
    <t>4213</t>
  </si>
  <si>
    <t>6861</t>
  </si>
  <si>
    <t>6084</t>
  </si>
  <si>
    <t>1095</t>
  </si>
  <si>
    <t>1053</t>
  </si>
  <si>
    <t>9500</t>
  </si>
  <si>
    <t>8125</t>
  </si>
  <si>
    <t>2780</t>
  </si>
  <si>
    <t>6101</t>
  </si>
  <si>
    <t>4904</t>
  </si>
  <si>
    <t>0951</t>
  </si>
  <si>
    <t>0303</t>
  </si>
  <si>
    <t>4708</t>
  </si>
  <si>
    <t>3093</t>
  </si>
  <si>
    <t>0496</t>
  </si>
  <si>
    <t>5125</t>
  </si>
  <si>
    <t>2876</t>
  </si>
  <si>
    <t>4824</t>
  </si>
  <si>
    <t>2963</t>
  </si>
  <si>
    <t>9059</t>
  </si>
  <si>
    <t>0270</t>
  </si>
  <si>
    <t>8282</t>
  </si>
  <si>
    <t>0413</t>
  </si>
  <si>
    <t>4400</t>
  </si>
  <si>
    <t>6033</t>
  </si>
  <si>
    <t>4966</t>
  </si>
  <si>
    <t>4441</t>
  </si>
  <si>
    <t>6798</t>
  </si>
  <si>
    <t>1933</t>
  </si>
  <si>
    <t>0212</t>
  </si>
  <si>
    <t>1191</t>
  </si>
  <si>
    <t>9196</t>
  </si>
  <si>
    <t>8088</t>
  </si>
  <si>
    <t>5338</t>
  </si>
  <si>
    <t>4834</t>
  </si>
  <si>
    <t>2188</t>
  </si>
  <si>
    <t>3207</t>
  </si>
  <si>
    <t>5347</t>
  </si>
  <si>
    <t>5766</t>
  </si>
  <si>
    <t>6246</t>
  </si>
  <si>
    <t>9014</t>
  </si>
  <si>
    <t>2407</t>
  </si>
  <si>
    <t>5529</t>
  </si>
  <si>
    <t>9143</t>
  </si>
  <si>
    <t>5513</t>
  </si>
  <si>
    <t>7744</t>
  </si>
  <si>
    <t>7592</t>
  </si>
  <si>
    <t>8005</t>
  </si>
  <si>
    <t>3748</t>
  </si>
  <si>
    <t>0102</t>
  </si>
  <si>
    <t>3136</t>
  </si>
  <si>
    <t>9817</t>
  </si>
  <si>
    <t>3579</t>
  </si>
  <si>
    <t>4024</t>
  </si>
  <si>
    <t>1143</t>
  </si>
  <si>
    <t>3930</t>
  </si>
  <si>
    <t>8664</t>
  </si>
  <si>
    <t>2131</t>
  </si>
  <si>
    <t>4820</t>
  </si>
  <si>
    <t>7501</t>
  </si>
  <si>
    <t>2344</t>
  </si>
  <si>
    <t>6796</t>
  </si>
  <si>
    <t>0918</t>
  </si>
  <si>
    <t>1425</t>
  </si>
  <si>
    <t>1635</t>
  </si>
  <si>
    <t>8245</t>
  </si>
  <si>
    <t>8070</t>
  </si>
  <si>
    <t>9841</t>
  </si>
  <si>
    <t>1520</t>
  </si>
  <si>
    <t>7933</t>
  </si>
  <si>
    <t>1113</t>
  </si>
  <si>
    <t>0386</t>
  </si>
  <si>
    <t>2924</t>
  </si>
  <si>
    <t>7445</t>
  </si>
  <si>
    <t>3362</t>
  </si>
  <si>
    <t>0977</t>
  </si>
  <si>
    <t>1216</t>
  </si>
  <si>
    <t>4120</t>
  </si>
  <si>
    <t>3563</t>
  </si>
  <si>
    <t>0800</t>
  </si>
  <si>
    <t>2054</t>
  </si>
  <si>
    <t>5747</t>
  </si>
  <si>
    <t>8718</t>
  </si>
  <si>
    <t>1384</t>
  </si>
  <si>
    <t>1281</t>
  </si>
  <si>
    <t>8335</t>
  </si>
  <si>
    <t>8190</t>
  </si>
  <si>
    <t>4634</t>
  </si>
  <si>
    <t>2987</t>
  </si>
  <si>
    <t>5780</t>
  </si>
  <si>
    <t>6202</t>
  </si>
  <si>
    <t>1112</t>
  </si>
  <si>
    <t>6541</t>
  </si>
  <si>
    <t>6634</t>
  </si>
  <si>
    <t>4495</t>
  </si>
  <si>
    <t>9519</t>
  </si>
  <si>
    <t>2509</t>
  </si>
  <si>
    <t>1836</t>
  </si>
  <si>
    <t>5686</t>
  </si>
  <si>
    <t>0853</t>
  </si>
  <si>
    <t>8051</t>
  </si>
  <si>
    <t>2079</t>
  </si>
  <si>
    <t>6736</t>
  </si>
  <si>
    <t>7470</t>
  </si>
  <si>
    <t>8134</t>
  </si>
  <si>
    <t>2355</t>
  </si>
  <si>
    <t>4675</t>
  </si>
  <si>
    <t>8495</t>
  </si>
  <si>
    <t>8186</t>
  </si>
  <si>
    <t>8147</t>
  </si>
  <si>
    <t>7147</t>
  </si>
  <si>
    <t>7302</t>
  </si>
  <si>
    <t>6774</t>
  </si>
  <si>
    <t>5092</t>
  </si>
  <si>
    <t>3247</t>
  </si>
  <si>
    <t>1894</t>
  </si>
  <si>
    <t>5638</t>
  </si>
  <si>
    <t>5345</t>
  </si>
  <si>
    <t>3706</t>
  </si>
  <si>
    <t>9480</t>
  </si>
  <si>
    <t>8207</t>
  </si>
  <si>
    <t>1000</t>
  </si>
  <si>
    <t>8430</t>
  </si>
  <si>
    <t>4329</t>
  </si>
  <si>
    <t>2958</t>
  </si>
  <si>
    <t>2918</t>
  </si>
  <si>
    <t>6675</t>
  </si>
  <si>
    <t>1445</t>
  </si>
  <si>
    <t>1130</t>
  </si>
  <si>
    <t>3035</t>
  </si>
  <si>
    <t>8971</t>
  </si>
  <si>
    <t>6011</t>
  </si>
  <si>
    <t>0524</t>
  </si>
  <si>
    <t>2730</t>
  </si>
  <si>
    <t>9185</t>
  </si>
  <si>
    <t>9372</t>
  </si>
  <si>
    <t>3357</t>
  </si>
  <si>
    <t>2477</t>
  </si>
  <si>
    <t>8560</t>
  </si>
  <si>
    <t>5154</t>
  </si>
  <si>
    <t>6527</t>
  </si>
  <si>
    <t>2912</t>
  </si>
  <si>
    <t>3294</t>
  </si>
  <si>
    <t>6838</t>
  </si>
  <si>
    <t>6160</t>
  </si>
  <si>
    <t>8780</t>
  </si>
  <si>
    <t>7137</t>
  </si>
  <si>
    <t>8692</t>
  </si>
  <si>
    <t>1442</t>
  </si>
  <si>
    <t>0069</t>
  </si>
  <si>
    <t>7553</t>
  </si>
  <si>
    <t>0447</t>
  </si>
  <si>
    <t>7511</t>
  </si>
  <si>
    <t>0743</t>
  </si>
  <si>
    <t>2039</t>
  </si>
  <si>
    <t>2329</t>
  </si>
  <si>
    <t>1205</t>
  </si>
  <si>
    <t>5978</t>
  </si>
  <si>
    <t>7040</t>
  </si>
  <si>
    <t>7608</t>
  </si>
  <si>
    <t>3442</t>
  </si>
  <si>
    <t>3229</t>
  </si>
  <si>
    <t>9009</t>
  </si>
  <si>
    <t>6726</t>
  </si>
  <si>
    <t>7877</t>
  </si>
  <si>
    <t>5751</t>
  </si>
  <si>
    <t>0623</t>
  </si>
  <si>
    <t>2264</t>
  </si>
  <si>
    <t>0161</t>
  </si>
  <si>
    <t>0004</t>
  </si>
  <si>
    <t>8113</t>
  </si>
  <si>
    <t>1246</t>
  </si>
  <si>
    <t>3173</t>
  </si>
  <si>
    <t>4941</t>
  </si>
  <si>
    <t>8742</t>
  </si>
  <si>
    <t>8400</t>
  </si>
  <si>
    <t>5427</t>
  </si>
  <si>
    <t>3149</t>
  </si>
  <si>
    <t>3891</t>
  </si>
  <si>
    <t>4311</t>
  </si>
  <si>
    <t>5066</t>
  </si>
  <si>
    <t>6913</t>
  </si>
  <si>
    <t>3078</t>
  </si>
  <si>
    <t>4421</t>
  </si>
  <si>
    <t>0037</t>
  </si>
  <si>
    <t>9744</t>
  </si>
  <si>
    <t>8179</t>
  </si>
  <si>
    <t>7681</t>
  </si>
  <si>
    <t>3095</t>
  </si>
  <si>
    <t>2002</t>
  </si>
  <si>
    <t>4504</t>
  </si>
  <si>
    <t>5019</t>
  </si>
  <si>
    <t>1960</t>
  </si>
  <si>
    <t>0835</t>
  </si>
  <si>
    <t>9285</t>
  </si>
  <si>
    <t>2886</t>
  </si>
  <si>
    <t>7542</t>
  </si>
  <si>
    <t>7758</t>
  </si>
  <si>
    <t>4002</t>
  </si>
  <si>
    <t>5635</t>
  </si>
  <si>
    <t>4512</t>
  </si>
  <si>
    <t>9287</t>
  </si>
  <si>
    <t>7355</t>
  </si>
  <si>
    <t>7265</t>
  </si>
  <si>
    <t>3501</t>
  </si>
  <si>
    <t>2050</t>
  </si>
  <si>
    <t>4554</t>
  </si>
  <si>
    <t>9395</t>
  </si>
  <si>
    <t>9786</t>
  </si>
  <si>
    <t>5504</t>
  </si>
  <si>
    <t>7100</t>
  </si>
  <si>
    <t>4942</t>
  </si>
  <si>
    <t>9230</t>
  </si>
  <si>
    <t>7823</t>
  </si>
  <si>
    <t>6534</t>
  </si>
  <si>
    <t>0897</t>
  </si>
  <si>
    <t>4799</t>
  </si>
  <si>
    <t>9225</t>
  </si>
  <si>
    <t>2945</t>
  </si>
  <si>
    <t>9765</t>
  </si>
  <si>
    <t>8860</t>
  </si>
  <si>
    <t>7245</t>
  </si>
  <si>
    <t>7751</t>
  </si>
  <si>
    <t>2769</t>
  </si>
  <si>
    <t>5285</t>
  </si>
  <si>
    <t>2398</t>
  </si>
  <si>
    <t>9025</t>
  </si>
  <si>
    <t>6676</t>
  </si>
  <si>
    <t>7700</t>
  </si>
  <si>
    <t>3419</t>
  </si>
  <si>
    <t>9331</t>
  </si>
  <si>
    <t>7898</t>
  </si>
  <si>
    <t>9215</t>
  </si>
  <si>
    <t>0499</t>
  </si>
  <si>
    <t>8980</t>
  </si>
  <si>
    <t>8491</t>
  </si>
  <si>
    <t>9444</t>
  </si>
  <si>
    <t>1437</t>
  </si>
  <si>
    <t>1579</t>
  </si>
  <si>
    <t>1629</t>
  </si>
  <si>
    <t>2895</t>
  </si>
  <si>
    <t>6671</t>
  </si>
  <si>
    <t>1656</t>
  </si>
  <si>
    <t>1959</t>
  </si>
  <si>
    <t>2008</t>
  </si>
  <si>
    <t>6284</t>
  </si>
  <si>
    <t>4698</t>
  </si>
  <si>
    <t>2625</t>
  </si>
  <si>
    <t>7303</t>
  </si>
  <si>
    <t>1333</t>
  </si>
  <si>
    <t>9495</t>
  </si>
  <si>
    <t>3080</t>
  </si>
  <si>
    <t>5020</t>
  </si>
  <si>
    <t>2831</t>
  </si>
  <si>
    <t>3908</t>
  </si>
  <si>
    <t>7372</t>
  </si>
  <si>
    <t>2086</t>
  </si>
  <si>
    <t>0307</t>
  </si>
  <si>
    <t>5906</t>
  </si>
  <si>
    <t>9532</t>
  </si>
  <si>
    <t>2113</t>
  </si>
  <si>
    <t>6679</t>
  </si>
  <si>
    <t>4892</t>
  </si>
  <si>
    <t>6651</t>
  </si>
  <si>
    <t>5335</t>
  </si>
  <si>
    <t>3936</t>
  </si>
  <si>
    <t>9396</t>
  </si>
  <si>
    <t>0858</t>
  </si>
  <si>
    <t>4207</t>
  </si>
  <si>
    <t>9027</t>
  </si>
  <si>
    <t>6080</t>
  </si>
  <si>
    <t>6845</t>
  </si>
  <si>
    <t>9310</t>
  </si>
  <si>
    <t>9098</t>
  </si>
  <si>
    <t>5118</t>
  </si>
  <si>
    <t>9321</t>
  </si>
  <si>
    <t>7121</t>
  </si>
  <si>
    <t>2763</t>
  </si>
  <si>
    <t>7650</t>
  </si>
  <si>
    <t>7679</t>
  </si>
  <si>
    <t>9742</t>
  </si>
  <si>
    <t>3526</t>
  </si>
  <si>
    <t>4803</t>
  </si>
  <si>
    <t>6099</t>
  </si>
  <si>
    <t>5999</t>
  </si>
  <si>
    <t>8946</t>
  </si>
  <si>
    <t>6822</t>
  </si>
  <si>
    <t>5835</t>
  </si>
  <si>
    <t>0649</t>
  </si>
  <si>
    <t>5715</t>
  </si>
  <si>
    <t>7447</t>
  </si>
  <si>
    <t>8432</t>
  </si>
  <si>
    <t>9797</t>
  </si>
  <si>
    <t>2336</t>
  </si>
  <si>
    <t>0770</t>
  </si>
  <si>
    <t>4898</t>
  </si>
  <si>
    <t>9602</t>
  </si>
  <si>
    <t>9100</t>
  </si>
  <si>
    <t>3792</t>
  </si>
  <si>
    <t>8848</t>
  </si>
  <si>
    <t>6203</t>
  </si>
  <si>
    <t>3020</t>
  </si>
  <si>
    <t>1128</t>
  </si>
  <si>
    <t>5304</t>
  </si>
  <si>
    <t>1457</t>
  </si>
  <si>
    <t>0435</t>
  </si>
  <si>
    <t>4262</t>
  </si>
  <si>
    <t>2319</t>
  </si>
  <si>
    <t>4779</t>
  </si>
  <si>
    <t>0916</t>
  </si>
  <si>
    <t>6582</t>
  </si>
  <si>
    <t>4783</t>
  </si>
  <si>
    <t>0880</t>
  </si>
  <si>
    <t>4515</t>
  </si>
  <si>
    <t>8816</t>
  </si>
  <si>
    <t>4291</t>
  </si>
  <si>
    <t>2955</t>
  </si>
  <si>
    <t>5611</t>
  </si>
  <si>
    <t>1212</t>
  </si>
  <si>
    <t>6647</t>
  </si>
  <si>
    <t>9812</t>
  </si>
  <si>
    <t>3162</t>
  </si>
  <si>
    <t>4516</t>
  </si>
  <si>
    <t>0047</t>
  </si>
  <si>
    <t>5674</t>
  </si>
  <si>
    <t>6118</t>
  </si>
  <si>
    <t>5783</t>
  </si>
  <si>
    <t>8654</t>
  </si>
  <si>
    <t>4785</t>
  </si>
  <si>
    <t>9869</t>
  </si>
  <si>
    <t>7630</t>
  </si>
  <si>
    <t>0848</t>
  </si>
  <si>
    <t>2060</t>
  </si>
  <si>
    <t>2584</t>
  </si>
  <si>
    <t>5650</t>
  </si>
  <si>
    <t>0684</t>
  </si>
  <si>
    <t>8520</t>
  </si>
  <si>
    <t>4352</t>
  </si>
  <si>
    <t>4870</t>
  </si>
  <si>
    <t>5897</t>
  </si>
  <si>
    <t>8712</t>
  </si>
  <si>
    <t>8635</t>
  </si>
  <si>
    <t>2547</t>
  </si>
  <si>
    <t>6878</t>
  </si>
  <si>
    <t>5565</t>
  </si>
  <si>
    <t>2936</t>
  </si>
  <si>
    <t>8128</t>
  </si>
  <si>
    <t>9280</t>
  </si>
  <si>
    <t>7158</t>
  </si>
  <si>
    <t>0074</t>
  </si>
  <si>
    <t>4929</t>
  </si>
  <si>
    <t>2748</t>
  </si>
  <si>
    <t>6514</t>
  </si>
  <si>
    <t>4214</t>
  </si>
  <si>
    <t>1681</t>
  </si>
  <si>
    <t>7033</t>
  </si>
  <si>
    <t>0398</t>
  </si>
  <si>
    <t>2760</t>
  </si>
  <si>
    <t>0677</t>
  </si>
  <si>
    <t>4144</t>
  </si>
  <si>
    <t>6438</t>
  </si>
  <si>
    <t>5086</t>
  </si>
  <si>
    <t>8612</t>
  </si>
  <si>
    <t>2107</t>
  </si>
  <si>
    <t>5284</t>
  </si>
  <si>
    <t>7049</t>
  </si>
  <si>
    <t>0308</t>
  </si>
  <si>
    <t>0509</t>
  </si>
  <si>
    <t>9564</t>
  </si>
  <si>
    <t>2533</t>
  </si>
  <si>
    <t>9164</t>
  </si>
  <si>
    <t>1600</t>
  </si>
  <si>
    <t>8029</t>
  </si>
  <si>
    <t>3779</t>
  </si>
  <si>
    <t>0501</t>
  </si>
  <si>
    <t>3130</t>
  </si>
  <si>
    <t>8794</t>
  </si>
  <si>
    <t>7972</t>
  </si>
  <si>
    <t>2993</t>
  </si>
  <si>
    <t>Людмила Ш.</t>
  </si>
  <si>
    <t>Станислав Ш.</t>
  </si>
  <si>
    <t>Елена С.</t>
  </si>
  <si>
    <t>Денис И.</t>
  </si>
  <si>
    <t>Анна Р.</t>
  </si>
  <si>
    <t>Светлана М.</t>
  </si>
  <si>
    <t>01.09.2016</t>
  </si>
  <si>
    <t>07.09.2016</t>
  </si>
  <si>
    <t>08.09.2016</t>
  </si>
  <si>
    <t>09.09.2016</t>
  </si>
  <si>
    <t>10.09.2016</t>
  </si>
  <si>
    <t>11.09.2016</t>
  </si>
  <si>
    <t>12.09.2016</t>
  </si>
  <si>
    <t>13.09.2016</t>
  </si>
  <si>
    <t>14.09.2016</t>
  </si>
  <si>
    <t>15.09.2016</t>
  </si>
  <si>
    <t>16.09.2016</t>
  </si>
  <si>
    <t>17.09.2016</t>
  </si>
  <si>
    <t>18.09.2016</t>
  </si>
  <si>
    <t>19.09.2016</t>
  </si>
  <si>
    <t>20.09.2016</t>
  </si>
  <si>
    <t>21.09.2016</t>
  </si>
  <si>
    <t>22.09.2016</t>
  </si>
  <si>
    <t>23.09.2016</t>
  </si>
  <si>
    <t>24.09.2016</t>
  </si>
  <si>
    <t>25.09.2016</t>
  </si>
  <si>
    <t>26.09.2016</t>
  </si>
  <si>
    <t>27.09.2016</t>
  </si>
  <si>
    <t>28.09.2016</t>
  </si>
  <si>
    <t>30.09.2016</t>
  </si>
  <si>
    <t>Viktoria Z.</t>
  </si>
  <si>
    <t>Aliaksei I.</t>
  </si>
  <si>
    <t>Alla C.</t>
  </si>
  <si>
    <t>ЛИДИЯ Л.</t>
  </si>
  <si>
    <t>EKATERINA P.</t>
  </si>
  <si>
    <t>Tatiana M.</t>
  </si>
  <si>
    <t>Halina I.</t>
  </si>
  <si>
    <t>Маргарита С.</t>
  </si>
  <si>
    <t>Александр Д.</t>
  </si>
  <si>
    <t>Денис П.</t>
  </si>
  <si>
    <t>Oleg K.</t>
  </si>
  <si>
    <t>Амирхан Х.</t>
  </si>
  <si>
    <t>Sergey S.</t>
  </si>
  <si>
    <t>Олеся Р.</t>
  </si>
  <si>
    <t>Maria F.</t>
  </si>
  <si>
    <t>Andre K.</t>
  </si>
  <si>
    <t>Evgeny L.</t>
  </si>
  <si>
    <t>Alexei S.</t>
  </si>
  <si>
    <t>Светлана И.</t>
  </si>
  <si>
    <t>Bem N.</t>
  </si>
  <si>
    <t>Татьяна А.</t>
  </si>
  <si>
    <t>Алексей З.</t>
  </si>
  <si>
    <t>Ivan S.</t>
  </si>
  <si>
    <t>Adel S.</t>
  </si>
  <si>
    <t>Сергей М.</t>
  </si>
  <si>
    <t>Денис М.</t>
  </si>
  <si>
    <t>Дмитрий Ш.</t>
  </si>
  <si>
    <t>Kristina V.</t>
  </si>
  <si>
    <t>Виталий Г.</t>
  </si>
  <si>
    <t>Андрей З.</t>
  </si>
  <si>
    <t>*08-88</t>
  </si>
  <si>
    <t>Юрий Б.</t>
  </si>
  <si>
    <t>=ПРАВСИМВ(D8;5)</t>
  </si>
  <si>
    <t>50-93</t>
  </si>
  <si>
    <t>59-81</t>
  </si>
  <si>
    <t>25-51</t>
  </si>
  <si>
    <t>74-89</t>
  </si>
  <si>
    <t>87-08</t>
  </si>
  <si>
    <t>86-52</t>
  </si>
  <si>
    <t>86-79</t>
  </si>
  <si>
    <t>44-92</t>
  </si>
  <si>
    <t>33-22</t>
  </si>
  <si>
    <t>65-00</t>
  </si>
  <si>
    <t>35-69</t>
  </si>
  <si>
    <t>75-95</t>
  </si>
  <si>
    <t>21-91</t>
  </si>
  <si>
    <t>13-68</t>
  </si>
  <si>
    <t>37-46</t>
  </si>
  <si>
    <t>91-23</t>
  </si>
  <si>
    <t>11-11</t>
  </si>
  <si>
    <t>72-21</t>
  </si>
  <si>
    <t>13-85</t>
  </si>
  <si>
    <t>75-60</t>
  </si>
  <si>
    <t>53-74</t>
  </si>
  <si>
    <t>13-13</t>
  </si>
  <si>
    <t>78-21</t>
  </si>
  <si>
    <t>69-81</t>
  </si>
  <si>
    <t>13-77</t>
  </si>
  <si>
    <t>67-14</t>
  </si>
  <si>
    <t>43-80</t>
  </si>
  <si>
    <t>84-49</t>
  </si>
  <si>
    <t>51-39</t>
  </si>
  <si>
    <t>45-45</t>
  </si>
  <si>
    <t>76-88</t>
  </si>
  <si>
    <t>68-50</t>
  </si>
  <si>
    <t>96-33</t>
  </si>
  <si>
    <t>54-20</t>
  </si>
  <si>
    <t>65-40</t>
  </si>
  <si>
    <t>36-20</t>
  </si>
  <si>
    <t>42-15</t>
  </si>
  <si>
    <t>79-74</t>
  </si>
  <si>
    <t>29-29</t>
  </si>
  <si>
    <t>74-15</t>
  </si>
  <si>
    <t>93-62</t>
  </si>
  <si>
    <t>79-48</t>
  </si>
  <si>
    <t>15-16</t>
  </si>
  <si>
    <t>32-62</t>
  </si>
  <si>
    <t>10-23</t>
  </si>
  <si>
    <t>60-93</t>
  </si>
  <si>
    <t>62-22</t>
  </si>
  <si>
    <t>43-64</t>
  </si>
  <si>
    <t>10-87</t>
  </si>
  <si>
    <t>19-67</t>
  </si>
  <si>
    <t>00-40</t>
  </si>
  <si>
    <t>33-56</t>
  </si>
  <si>
    <t>84-79</t>
  </si>
  <si>
    <t>52-00</t>
  </si>
  <si>
    <t>22-67</t>
  </si>
  <si>
    <t>60-35</t>
  </si>
  <si>
    <t>94-90</t>
  </si>
  <si>
    <t>14-75</t>
  </si>
  <si>
    <t>29-53</t>
  </si>
  <si>
    <t>45-49</t>
  </si>
  <si>
    <t>48-84</t>
  </si>
  <si>
    <t>01-00</t>
  </si>
  <si>
    <t>72-00</t>
  </si>
  <si>
    <t>67-62</t>
  </si>
  <si>
    <t>90-99</t>
  </si>
  <si>
    <t>59-24</t>
  </si>
  <si>
    <t>60-85</t>
  </si>
  <si>
    <t>33-53</t>
  </si>
  <si>
    <t>02-21</t>
  </si>
  <si>
    <t>78-83</t>
  </si>
  <si>
    <t>13-99</t>
  </si>
  <si>
    <t>45-26</t>
  </si>
  <si>
    <t>67-57</t>
  </si>
  <si>
    <t>72-72</t>
  </si>
  <si>
    <t>48-52</t>
  </si>
  <si>
    <t>99-00</t>
  </si>
  <si>
    <t>67-67</t>
  </si>
  <si>
    <t>69-47</t>
  </si>
  <si>
    <t>02-65</t>
  </si>
  <si>
    <t>60-61</t>
  </si>
  <si>
    <t>56-04</t>
  </si>
  <si>
    <t>99-92</t>
  </si>
  <si>
    <t>98-51</t>
  </si>
  <si>
    <t>58-00</t>
  </si>
  <si>
    <t>84-24</t>
  </si>
  <si>
    <t>24-90</t>
  </si>
  <si>
    <t>48-51</t>
  </si>
  <si>
    <t>35-34</t>
  </si>
  <si>
    <t>00-01</t>
  </si>
  <si>
    <t>64-01</t>
  </si>
  <si>
    <t>02-69</t>
  </si>
  <si>
    <t>50-79</t>
  </si>
  <si>
    <t>47-81</t>
  </si>
  <si>
    <t>01-73</t>
  </si>
  <si>
    <t>06-14</t>
  </si>
  <si>
    <t>49-15</t>
  </si>
  <si>
    <t>45-15</t>
  </si>
  <si>
    <t>75-30</t>
  </si>
  <si>
    <t>20-26</t>
  </si>
  <si>
    <t>70-77</t>
  </si>
  <si>
    <t xml:space="preserve"> 46-41</t>
  </si>
  <si>
    <t>04-71</t>
  </si>
  <si>
    <t>53-44</t>
  </si>
  <si>
    <t>44-32</t>
  </si>
  <si>
    <t>09-64</t>
  </si>
  <si>
    <t>24-42</t>
  </si>
  <si>
    <t>08-20</t>
  </si>
  <si>
    <t>67-24</t>
  </si>
  <si>
    <t>81-08</t>
  </si>
  <si>
    <t>12-11</t>
  </si>
  <si>
    <t>88-77</t>
  </si>
  <si>
    <t>40-32</t>
  </si>
  <si>
    <t>17-07</t>
  </si>
  <si>
    <t>07-30</t>
  </si>
  <si>
    <t>18-13</t>
  </si>
  <si>
    <t>72-22</t>
  </si>
  <si>
    <t>96-84</t>
  </si>
  <si>
    <t>19-24</t>
  </si>
  <si>
    <t>20-01</t>
  </si>
  <si>
    <t>88-09</t>
  </si>
  <si>
    <t>49-88</t>
  </si>
  <si>
    <t>21-15</t>
  </si>
  <si>
    <t>33-50</t>
  </si>
  <si>
    <t>58-58</t>
  </si>
  <si>
    <t>84-66</t>
  </si>
  <si>
    <t>83-89</t>
  </si>
  <si>
    <t>72-16</t>
  </si>
  <si>
    <t>18-18</t>
  </si>
  <si>
    <t>88-38</t>
  </si>
  <si>
    <t>21-14</t>
  </si>
  <si>
    <t>41-81</t>
  </si>
  <si>
    <t>39-60</t>
  </si>
  <si>
    <t>15-05</t>
  </si>
  <si>
    <t>46-16</t>
  </si>
  <si>
    <t>58-54</t>
  </si>
  <si>
    <t>60-10</t>
  </si>
  <si>
    <t>38-58</t>
  </si>
  <si>
    <t>67-63</t>
  </si>
  <si>
    <t>22-00</t>
  </si>
  <si>
    <t>81-66</t>
  </si>
  <si>
    <t>69-33</t>
  </si>
  <si>
    <t>05-14</t>
  </si>
  <si>
    <t>SERGEY F.</t>
  </si>
  <si>
    <t>ANNA S.</t>
  </si>
  <si>
    <t>ALEXANDER A.</t>
  </si>
  <si>
    <t>DMITRY M.</t>
  </si>
  <si>
    <t>IRINA G.</t>
  </si>
  <si>
    <t>KIRA L.</t>
  </si>
  <si>
    <t>SERGEY S.</t>
  </si>
  <si>
    <t>YULIYA F.</t>
  </si>
  <si>
    <t>POLINA B.</t>
  </si>
  <si>
    <t>Помогай вместе с Saimaa Life</t>
  </si>
  <si>
    <t>MARGARITA L.</t>
  </si>
  <si>
    <t>MARIIA L.</t>
  </si>
  <si>
    <t>LG Care: Особенные подарки</t>
  </si>
  <si>
    <t>Newauction.ru</t>
  </si>
  <si>
    <t>SVETLANA M.</t>
  </si>
  <si>
    <t>ELENA K.</t>
  </si>
  <si>
    <t>Ананимное пожертвование</t>
  </si>
  <si>
    <t>02.09.2016</t>
  </si>
  <si>
    <t>05.09.2016</t>
  </si>
  <si>
    <t>06.09.2016</t>
  </si>
  <si>
    <t>29.09.2016</t>
  </si>
  <si>
    <t>ИП ШПАК МАРИНА ГЕННАДЬЕВНА</t>
  </si>
  <si>
    <t>ИП ГЛУШКОВ АНДРЕЙ ДМИТРИЕВИЧ</t>
  </si>
  <si>
    <t>ООО "СОФИТЫ"</t>
  </si>
  <si>
    <t>ООО "КОЛОРИТ"</t>
  </si>
  <si>
    <t>ООО "ПРОСПЕРИТИ"</t>
  </si>
  <si>
    <t>ИП ФОМИНСКИЙ АЛЕКСАНДР ФЕДОРОВИЧ</t>
  </si>
  <si>
    <t>ИНДИВИДУАЛЬНЫЙ ПРЕДПРИНИМАТЕЛЬ  КЛИНОВ АНТОН ИГОРЕВИЧ</t>
  </si>
  <si>
    <t>ИНДИВИДУАЛЬНЫЙ ПРЕДПРИНИМАТЕЛЬ  НЕСТЕРЕНКО ЕЛЕНА АЛЕКСАНДРОВНА</t>
  </si>
  <si>
    <t>ООО "АНТАРЕС"</t>
  </si>
  <si>
    <t>ООО ЭКОЛОГИЧЕСКИЕ КОММУНАЛЬНЫЕ СИСТЕМЫ</t>
  </si>
  <si>
    <t>ООО КОМПАНИЯ СОДРУЖЕСТВО</t>
  </si>
  <si>
    <t>ИНДИВИДУАЛЬНЫЙ ПРЕДПРИНИМАТЕЛЬ  СКЛЯРОВА ИНЕССА СЕРГЕЕВНА</t>
  </si>
  <si>
    <t>ООО СК "ПАРТНЕР 35"</t>
  </si>
  <si>
    <t>ООО "СТРОЙСЕРВИС"</t>
  </si>
  <si>
    <t>ООО "СЕВЕРСТРОЙ-М"</t>
  </si>
  <si>
    <t>ООО "ЗЕВС"</t>
  </si>
  <si>
    <t>ИНДИВИДУАЛЬНЫЙ ПРЕДПРИНИМАТЕЛЬ  АБРАМОВА НАТАЛЬЯ ЭДУАРДОВНА</t>
  </si>
  <si>
    <t>ИНДИВИДУАЛЬНЫЙ ПРЕДПРИНИМАТЕЛЬ  ДАВЫДОВ ДЕНИС МИХАЙЛОВИЧ</t>
  </si>
  <si>
    <t>ИНДИВИДУАЛЬНЫЙ ПРЕДПРИНИМАТЕЛЬ  КУЗЬМЕНКО ЮЛИЯ АЛЕКСЕЕВНА</t>
  </si>
  <si>
    <t>ООО "ТОРГРЕСУРС"</t>
  </si>
  <si>
    <t>ООО "СЕЛЬХОЗПРОЕКТ"</t>
  </si>
  <si>
    <t>ООО "СТАТУС ПЛЮС"</t>
  </si>
  <si>
    <t>ИНДИВИДУАЛЬНЫЙ ПРЕДПРИНИМАТЕЛЬ  ФАЙРУЗОВ ТИМУР АЛЬБЕРТОВИЧ</t>
  </si>
  <si>
    <t>ИНДИВИДУАЛЬНЫЙ ПРЕДПРИНИМАТЕЛЬ  КНОЛЬ ЖАННА АЛЕКСЕЕВНА</t>
  </si>
  <si>
    <t>ИНДИВИДУАЛЬНЫЙ ПРЕДПРИНИМАТЕЛЬ  ЮШКОВ ЕВГЕНИЙ ВИКТОРОВИЧ</t>
  </si>
  <si>
    <t>ИНДИВИДУАЛЬНЫЙ ПРЕДПРИНИМАТЕЛЬ ЖИЛКИНА СВЕТЛАНА НИКОЛАЕВНА</t>
  </si>
  <si>
    <t>ИНДИВИДУАЛЬНЫЙ ПРЕДПРИНИМАТЕЛЬ  ХАН ЯНА ЛЕОНИДОВНА</t>
  </si>
  <si>
    <t>ИНДИВИДУАЛЬНЫЙ ПРЕДПРИНИМАТЕЛЬ  БАБКОВА ДАРЬЯ ИГОРЕВНА</t>
  </si>
  <si>
    <t>ИНДИВИДУАЛЬНЫЙ ПРЕДПРИНИМАТЕЛЬ  ПУШИЛИН ВЛАДИМИР АЛЕКСЕЕВИЧ</t>
  </si>
  <si>
    <t>ФИЛИАЛ N 6318 ВТБ 24 (ПАО) Г. САМАРА</t>
  </si>
  <si>
    <t>ООО "ИРБИС"</t>
  </si>
  <si>
    <t>ИНДИВИДУАЛЬНЫЙ ПРЕДПРИНИМАТЕЛЬ  РОМАНЬКОВ ИВАН АЛЕКСЕЕВИЧ</t>
  </si>
  <si>
    <t>ИНДИВИДУАЛЬНЫЙ ПРЕДПРИНИМАТЕЛЬ  КУТУЕВ ЮРИЙ АНАТОЛЬЕВИЧ</t>
  </si>
  <si>
    <t>ИНДИВИДУАЛЬНЫЙ ПРЕДПРИНИМАТЕЛЬ  УЛЬЧЕНКО ВЛАДИСЛАВ БОРИСОВИЧ</t>
  </si>
  <si>
    <t>ИП НАПТУГОВ ЭДУАРД ГЕРМАНОВИЧ</t>
  </si>
  <si>
    <t>ИП ШАРКОВ ПЕТР ЮРЬЕВИЧ</t>
  </si>
  <si>
    <t>ООО "ПРАЙД"</t>
  </si>
  <si>
    <t>ООО "ИВАНОВО-ПАРТНЕР"</t>
  </si>
  <si>
    <t>ООО "АТЛАНТИК"</t>
  </si>
  <si>
    <t>ИНДИВИДУАЛЬНЫЙ ПРЕДПРИНИМАТЕЛЬ  МАЛИНИНА ЕКАТЕРИНА СЕРГЕЕВНА</t>
  </si>
  <si>
    <t>ИНДИВИДУАЛЬНЫЙ ПРЕДПРИНИМАТЕЛЬ  ИВАНОВ АЛЕКСЕЙ ВЛАДИМИРОВИЧ</t>
  </si>
  <si>
    <t>ООО "СТАРТ"</t>
  </si>
  <si>
    <t>ИНДИВИДУАЛЬНЫЙ ПРЕДПРИНИМАТЕЛЬ  ЮХОВ АНДРЕЙ МИХАЙЛОВИЧ</t>
  </si>
  <si>
    <t>ИНДИВИДУАЛЬНЫЙ ПРЕДПРИНИМАТЕЛЬ  ПОТАПОВ КОНСТАНТИН ИВАНОВИЧ</t>
  </si>
  <si>
    <t>ООО "ИНФОСФЕРА"</t>
  </si>
  <si>
    <t>ИНДИВИДУАЛЬНЫЙ ПРЕДПРИНИМАТЕЛЬ  ЗОРИНА ЮЛИЯ ВЛАДИМИРОВНА</t>
  </si>
  <si>
    <t>ИНДИВИДУАЛЬНЫЙ ПРЕДПРИНИМАТЕЛЬ  КУЛАГА ОКСАНА НИКОЛАЕВНА</t>
  </si>
  <si>
    <t>ИНДИВИДУАЛЬНЫЙ ПРЕДПРИНИМАТЕЛЬ  ГАЛКИН ЮРИЙ МИХАЙЛОВИЧ</t>
  </si>
  <si>
    <t>ИП АНДРЕЕВ АЛЕКСЕЙ ГЕОРГИЕВИЧ</t>
  </si>
  <si>
    <t>ООО "КМК-СТЕКЛО"</t>
  </si>
  <si>
    <t>ООО "АГРО-ПАРТНЕР"</t>
  </si>
  <si>
    <t>ООО "АВИСТА"</t>
  </si>
  <si>
    <t>ООО "РЕГИОНЭКОРАЗВИТИЕ"</t>
  </si>
  <si>
    <t>ООО "СТРОЙПРОЕКТ"</t>
  </si>
  <si>
    <t>ИНДИВИДУАЛЬНЫЙ ПРЕДПРИНИМАТЕЛЬ  МАКАРОВ ИГОРЬ АЛЕКСАНДРОВИЧ</t>
  </si>
  <si>
    <t>АНО РЕСУРСНЫЙ ЦЕНТР</t>
  </si>
  <si>
    <t>ООО "ПОГРУЗЧИК.РУ"</t>
  </si>
  <si>
    <t>ООО "РИКС"</t>
  </si>
  <si>
    <t>ИНДИВИДУАЛЬНЫЙ ПРЕДПРИНИМАТЕЛЬ  ЧЕЛЫШЕВ ВЛАДИМИР АЛЕКСАНДРОВИЧ</t>
  </si>
  <si>
    <t>ООО "ВЕКТОР"</t>
  </si>
  <si>
    <t>ООО "ТРИОТРЕЙД"</t>
  </si>
  <si>
    <t>ООО "БУТЧЕРС"</t>
  </si>
  <si>
    <t>ООО "АЛЬФАТРЕЙДТРАНС"</t>
  </si>
  <si>
    <t>ООО "ДИВОКС"</t>
  </si>
  <si>
    <t>ИП ИВАНОВ ВАСИЛИЙ НИКОЛАЕВИЧ</t>
  </si>
  <si>
    <t>ИП КАРПОВ НИКОЛАЙ ВИКТОРОВИЧ</t>
  </si>
  <si>
    <t>ООО ЭСТЕЛЬ ГРУПП</t>
  </si>
  <si>
    <t>ООО "АВТОСТОЛИЦА"</t>
  </si>
  <si>
    <t>ИП СЛАДКОВ ЕГОР ГЕОРГИЕВИЧ</t>
  </si>
  <si>
    <t>ИП КИСЕЛЕВ ИГОРЬ АЛЕКСАНДРОВИЧ</t>
  </si>
  <si>
    <t>ИНДИВИДУАЛЬНЫЙ ПРЕДПРИНИМАТЕЛЬ  ШИРШИКОВ ЛЕОНИД ВИКТОРОВИЧ</t>
  </si>
  <si>
    <t>ООО АГРОИНВЕСТ</t>
  </si>
  <si>
    <t>ООО "ИОНА"</t>
  </si>
  <si>
    <t>ИП РОГОВ АЛЕКСАНДР ВАЛЕНТИНОВИЧ</t>
  </si>
  <si>
    <t>ИНДИВИДУАЛЬНЫЙ ПРЕДПРИНИМАТЕЛЬ  КОЧЕГАРОВ ДЕНИС ОЛЕГОВИЧ</t>
  </si>
  <si>
    <t>ООО "МЕРИДИАН"</t>
  </si>
  <si>
    <t>ИНДИВИДУАЛЬНЫЙ ПРЕДПРИНИМАТЕЛЬ  МИХАЙЛОВА АНТОНИНА МИХАЙЛОВНА</t>
  </si>
  <si>
    <t>ИНДИВИДУАЛЬНЫЙ ПРЕДПРИНИМАТЕЛЬ  ФЕВРАЛЁВА СВЕТЛАНА ВЯЧЕСЛАВОВНА</t>
  </si>
  <si>
    <t>ООО ПВД-ТЕХНОЛОГИИ</t>
  </si>
  <si>
    <t>ИП ЗАРИПОВ МАРСЕЛЬ РАФАИЛЕВИЧ</t>
  </si>
  <si>
    <t>ИНДИВИДУАЛЬНЫЙ ПРЕДПРИНИМАТЕЛЬ  КОРОТИЕНКО СТАНИСЛАВ ИГОРЕВИЧ</t>
  </si>
  <si>
    <t>ИНДИВИДУАЛЬНЫЙ ПРЕДПРИНИМАТЕЛЬ РЯБОВ ПАВЕЛ ЛЕОНИДОВИЧ</t>
  </si>
  <si>
    <t>ООО "РЕСУРСПРОПЛЮС"</t>
  </si>
  <si>
    <t>ООО УРАЛПЛИТ</t>
  </si>
  <si>
    <t>ИНДИВИДУАЛЬНЫЙ ПРЕДПРИНИМАТЕЛЬ  КОРОТИЕНКО НАТАЛИЯ АЛЕКСАНДРОВНА</t>
  </si>
  <si>
    <t>ИНДИВИДУАЛЬНЫЙ ПРЕДПРИНИМАТЕЛЬ ЗАЙНЕТДИНОВ НАИЛЬ РУСТЕМОВИЧ Р/С 40802810262000009649 В ОТДЕЛЕНИЕ "БАНК ТАТАРСТАН" N8610 ПАО СБЕРБАНК Г.КАЗАН</t>
  </si>
  <si>
    <t>ИНДИВИДУАЛЬНЫЙ ПРЕДПРИНИМАТЕЛЬ  ЗАЙНЕТДИНОВ НАИЛЬ РУСТЕМОВИЧ</t>
  </si>
  <si>
    <t>ИНДИВИДУАЛЬНЫЙ ПРЕДПРИНИМАТЕЛЬ  СТАРЫХ АНДРЕЙ ВИКТОРОВИЧ</t>
  </si>
  <si>
    <t>ИНДИВИДУАЛЬНЫЙ ПРЕДПРИНИМАТЕЛЬ  ПОРХАЕВ АНДРЕЙ НИКОЛАЕВИЧ</t>
  </si>
  <si>
    <t>ООО "ЭТАЛОН"</t>
  </si>
  <si>
    <t>ООО "ВОРОНЕЖРЕМОНТЛИФТ"</t>
  </si>
  <si>
    <t>ИНДИВИДУАЛЬНЫЙ ПРЕДПРИНИМАТЕЛЬ  ПОТАПКИНА ДИНА ЮРЬЕВНА</t>
  </si>
  <si>
    <t>ИНДИВИДУАЛЬНЫЙ ПРЕДПРИНИМАТЕЛЬ  СЛОБОДА АЛЕКСАНДРА ВИКТОРОВНА</t>
  </si>
  <si>
    <t>ООО "А2"</t>
  </si>
  <si>
    <t>ИНДИВИДУАЛЬНЫЙ ПРЕДПРИНИМАТЕЛЬ  ШАДРИН МИХАИЛ ЯКОВЛЕВИЧ</t>
  </si>
  <si>
    <t>ИНДИВИДУАЛЬНЫЙ ПРЕДПРИНИМАТЕЛЬ  СТЕПАНОВ ПАВЕЛ МИХАЙЛОВИЧ</t>
  </si>
  <si>
    <t>ООО "АСТРУМ"</t>
  </si>
  <si>
    <t>ИНДИВИДУАЛЬНЫЙ ПРЕДПРИНИМАТЕЛЬ  СКОРОДУМОВ ДЕНИС СТЕФАНОВИЧ</t>
  </si>
  <si>
    <t>ИНДИВИДУАЛЬНЫЙ ПРЕДПРИНИМАТЕЛЬ  ЕВСЕЕВА ИННА ЮРЬЕВНА</t>
  </si>
  <si>
    <t>ООО "МЫТИЩИНСКАЯ СТРОИТЕЛЬНАЯ КОМПАНИЯ"</t>
  </si>
  <si>
    <t>ИНДИВИДУАЛЬНЫЙ ПРЕДПРИНИМАТЕЛЬ  БЕЛЯЕВ ПАВЕЛ МИХАЙЛОВИЧ</t>
  </si>
  <si>
    <t>ИНДИВИДУАЛЬНЫЙ ПРЕДПРИНИМАТЕЛЬ  БОНДАРЕНКО  РУСЛАН  ВАЛЕРЬЕВИЧ</t>
  </si>
  <si>
    <t>ИНДИВИДУАЛЬНЫЙ ПРЕДПРИНИМАТЕЛЬ  ФОМИН ЕВГЕНИЙ ВЛАДИМИРОВИЧ</t>
  </si>
  <si>
    <t>ИНДИВИДУАЛЬНЫЙ ПРЕДПРИНИМАТЕЛЬ  ШЕВЫРИН МИХАИЛ АЛЕКСАНДРОВИЧ</t>
  </si>
  <si>
    <t>ООО СК "МОНОЛИТ"</t>
  </si>
  <si>
    <t>ООО "ПРАДО"</t>
  </si>
  <si>
    <t>ООО "МЕГА"</t>
  </si>
  <si>
    <t>ООО "АВАНГАРД"</t>
  </si>
  <si>
    <t>ИНДИВИДУАЛЬНЫЙ ПРЕДПРИНИМАТЕЛЬ  НИКИТИНА АННА ВЛАДИМИРОВНА</t>
  </si>
  <si>
    <t>ИНДИВИДУАЛЬНЫЙ ПРЕДПРИНИМАТЕЛЬ  ДЕЛЬ КОНСТАНТИН ФЁДОРОВИЧ</t>
  </si>
  <si>
    <t>ООО "СТАРЛАЙТ"</t>
  </si>
  <si>
    <t>ИП ЁЛГИНА СВЕТЛАНА ВИКТОРОВНА</t>
  </si>
  <si>
    <t>ООО "ГЛОБАЛ МИКС"</t>
  </si>
  <si>
    <t>ИП КРЫМСКАЯ ОЛЬГА ВИКТОРОВНА</t>
  </si>
  <si>
    <t>ООО "ЕВРОЛИНК"</t>
  </si>
  <si>
    <t>ООО КОМПЛЕКТ М</t>
  </si>
  <si>
    <t>ООО "СТАНДАРТ-ТРЕЙД"</t>
  </si>
  <si>
    <t>ИП ГАЛЕНКО СЕРГЕЙ ПЕТРОВИЧ</t>
  </si>
  <si>
    <t>ООО ЛА ФЛОРИДА</t>
  </si>
  <si>
    <t>ООО МОДУЛЬ</t>
  </si>
  <si>
    <t>ИНДИВИДУАЛЬНЫЙ ПРЕДПРИНИМАТЕЛЬ  ХМЕЛЬ КОНСТАНТИН АЛЕКСАНДРОВИЧ</t>
  </si>
  <si>
    <t>ООО "ТЕХНОЛЮКС"</t>
  </si>
  <si>
    <t>ИНДИВИДУАЛЬНЫЙ ПРЕДПРИНИМАТЕЛЬ  ЯН-БОРИСОВ АРТУР РАФИКОВИЧ</t>
  </si>
  <si>
    <t>ИП ГАЗИЗОВ ДИНАР ИЛЬШАТОВИЧ</t>
  </si>
  <si>
    <t>ИНДИВИДУАЛЬНЫЙ ПРЕДПРИНИМАТЕЛЬ  МОЧАЛОВ ЛЕОНИД АНДРЕЕВИЧ</t>
  </si>
  <si>
    <t>ИНДИВИДУАЛЬНЫЙ ПРЕДПРИНИМАТЕЛЬ  БЕЛЯКОВ ГЕРМАН ИГОРЕВИЧ</t>
  </si>
  <si>
    <t>ООО "ГАЗТЕХНИКА"</t>
  </si>
  <si>
    <t>ООО "АКБ-ЛИДЕР"</t>
  </si>
  <si>
    <t>ИНДИВИДУАЛЬНЫЙ ПРЕДПРИНИМАТЕЛЬ  ЧЕХОВА ЕЛЕНА ЮРЬЕВНА</t>
  </si>
  <si>
    <t>ИНДИВИДУАЛЬНЫЙ ПРЕДПРИНИМАТЕЛЬ  РОГОЗИНА ЕЛЕНА СЕРГЕЕВНА</t>
  </si>
  <si>
    <t>ИНДИВИДУАЛЬНЫЙ ПРЕДПРИНИМАТЕЛЬ  МАРАШОВ МАКСИМ НИКОЛАЕВИЧ</t>
  </si>
  <si>
    <t>ИНДИВИДУАЛЬНЫЙ ПРЕДПРИНИМАТЕЛЬ  ЕГУНОВ АЛЕКСАНДР АЛЕКСАНДРОВИЧ</t>
  </si>
  <si>
    <t>ИНДИВИДУАЛЬНЫЙ ПРЕДПРИНИМАТЕЛЬ  АЙРАПЕТЯН СЕРГЕЙ ЛЬВОВИЧ</t>
  </si>
  <si>
    <t>ИНДИВИДУАЛЬНЫЙ ПРЕДПРИНИМАТЕЛЬ  БОРИСОВ АНДРЕЙ СТЕПАНОВИЧ</t>
  </si>
  <si>
    <t>ИНДИВИДУАЛЬНЫЙ ПРЕДПРИНИМАТЕЛЬ  АЙРАПЕТЯН ЛЕВ ЛИПАРИТОВИЧ</t>
  </si>
  <si>
    <t>ИНДИВИДУАЛЬНЫЙ ПРЕДПРИНИМАТЕЛЬ  КУЛИКОВ АЛЕКСЕЙ ЮРЬЕВИЧ</t>
  </si>
  <si>
    <t>ООО "ВОЗДУШНЫЙ ФРОНТ"</t>
  </si>
  <si>
    <t>ООО ЛАНГУСТ</t>
  </si>
  <si>
    <t>ИНДИВИДУАЛЬНЫЙ ПРЕДПРИНИМАТЕЛЬ  АДОВ ИВАН АЛЕКСАНДРОВИЧ</t>
  </si>
  <si>
    <t>ИНДИВИДУАЛЬНЫЙ ПРЕДПРИНИМАТЕЛЬ  МУЛЛАЯНОВ РАДМИР ФИНАТОВИЧ</t>
  </si>
  <si>
    <t>ИП СВИДЧЕНКО ВИКТОР АЛЕКСЕЕВИЧ</t>
  </si>
  <si>
    <t>ИП РАЗУМОВА ЕЛЕНА ЮРЬЕВНА</t>
  </si>
  <si>
    <t>ИНДИВИДУАЛЬНЫЙ ПРЕДПРИНИМАТЕЛЬ  СТРЕЛЬНИКОВ ГРИГОРИЙ ВАЛЕРЬЕВИЧ</t>
  </si>
  <si>
    <t>ИНДИВИДУАЛЬНЫЙ ПРЕДПРИНИМАТЕЛЬ  ТЕРСИНСКИХ НАТАЛЬЯ СЕРГЕЕВНА</t>
  </si>
  <si>
    <t>ООО "МС"</t>
  </si>
  <si>
    <t>ИНДИВИДУАЛЬНЫЙ ПРЕДПРИНИМАТЕЛЬ  БАЛАН МАКСИМ ИВАНОВИЧ</t>
  </si>
  <si>
    <t>ИНДИВИДУАЛЬНЫЙ ПРЕДПРИНИМАТЕЛЬ  ГУСЕВ АЛЕКСАНДР НИКОЛАЕВИЧ</t>
  </si>
  <si>
    <t>. ООО "Ё-ТЭК"</t>
  </si>
  <si>
    <t>ООО "АЛЛЮР ИН"</t>
  </si>
  <si>
    <t>ИНДИВИДУАЛЬНЫЙ ПРЕДПРИНИМАТЕЛЬ  СОБОЛЬ ТАТЬЯНА ГЕННАДИЕВНА</t>
  </si>
  <si>
    <t>ООО "ПРОМЕТЕЙ"</t>
  </si>
  <si>
    <t>ИНДИВИДУАЛЬНЫЙ ПРЕДПРИНИМАТЕЛЬ  ПРИХОДЬКО ИЛЬЯ ЕВГЕНЬЕВИЧ</t>
  </si>
  <si>
    <t>ИП ДАВЫДОВ ДЕНИС НИКОЛАЕВИЧ</t>
  </si>
  <si>
    <t>ИНДИВИДУАЛЬНЫЙ ПРЕДПРИНИМАТЕЛЬ  АМЕЛЬКИН АНДРЕЙ ВИКТОРОВИЧ</t>
  </si>
  <si>
    <t>ООО "У СТА-ЭНЕРГОНЕФТЕГАЗ"</t>
  </si>
  <si>
    <t>ООО "НК ГРУПП"</t>
  </si>
  <si>
    <t>ИП СОРОКИН АНДРЕЙ АЛЕКСЕЕВИЧ</t>
  </si>
  <si>
    <t>ИП ВАСИН ДМИТРИЙ ВЛАДИМИРОВИЧ //607657,,КСТОВО,,ЕЖЕВИЧНАЯ,11,, //</t>
  </si>
  <si>
    <t>ООО "ТОРГОВЫЙ ДОМ "ШИН"</t>
  </si>
  <si>
    <t>ИНДИВИДУАЛЬНЫЙ ПРЕДПРИНИМАТЕЛЬ  АФАНАСЬЕВ СЕРГЕЙ ВЛАДИМИРОВИЧ</t>
  </si>
  <si>
    <t>ИНДИВИДУАЛЬНЫЙ ПРЕДПРИНИМАТЕЛЬ  КУРЯЕВ ИГОРЬ РАФИАТОВИЧ</t>
  </si>
  <si>
    <t>. ПРЕДСТАВИТЕЛЬСТВО ОБЩЕСТВА С ОГРАНИЧЕННОЙ ОТВЕТСТВЕННОСТЬЮ "МЕДРЕЙ ГМБХ" В РФ</t>
  </si>
  <si>
    <t>ООО ВЕРСАЛЬ</t>
  </si>
  <si>
    <t>ООО ВЕГАС</t>
  </si>
  <si>
    <t>ООО ДОБРЫНЯ</t>
  </si>
  <si>
    <t>ООО ПАРТНЕР</t>
  </si>
  <si>
    <t>ООО "ЗАПАД-СТРОЙ"</t>
  </si>
  <si>
    <t>ООО "КОММТЕХ"</t>
  </si>
  <si>
    <t>ООО ЭТАЛОН-СЕРВИС</t>
  </si>
  <si>
    <t>ООО БИЗНЕС РЕЛЕЙШНШИП ГРУПП ОРТИКОН</t>
  </si>
  <si>
    <t>ООО КОАЛА</t>
  </si>
  <si>
    <t>ИП КОВАЛЕНКО ОЛЕГ ВЛАДИМИРОВИЧ</t>
  </si>
  <si>
    <t>ООО "ДАСТИНТРЕЙД"</t>
  </si>
  <si>
    <t>ООО РСО "ПАРТНЕР"</t>
  </si>
  <si>
    <t>ООО СМК "ГАРАНТ"</t>
  </si>
  <si>
    <t>ИНДИВИДУАЛЬНЫЙ ПРЕДПРИНИМАТЕЛЬ  КЛИМЕНОК ЕВГЕНИЙ АНАТОЛЬЕВИЧ</t>
  </si>
  <si>
    <t>ИНДИВИДУАЛЬНЫЙ ПРЕДПРИНИМАТЕЛЬ  ФЕЩЕНКО ВАСИЛИЙ АЛЕКСАНДРОВИЧ</t>
  </si>
  <si>
    <t>ИНДИВИДУАЛЬНЫЙ ПРЕДПРИНИМАТЕЛЬ  МАГУНОВ ЕВГЕНИЙ ВЛАДИМИРОВИЧ</t>
  </si>
  <si>
    <t>ИНДИВИДУАЛЬНЫЙ ПРЕДПРИНИМАТЕЛЬ  КУЗЬМЕНКО ДАНИИЛ ВИТАЛЬЕВИЧ</t>
  </si>
  <si>
    <t>ИНДИВИДУАЛЬНЫЙ ПРЕДПРИНИМАТЕЛЬ  БРЫКУНОВ НИКИТА ВЛАДИМИРОВИЧ</t>
  </si>
  <si>
    <t>ИНДИВИДУАЛЬНЫЙ ПРЕДПРИНИМАТЕЛЬ  МАЧЕХИН ЯРОСЛАВ ВЛАДИСЛАВОВИЧ</t>
  </si>
  <si>
    <t>ИП СЕМИЧЕВА КРИСТИНА ИГОРЕВНА</t>
  </si>
  <si>
    <t>ООО "ОБЪЕДИНЕННАЯ РЫБНАЯ КОМПАНИЯ"</t>
  </si>
  <si>
    <t>ИП ИНДИВИДУАЛЬНЫЙ ПРЕДПРИНИМАТЕЛЬ КОРОЛЕВ АЛЕКСАНДР НИКОЛАЕВИЧ</t>
  </si>
  <si>
    <t>ИНДИВИДУАЛЬНЫЙ ПРЕДПРИНИМАТЕЛЬ  ПОТЕМКИН СЕРГЕЙ ВАЛЕРЬЕВИЧ</t>
  </si>
  <si>
    <t>ИНДИВИДУАЛЬНЫЙ ПРЕДПРИНИМАТЕЛЬ  ПОРХАЕВ ИВАН НИКОЛАЕВИЧ</t>
  </si>
  <si>
    <t>ООО "АГРОСБЫТ"</t>
  </si>
  <si>
    <t>ИНДИВИДУАЛЬНЫЙ ПРЕДПРИНИМАТЕЛЬ  ЗВЕРЕВ АНТОН ВЛАДИМИРОВИЧ</t>
  </si>
  <si>
    <t>ИНДИВИДУАЛЬНЫЙ ПРЕДПРИНИМАТЕЛЬ  ИНДИВИДУАЛЬНЫЙ ПРЕДПРИНИМАТЕЛЬ ПАЛКИНА СВЕТЛАНА НИКОЛАЕВНА</t>
  </si>
  <si>
    <t>ООО "ИВОЛГА"</t>
  </si>
  <si>
    <t>ИП МАЛИКОВ АНДРЕЙ ВАЛЕРЬЕВИЧ</t>
  </si>
  <si>
    <t>ИНДИВИДУАЛЬНЫЙ ПРЕДПРИНИМАТЕЛЬ  РОЖКО АЛЕКСЕЙ АЛЕКСАНДРОВИЧ</t>
  </si>
  <si>
    <t>ИП БИЛЫК АЛЕКСАНДР ЮРЬЕВИЧ</t>
  </si>
  <si>
    <t>ИП МЕЛЬНИКОВ ГЕННАДИЙ МИХАЙЛОВИЧ</t>
  </si>
  <si>
    <t>ООО КЛД ТРАНС</t>
  </si>
  <si>
    <t>ООО "СИБИРСКИЙ ДОМ"</t>
  </si>
  <si>
    <t>ООО "АВИЦЕННА КО"</t>
  </si>
  <si>
    <t>ИНДИВИДУАЛЬНЫЙ ПРЕДПРИНИМАТЕЛЬ  РЫБИН АРТЕМ ВАЛЕРИЕВИЧ</t>
  </si>
  <si>
    <t>ООО СТ-ВИЛЛАДЖ</t>
  </si>
  <si>
    <t>ИНДИВИДУАЛЬНЫЙ ПРЕДПРИНИМАТЕЛЬ  ФРОЛОВ ЕВГЕНИЙ АЛЕКСАНДРОВИЧ</t>
  </si>
  <si>
    <t>ИНДИВИДУАЛЬНЫЙ ПРЕДПРИНИМАТЕЛЬ  БАЛАШОВА ВЕРА ВАСИЛЬЕВНА</t>
  </si>
  <si>
    <t>ИНДИВИДУАЛЬНЫЙ ПРЕДПРИНИМАТЕЛЬ  СИДОРКИНА АНАСТАСИЯ АНДРЕЕВНА</t>
  </si>
  <si>
    <t>ООО "ДЖИ ЭЛ ГРУПП"</t>
  </si>
  <si>
    <t>ООО ДЭВИД И КО</t>
  </si>
  <si>
    <t>ООО ТОРГОВЫЙ ДОМ БАЙКАЛКОМПЛЕКТСЕРВИС</t>
  </si>
  <si>
    <t>ООО "АЛЬФА ПАРТС"</t>
  </si>
  <si>
    <t>ООО "АВАНТА"</t>
  </si>
  <si>
    <t>ИНДИВИДУАЛЬНЫЙ ПРЕДПРИНИМАТЕЛЬ  МОЖЕЙКО ПАВЕЛ ИВАНОВИЧ</t>
  </si>
  <si>
    <t>ИНДИВИДУАЛЬНЫЙ ПРЕДПРИНИМАТЕЛЬ  ВАГАНОВ КИРИЛЛ ЭДУАРДОВИЧ</t>
  </si>
  <si>
    <t>ИНДИВИДУАЛЬНЫЙ ПРЕДПРИНИМАТЕЛЬ  АБЗАЛОВ РИНАТ МАВЛЮТОВИЧ</t>
  </si>
  <si>
    <t>ООО "ЭКОЛАЙНОЙЛ"</t>
  </si>
  <si>
    <t>ИП КОПЦЕВ АЛЕКСЕЙ ЮРЬЕВИЧ</t>
  </si>
  <si>
    <t>ИНДИВИДУАЛЬНЫЙ ПРЕДПРИНИМАТЕЛЬ  БИЧИНАШВИЛИ НОДАРИ МИТОЕВИЧ</t>
  </si>
  <si>
    <t>ЧОУ ДПО "ЛИНГВИСТИЧЕСКАЯ АКАДЕМЯ ГОРОДА УФЫ"</t>
  </si>
  <si>
    <t>ИП СУХАЧЕВ ИВАН ДМИТРИЕВИЧ //141170,ЩЕЛКОВСКИЙ,,МОНИНО,ФАЛАЛЕЕВА,6,,1//</t>
  </si>
  <si>
    <t>ОБЩЕСТВО С ОГРАНИЧЕННОЙ ОТВЕТСТВЕННОСТЬЮ МИКРОФИНАНСОВАЯ ОРГАНИЗАЦИЯ "АВТОРИЗОВАННЫЕ КРЕДИТНЫЕ СИСТЕМЫ "КОШЕЛЕК"</t>
  </si>
  <si>
    <t>ООО "АКСК"</t>
  </si>
  <si>
    <t>ООО МФО "А2" Р/С 40701810945000000098 В ОМСКОЕ ОТДЕЛЕНИЕ N 8634 ПАО СБЕРБАНК Г.ОМСК</t>
  </si>
  <si>
    <t>ОБЩЕСТВО С ОГРАНИЧЕННОЙ ОТВЕТСТВЕННОСТЬЮ МИКРОФИНАНСОВАЯ ОРГАНИЗАЦИЯ "А2" Р/С 40701810723050000040</t>
  </si>
  <si>
    <t>ООО "АКСК" Р/С 40702810923210000537</t>
  </si>
  <si>
    <t>ООО МФО "А2" Р/С 40701810501090000012 В НОВОСИБИРСКИЙ ФИЛИАЛ ПАО "МДМ БАНК" Г. НОВОСИБИРСК</t>
  </si>
  <si>
    <t>МФО "А2"   Р/С 40701810909710000051 В Ф-Л БАНКА "ТРАСТ" (ПАО) В Г.БАРНАУЛ,Г.БАРНАУЛ</t>
  </si>
  <si>
    <t>ООО МЫТИЩИНСКАЯ CТРОИТЕЛЬНАЯ КОМПАНИЯ</t>
  </si>
  <si>
    <t>ООО КИРОВА</t>
  </si>
  <si>
    <t>ООО "ТОЧКА РОСТА"</t>
  </si>
  <si>
    <t>ИП КАРНОПОВ МАКСИМ АЛЕКСАНДРОВИЧ</t>
  </si>
  <si>
    <t>ИП ГОСТЯЕВ ДМИТРИЙ ИГОРЕВИЧ</t>
  </si>
  <si>
    <t>ООО ФЕНИКС</t>
  </si>
  <si>
    <t>ИП КОРНИЛОВ МИХАИЛ ВАЛЕРЬЕВИЧ</t>
  </si>
  <si>
    <t>ООО "БИЗНЕС СТИЛЬ"</t>
  </si>
  <si>
    <t>ИП МАРТЫНОВА МАРИНА ВИКТОРОВНА</t>
  </si>
  <si>
    <t>ИП ГРИБУШКОВ АРТЁМ ЛЬВОВИЧ</t>
  </si>
  <si>
    <t>ИНДИВИДУАЛЬНЫЙ ПРЕДПРИНИМАТЕЛЬ  ЯН-БОРИСОВА АННА АНАТОЛЬЕВНА</t>
  </si>
  <si>
    <t>ООО "СКРАБ"</t>
  </si>
  <si>
    <t>ООО ФАСАД-СЕРВИС</t>
  </si>
  <si>
    <t>ИП ШУЛЬГИНА ЕЛЕНА ВЯЧЕСЛАВОВНА</t>
  </si>
  <si>
    <t>ООО "МЕДИАНА"</t>
  </si>
  <si>
    <t>ИП КОСАЧЕВ ДМИТРИЙ СЕРГЕЕВИЧ</t>
  </si>
  <si>
    <t>ООО НЕФТЕПРОМСЕРВИС</t>
  </si>
  <si>
    <t>ИП ГЛАДЫШЕВ ЭДУАРД НИКОЛАЕВИЧ</t>
  </si>
  <si>
    <t>ИНДИВИДУАЛЬНЫЙ ПРЕДПРИНИМАТЕЛЬ  КОНСТАНТИНОВ ИВАН МИХАЙЛОВИЧ</t>
  </si>
  <si>
    <t>ИНДИВИДУАЛЬНЫЙ ПРЕДПРИНИМАТЕЛЬ  БАБКИН НИКОЛАЙ НИКОЛАЕВИЧ</t>
  </si>
  <si>
    <t>ООО СТРОЙРЕСУРС</t>
  </si>
  <si>
    <t>ООО СИБИРЬ МЕНЕДЖМЕНТ</t>
  </si>
  <si>
    <t>ООО "ТРАНСАР-АВТО"</t>
  </si>
  <si>
    <t>ООО "ДОМ"</t>
  </si>
  <si>
    <t>ИНДИВИДУАЛЬНЫЙ ПРЕДПРИНИМАТЕЛЬ  ОВЧИННИКОВА ЕКАТЕРИНА ВИКТОРОВНА</t>
  </si>
  <si>
    <t>ООО "ЛУГА"</t>
  </si>
  <si>
    <t>ИНДИВИДУАЛЬНЫЙ ПРЕДПРИНИМАТЕЛЬ  ЧИСТЯКОВ АНДРЕЙ ВИТАЛЬЕВИЧ</t>
  </si>
  <si>
    <t>ИНДИВИДУАЛЬНЫЙ ПРЕДПРИНИМАТЕЛЬ  КАЧАБЕКОВА КСЕНИЯ ВАЛЕРЬЕВНА</t>
  </si>
  <si>
    <t>ИНДИВИДУАЛЬНЫЙ ПРЕДПРИНИМАТЕЛЬ  БАТЫРБЕКОВ АЛЬБЕРТ ЖАМАЛОВИЧ</t>
  </si>
  <si>
    <t>ООО ВИНТАЖСТРОЙ</t>
  </si>
  <si>
    <t>ООО ТД-ФАВОРИТ</t>
  </si>
  <si>
    <t>ИП РОМАНОВ ВАЛЕРИЙ НИКОЛАЕВИЧ</t>
  </si>
  <si>
    <t>ИНДИВИДУАЛЬНЫЙ ПРЕДПРИНИМАТЕЛЬ  МЕЩЕРЯКОВ ЭДУАРД ВАЛЕНТИНОВИЧ</t>
  </si>
  <si>
    <t>ИНДИВИДУАЛЬНЫЙ ПРЕДПРИНИМАТЕЛЬ  ВИХРОВ СЕРГЕЙ АНДРЕЕВИЧ</t>
  </si>
  <si>
    <t>ИНДИВИДУАЛЬНЫЙ ПРЕДПРИНИМАТЕЛЬ  ДВОРЕЦКИЙ ДЕНИС ГЕННАДЬЕВИЧ</t>
  </si>
  <si>
    <t>ООО "ФАРАНА МЕБЕЛЬ"</t>
  </si>
  <si>
    <t>ИНДИВИДУАЛЬНЫЙ ПРЕДПРИНИМАТЕЛЬ  ВОЛОСЕНКОВ АЛЕКСЕЙ ВЛАДИМИРОВИЧ</t>
  </si>
  <si>
    <t>ООО "ИНВЕСТ-СТРОЙ"</t>
  </si>
  <si>
    <t>ИНДИВИДУАЛЬНЫЙ ПРЕДПРИНИМАТЕЛЬ  МУХТАРУЛЛИН РУСЛАН ИЛЬГИЗОВИЧ</t>
  </si>
  <si>
    <t>ИНДИВИДУАЛЬНЫЙ ПРЕДПРИНИМАТЕЛЬ  ЕРМИЛИН ВИТАЛИЙ ПЕТРОВИЧ</t>
  </si>
  <si>
    <t>ООО "ЮВЕЛИРНАЯ КОМПАНИЯ "ИЛЛАДА"</t>
  </si>
  <si>
    <t>ООО "ЭКСИМО"</t>
  </si>
  <si>
    <t>ИНДИВИДУАЛЬНЫЙ ПРЕДПРИНИМАТЕЛЬ  ГУРОВА МАРИНА ВАСИЛЬЕВНА</t>
  </si>
  <si>
    <t>ООО "КЛИСАНТА"</t>
  </si>
  <si>
    <t>ООО "ЮЗИНС"</t>
  </si>
  <si>
    <t>ООО "БОРЕЙ ГРУПП"</t>
  </si>
  <si>
    <t>ИП ХОМЯКОВА СВЕТЛАНА АЛЕКСАНДРОВНА</t>
  </si>
  <si>
    <t>ООО АВТОТЕХСНАБ</t>
  </si>
  <si>
    <t>ИНДИВИДУАЛЬНЫЙ ПРЕДПРИНИМАТЕЛЬ  ЛУШНИКОВ АЛЕКСАНДР НИКОЛАЕВИЧ</t>
  </si>
  <si>
    <t>ИНДИВИДУАЛЬНЫЙ ПРЕДПРИНИМАТЕЛЬ  ЧЕРКАШИН ЕВГЕНИЙ СЕРГЕЕВИЧ</t>
  </si>
  <si>
    <t>ИП ТЕРЕХОВА ОЛЕСЯ БОРИСОВНА</t>
  </si>
  <si>
    <t>ИП ПЕРЕВАЛОВ ЕВГЕНИЙ ВИКТОРОВИЧ</t>
  </si>
  <si>
    <t>ИНДИВИДУАЛЬНЫЙ ПРЕДПРИНИМАТЕЛЬ  ИВАНОВ НИКОЛАЙ РИМОВИЧ</t>
  </si>
  <si>
    <t>ИНДИВИДУАЛЬНЫЙ ПРЕДПРИНИМАТЕЛЬ  ЗИМИН АНТОН СЕРГЕЕВИЧ</t>
  </si>
  <si>
    <t>ИНДИВИДУАЛЬНЫЙ ПРЕДПРИНИМАТЕЛЬ  ПРИВАЛОВ ИЛЬЯ СЕРГЕЕВИЧ</t>
  </si>
  <si>
    <t>ИП ШАМШИН АРТЕМ АНДРЕЕВИЧ</t>
  </si>
  <si>
    <t>ИНДИВИДУАЛЬНЫЙ ПРЕДПРИНИМАТЕЛЬ  САРЫЧЕВА ЕКАТЕРИНА ИВАНОВНА</t>
  </si>
  <si>
    <t>ИНДИВИДУАЛЬНЫЙ ПРЕДПРИНИМАТЕЛЬ  ДРОЖЖИНА НАТАЛЬЯ НИКОЛАЕВНА</t>
  </si>
  <si>
    <t>ИНДИВИДУАЛЬНЫЙ ПРЕДПРИНИМАТЕЛЬ  МАКСИМОВ ЮРИЙ ЕВГЕНЬЕВИЧ</t>
  </si>
  <si>
    <t>ИНДИВИДУАЛЬНЫЙ ПРЕДПРИНИМАТЕЛЬ  КАЗАНЦЕВА ЕВГЕНИЯ АЛЕКСАНДРОВНА</t>
  </si>
  <si>
    <t>ИНДИВИДУАЛЬНЫЙ ПРЕДПРИНИМАТЕЛЬ  МИХАЙЛИК РОМАН АЛЕКСАНДРОВИЧ</t>
  </si>
  <si>
    <t>ООО "ТЕХНОСТРОЙ"</t>
  </si>
  <si>
    <t>ИНДИВИДУАЛЬНЫЙ ПРЕДПРИНИМАТЕЛЬ  ОГАНЕСЯН ГАЙК ХАЧИКОВИЧ</t>
  </si>
  <si>
    <t>ИНДИВИДУАЛЬНЫЙ ПРЕДПРИНИМАТЕЛЬ  МАХТИЕВА АННА ВЛАДИМИРОВНА</t>
  </si>
  <si>
    <t>ИНДИВИДУАЛЬНЫЙ ПРЕДПРИНИМАТЕЛЬ  ЧЕЛОВАНЬ СВЕТЛАНА ВЛАДИМИРОВНА</t>
  </si>
  <si>
    <t>ИНДИВИДУАЛЬНЫЙ ПРЕДПРИНИМАТЕЛЬ  ЛУЧИНИН АЛЕКСАНДР СЕРГЕЕВИЧ</t>
  </si>
  <si>
    <t>ООО САХАЛИН</t>
  </si>
  <si>
    <t>ООО "НЕГАБАРИТ УРАЛА"</t>
  </si>
  <si>
    <t>ООО "ТЕОРЕМА СПБ"</t>
  </si>
  <si>
    <t>ООО "ОЛТ"</t>
  </si>
  <si>
    <t>ИНДИВИДУАЛЬНЫЙ ПРЕДПРИНИМАТЕЛЬ  БОНДАРЕНКО ДМИТРИЙ ВАСИЛЬЕВИЧ</t>
  </si>
  <si>
    <t>ИНДИВИДУАЛЬНЫЙ ПРЕДПРИНИМАТЕЛЬ  ШИМАНСКИЙ ЯН НИКОЛАЕВИЧ</t>
  </si>
  <si>
    <t>ООО "ОНЛАЙНТРАНС"</t>
  </si>
  <si>
    <t>ИНДИВИДУАЛЬНЫЙ ПРЕДПРИНИМАТЕЛЬ  ЯКИМОВА ГАЛИНА АНАТОЛЬЕВНА</t>
  </si>
  <si>
    <t>ИНДИВИДУАЛЬНЫЙ ПРЕДПРИНИМАТЕЛЬ  СМИРНОВ ЕВГЕНИЙ ГЕННАДЬЕВИЧ</t>
  </si>
  <si>
    <t>ООО "ГИДРОПРОТЕКТОР"</t>
  </si>
  <si>
    <t>ООО "АВТОРЕКОРД"</t>
  </si>
  <si>
    <t>ООО "РУСЛАН I"</t>
  </si>
  <si>
    <t>ООО ДЕЗЗДРАВ</t>
  </si>
  <si>
    <t>ИП БОБРЯШОВ ВАЛЕРИЙ ТИХОНОВИЧ</t>
  </si>
  <si>
    <t>ООО "КОМПАНИЯ МЕТИЗЫ ГОСТ"</t>
  </si>
  <si>
    <t>ООО ВЕРСУС</t>
  </si>
  <si>
    <t>ООО ЛИДЕРСТРОЙ</t>
  </si>
  <si>
    <t>ИП АРТЕМОВ ЕВГЕНИЙ ВИКТОРОВИЧ</t>
  </si>
  <si>
    <t>ООО "АЛТЕЗА"</t>
  </si>
  <si>
    <t>ИНДИВИДУАЛЬНЫЙ ПРЕДПРИНИМАТЕЛЬ  ОСИПОВ ПАВЕЛ ВИКТОРОВИЧ</t>
  </si>
  <si>
    <t>ИП ХАСИЕВ ШОТА АВТАНДИЛОВИЧ</t>
  </si>
  <si>
    <t>ИНДИВИДУАЛЬНЫЙ ПРЕДПРИНИМАТЕЛЬ  ЦАПКО ОЛЕГ ВЛАДИМИРОВИЧ</t>
  </si>
  <si>
    <t>ИНДИВИДУАЛЬНЫЙ ПРЕДПРИНИМАТЕЛЬ  КАПУСТИН СЕРГЕЙ МИХАЙЛОВИЧ</t>
  </si>
  <si>
    <t>ИНДИВИДУАЛЬНЫЙ ПРЕДПРИНИМАТЕЛЬ  СМИРНОВ АЛЕКСАНДР ЕВГЕНЬЕВИЧ</t>
  </si>
  <si>
    <t>ООО "СИРИУС"</t>
  </si>
  <si>
    <t>ИП КОМАРОВСКИЙ АНАТОЛИЙ ВИКТОРОВИЧ</t>
  </si>
  <si>
    <t>ООО СЕВИС</t>
  </si>
  <si>
    <t>ИНДИВИДУАЛЬНЫЙ ПРЕДПРИНИМАТЕЛЬ  ВИНОГРАДОВ НИКОЛАЙ НИКОЛАЕВИЧ</t>
  </si>
  <si>
    <t>ИП КУЗИН РОМАН СЕРГЕЕВИЧ</t>
  </si>
  <si>
    <t>ИП ХАРИТОНОВ АЛЕКСАНДР ЕВГЕНЬЕВИЧ</t>
  </si>
  <si>
    <t>ИП МАКАРОВ СЕРГЕЙ ВИКТОРОВИЧ</t>
  </si>
  <si>
    <t>ООО "СТРОЙУДАЧА"</t>
  </si>
  <si>
    <t>ИНДИВИДУАЛЬНЫЙ ПРЕДПРИНИМАТЕЛЬ  НЕЙМИШЕВ ЕВГЕНИЙ АНДРЕЕВИЧ</t>
  </si>
  <si>
    <t>ООО "ГЕЛЕОС"</t>
  </si>
  <si>
    <t>ООО КОНТУР</t>
  </si>
  <si>
    <t>ИНДИВИДУАЛЬНЫЙ ПРЕДПРИНИМАТЕЛЬ  ОРЛОВ ИЛЬЯ ЕВГЕНЬЕВИЧ</t>
  </si>
  <si>
    <t>ИНДИВИДУАЛЬНЫЙ ПРЕДПРИНИМАТЕЛЬ  СТЕПАНЯН РАФИК МИКАЕЛОВИЧ</t>
  </si>
  <si>
    <t>ООО 45 ПАРАЛЛЕЛЬ</t>
  </si>
  <si>
    <t>ИП БОЛДАРЕВ МАКСИМ СЕРГЕЕВИЧ</t>
  </si>
  <si>
    <t>ИП ГУСЕВА ЛЮБОВЬ ИЛЬИНИЧНА</t>
  </si>
  <si>
    <t>ООО ЦЕНТРТРАНССТРОЙ</t>
  </si>
  <si>
    <t>ИНДИВИДУАЛЬНЫЙ ПРЕДПРИНИМАТЕЛЬ  САВУШКИНА СВЕТЛАНА АЛЕКСАНДРОВНА</t>
  </si>
  <si>
    <t>ООО "ЭНКОРТ"</t>
  </si>
  <si>
    <t>ИНДИВИДУАЛЬНЫЙ ПРЕДПРИНИМАТЕЛЬ  САФРОНОВ ЮРИЙ ВИКТОРОВИЧ</t>
  </si>
  <si>
    <t>ИНДИВИДУАЛЬНЫЙ ПРЕДПРИНИМАТЕЛЬ  ЯШИНА НАТАЛЬЯ АНДРЕЕВНА</t>
  </si>
  <si>
    <t>ООО "ВЕРНА"</t>
  </si>
  <si>
    <t>ООО "МЕГАПОЛИС"</t>
  </si>
  <si>
    <t>ИНДИВИДУАЛЬНЫЙ ПРЕДПРИНИМАТЕЛЬ  ЛУКОНЬКИНА ЕЛИЗАВЕТА ВАЛЕНТИНОВНА</t>
  </si>
  <si>
    <t>ИП ЛЕБЕДЕВ ЭРНЕСТ АЛЕКСАНДРОВИЧ</t>
  </si>
  <si>
    <t>ИП БОРТНИКОВ ДМИТРИЙ ВАСИЛЬЕВИЧ</t>
  </si>
  <si>
    <t>ИНДИВИДУАЛЬНЫЙ ПРЕДПРИНИМАТЕЛЬ  САЗОНОВА АННА НИКОЛАЕВНА</t>
  </si>
  <si>
    <t>ИНДИВИДУАЛЬНЫЙ ПРЕДПРИНИМАТЕЛЬ  ПРОХОРОВА ОЛЬГА ИВАНОВНА</t>
  </si>
  <si>
    <t>ООО "КИНОСТУДИЯ "ЛУЧШИЙ ИЗ МИРОВ"</t>
  </si>
  <si>
    <t>ООО "АВТОРУСС"</t>
  </si>
  <si>
    <t>ООО "ТЕХПЛАСТ"</t>
  </si>
  <si>
    <t>ООО "С.В."</t>
  </si>
  <si>
    <t>ИНДИВИДУАЛЬНЫЙ ПРЕДПРИНИМАТЕЛЬ  БАБИЧЕВ ВЯЧЕСЛАВ ЮРЬЕВИЧ</t>
  </si>
  <si>
    <t>ИНДИВИДУАЛЬНЫЙ ПРЕДПРИНИМАТЕЛЬ  ЛУКШИН ЕВГЕНИЙ ВАЛЕРЬЕВИЧ</t>
  </si>
  <si>
    <t>ИНДИВИДУАЛЬНЫЙ ПРЕДПРИНИМАТЕЛЬ  АВДЕЕВ АНДРЕЙ НИКОЛАЕВИЧ</t>
  </si>
  <si>
    <t>ИНДИВИДУАЛЬНЫЙ ПРЕДПРИНИМАТЕЛЬ  САРКИСЯН МИХАИЛ АМАЯКОВИЧ</t>
  </si>
  <si>
    <t>ООО "УПАКСЕРВИС"</t>
  </si>
  <si>
    <t>ООО "ТРАСТ ГРУПП"</t>
  </si>
  <si>
    <t>ИП ИВАНОВА ЕЛЕНА ЮРЬЕВНА</t>
  </si>
  <si>
    <t>ООО "ДАН ПЛЮС"</t>
  </si>
  <si>
    <t>ООО КОННЕКТ</t>
  </si>
  <si>
    <t>ООО ФРАМ</t>
  </si>
  <si>
    <t>ООО ФРЕШ ФУД</t>
  </si>
  <si>
    <t>ИП СААКЯН ИННА ЮРЬЕВНА</t>
  </si>
  <si>
    <t>ИП ТРЕТЬЯКОВ ВАСИЛИЙ НИКОЛАЕВИЧ</t>
  </si>
  <si>
    <t>ООО "КРОЛОС"</t>
  </si>
  <si>
    <t>ООО "ФОРВАРД"</t>
  </si>
  <si>
    <t>ООО "ГРУППА КОМПАНИЙ КВАД"</t>
  </si>
  <si>
    <t>ИП БИЛЫК ДЕНИС СЕРГЕЕВИЧ</t>
  </si>
  <si>
    <t>ИП КОСТИКОВ НИКОЛАЙ НИКОЛАЕВИЧ</t>
  </si>
  <si>
    <t>ИП ПОРЯДИНА ТАТЬЯНА АЛЕКСАНДРОВНА</t>
  </si>
  <si>
    <t>ИНДИВИДУАЛЬНЫЙ ПРЕДПРИНИМАТЕЛЬ  КРЮЧКОВА АНАСТАСИЯ ЮРЬЕВНА</t>
  </si>
  <si>
    <t>ИП ПОЗДНЯКОВА ИЗАБЕЛЛА ЮРЬЕВНА</t>
  </si>
  <si>
    <t>ИП ВАСИЛЬЕВ НИКОЛАЙ ВЯЧЕСЛАВОВИЧ</t>
  </si>
  <si>
    <t>OOO PROMTORG                       680000 K                           HABAROVSK, YL. LENINGRADSKAYA 28 KORP 4 OF 312</t>
  </si>
  <si>
    <t>ООО "РАССВЕТ"</t>
  </si>
  <si>
    <t>ООО "ТРАНСПОРТНО-ЛОГИСТИЧЕСКОЕ АГЕНТСТВО"</t>
  </si>
  <si>
    <t>ИП БУТОВ АНДРЕЙ СЕРГЕЕВИЧ</t>
  </si>
  <si>
    <t>ИНДИВИДУАЛЬНЫЙ ПРЕДПРИНИМАТЕЛЬ  КОВАЛЬ ВАРВАРА АНАТОЛЬЕВНА</t>
  </si>
  <si>
    <t>ИНДИВИДУАЛЬНЫЙ ПРЕДПРИНИМАТЕЛЬ  ГОРЧАКОВА ЕЛЕНА ГЕННАДЬЕВНА</t>
  </si>
  <si>
    <t>ИНДИВИДУАЛЬНЫЙ ПРЕДПРИНИМАТЕЛЬ  КОННОВ АЛЕКСЕЙ АЛЕКСАНДРОВИЧ</t>
  </si>
  <si>
    <t>ООО МАКСДЕМ</t>
  </si>
  <si>
    <t>ИНДИВИДУАЛЬНЫЙ ПРЕДПРИНИМАТЕЛЬ  НЕТЕРЕБСКИЙ АНТОН СЕРГЕЕВИЧ</t>
  </si>
  <si>
    <t>ООО "СИАМЕД ИНДАСТРИС"</t>
  </si>
  <si>
    <t>ООО "ФОРТУНС"</t>
  </si>
  <si>
    <t>ООО "МОСКОНТРЕЙД"</t>
  </si>
  <si>
    <t>ИНДИВИДУАЛЬНЫЙ ПРЕДПРИНИМАТЕЛЬ  ПРИВЕЗЕНЦЕВ АЛЕКСЕЙ ИГОРЕВИЧ</t>
  </si>
  <si>
    <t>ИНДИВИДУАЛЬНЫЙ ПРЕДПРИНИМАТЕЛЬ  САНТРОСЯН ГАРНИК АЙКАЗОВИЧ</t>
  </si>
  <si>
    <t>ИНДИВИДУАЛЬНЫЙ ПРЕДПРИНИМАТЕЛЬ  ЕМЕЛЬЯНОВ СТАНИСЛАВ НИКОЛАЕВИЧ</t>
  </si>
  <si>
    <t>ИНДИВИДУАЛЬНЫЙ ПРЕДПРИНИМАТЕЛЬ  ФИЛИППОВА МАРИНА АНТОНОВНА</t>
  </si>
  <si>
    <t>МАРКОВ СЕРГЕЙ АВИЯХАСИМОВИЧ (ИП)</t>
  </si>
  <si>
    <t>ИНДИВИДУАЛЬНЫЙ ПРЕДПРИНИМАТЕЛЬ  МОЖЕЙКО ДАРЬЯ ИГОРЕВНА</t>
  </si>
  <si>
    <t>ООО "АВПРОМ"</t>
  </si>
  <si>
    <t>ИНДИВИДУАЛЬНЫЙ ПРЕДПРИНИМАТЕЛЬ  АВХАДИЕВ РУСТЕМ АХМЕДОВИЧ</t>
  </si>
  <si>
    <t>ООО "СТРОЙИНЖИНИРИНГ"</t>
  </si>
  <si>
    <t>ООО "ВОСТОК"</t>
  </si>
  <si>
    <t>ООО СПЕЦИМПОРТ</t>
  </si>
  <si>
    <t>ООО "КАРАТ"</t>
  </si>
  <si>
    <t>ООО "СЧАСТЬЕ"</t>
  </si>
  <si>
    <t>ООО "ТЕРРА"</t>
  </si>
  <si>
    <t>ООО "ФОРТУНА"</t>
  </si>
  <si>
    <t>ООО "СТЕКЛО И ПЛАСТИК"</t>
  </si>
  <si>
    <t>ООО "МЕТАЛЛИНВЕСТ"</t>
  </si>
  <si>
    <t>ИП СОЛОВЬЕВ ПАВЕЛ ЕВГЕНЬЕВИЧ</t>
  </si>
  <si>
    <t>ООО АВК-ЛОГИСТИК</t>
  </si>
  <si>
    <t>ИНДИВИДУАЛЬНЫЙ ПРЕДПРИНИМАТЕЛЬ  СКРИПАЧЕВА ЕКАТЕРИНА АЛЕКСАНДРОВНА</t>
  </si>
  <si>
    <t>ИП ГУСЕЙНОВ ЭТИБАР АЛЕКБЕР ОГЛЫ</t>
  </si>
  <si>
    <t>ИП ФЕДОРУК СЕРГЕЙ МИХАЙЛОВИЧ</t>
  </si>
  <si>
    <t>ООО "Ч-СЕРВИC"</t>
  </si>
  <si>
    <t>ООО ПОТОК</t>
  </si>
  <si>
    <t>ИП МИТЕНЕВ ЕВГЕНИЙ ЕВГЕНЬЕВИЧ</t>
  </si>
  <si>
    <t>ИП КУБАРИЧ ВАСИЛИЙ НИКОЛАЕВИЧ</t>
  </si>
  <si>
    <t>ООО СТРОИТЕЛЬНАЯ КОМПАНИЯ МОНОЛИТСТРОЙ 2001</t>
  </si>
  <si>
    <t>ООО ЦЕНТРАЛЬНАЯ РЕГИОНАЛЬНАЯ КОРПОРАЦИЯ</t>
  </si>
  <si>
    <t>ООО ГРУППА КОМПАНИЙ "ГЕШЕФТ"</t>
  </si>
  <si>
    <t>ИНДИВИДУАЛЬНЫЙ ПРЕДПРИНИМАТЕЛЬ  ЕРШОВ АНДРЕЙ АНАТОЛЬЕВИЧ</t>
  </si>
  <si>
    <t>ООО "АКВИЛИОН"</t>
  </si>
  <si>
    <t>ИП АВЕРОВА ЕЛЕНА НИКОЛАЕВНА</t>
  </si>
  <si>
    <t>ИП ШАНИНА ВАЛЕРИЯ ВИКТОРОВНА</t>
  </si>
  <si>
    <t>ООО ТОРИН</t>
  </si>
  <si>
    <t>ИНДИВИДУАЛЬНЫЙ ПРЕДПРИНИМАТЕЛЬ  ЛЕВИН ЗАХАР АНАТОЛЬЕВИЧ</t>
  </si>
  <si>
    <t>ООО ЭЛИТА</t>
  </si>
  <si>
    <t>ИНДИВИДУАЛЬНЫЙ ПРЕДПРИНИМАТЕЛЬ  АНДРИЯНОВА АНАСТАСИЯ СЕРГЕЕВНА</t>
  </si>
  <si>
    <t>ООО "МТР-СИСТЕМА"</t>
  </si>
  <si>
    <t>ООО УСЛАДА</t>
  </si>
  <si>
    <t>ООО "АСТАРТ-К"</t>
  </si>
  <si>
    <t>ИП ЮДИН СЕРГЕЙ НИКОЛАЕВИЧ</t>
  </si>
  <si>
    <t>ООО Ё-ТЭК //630052,,НОВОСИБИРСК,,ТОЛМАЧЕВСКАЯ,1/1,,116 //</t>
  </si>
  <si>
    <t>ООО ЭЛЛАДА</t>
  </si>
  <si>
    <t>ИНДИВИДУАЛЬНЫЙ ПРЕДПРИНИМАТЕЛЬ  СИРАЕВ ИЛЬНАР РАШИТОВИЧ</t>
  </si>
  <si>
    <t>ООО БИЗНЕС СЕРВИС</t>
  </si>
  <si>
    <t>ИП КАСПЕР ЕВГЕНИЙ АЛЕКСАНДРОВИЧ</t>
  </si>
  <si>
    <t>ООО АГРО-АЛЬЯНС</t>
  </si>
  <si>
    <t>ООО "ЭЛЛАДА"</t>
  </si>
  <si>
    <t>ООО "МОНТАЖПРОЕКТ"</t>
  </si>
  <si>
    <t>ИНДИВИДУАЛЬНЫЙ ПРЕДПРИНИМАТЕЛЬ  БУРИМОВА ОКСАНА ВЛАДИМИРОВНА</t>
  </si>
  <si>
    <t>ООО "ФЛЕКС"</t>
  </si>
  <si>
    <t>ИНДИВИДУАЛЬНЫЙ ПРЕДПРИНИМАТЕЛЬ  ДЕРЕВЯНКО ЕЛЕНА МИХАЙЛОВНА</t>
  </si>
  <si>
    <t>ООО "СТРОЙТРАНС"</t>
  </si>
  <si>
    <t>ООО МЕРКУРИЙ</t>
  </si>
  <si>
    <t>ИП МАТЮХИН АНДРЕЙ ВЛАДИМИРОВИЧ</t>
  </si>
  <si>
    <t>ИП БЕРМАН РОМАН ИГОРЕВИЧ</t>
  </si>
  <si>
    <t>ООО "ТЕХНОИМПОРТ"</t>
  </si>
  <si>
    <t>ООО "НАНО-ТЕХ"</t>
  </si>
  <si>
    <t>ООО ФОКУС</t>
  </si>
  <si>
    <t>ИП АРУСТАМЯН ТИГРАН ХАЧАТУРОВИЧ</t>
  </si>
  <si>
    <t>ООО "ЧАСТНАЯ МОНТАЖНО-СТРОИТЕЛЬНАЯ КОМПАНИЯ"</t>
  </si>
  <si>
    <t>ООО "Ч-СИСТЕМА"</t>
  </si>
  <si>
    <t>ИП ИЗМЕСТЬЕВ МИХАИЛ ЛЕОНИДОВИЧ</t>
  </si>
  <si>
    <t>ООО "ВЫМПЕЛ"</t>
  </si>
  <si>
    <t>ИНДИВИДУАЛЬНЫЙ ПРЕДПРИНИМАТЕЛЬ  ЗАЙНЕТДИНОВА ЕЛЕНА ВЛАДИМИРОВНА</t>
  </si>
  <si>
    <t>ИП ЕРОФЕЕВА ЕКАТЕРИНА СЕРГЕЕВНА</t>
  </si>
  <si>
    <t>ИНДИВИДУАЛЬНЫЙ ПРЕДПРИНИМАТЕЛЬ  КАПУСТИНА ЕКАТЕРИНА ДМИТРИЕВНА</t>
  </si>
  <si>
    <t>ООО "СТРОЙ СБЫТ"</t>
  </si>
  <si>
    <t>ИНДИВИДУАЛЬНЫЙ ПРЕДПРИНИМАТЕЛЬ  КОРОТИЕНКО ОЛЬГА ВЛАДИМИРОВНА</t>
  </si>
  <si>
    <t>ИНДИВИДУАЛЬНЫЙ ПРЕДПРИНИМАТЕЛЬ  ЛАРЮШКИНА АННА ГЕННАДЬЕВНА</t>
  </si>
  <si>
    <t>ИП ИСАЕВА ЯНА ОЛЕГОВНА</t>
  </si>
  <si>
    <t>ИНДИВИДУАЛЬНЫЙ ПРЕДПРИНИМАТЕЛЬ  КИРКОВ МИХАИЛ МИХАЙЛОВИЧ</t>
  </si>
  <si>
    <t>ИП ХАЛИЛЬ РУГАШ ХИКМАТ</t>
  </si>
  <si>
    <t>ИП ТИМОШЕНКО ОЛЬГА АЛЕКСАНДРОВНА</t>
  </si>
  <si>
    <t>ИП БЕСПАЛОВА ТАТЬЯНА ИЛЬГИЗОВНА</t>
  </si>
  <si>
    <t>ООО СТРОИТЕЛЬНАЯ КОМПАНИЯГАРАНТ</t>
  </si>
  <si>
    <t>ИП ДЕНИСОВ КОНСТАНТИН ЕВГЕНЬЕВИЧ</t>
  </si>
  <si>
    <t>ИП САМУСИК ОЛЕСЯ ВАЛЕРЬЕВНА</t>
  </si>
  <si>
    <t>ИНДИВИДУАЛЬНЫЙ ПРЕДПРИНИМАТЕЛЬ  УСАЧЕВ КОНСТАНТИН ВЛАДИМИРОВИЧ</t>
  </si>
  <si>
    <t>ООО ЧАСТНОЕ ОХРАННОЕ ПРЕДПРИЯТИЕ "ЛЕГИОН"</t>
  </si>
  <si>
    <t>ООО "АСТРА А"</t>
  </si>
  <si>
    <t>ООО "ЮНИГРУПП"</t>
  </si>
  <si>
    <t>ООО "КРУГОЗОР-ОТИ"</t>
  </si>
  <si>
    <t>ООО ЭКО-СЕРВИС</t>
  </si>
  <si>
    <t>ООО "БРИК"</t>
  </si>
  <si>
    <t>НЕКОММЕРЧЕСКАЯ ОРГАНИЗАЦИЯ БЛАГОТВОРИТЕЛЬНЫЙ ФОНД "ГИМНАЗИЯ-ЭЛИТ"</t>
  </si>
  <si>
    <t>ИНДИВИДУАЛЬНЫЙ ПРЕДПРИНИМАТЕЛЬ  ИНДИВИДУАЛЬНЫЙ ПРЕДПРИНИМАТЕЛЬ ФЕФЕЛОВА АНАСТАСИЯ ВЛАДИМИРОВНА</t>
  </si>
  <si>
    <t>ИНДИВИДУАЛЬНЫЙ ПРЕДПРИНИМАТЕЛЬ  КОЗАК ЗЛАТА АЛЕКСАНДРОВНА</t>
  </si>
  <si>
    <t>ООО "ИНВЕСТАРТАП"</t>
  </si>
  <si>
    <t>ООО "ОРГТЕХСЕРВИС"</t>
  </si>
  <si>
    <t>ИП ШУВАЛОВ ИГОРЬ ОЛЕГОВИЧ</t>
  </si>
  <si>
    <t>ООО "МОРОЗ ТЕХСЕРВИС"</t>
  </si>
  <si>
    <t>ООО "БИЗНЕСПРО"</t>
  </si>
  <si>
    <t>ООО "ЮДЖИСТРОЙ"</t>
  </si>
  <si>
    <t>ИП СУРКОВ ИЛЬЯ АЛЕКСАНДРОВИЧ</t>
  </si>
  <si>
    <t>OOO PANTERA                        KHABAROVS                          K KRASNORECHENSKAYA 197</t>
  </si>
  <si>
    <t>ИП ЛЕПЁХИН СЕРГЕЙ ОЛЕГОВИЧ</t>
  </si>
  <si>
    <t>ИП БЕРКУТОВА НАТАЛИЯ ИВАНОВНА</t>
  </si>
  <si>
    <t>ИНДИВИДУАЛЬНЫЙ ПРЕДПРИНИМАТЕЛЬ  ПОЛИТИ ВАЛЕРИЙ НИКОЛАЕВИЧ</t>
  </si>
  <si>
    <t>ООО "ГЕРМЕС"</t>
  </si>
  <si>
    <t>ИП ИЛЬИН ИЛЬЯ ИГОРЕВИЧ</t>
  </si>
  <si>
    <t>ИНДИВИДУАЛЬНЫЙ ПРЕДПРИНИМАТЕЛЬ  ПРОТЧЕНКО ЛЮДМИЛА ВЛАДИМИРОВНА</t>
  </si>
  <si>
    <t>ООО СТРОЙМОНТАЖ</t>
  </si>
  <si>
    <t>ИНДИВИДУАЛЬНЫЙ ПРЕДПРИНИМАТЕЛЬ ВОДОСТОЕВА СВЕТЛАНА ВАСИЛЬЕВНА</t>
  </si>
  <si>
    <t>ИНДИВИДУАЛЬНЫЙ ПРЕДПРИНИМАТЕЛЬ ЗАЙНЕТДИНОВА ЕЛЕНА ВЛАДИМИРОВНА Р/С 40802810262000010492 В ОТДЕЛЕНИЕ "БАНК ТАТАРСТАН" N8610 ПАО СБЕРБАНК Г.КА</t>
  </si>
  <si>
    <t>ООО "ТЕХАГРОМОНТАЖ"</t>
  </si>
  <si>
    <t>ИП ЗАРУБИНА АНАСТАСИЯ ЮРЬЕВНА</t>
  </si>
  <si>
    <t>ИП АМИРОВА ГАЛИЯ ШАМИЛЕВНА</t>
  </si>
  <si>
    <t>ИНДИВИДУАЛЬНЫЙ ПРЕДПРИНИМАТЕЛЬ  КРАВЧЕНЯ МИХАИЛ ВЛАДИМИРОВИЧ</t>
  </si>
  <si>
    <t>ИНДИВИДУАЛЬНЫЙ ПРЕДПРИНИМАТЕЛЬ  ЗЕМЛЯНОЙ ПЕТР БОРИСОВИЧ</t>
  </si>
  <si>
    <t>ИНДИВИДУАЛЬНЫЙ ПРЕДПРИНИМАТЕЛЬ  ИНДИВИДУАЛЬНЫЙ ПРЕДПРИНИМАТЕЛЬ ТИМОЩУК АЛЕКСЕЙ ВЛАДИМИРОВИЧ</t>
  </si>
  <si>
    <t>ООО "ТСС-ТЯЖСТАНКОСЕРВИС"</t>
  </si>
  <si>
    <t>ИП ПЛЕХОВ АЛЕКСАНДР АЛЕКСАНДРОВИЧ</t>
  </si>
  <si>
    <t>ИП УЛЬЯНОВА ИННА ВЛАДИМИРОВНА</t>
  </si>
  <si>
    <t>ИНДИВИДУАЛЬНЫЙ ПРЕДПРИНИМАТЕЛЬ  ЖИДКОВ ДЕНИС ЮРЬЕВИЧ</t>
  </si>
  <si>
    <t>ООО "ГРАКОН ГРУПП"</t>
  </si>
  <si>
    <t>ООО "КОНКОРД АДВ ГРУПП"</t>
  </si>
  <si>
    <t>ИНДИВИДУАЛЬНЫЙ ПРЕДПРИНИМАТЕЛЬ  КОЛОМЫЦЕВ СЕРГЕЙ ВЛАДИМИРОВИЧ</t>
  </si>
  <si>
    <t>ИП АЛХИМОВ АНДРЕЙ НИКОЛАЕВИЧ</t>
  </si>
  <si>
    <t>ИП ЗВОНКОВА АННА ЕВГЕНЬЕВНА</t>
  </si>
  <si>
    <t>ИП МИРОНЕНКО МИХАИЛ ВЛАДИМИРОВИЧ</t>
  </si>
  <si>
    <t>ЗАО "НАРТАК"</t>
  </si>
  <si>
    <t>ИНДИВИДУАЛЬНЫЙ ПРЕДПРИНИМАТЕЛЬ  МИХАЙЛОВА АННА АНДРЕЕВНА</t>
  </si>
  <si>
    <t>ООО МКС РИГАН</t>
  </si>
  <si>
    <t>ИП ИВАНКИНА ВИКТОРИЯ АЛЕКСАНДРОВНА</t>
  </si>
  <si>
    <t>ООО "МИР-НЕДВИЖИМОСТЬ"</t>
  </si>
  <si>
    <t>ООО "ТОРГОВЫЙ ДОМ "ПРОДЦЕНТР"</t>
  </si>
  <si>
    <t>ООО "ПРОИЗВОДСТВЕННАЯ КОМПАНИЯ РОЛАТЕКС"</t>
  </si>
  <si>
    <t>ООО ОБЩЕСТВО С ОГРАНИЧЕННОЙ ОТВЕТСТВЕННОСТЬЮ "АВТОТЕХЦЕНТР"У ИВАНЫЧА"</t>
  </si>
  <si>
    <t>ООО "ВЕЛРУМ"</t>
  </si>
  <si>
    <t>ООО "МАСТЕР ПРОДАЖ - С"</t>
  </si>
  <si>
    <t>ООО "ДАРЬЯ"</t>
  </si>
  <si>
    <t>ИП ДЕРЕВЯГИНА ОЛЬГА ВЯЧЕСЛАВОВНА</t>
  </si>
  <si>
    <t>ИП ИНДИВИДУАЛЬНЫЙ ПРЕДПРИНИМАТЕЛЬ ЛИКСАНОВ ВАЛЕРИЙ ВИКТОРОВИЧ</t>
  </si>
  <si>
    <t>ООО "АВАЛОН"</t>
  </si>
  <si>
    <t>ИП ЧУРЕЕВ МАКСИМ АЛЕКСАНДРОВИЧ</t>
  </si>
  <si>
    <t>ООО "ПРОМСЕРВИС"</t>
  </si>
  <si>
    <t>ООО "ХОРС"</t>
  </si>
  <si>
    <t>ООО НДК</t>
  </si>
  <si>
    <t>ООО "ВИЛЬБУС"</t>
  </si>
  <si>
    <t>ООО ИНВЕСТ</t>
  </si>
  <si>
    <t>ООО "СЕЛЬХОЗПРОЕКТ" Р/С 40702810035000003487 В ЛИПЕЦКОЕ ОТДЕЛЕНИЕ N8593 ПАО СБЕРБАНК Г.ЛИПЕЦК</t>
  </si>
  <si>
    <t>ИП ГРЕЧУШКИН ВИКТОР ВАСИЛЬЕВИЧ</t>
  </si>
  <si>
    <t>ИНДИВИДУАЛЬНЫЙ ПРЕДПРИНИМАТЕЛЬ  КЕРИМОВ ГАМИД ГУРБАН ОГЛЫ</t>
  </si>
  <si>
    <t>ИНДИВИДУАЛЬНЫЙ ПРЕДПРИНИМАТЕЛЬ ВОДОСТОЕВА СВЕТЛАНА ВАСИЛЬЕВНА Р/С 40802810201490000031 В НОВОСИБИРСКИЙ ФИЛИАЛ ПАО "МДМ БАНК" Г. НОВОСИБИРСК</t>
  </si>
  <si>
    <t>ИП РУСАНОВА МАРИНА ЛЕОНИДОВНА</t>
  </si>
  <si>
    <t>ООО КОМПАНИЯ СЕВЕР</t>
  </si>
  <si>
    <t>ООО "БАСТЕТ"</t>
  </si>
  <si>
    <t>ИП БУБЛИКОВ АЛЕКСАНДР ВИКТОРОВИЧ</t>
  </si>
  <si>
    <t>ИНДИВИДУАЛЬНЫЙ ПРЕДПРИНИМАТЕЛЬ  ЛЕПИЛОВ ЮРИЙ СЕРГЕЕВИЧ</t>
  </si>
  <si>
    <t>ИНДИВИДУАЛЬНЫЙ ПРЕДПРИНИМАТЕЛЬ  МОНС ИГОРЬ ВИКТОРОВИЧ</t>
  </si>
  <si>
    <t>ООО "ПРОЕКТМОНТАЖ"</t>
  </si>
  <si>
    <t>ИНДИВИДУАЛЬНЫЙ ПРЕДПРИНИМАТЕЛЬ  ПУЗАНОВ НИКОЛАЙ ЕВГЕНЬЕВИЧ</t>
  </si>
  <si>
    <t>ООО "ГЕФЕСТ"</t>
  </si>
  <si>
    <t>ИП ЛАРИОНОВ ЕВГЕНИЙ ИГОРЕВИЧ</t>
  </si>
  <si>
    <t>ООО РЕЛАЙН АДВ МЕДИА ГРУПП</t>
  </si>
  <si>
    <t>ИП СВЕРДЛИК ИВАН ВАЛЕРЬЕВИЧ</t>
  </si>
  <si>
    <t>ИНДИВИДУАЛЬНЫЙ ПРЕДПРИНИМАТЕЛЬ  СЕРГЕЕВ ЕВГЕНИЙ СЕРГЕЕВИЧ</t>
  </si>
  <si>
    <t>ИНДИВИДУАЛЬНЫЙ ПРЕДПРИНИМАТЕЛЬ  КОНЕВЕЦ АЛЕКСАНДР ИГОРЕВИЧ</t>
  </si>
  <si>
    <t>ООО "БИЗНЕС-ПРОЕКТ"</t>
  </si>
  <si>
    <t>ИНДИВИДУАЛЬНЫЙ ПРЕДПРИНИМАТЕЛЬ  КАДЕРКАЕВ РУСЛАН РЯСТЯМОВИЧ</t>
  </si>
  <si>
    <t>ИП МОСИН КИРИЛЛ МИХАЙЛОВИЧ</t>
  </si>
  <si>
    <t>ООО ОБЩЕСТВО С ОГРАНИЧЕННОЙ ОТВЕТСТВЕННОСТЬЮ ТАЙФУН</t>
  </si>
  <si>
    <t>ИНДИВИДУАЛЬНЫЙ ПРЕДПРИНИМАТЕЛЬ  РЕЗНИЧЕНКО АНДРЕЙ АНАТОЛЬЕВИЧ</t>
  </si>
  <si>
    <t>ООО "ПРОМАЛЬЯНС"</t>
  </si>
  <si>
    <t>ООО "ЭЛИТАР-КОНСАЛТИНГ"</t>
  </si>
  <si>
    <t>ИНДИВИДУАЛЬНЫЙ ПРЕДПРИНИМАТЕЛЬ  ГРИЦАЕНКО ТАМАРА АЛЕКСЕЕВНА</t>
  </si>
  <si>
    <t>ИП ФИЛИППИ ИЛЬЯ ВАДИМОВИЧ</t>
  </si>
  <si>
    <t>ИП ПЬЯННИКОВА ВЕРА ИВАНОВНА</t>
  </si>
  <si>
    <t>ИП КРЫЛОВ ВЛАДИМИР ИВАНОВИЧ</t>
  </si>
  <si>
    <t>ИП ЛИТВИН АЛЕКСЕЙ НИКОЛАЕВИЧ</t>
  </si>
  <si>
    <t>ИП АРТЮШИНА МАРГАРИТА ИОСИФОВНА</t>
  </si>
  <si>
    <t>ИП БЕЛЬЧЕНКО ВАСИЛИЙ ПЕТРОВИЧ</t>
  </si>
  <si>
    <t>ИП ТАРАСОВ ОЛЕГ СТАНИСЛАВОВИЧ</t>
  </si>
  <si>
    <t>ИП ФИЛИМОНОВА РИТА ВАЛЕНТИНОВНА</t>
  </si>
  <si>
    <t>OOO POLYARNAYA                     685000                              G. MAGADAN UL. NABEREJNAYA REKU MAGADANKI D. 55 OF.2</t>
  </si>
  <si>
    <t>ООО "СВ-МАРКЕТ"</t>
  </si>
  <si>
    <t>ООО РЕШЕНИЕ</t>
  </si>
  <si>
    <t>ИНДИВИДУАЛЬНЫЙ ПРЕДПРИНИМАТЕЛЬ  ЕВДОКИМОВ ЮРИЙ ВИКТОРОВИЧ</t>
  </si>
  <si>
    <t>ИНДИВИДУАЛЬНЫЙ ПРЕДПРИНИМАТЕЛЬ  БИСС ИВАН ПАВЛОВИЧ</t>
  </si>
  <si>
    <t>ООО "САНАТНА"</t>
  </si>
  <si>
    <t>OOO PLATON                         685000 G.                          MAGADAN UL. NABEREJNAYA REKU MAGADANKI D. 55 OF.3</t>
  </si>
  <si>
    <t>ИНДИВИДУАЛЬНЫЙ ПРЕДПРИНИМАТЕЛЬ  АРУТЮНЯН КАРЕН ПАВЕЛОВИЧ</t>
  </si>
  <si>
    <t>ООО "НТК"</t>
  </si>
  <si>
    <t>ИП МЕЩЕРЯКОВ АЛЕКСАНДР СЕРГЕЕВИЧ</t>
  </si>
  <si>
    <t>ООО НАУЧНО-ПРОИЗВОДСТВЕННОЕ ОБЪЕДИНЕНИЕ АТОМЭНЕРГО</t>
  </si>
  <si>
    <t>ИП МОСКАЛЕНКО ДЕНИС СЕРГЕЕВИЧ</t>
  </si>
  <si>
    <t>ООО РИАКОМ</t>
  </si>
  <si>
    <t>ООО "КОМТРЕЙД"</t>
  </si>
  <si>
    <t>ООО НИВА-44</t>
  </si>
  <si>
    <t>. ПРЕДСТАВИТЕЛЬСТВО КОМПАНИИ ИНТЕРНЭШНЛ ЭКОНОМИК ЭНД ЭНЕРДЖИ КОНСАЛТИНГ ЛИМИТЕД</t>
  </si>
  <si>
    <t>ИП БОНДАРЕНКО  РУСЛАН  ВАЛЕРЬЕВИЧ</t>
  </si>
  <si>
    <t>ООО "АВТОСПЕКТР"</t>
  </si>
  <si>
    <t>ИП ЩЕГЛОВ ЮРИЙ БОРИСОВИЧ</t>
  </si>
  <si>
    <t>ООО АРК-ПРОЕКТ</t>
  </si>
  <si>
    <t>ИП БАБКИН ИЛЬЯ АЛЕКСАНДРОВИЧ</t>
  </si>
  <si>
    <t>ИНДИВИДУАЛЬНЫЙ ПРЕДПРИНИМАТЕЛЬ  ГРИСЕНКО АЛЕКСАНДР ГЕННАДЬЕВИЧ</t>
  </si>
  <si>
    <t>ИНДИВИДУАЛЬНЫЙ ПРЕДПРИНИМАТЕЛЬ  САРКИСЯН ЕРВАНД АШОТОВИЧ</t>
  </si>
  <si>
    <t>ООО РЕГИОНАВТОТРАНС</t>
  </si>
  <si>
    <t>ИНДИВИДУАЛЬНЫЙ ПРЕДПРИНИМАТЕЛЬ  ДЕТКИН АРТЕМ ИВАНОВИЧ</t>
  </si>
  <si>
    <t>OOO"BEN"                           KHABAROVSK,M                       URAVEVA-AMURSKOGO,33</t>
  </si>
  <si>
    <t>ООО ДОНФУДС</t>
  </si>
  <si>
    <t>ООО "ЦСО"</t>
  </si>
  <si>
    <t>ИП КОВАЛЕВ МАКСИМ ИГОРЕВИЧ</t>
  </si>
  <si>
    <t>ИП СИРОТЕНКО ЕКАТЕРИНА АЛЕКСАНДРОВНА</t>
  </si>
  <si>
    <t>ИП ГЕРАСИМЕНКО ВЛАДИМИР ВАЛЕРЬЕВИЧ</t>
  </si>
  <si>
    <t>ООО "ЭВЕРЕСТ"</t>
  </si>
  <si>
    <t>ООО "ПРОМХИМЭКСПЕРТ"</t>
  </si>
  <si>
    <t>ООО ПРОЕКТНОЕ БЮРО ИНЖЕНИУС</t>
  </si>
  <si>
    <t>ИНДИВИДУАЛЬНЫЙ ПРЕДПРИНИМАТЕЛЬ  НАЙЧУК ОЛЬГА ВИКТОРОВНА</t>
  </si>
  <si>
    <t>ИП СЕМЕНОВ МИХАИЛ АЛЕКСАНДРОВИЧ</t>
  </si>
  <si>
    <t>ИП КУРБАТОВ ФАРИД АЛЕКСАНДРОВИЧ</t>
  </si>
  <si>
    <t>ООО "ЭЙЧБИ ТРЕЙДИНГ"</t>
  </si>
  <si>
    <t>ООО СИГНАЛ-ЭЛЕКТРО</t>
  </si>
  <si>
    <t>ООО "ДИНАМИКА"</t>
  </si>
  <si>
    <t>ИНДИВИДУАЛЬНЫЙ ПРЕДПРИНИМАТЕЛЬ  ПАУНОВА ИРИНА ВЯЧЕСЛАВОВНА</t>
  </si>
  <si>
    <t>ИП ШЕВЧЕНКО НАТАЛИЯ ЮРЬЕВНА</t>
  </si>
  <si>
    <t>ИП ПУНТУС ДЕНИС ПЕТРОВИЧ</t>
  </si>
  <si>
    <t>ИП ЗИМИН АЛЕКСАНДР НИКОЛАЕВИЧ</t>
  </si>
  <si>
    <t>ИП СИТРАКОВА СВЕТЛАНА ВЛАДИМИРОВНА</t>
  </si>
  <si>
    <t>ИП СЕНТЯБОВ ЮРИЙ АНДРЕЕВИЧ</t>
  </si>
  <si>
    <t>ИП КУКЛИНА ВАЛЕНТИНА ВИКТОРОВНА</t>
  </si>
  <si>
    <t>ООО "ОМЕГА"</t>
  </si>
  <si>
    <t>ИП ЦЕЛИЩЕВ АНДРЕЙ СЕРГЕЕВИЧ</t>
  </si>
  <si>
    <t>ИП ВЕСЕЛКОВА ЕЛЕНА ЕВГЕНЬЕВНА</t>
  </si>
  <si>
    <t>ООО "НАНИ"</t>
  </si>
  <si>
    <t>ООО "ГРАЦИИ МОДА"</t>
  </si>
  <si>
    <t>ИНДИВИДУАЛЬНЫЙ ПРЕДПРИНИМАТЕЛЬ  ГРОМОВА ТАТЬЯНА ЛЕОНИДОВНА</t>
  </si>
  <si>
    <t>ИНДИВИДУАЛЬНЫЙ ПРЕДПРИНИМАТЕЛЬ  ПРОХОРОВ АЛЕКСЕЙ НИКОЛАЕВИЧ</t>
  </si>
  <si>
    <t>ИНДИВИДУАЛЬНЫЙ ПРЕДПРИНИМАТЕЛЬ  ТАНГАЛЫЧЕВ ШАМИЛЬ РАВИЛЬЕВИЧ</t>
  </si>
  <si>
    <t>ИНДИВИДУАЛЬНЫЙ ПРЕДПРИНИМАТЕЛЬ  ДЖАФАРОВ ОРХАН РАФИГ ОГЛЫ</t>
  </si>
  <si>
    <t>ООО ТЕРМИНАЛ СПБ</t>
  </si>
  <si>
    <t>ИНДИВИДУАЛЬНЫЙ ПРЕДПРИНИМАТЕЛЬ  ГУРОВА МАЙЯ АНАТОЛЬЕВНА</t>
  </si>
  <si>
    <t>ИП ОГУРЦОВ ЕВГЕНИЙ АЛЕКСАНДРОВИЧ</t>
  </si>
  <si>
    <t>ООО "ДИ ЭМ ЭЙ ГРУПП"</t>
  </si>
  <si>
    <t>ООО "АЛЬЯНС"</t>
  </si>
  <si>
    <t>ИП ЗВОРЫГИНА ЕКАТЕРИНА ГЕННАДЬЕВНА</t>
  </si>
  <si>
    <t>ИП СТЕПАНОВ ВАСИЛИЙ ВЯЧЕСЛАВОВИЧ</t>
  </si>
  <si>
    <t>ИНДИВИДУАЛЬНЫЙ ПРЕДПРИНИМАТЕЛЬ  ОСОЛОДКОВ ИЛЬЯ ВЛАДИМИРОВИЧ</t>
  </si>
  <si>
    <t>ИП МАМОТЬКО СВЕТЛАНА ВЛАДИМИРОВНА //000000,АВТОЗАВОДСКИЙ,ТОЛЬЯТТИ,,ПОЛЯКОВА,30,,129 //</t>
  </si>
  <si>
    <t>ООО "МАРИСА"</t>
  </si>
  <si>
    <t>ООО "РА СТАТУС"</t>
  </si>
  <si>
    <t>ООО "СТРОЙ-СЕРВИС"</t>
  </si>
  <si>
    <t>ООО ЧАСТНАЯ ОХРАННАЯ ОРГАНИЗАЦИЯ "ЩИТ НН"</t>
  </si>
  <si>
    <t>ИП ДЕРКУН ВЛАДИМИР ВЛАДИМИРОВИЧ</t>
  </si>
  <si>
    <t>ИП БАКЕЕВ ПАВЕЛ ЛЕОНИДОВИЧ</t>
  </si>
  <si>
    <t>ИП МАРКОВ АЛЕКСАНДР ПАВЛОВИЧ</t>
  </si>
  <si>
    <t>ИП ПЕШКОВ ЮРИЙ АЛЕКСАНДРОВИЧ</t>
  </si>
  <si>
    <t>ИП ГИРЯ ИВАН НИКОЛАЕВИЧ</t>
  </si>
  <si>
    <t>ООО ФОРТ</t>
  </si>
  <si>
    <t>ООО "ДУЛЬЧИС ТРЕЙД"</t>
  </si>
  <si>
    <t>ИП НОВИКОВА ЖАННА АЛЕКСАНДРОВНА</t>
  </si>
  <si>
    <t>ОБЩЕСТВО С ОГРАНИЧЕННОЙ ОТВЕТСТВЕННОСТЬЮ "СЕЛЬХОЗПРОЕКТ"</t>
  </si>
  <si>
    <t>ИП ЧЕРПАКОВ АЛЕКСЕЙ СЕРГЕЕВИЧ</t>
  </si>
  <si>
    <t>ИП ПОПОВА ЕЛЕНА КОНСТАНТИНОВНА</t>
  </si>
  <si>
    <t>ИП КУРМАЕВ АЙРАТ ФАЙЗРАХМАНОВИЧ</t>
  </si>
  <si>
    <t>ИП АХМЕТОВ РУСТАМ РИШАДОВИЧ</t>
  </si>
  <si>
    <t>ИП СИБИЛЕВ СЕРГЕЙ НИКОЛАЕВИЧ</t>
  </si>
  <si>
    <t>ООО "АВТОЧАСТЬ"</t>
  </si>
  <si>
    <t>ООО "РЕКЛАМНОЕ АГЕНСТВО ГЛОБАЛ"</t>
  </si>
  <si>
    <t>ООО ТРАНСЭКСПРЕСАВТО</t>
  </si>
  <si>
    <t>ИП СИЗОВ ДМИТРИЙ ОЛЕГОВИЧ</t>
  </si>
  <si>
    <t>ИНДИВИДУАЛЬНЫЙ ПРЕДПРИНИМАТЕЛЬ  ТЕРЕЩЕНКО НАТАЛЬЯ ВИКТОРОВНА</t>
  </si>
  <si>
    <t>ООО "ТЕРРИТОРИЯ УСПЕХА"</t>
  </si>
  <si>
    <t>ИНДИВИДУАЛЬНЫЙ ПРЕДПРИНИМАТЕЛЬ  ЗАГОРОДНЯЯ ЕЛЕНА НИКОЛАЕВНА</t>
  </si>
  <si>
    <t>ИП ФАДЕЕВА ДАРЬЯ ВЛАДИМИРОВНА</t>
  </si>
  <si>
    <t>ООО "МЕТАЛЛИТ-60"</t>
  </si>
  <si>
    <t>ООО МЕДИАСТАР</t>
  </si>
  <si>
    <t>ООО "РЕМ-СНАБ-ДИЗАЙН"</t>
  </si>
  <si>
    <t>ИП ФАЗЛЕТДИНОВА ЕКАТЕРИНА РАШИДОВНА</t>
  </si>
  <si>
    <t>ИНДИВИДУАЛЬНЫЙ ПРЕДПРИНИМАТЕЛЬ  ЦЕЙТЛИН ЭЛЬВИРА ГЕННАДЬЕВНА</t>
  </si>
  <si>
    <t>ИП МУРОМЦЕВ ЮРИЙ СЕРГЕЕВИЧ</t>
  </si>
  <si>
    <t>ООО "СТРОИТЕЛЬСТВО ВЕНТИЛЯЦИЯ ОБОРУДОВАНИЕ"</t>
  </si>
  <si>
    <t>ИНДИВИДУАЛЬНЫЙ ПРЕДПРИНИМАТЕЛЬ  ИП КУЛЕШОВ ДЕНИС ВЛАДИМИРОВИЧ</t>
  </si>
  <si>
    <t>ИП ВИГОВСКИЙ АЛЕКСЕЙ ВЛАДИМИРОВИЧ</t>
  </si>
  <si>
    <t>ИП СЕРОВА ЕЛЕНА ВЛАДИМИРОВНА</t>
  </si>
  <si>
    <t>ИНДИВИДУАЛЬНЫЙ ПРЕДПРИНИМАТЕЛЬ  РАЗИН НИКОЛАЙ ВИКТОРОВИЧ</t>
  </si>
  <si>
    <t>ООО "РИГМА СК"</t>
  </si>
  <si>
    <t>ИНДИВИДУАЛЬНЫЙ ПРЕДПРИНИМАТЕЛЬ  ВЬЮГИНА ЕЛЕНА АЛЕКСАНДРОВНА</t>
  </si>
  <si>
    <t>ООО АВЕС</t>
  </si>
  <si>
    <t>ИП ТЕРНОВОЙ АЛЕКСАНДР НИКОЛАЕВИЧ</t>
  </si>
  <si>
    <t>ООО "АЛЬФА ЗАПЧАСТЬ"</t>
  </si>
  <si>
    <t>ООО "ТРИАЛСИБ"</t>
  </si>
  <si>
    <t>ООО "КОМБИНАТ ФОТОН"</t>
  </si>
  <si>
    <t>ИП СТАРЦЕВА НАТАЛЬЯ СЕРГЕЕВНА</t>
  </si>
  <si>
    <t>ИП ПОЛУШИНА ОЛЬГА ИВАНОВНА</t>
  </si>
  <si>
    <t>ИП ОСИПОВ АЛЕКСЕЙ ВЛАДИМИРОВИЧ</t>
  </si>
  <si>
    <t>ИП КИРЕЕВА ЕЛЕНА ЮРЬЕВНА</t>
  </si>
  <si>
    <t>ИП ЖУКОВА ЛИЛИЯ АНАТОЛЬЕВНА</t>
  </si>
  <si>
    <t>ИНДИВИДУАЛЬНЫЙ ПРЕДПРИНИМАТЕЛЬ  ФИЛАТОВ ГЕОРГИЙ ГЕОРГИЕВИЧ</t>
  </si>
  <si>
    <t>ИП МАРЧИНСКАС ИГОРЬ ОЛЕГОВИЧ</t>
  </si>
  <si>
    <t>ООО ЛАНЦОВ И КОМПАНИЯ</t>
  </si>
  <si>
    <t>ООО "РУССГАЗ"</t>
  </si>
  <si>
    <t>ООО ГОЛДЕН СТРОЙ</t>
  </si>
  <si>
    <t>ООО "ЧЕРНОЗЕМЬЕСТРОЙСЕРВИС"</t>
  </si>
  <si>
    <t>ИП ПОКРОВСКАЯ ЕЛЕНА АНАТОЛЬЕВНА</t>
  </si>
  <si>
    <t>ООО ТОРГОВАЯ КОМПАНИЯ "КОНЦЕПЦИЯ"</t>
  </si>
  <si>
    <t>ИП СЛОБОДЯН ДЕНИС НИКОЛАЕВИЧ</t>
  </si>
  <si>
    <t>ИНДИВИДУАЛЬНЫЙ ПРЕДПРИНИМАТЕЛЬ  РЕПКИН ВЛАДИМИР ВАСИЛЬЕВИЧ</t>
  </si>
  <si>
    <t>ООО "РЕГИОНСТРОЙ"</t>
  </si>
  <si>
    <t>ИП СВИРИДОВ ДАНИИЛ АЛЕКСАНДРОВИЧ</t>
  </si>
  <si>
    <t>ООО АМУРТЕХНОСЕРВИС</t>
  </si>
  <si>
    <t>ООО ПРИМУЛА</t>
  </si>
  <si>
    <t>ООО "СНЕГ"</t>
  </si>
  <si>
    <t>ИНДИВИДУАЛЬНЫЙ ПРЕДПРИНИМАТЕЛЬ  ОРЛОВА ОЛЬГА ВАСИЛЬЕВНА</t>
  </si>
  <si>
    <t>ИНДИВИДУАЛЬНЫЙ ПРЕДПРИНИМАТЕЛЬ  ПЕЛЕШЕНКО СТАНИСЛАВ ГЕННАДЬЕВИЧ</t>
  </si>
  <si>
    <t>ООО СМ МОТОРС</t>
  </si>
  <si>
    <t>ООО ДУБРАВА</t>
  </si>
  <si>
    <t>ИП КОВАЛЕВ АЛЕКСАНДР ПАВЛОВИЧ</t>
  </si>
  <si>
    <t>ИНДИВИДУАЛЬНЫЙ ПРЕДПРИНИМАТЕЛЬ  ЧЕРАНЕВ АЛЕКСАНДР ВАСИЛЬЕВИЧ</t>
  </si>
  <si>
    <t>ООО "ПРОМЭНЕРГОТОРГ"</t>
  </si>
  <si>
    <t>ООО "ЭКОСТРОЙ"</t>
  </si>
  <si>
    <t>ООО ОБЩЕСТВО С ОГРАНИЧЕННОЙ ОТВЕТСТВЕННОСТЬЮ "ВИКТОРИ"</t>
  </si>
  <si>
    <t>ИНДИВИДУАЛЬНЫЙ ПРЕДПРИНИМАТЕЛЬ  КАЮДА ЮЛИЯ СЕРГЕЕВНА</t>
  </si>
  <si>
    <t>ИНДИВИДУАЛЬНЫЙ ПРЕДПРИНИМАТЕЛЬ  ДРУЗИНА ЕЛЕНА ИГОРЕВНА</t>
  </si>
  <si>
    <t>ИП ЯРОСЛАВЦЕВА ИРИНА ЕВГЕНЬЕВНА</t>
  </si>
  <si>
    <t>ИП ДЕГТЯРЕВ ПАВЕЛ НИКОЛАЕВИЧ</t>
  </si>
  <si>
    <t>ООО "РА-ТЭК"</t>
  </si>
  <si>
    <t>ООО "ПИНТА"</t>
  </si>
  <si>
    <t>ООО "ГК ПРОМЭНЕРГОРЕСУРС"</t>
  </si>
  <si>
    <t>ИП ФЕДИН АРТЕМ МИХАЙЛОВИЧ</t>
  </si>
  <si>
    <t>ИП ШУСТИКОВА СВЕТЛАНА МИХАЙЛОВНА</t>
  </si>
  <si>
    <t>ИП ГИНИНА ЛЮДМИЛА ГЕННАДЬЕВНА</t>
  </si>
  <si>
    <t>ИП ПОГОРЕЛОВА ЛЮБОВЬ АЛЕКСАНДРОВНА</t>
  </si>
  <si>
    <t>ООО АКВАМАРИН</t>
  </si>
  <si>
    <t>ИП СЕМЕНОВА ИРИНА МИХАЙЛОВНА</t>
  </si>
  <si>
    <t>ИП КОРОЛЕВА АННА МИХАЙЛОВНА</t>
  </si>
  <si>
    <t>ООО "АГАЛАКСИ"</t>
  </si>
  <si>
    <t>ИП ДАНАЕВ РОХМАН НАЖМУРДИНОВИЧ</t>
  </si>
  <si>
    <t>ИП ОСТАПЕНКО ЭЛЬВИНАС ВЯЧЕСЛАВОВИЧ</t>
  </si>
  <si>
    <t>ИП АКИНИН ЕВГЕНИЙ АЛЕКСЕЕВИЧ</t>
  </si>
  <si>
    <t>ООО ПРОДТЕХПОСТАВКА</t>
  </si>
  <si>
    <t>ИП АРОСЯН ОГАНЕС ГЕВОРГОВИЧ</t>
  </si>
  <si>
    <t>ИП МАРЧЕВСКИЙ ИГОРЬ ГРИГОРЬЕВИЧ</t>
  </si>
  <si>
    <t>ИНДИВИДУАЛЬНЫЙ ПРЕДПРИНИМАТЕЛЬ  АМОСОВ ВЛАДИМИР ВЛАДИМИРОВИЧ</t>
  </si>
  <si>
    <t>ООО "АВТОВОЗ"</t>
  </si>
  <si>
    <t>ООО "ВАН ПИС ГРУПП"</t>
  </si>
  <si>
    <t>ИП КУЗОВАТКИН МИХАИЛ АЛЕКСАНДРОВИЧ</t>
  </si>
  <si>
    <t>ИП ТРЕТЬЯКОВ ВЛАДИМИР КИРИЛЛОВИЧ</t>
  </si>
  <si>
    <t>ИП КОЗЛОВ АЛЕКСАНДР ФЕДОРОВИЧ</t>
  </si>
  <si>
    <t>ООО ТРАНСПОРТНАЯ КОМПАНИЯ "МИР"</t>
  </si>
  <si>
    <t>ИП КАЛИНИНА АНАСТАСИЯ ВЛАДИМИРОВНА</t>
  </si>
  <si>
    <t>ИНДИВИДУАЛЬНЫЙ ПРЕДПРИНИМАТЕЛЬ  ФОРОСТЕНКО АЛЕКСАНДР МИХАЙЛОВИЧ</t>
  </si>
  <si>
    <t>ИП ПАНИН АРТЕМ АНАТОЛЬЕВИЧ</t>
  </si>
  <si>
    <t>ООО ПАПА КАРЛО</t>
  </si>
  <si>
    <t>ООО МЕХТРАНС</t>
  </si>
  <si>
    <t>ИП ЧЕЛАРСКАЯ ВИКТОРИЯ ВИТАЛЬЕВНА</t>
  </si>
  <si>
    <t>ИНДИВИДУАЛЬНЫЙ ПРЕДПРИНИМАТЕЛЬ  ТЕПЛЫХ МАРИЯ АРКАДЬЕВНА</t>
  </si>
  <si>
    <t>ИНДИВИДУАЛЬНЫЙ ПРЕДПРИНИМАТЕЛЬ  ГОЛУБЕВ ДМИТРИЙ ВЯЧЕСЛАВОВИЧ</t>
  </si>
  <si>
    <t>ИНДИВИДУАЛЬНЫЙ ПРЕДПРИНИМАТЕЛЬ  ГУСЕВ СТАНИСЛАВ СЕРГЕЕВИЧ</t>
  </si>
  <si>
    <t>ИНДИВИДУАЛЬНЫЙ ПРЕДПРИНИМАТЕЛЬ  БАРАНОВА ТАМАРА ВЛАДИМИРОВНА</t>
  </si>
  <si>
    <t>ООО "МАСТАК-М"</t>
  </si>
  <si>
    <t>ИП БАТАРЕВ АЛЕКСАНДР СЕРГЕЕВИЧ</t>
  </si>
  <si>
    <t>ИП БУЛАШЕВ ГЛЕБ АНАТОЛЬЕВИЧ</t>
  </si>
  <si>
    <t>ИНДИВИДУАЛЬНЫЙ ПРЕДПРИНИМАТЕЛЬ  ДРЫНКИН ГЕННАДИЙ ВИКТОРОВИЧ</t>
  </si>
  <si>
    <t>ООО ДНК-СИНТЕЗ</t>
  </si>
  <si>
    <t>ИНДИВИДУАЛЬНЫЙ ПРЕДПРИНИМАТЕЛЬ  СКВОРЦОВ ВИТАЛИЙ ИГОРЕВИЧ</t>
  </si>
  <si>
    <t>ООО "НОРТОН"</t>
  </si>
  <si>
    <t>ООО "ПРАВОВОЕ РЕШЕНИЕ"</t>
  </si>
  <si>
    <t>ООО "ГРУЗОВАЯ КОРПОРАЦИЯ"</t>
  </si>
  <si>
    <t>ООО "ГЗД-РЕСУРС"</t>
  </si>
  <si>
    <t>ООО ВЛАДСНАБСЕРВИС</t>
  </si>
  <si>
    <t>ИП ГЕРАСИМОВА ЮЛИЯ ВЯЧЕСЛАВОВНА</t>
  </si>
  <si>
    <t>ИП РЕШЕТНИКОВ АЛЕКСАНДР СЕРГЕЕВИЧ</t>
  </si>
  <si>
    <t>ИП КУЛЕВНИН МИХАИЛ СЕРГЕЕВИЧ</t>
  </si>
  <si>
    <t>ИП САВИНА НАТАЛЬЯ ВЛАДИМИРОВНА</t>
  </si>
  <si>
    <t>ООО "ГЕРМЕСТОРГ"</t>
  </si>
  <si>
    <t>ИП САКАНИЯ ЛАЛИ СОСОВНА</t>
  </si>
  <si>
    <t>ИП ФАЛЬКОВА ТАТЬЯНА ВИКТОРОВНА</t>
  </si>
  <si>
    <t>ООО "ЛИДЕР"</t>
  </si>
  <si>
    <t>ИНДИВИДУАЛЬНЫЙ ПРЕДПРИНИМАТЕЛЬ  КУЗНЕЦОВ ВИКТОР ИГОРЕВИЧ</t>
  </si>
  <si>
    <t>ООО "ЭКО НИВА" Р/С 40702810635000003007 В ЛИПЕЦКОЕ ОТДЕЛЕНИЕ N8593 ПАО СБЕРБАНК Г.ЛИПЕЦК</t>
  </si>
  <si>
    <t>ООО ИНТЕР СТАР</t>
  </si>
  <si>
    <t>ИП ЧЕРНЯВСКИЙ ВИКТОР ВЛАДИМИРОВИЧ</t>
  </si>
  <si>
    <t>ООО ВЕНДА</t>
  </si>
  <si>
    <t>ИП ПАНТЫГИН АЛЕКСАНДР МИХАЙЛОВИЧ</t>
  </si>
  <si>
    <t>ООО "ЛЕКАМ"</t>
  </si>
  <si>
    <t>ИНДИВИДУАЛЬНЫЙ ПРЕДПРИНИМАТЕЛЬ  КОНОРЕВ ДМИТРИЙ НИКОЛАЕВИЧ</t>
  </si>
  <si>
    <t>ООО РЕСТОРАН ГУСИ-ЛЕБЕДИ</t>
  </si>
  <si>
    <t>ИП ВАНИНА СВЕТЛАНА АЛЕКСАНДРОВНА</t>
  </si>
  <si>
    <t>ООО "СИБТРАНССЕРВИС"</t>
  </si>
  <si>
    <t>ИНДИВИДУАЛЬНЫЙ ПРЕДПРИНИМАТЕЛЬ  МИРОНОВ ИГОРЬ СЕРГЕЕВИЧ</t>
  </si>
  <si>
    <t>ИНДИВИДУАЛЬНЫЙ ПРЕДПРИНИМАТЕЛЬ  БЕРКУТОВ АЛЕКСАНДР ВАСИЛЬЕВИЧ</t>
  </si>
  <si>
    <t>ПАО СБЕРБАНК//СНИГИРЕВА МАРИНА КУЗЬМИНИЧНА//146190490737//РОССИЯ ИЖЕВСК ФРУКТОВАЯ Д 33 КВ 169//</t>
  </si>
  <si>
    <t>ООО "ГРАНД-ИМИДЖ"</t>
  </si>
  <si>
    <t>ИП СИВУЛИНА ДАРЬЯ ВЯЧЕСЛАВОВНА</t>
  </si>
  <si>
    <t>ООО "ЛОГИСТИК ТРАНС"</t>
  </si>
  <si>
    <t>ИНДИВИДУАЛЬНЫЙ ПРЕДПРИНИМАТЕЛЬ  СЕЛЬНИЦКИЙ МАКСИМ ПАВЛОВИЧ</t>
  </si>
  <si>
    <t>ИНДИВИДУАЛЬНЫЙ ПРЕДПРИНИМАТЕЛЬ  АБДУРАШИДОВА ШУАЙНЕТ РАТМИРОВНА</t>
  </si>
  <si>
    <t>ИНДИВИДУАЛЬНЫЙ ПРЕДПРИНИМАТЕЛЬ  ИСМАИЛОВ РУСЛАН МАГОМЕДОВИЧ</t>
  </si>
  <si>
    <t>ООО "ТОРГОВО-ПРОИЗВОДСТВЕННАЯ КОМПАНИЯ "ЗОЛУШКА"</t>
  </si>
  <si>
    <t>ИНДИВИДУАЛЬНЫЙ ПРЕДПРИНИМАТЕЛЬ  АБЛАЖЕЙ КОНСТАНТИН АНАТОЛЬЕВИЧ</t>
  </si>
  <si>
    <t>ООО "СМУ9"</t>
  </si>
  <si>
    <t>ООО "НОВЫЙ ПОДХОД"</t>
  </si>
  <si>
    <t>ИНДИВИДУАЛЬНЫЙ ПРЕДПРИНИМАТЕЛЬ КРАСНЫЙ АЛЕКСАНДР НИКОЛАЕВИЧ</t>
  </si>
  <si>
    <t>ИНДИВИДУАЛЬНЫЙ ПРЕДПРИНИМАТЕЛЬ  КРАСНАЯ ТАТЬЯНА НИКОЛАЕВНА</t>
  </si>
  <si>
    <t>ИП МАМЕДОВ ГЮЛЬОГЛАН ШАВЕРАН ОГЛЫ</t>
  </si>
  <si>
    <t>ООО "ТАЙМ"</t>
  </si>
  <si>
    <t>ИП ЛЕОНТИЧЕВ СЕРГЕЙ ВИТАЛЬЕВИЧ</t>
  </si>
  <si>
    <t>ИП МЕЛЬНИКОВ ВИКТОР НИКОЛАЕВИЧ</t>
  </si>
  <si>
    <t>ООО "СПАРТАК"</t>
  </si>
  <si>
    <t>ИП ВИКТОРОВ ВИКТОР ВИКТОРОВИЧ</t>
  </si>
  <si>
    <t>ООО А И Ф</t>
  </si>
  <si>
    <t>ООО МЕ РУС</t>
  </si>
  <si>
    <t>ИП ИНДИВИДУАЛЬНЫЙ ПРЕДПРИНИМАТЕЛЬ ФЕДОРОВА ГАЛИНА РОМАНОВНА</t>
  </si>
  <si>
    <t>ИП МОРГУНОВ АРТЕМ ВИКТОРОВИЧ</t>
  </si>
  <si>
    <t>ИП СМИРНОВ АЛЕКСЕЙ ЮРЬЕВИЧ</t>
  </si>
  <si>
    <t>ООО ЭКОСФЕРА</t>
  </si>
  <si>
    <t>ИНДИВИДУАЛЬНЫЙ ПРЕДПРИНИМАТЕЛЬ  ПРОНИН ИВАН АНДРЕЕВИЧ</t>
  </si>
  <si>
    <t>ООО ГЕФЕСТ</t>
  </si>
  <si>
    <t>ИП МОВЧАН ВАСИЛИЙ НИКОЛАЕВИЧ</t>
  </si>
  <si>
    <t>ИП СМИЛЫК ВЛАДИСЛАВ  АЛЕКСЕЕВИЧ</t>
  </si>
  <si>
    <t>ИП МИХАЙЛОВ ЕВГЕНИЙ АНДРЕЕВИЧ</t>
  </si>
  <si>
    <t>ООО "АРГО-ПРЕСТИЖ"</t>
  </si>
  <si>
    <t>ООО "ФРИСКО ГРУПП"</t>
  </si>
  <si>
    <t>ИП ИСАКОВ АРТЕМ АРКАДЬЕВИЧ</t>
  </si>
  <si>
    <t>ООО СЕРВИС ГРУПП</t>
  </si>
  <si>
    <t>ИП МИХАЛУТИНА ОКСАНА СЕРГЕЕВНА</t>
  </si>
  <si>
    <t>ИП ЛАПШИН АЛЕКСЕЙ СЕРГЕЕВИЧ</t>
  </si>
  <si>
    <t>ИП МИХАЙЛОВА СВЕТЛАНА ГРИГОРЬЕВНА</t>
  </si>
  <si>
    <t>ООО СТАНДАРТ ПЛЮС</t>
  </si>
  <si>
    <t>ООО СИСТЕМАСТРОЙСНАБ</t>
  </si>
  <si>
    <t>ИП САДОВНИКОВА МАРИЯ ВЛАДИМИРОВНА</t>
  </si>
  <si>
    <t>ИП ГАГАРИН ИВАН АЛЕКСЕЕВИЧ</t>
  </si>
  <si>
    <t>ООО ФК ГРУПП</t>
  </si>
  <si>
    <t>ИП ГРИБАНОВ ПАВЕЛ АЛЕКСАНДРОВИЧ</t>
  </si>
  <si>
    <t>ИНДИВИДУАЛЬНЫЙ ПРЕДПРИНИМАТЕЛЬ  ШВЕЦ ЮРИЙ ВАЛЕРЬЕВИЧ</t>
  </si>
  <si>
    <t>ООО "ИОН"</t>
  </si>
  <si>
    <t>ИНДИВИДУАЛЬНЫЙ ПРЕДПРИНИМАТЕЛЬ  МАНЧЕНКО ОЛЬГА АЛЕКСАНДРОВНА</t>
  </si>
  <si>
    <t>ИНДИВИДУАЛЬНЫЙ ПРЕДПРИНИМАТЕЛЬ  СИСИГИН МИХАИЛ МИХАЙЛОВИЧ</t>
  </si>
  <si>
    <t>ИНДИВИДУАЛЬНЫЙ ПРЕДПРИНИМАТЕЛЬ  БОРХЕЕВА СВЕТЛАНА БАТОМУНКОЕВНА</t>
  </si>
  <si>
    <t>ИНДИВИДУАЛЬНЫЙ ПРЕДПРИНИМАТЕЛЬ  БАШКИРОВ АНДРЕЙ ВИКТОРОВИЧ</t>
  </si>
  <si>
    <t>ИНДИВИДУАЛЬНЫЙ ПРЕДПРИНИМАТЕЛЬ  ГОЛЯНДИНА ТАТЬЯНА АЛЕКСАНДРОВНА</t>
  </si>
  <si>
    <t>ООО "ТРИЛОГИЯ"</t>
  </si>
  <si>
    <t>ИНДИВИДУАЛЬНЫЙ ПРЕДПРИНИМАТЕЛЬ СИСИГИН МИХАИЛ МИХАЙЛОВИЧ</t>
  </si>
  <si>
    <t>ИНДИВИДУАЛЬНЫЙ ПРЕДПРИНИМАТЕЛЬ  ФЕДЬКОВ АЛЕКСАНДР ВАСИЛЬЕВИЧ</t>
  </si>
  <si>
    <t>ИНДИВИДУАЛЬНЫЙ ПРЕДПРИНИМАТЕЛЬ  ИЕРИМЕЕВСКАЯ ЕЛЕНА ГЕОРГИЕВНА</t>
  </si>
  <si>
    <t>ИП БУЛГАК ОЛЕГ ГЕОРГИЕВИЧ</t>
  </si>
  <si>
    <t>ООО ПАПИРУС</t>
  </si>
  <si>
    <t>ООО ТЕХНОКОМ</t>
  </si>
  <si>
    <t>ИНДИВИДУАЛЬНЫЙ ПРЕДПРИНИМАТЕЛЬ  КОШКИН СЕРГЕЙ ВЛАДИМИРОВИЧ</t>
  </si>
  <si>
    <t>ООО ЗОЛОТОЙ ПОНИ</t>
  </si>
  <si>
    <t>ИНДИВИДУАЛЬНЫЙ ПРЕДПРИНИМАТЕЛЬ  РОЙ ВИКТОРИЯ ИГОРЕВНА</t>
  </si>
  <si>
    <t>ИП ИНДИВИДУАЛЬНЫЙ ПРЕДПРИНИМАТЕЛЬ ОБУХОВ СЕРГЕЙ ВЛАДИМИРОВИЧ</t>
  </si>
  <si>
    <t>ООО ТПК КАЗАНЬ ПЛАСТ</t>
  </si>
  <si>
    <t>ИП ЧЕРНЫШОВ НИКИТА АНДРЕЕВИЧ</t>
  </si>
  <si>
    <t>ИП ЖУРАВЛЕВ ИВАН ПЕТРОВИЧ</t>
  </si>
  <si>
    <t>ИП ХАСАРОКОВА АНЖЕЛА ИЛЬЯСОВНА</t>
  </si>
  <si>
    <t>ИП МИТУПОВА АНАСТАСИЯ ЗАЯТОВНА</t>
  </si>
  <si>
    <t>ООО МАРКЕТИНГ ТАЙМ 22</t>
  </si>
  <si>
    <t>ООО "ОПТ ПОСТАВКА"</t>
  </si>
  <si>
    <t>ИП КАЛЯГИН СЕРГЕЙ АЛЕКСАНДРОВИЧ</t>
  </si>
  <si>
    <t>ИНДИВИДУАЛЬНЫЙ ПРЕДПРИНИМАТЕЛЬ  АБДРАФИГИН РУСТАМ АХМАДУЛЛОВИЧ</t>
  </si>
  <si>
    <t>ООО "ТРАНСАВТОМОСКВА"</t>
  </si>
  <si>
    <t>ООО НАЧАЛО</t>
  </si>
  <si>
    <t>ООО "ТОРГОВЫЙ ДОМ "ФЕРОКС"</t>
  </si>
  <si>
    <t>ИП ВЛАСОВ АЛЕКСАНДР ВЛАДИМИРОВИЧ</t>
  </si>
  <si>
    <t>ИП ШИРОКОВ ВИКТОР ВИКТОРОВИЧ</t>
  </si>
  <si>
    <t>ИП ДЖУЛАКЯН АЛЕКСАНДР СЕРГЕЕВИЧ</t>
  </si>
  <si>
    <t>ИП ИНАЁТОВА МАНИРАХОН АБДУСАЛАМОВНА</t>
  </si>
  <si>
    <t>ООО "СМ"</t>
  </si>
  <si>
    <t>ИП КАНУКОЕВА РАМИДА ЛЕОНИДОВНА</t>
  </si>
  <si>
    <t>ИП БАКЛАНОВА ДАРЬЯ АНДРЕЕВНА</t>
  </si>
  <si>
    <t>ООО "ЭКО-СЕРВИС"</t>
  </si>
  <si>
    <t>ООО "РАГНАР"</t>
  </si>
  <si>
    <t>ООО "ЛКП-АВТО"</t>
  </si>
  <si>
    <t>ООО "ЭКСПРОМТ"</t>
  </si>
  <si>
    <t>ООО "ВОЛГА"</t>
  </si>
  <si>
    <t>ООО "ОРГАНИК"</t>
  </si>
  <si>
    <t>ИНДИВИДУАЛЬНЫЙ ПРЕДПРИНИМАТЕЛЬ  КОМАРЬ ВЕРА ВАДИМОВНА</t>
  </si>
  <si>
    <t>ИНДИВИДУАЛЬНЫЙ ПРЕДПРИНИМАТЕЛЬ  БАБИЧ АЛЕКСАНДР АЛЕКСАНДРОВИЧ</t>
  </si>
  <si>
    <t>ИНДИВИДУАЛЬНЫЙ ПРЕДПРИНИМАТЕЛЬ  ПОЛЯКОВ АЛЕКСЕЙ НИКОЛАЕВИЧ</t>
  </si>
  <si>
    <t>ИП ЗАЛОИЛО ЮРИЙ ВИКТОРОВИЧ</t>
  </si>
  <si>
    <t>ИП ПОЛКОВНИКОВ ФИЛИПП АЛЕКСАНДРОВИЧ</t>
  </si>
  <si>
    <t>ООО ОБЩЕСТВО С ОГРАНИЧЕННОЙ ОТВЕТСТВЕННОСТЬЮ РОСТ-ДОН М</t>
  </si>
  <si>
    <t>ООО ОРБИТА</t>
  </si>
  <si>
    <t>ИП СЕРОВ АЛЕКСЕЙ АЛЕКСАНДРОВИЧ</t>
  </si>
  <si>
    <t>ИП СЕИДОВ РУСЛАН РАФИГОВИЧ</t>
  </si>
  <si>
    <t>ООО ОБЩЕСТВО С ОГРАНИЧЕННОЙ ОТВЕТСТВЕННОСТЬЮ ДОНСКАЯ ШИННАЯ КОМПАНИЯ</t>
  </si>
  <si>
    <t>ИП КРОХМАЛЬ ИГОРЬ ВАЛЕРЬЕВИЧ</t>
  </si>
  <si>
    <t>ИП КИВЕЛЕВ АЛЕКСАНДР ВАЛЕНТИНОВИЧ</t>
  </si>
  <si>
    <t>ООО АФРОДИТА</t>
  </si>
  <si>
    <t>ИП ХЛЕБОВА ЕЛЕНА АЛЕКСАНДРОВНА</t>
  </si>
  <si>
    <t>ИП ГРИГОРЬЕВ МАКСИМ НИКОЛАЕВИЧ</t>
  </si>
  <si>
    <t>ООО ОБЩЕСТВО С ОГРАНИЧЕННОЙ ОТВЕТСТВЕННОСТЬЮ "ПРОМЫШЛЕННЫЕ ТЕХНОЛОГИИ"</t>
  </si>
  <si>
    <t>ИП КИРИЧЕНКО ОКСАНА ГРИГОРЬЕВНА</t>
  </si>
  <si>
    <t>ИП МУСТАФИНА ЭЛЬВИРА РАФАЭЛЬЕВНА</t>
  </si>
  <si>
    <t>ИП КОЛУЗГАНОВА ОЛЬГА БОРИСОВНА</t>
  </si>
  <si>
    <t>ООО ОЛИМП</t>
  </si>
  <si>
    <t>ИНДИВИДУАЛЬНЫЙ ПРЕДПРИНИМАТЕЛЬ  ПОТАПОВА ВИКТОРИЯ ЕВГЕНЬЕВНА</t>
  </si>
  <si>
    <t>ООО "ЭКО НИВА"</t>
  </si>
  <si>
    <t>ИП САВИНА АННА СЕРГЕЕВНА</t>
  </si>
  <si>
    <t>ИП САГИНБАЕВ ВЛАДИМИР АМИРОВИЧ</t>
  </si>
  <si>
    <t>ИП БАЛЬДЕ АЛЕКСЕЙ АЛЕКСАНДРОВИЧ</t>
  </si>
  <si>
    <t>ИП ЛЕЖНИНА ЮЛИЯ ВЛАДИМИРОВНА</t>
  </si>
  <si>
    <t>ООО "ДОБРЫЕ ДРУЗЬЯ"</t>
  </si>
  <si>
    <t>ООО ЭКСПРЕСС</t>
  </si>
  <si>
    <t>ООО МЕХОВАЯ КОМПАНИЯ ПУШНИНА ЯКУТИИ</t>
  </si>
  <si>
    <t>ООО "АЛЬФА-СТРОЙ"</t>
  </si>
  <si>
    <t>ИНДИВИДУАЛЬНЫЙ ПРЕДПРИНИМАТЕЛЬ  МЯСНИКОВ ИВАН СЕРГЕЕВИЧ</t>
  </si>
  <si>
    <t>ИНДИВИДУАЛЬНЫЙ ПРЕДПРИНИМАТЕЛЬ  СКУДАРНОВА ТАМАРА ИВАНОВНА</t>
  </si>
  <si>
    <t>ООО ОБЩЕСТВО С ОГРАНИЧЕННОЙ ОТВЕТСТВЕННОСТЬЮ КЛИНКЕР</t>
  </si>
  <si>
    <t>ООО БЕАТРИС</t>
  </si>
  <si>
    <t>ИП ЗАХАРОВ ДМИТРИЙ АЛЕКСЕЕВИЧ</t>
  </si>
  <si>
    <t>ООО "ЧАСТНОЕ ОХРАННОЕ АГЕНТСТВО "БАСТИОН"</t>
  </si>
  <si>
    <t>ИП ТЕРНОВЫХ СВЕТЛАНА АНАТОЛЬЕВНА</t>
  </si>
  <si>
    <t>ООО БОГОРОДСКАЯ ТОРГОВАЯ КОМПАНИЯ</t>
  </si>
  <si>
    <t>ООО МЕРИДИАН</t>
  </si>
  <si>
    <t>ИНДИВИДУАЛЬНЫЙ ПРЕДПРИНИМАТЕЛЬ  КОЛЕСНИКОВА НАТАЛЬЯ НИКОЛАЕВНА</t>
  </si>
  <si>
    <t>ИНДИВИДУАЛЬНЫЙ ПРЕДПРИНИМАТЕЛЬ  РУДСКАЯ ЕЛЕНА ВЛАДИМИРОВНА</t>
  </si>
  <si>
    <t>ООО "ВНЕШТОРГКОНТРАКТ"</t>
  </si>
  <si>
    <t>ООО "ТОРГОВЫЙ ДОМ НОВАПАРК"</t>
  </si>
  <si>
    <t>ООО "ТД "КОТЛЫ-МАРКЕТ"</t>
  </si>
  <si>
    <t>ООО ОРИОНТЕХСТРОЙ</t>
  </si>
  <si>
    <t>ИНДИВИДУАЛЬНЫЙ ПРЕДПРИНИМАТЕЛЬ  ЗОРИЧ ДЕНИС АЛЕКСАНДРОВИЧ</t>
  </si>
  <si>
    <t>ИП ЗУБЕНКО ВИКТОРИЯ НИКОЛАЕВНА</t>
  </si>
  <si>
    <t>ООО "МОДУЛЬАРТ"</t>
  </si>
  <si>
    <t>ООО "ДОГ СЕРВИС"</t>
  </si>
  <si>
    <t>ИНДИВИДУАЛЬНЫЙ ПРЕДПРИНИМАТЕЛЬ  ЖУКОВ СЕРГЕЙ АЛЕКСЕЕВИЧ</t>
  </si>
  <si>
    <t>АДВОКАТ БАРСУКОВА НАТАЛЬЯ АЛЕКСАНДРОВНА</t>
  </si>
  <si>
    <t>ИП НИКИТИН ИГОРЬ КОНСТАНТИНОВИЧ</t>
  </si>
  <si>
    <t>ООО "ОГНЕЗАЩИТА М"</t>
  </si>
  <si>
    <t>ИНДИВИДУАЛЬНЫЙ ПРЕДПРИНИМАТЕЛЬ  НИКИФОРОВА ОЛЬГА ГЕННАДЬЕВНА</t>
  </si>
  <si>
    <t>ИП МОРОЗОВА ЛЮДМИЛА ВЛАДИМИРОВНА</t>
  </si>
  <si>
    <t>ИНДИВИДУАЛЬНЫЙ ПРЕДПРИНИМАТЕЛЬ  НОВИКОВ ЮРИЙ АЛЕКСАНДРОВИЧ</t>
  </si>
  <si>
    <t>ИНДИВИДУАЛЬНЫЙ ПРЕДПРИНИМАТЕЛЬ  НОВИЧКОВ АЛЕКСЕЙ ДМИТРИЕВИЧ</t>
  </si>
  <si>
    <t>ООО "ТРИУМФ"</t>
  </si>
  <si>
    <t>ИП КРОТОВ АНДРЕЙ МИХАЙЛОВИЧ</t>
  </si>
  <si>
    <t>ООО "ТЕЛЕАНТЕННА"</t>
  </si>
  <si>
    <t>ИП ИВАНОВ АНДРЕЙ АЛЕКСАНДРОВИЧ</t>
  </si>
  <si>
    <t>ООО НПО "ВЕТЛУГА-Н"</t>
  </si>
  <si>
    <t>ИП КОЛИЕВА СВЕТЛАНА АЛЕКСАНДРОВНА</t>
  </si>
  <si>
    <t>ИП ГРИГОРЕНКО АНАТОЛИЙ ИВАНОВИЧ</t>
  </si>
  <si>
    <t>ООО "АПТЕКА У ЭЛЬЗЫ"</t>
  </si>
  <si>
    <t>ИП НИКУЛИНА АНАСТАСИЯ СЕРГЕЕВНА</t>
  </si>
  <si>
    <t>ООО ФОРМУЛА ТОРГОВЛИ</t>
  </si>
  <si>
    <t>ИП ДОЛИДОВИЧ ИГОРЬ АНАТОЛЬЕВИЧ</t>
  </si>
  <si>
    <t>ООО УЮТ</t>
  </si>
  <si>
    <t>ООО "АВТОР"</t>
  </si>
  <si>
    <t>ООО "АВТОРИТЕТ"</t>
  </si>
  <si>
    <t>ИП КАЛИНИНА НАТАЛИЯ ВАЛЕРЬЕВНА</t>
  </si>
  <si>
    <t>ИП ГАВРИЛОВ СЕРГЕЙ ИГОРЕВИЧ</t>
  </si>
  <si>
    <t>ИП МАХМУДОВ РАДИК РАШИТОВИЧ</t>
  </si>
  <si>
    <t>ИП БУРЯЧЕНКО ПЕТР АЛЕКСАНДРОВИЧ</t>
  </si>
  <si>
    <t>ИП ЗЕЛЕНИН ИГОРЬ МИХАЙЛОВИЧ</t>
  </si>
  <si>
    <t>ИП САЛАМАТИНА ГАЛИНА АЛЕКСАНДРОВНА</t>
  </si>
  <si>
    <t>ИП РОЖКО АНГЕЛИНА ВЛАДИМИРОВНА</t>
  </si>
  <si>
    <t>ООО "АВАНГАРД МОТОРС"</t>
  </si>
  <si>
    <t>ИП ХАФИЗОВ РАШИД ШАМИЛЕВИЧ</t>
  </si>
  <si>
    <t>ИП КУДРЯВЦЕВА ЛИАНА НОРУЗОВНА</t>
  </si>
  <si>
    <t>ИП ЛУКАШИНА ДАРЬЯ АНАТОЛЬЕВНА</t>
  </si>
  <si>
    <t>ООО "СМАК"</t>
  </si>
  <si>
    <t>ООО ТД "ВОЗРОЖДЕНИЕ"</t>
  </si>
  <si>
    <t>ООО ТЕХСНАБ</t>
  </si>
  <si>
    <t>ИП ЧАБАНОВА АНЖЕЛИКА САМВЕЛОВНА</t>
  </si>
  <si>
    <t>ООО ПРОИЗВОДСТВЕННАЯ ФИРМА ПОЗИТРОН</t>
  </si>
  <si>
    <t>ИП РОЖКО АЛЕКСАНДР МИХАЙЛОВИЧ</t>
  </si>
  <si>
    <t>ИНДИВИДУАЛЬНЫЙ ПРЕДПРИНИМАТЕЛЬ  МАНУЙЛОВ ДМИТРИЙ АНАТОЛЬЕВИЧ</t>
  </si>
  <si>
    <t>ИП ГАРАНИН МАКСИМ АЛЕКСАНДРОВИЧ</t>
  </si>
  <si>
    <t>ИП ШАРЫМОВА НАТАЛЬЯ АЛЕКСАНДРОВНА</t>
  </si>
  <si>
    <t>ИНДИВИДУАЛЬНЫЙ ПРЕДПРИНИМАТЕЛЬ  АНТОНЕНКО РОМАН НИКОЛАЕВИЧ</t>
  </si>
  <si>
    <t>ИНДИВИДУАЛЬНЫЙ ПРЕДПРИНИМАТЕЛЬ  ПРЯЖЕНКОВ ЕВГЕНИЙ АЛЕКСАНДРОВИЧ</t>
  </si>
  <si>
    <t>ИНДИВИДУАЛЬНЫЙ ПРЕДПРИНИМАТЕЛЬ  ПОТАНИН НИКИТА АЛЕКСАНДРОВИЧ</t>
  </si>
  <si>
    <t>ООО СТРОИТЕЛЬНАЯЛОГИСТИЧЕСКАЯКОМПАНИЯ</t>
  </si>
  <si>
    <t>ИП СМИРНОВ АНДРЕЙ ИЛЬИЧ</t>
  </si>
  <si>
    <t>ИП СМОЛЯНИНОВА ЕЛЕНА НИКОЛАЕВНА</t>
  </si>
  <si>
    <t>ООО ТК ФЕЛИКС</t>
  </si>
  <si>
    <t>ИП БУРОВ ЕВГЕНИЙ ИГОРЕВИЧ</t>
  </si>
  <si>
    <t>ООО ВЕРСИЯ</t>
  </si>
  <si>
    <t>ООО ЭКОДОМ</t>
  </si>
  <si>
    <t>ООО НОТАЙ ЛЭК</t>
  </si>
  <si>
    <t>ИНДИВИДУАЛЬНЫЙ ПРЕДПРИНИМАТЕЛЬ  МАВЛЮТОВ АНДРЕЙ АЛЕКСАНДРОВИЧ</t>
  </si>
  <si>
    <t>ИНДИВИДУАЛЬНЫЙ ПРЕДПРИНИМАТЕЛЬ  АЛЬХОВИК РОМАН АЛЕКСАНДРОВИЧ</t>
  </si>
  <si>
    <t>ИНДИВИДУАЛЬНЫЙ ПРЕДПРИНИМАТЕЛЬ  АНДРЕЕВ ВАДИМ ВЛАДИМИРОВИЧ</t>
  </si>
  <si>
    <t>ИНДИВИДУАЛЬНЫЙ ПРЕДПРИНИМАТЕЛЬ  ВАСИЛЬЧИКОВ МАКСИМ ЛЕОНИДОВИЧ</t>
  </si>
  <si>
    <t>ИП ТРЕТЬЯКОВ СЕРГЕЙ ВАЛЕРЬЕВИЧ</t>
  </si>
  <si>
    <t>ИНДИВИДУАЛЬНЫЙ ПРЕДПРИНИМАТЕЛЬ  РУПАСОВА ОЛЬГА СТАНИСЛАВОВНА</t>
  </si>
  <si>
    <t>ООО ЧАСТНОЕ ОХРАННОЕ ПРЕДПРИЯТИЕ "АС"</t>
  </si>
  <si>
    <t>ИНДИВИДУАЛЬНЫЙ ПРЕДПРИНИМАТЕЛЬ  ЧЕРЕПАНОВ ВЯЧЕСЛАВ ВЕНИАМИНОВИЧ</t>
  </si>
  <si>
    <t>ООО "АЛЬЯНС-ЭКСПЕРТ"</t>
  </si>
  <si>
    <t>ИП ШАТСКИХ АНТОН ВАСИЛЬЕВИЧ</t>
  </si>
  <si>
    <t>ООО "АЛЬЯНС ТОРГ"</t>
  </si>
  <si>
    <t>ООО МИКРОФИНАНСОВАЯ ОРГАНИЗАЦИЯ "АВТОРИЗОВАННЫЕ КРЕДИТНЫЕ СИСТЕМЫ "КОШЕЛЕК"</t>
  </si>
  <si>
    <t>ООО "С-ТОРГ"</t>
  </si>
  <si>
    <t>ИНДИВИДУАЛЬНЫЙ ПРЕДПРИНИМАТЕЛЬ  АЛЕКСЕЕВА НАТАЛИЯ ВЛАДИМИРОВНА</t>
  </si>
  <si>
    <t>ИНДИВИДУАЛЬНЫЙ ПРЕДПРИНИМАТЕЛЬ  МОРОЗОВ АЛЕКСАНДР ВЯЧЕСЛАВОВИЧ</t>
  </si>
  <si>
    <t>ИНДИВИДУАЛЬНЫЙ ПРЕДПРИНИМАТЕЛЬ  МИШИНА ИРИНА АНАТОЛЬЕВНА</t>
  </si>
  <si>
    <t>ИНДИВИДУАЛЬНЫЙ ПРЕДПРИНИМАТЕЛЬ  УШАТКИНА ЛЮДМИЛА ФЕДОРОВНА</t>
  </si>
  <si>
    <t>С ОКСАНА ВИТАЛЬЕВНА</t>
  </si>
  <si>
    <t>П ДЕНИС ВЛАДИМИРОВИЧ</t>
  </si>
  <si>
    <t>К ЕЛЕНА НИКОЛАЕВНА</t>
  </si>
  <si>
    <t>Г АЛЕКСАНДР ВАДИМОВИЧ</t>
  </si>
  <si>
    <t>И СНЕЖАНА МИХАЙЛОВНА</t>
  </si>
  <si>
    <t>Х АЛЕКСАНДР МИХАЙЛОВИЧ</t>
  </si>
  <si>
    <t>С ЛЮБОВЬ АНАТОЛЬЕВНА</t>
  </si>
  <si>
    <t>С КИРИЛЛ ДМИТРИЕВИЧ</t>
  </si>
  <si>
    <t>С ЛЮБОВЬ ФРОЛОВНА</t>
  </si>
  <si>
    <t>К АНДРЕЙ ВИКТОРОВИЧ</t>
  </si>
  <si>
    <t>П АЛЕКСАНДР ВЛАДИМИРОВИЧ</t>
  </si>
  <si>
    <t>С АННА ВЛАДИМИРОВНА</t>
  </si>
  <si>
    <t>А ВАДИМ ВИКТОРОВИЧ</t>
  </si>
  <si>
    <t>Т ОЛЬГА ВИКТОРОВНА</t>
  </si>
  <si>
    <t>Д НАБИБИЛЛО ХАБИБУЛЛАЕВИЧ</t>
  </si>
  <si>
    <t>О СВЕТЛАНА СЕРГЕЕВНА</t>
  </si>
  <si>
    <t>Я ДАРЬЯ ИГОРЕВНА</t>
  </si>
  <si>
    <t>Р ЖАЛИЛ ОЧИЛОВИЧ</t>
  </si>
  <si>
    <t>Ж ГЕННАДИЙ НИКОЛАЕВИЧ</t>
  </si>
  <si>
    <t>Ц ЕВГЕНИЙ ОЛЕГОВИЧ</t>
  </si>
  <si>
    <t>П СЕРГЕЙ ВЛАДИМИРОВИЧ</t>
  </si>
  <si>
    <t>Ш АНАСТАСИЯ СЕРГЕЕВНА</t>
  </si>
  <si>
    <t>И ЕЛЕНА СТАНИСЛАВОВНА</t>
  </si>
  <si>
    <t>В ОЛЕГ СЕРГЕЕВИЧ</t>
  </si>
  <si>
    <t>Т АЛЕКСЕЙ СЕРГЕЕВИЧ</t>
  </si>
  <si>
    <t>К ОЛЕГ ИВАНОВИЧ</t>
  </si>
  <si>
    <t>С МАТВЕЙ МАТВЕЕВИЧ</t>
  </si>
  <si>
    <t>Н НАДЕЖДА ГРИГОРЬЕВНА</t>
  </si>
  <si>
    <t>М КОНСТАНТИН ДМИТРИЕВИЧ</t>
  </si>
  <si>
    <t>Ш ВИКТОР ВИКТОРОВИЧ</t>
  </si>
  <si>
    <t>Н ТАТЬЯНА ИВАНОВНА</t>
  </si>
  <si>
    <t>М ЛИЛИАНА МАРСЕЛЬЕВНА</t>
  </si>
  <si>
    <t>С АНДРЕЙ ВАСИЛЬЕВИЧ</t>
  </si>
  <si>
    <t>Н МАКСИМ АЛЕКСАНДРОВИЧ</t>
  </si>
  <si>
    <t>Р СЕРГЕЙ ВИКТОРОВИЧ</t>
  </si>
  <si>
    <t>К ЕВГЕНИЙ НИКОЛАЕВИЧ</t>
  </si>
  <si>
    <t>Б ГЕННАДИЙ ЛАСЛОВИЧ</t>
  </si>
  <si>
    <t>С АЛЕНА КОНСТАНТИНОВНА</t>
  </si>
  <si>
    <t>И МАРИЯ НИКОЛАЕВНА</t>
  </si>
  <si>
    <t>Л ВАЛЕРИЙ ВАЛЕРЬЕВИЧ</t>
  </si>
  <si>
    <t>Д ДЕНИС НИКОЛАЕВИЧ</t>
  </si>
  <si>
    <t>С ГАЛИНА ВЛАДИМИРОВНА</t>
  </si>
  <si>
    <t>С ДМИТРИЙ АЛЕКСЕЕВИЧ</t>
  </si>
  <si>
    <t>С ВАСИЛИЙ ИВАНОВИЧ</t>
  </si>
  <si>
    <t>В СЕРГЕЙ АЛЕКСАНДРОВИЧ</t>
  </si>
  <si>
    <t>Л ЛЮДМИЛА ЮРЬЕВНА</t>
  </si>
  <si>
    <t>Н АЛЕКСЕЙ АЛЕКСЕЕВИЧ</t>
  </si>
  <si>
    <t>М ЕЛЕНА ЕВГЕНЬЕВНА</t>
  </si>
  <si>
    <t>К Инна Сергеевна</t>
  </si>
  <si>
    <t>К АРТЁМ СЕРГЕЕВИЧ</t>
  </si>
  <si>
    <t>Н ИРИНА ВИКТОРОВНА</t>
  </si>
  <si>
    <t>Б ИГОРЬ ИГОРЬЕВИЧ</t>
  </si>
  <si>
    <t>М ИНГА ВЛАДИМИРОВНА</t>
  </si>
  <si>
    <t>К АНАСТАСИЯ ЮРЬЕВНА</t>
  </si>
  <si>
    <t>Б ЕВГЕНИЙ МИХАЙЛОВИЧ</t>
  </si>
  <si>
    <t>М ТАТЬЯНА МИХАЙЛОВНА</t>
  </si>
  <si>
    <t>Б АЛЕКСАНДР ДМИТРИЕВИЧ</t>
  </si>
  <si>
    <t>П ВАЛЕРИЙ ГЕННАДЬЕВИЧ</t>
  </si>
  <si>
    <t>Б ЕКАТЕРИНА СТЕПАНОВНА</t>
  </si>
  <si>
    <t>Л Татьяна Ивановна</t>
  </si>
  <si>
    <t>Н ДМИТРИЙ АЛЕКСАНДРОВИЧ</t>
  </si>
  <si>
    <t>П ВЛАДИМИР НИКОЛАЕВИЧ</t>
  </si>
  <si>
    <t>К НАТАЛЬЯ АНАТОЛЬЕВНА</t>
  </si>
  <si>
    <t>Б БОРИС ЕВГЕНЬЕВИЧ</t>
  </si>
  <si>
    <t>К МАКСИМ НИКОЛАЕВИЧ</t>
  </si>
  <si>
    <t>Л ТАТЬЯНА ВАСИЛЬЕВНА</t>
  </si>
  <si>
    <t>Г ОКСАНА МИХАЙЛОВНА</t>
  </si>
  <si>
    <t>П ЕКАТЕРИНА АЛЕКСАНДРОВНА</t>
  </si>
  <si>
    <t>П АНДРЕЙ АНДРЕЕВИЧ</t>
  </si>
  <si>
    <t>П ЛЮДМИЛА ФЕДОРОВНА</t>
  </si>
  <si>
    <t>К ЛЮДМИЛА МИХАЙЛОВНА</t>
  </si>
  <si>
    <t>К ДМИТРИЙ СЕРГЕЕВИЧ</t>
  </si>
  <si>
    <t>Г ЕЛЕНА НАИЛЬЕВНА</t>
  </si>
  <si>
    <t>Х ЕЛИЗАВЕТА АЛЕКСЕЕВНА</t>
  </si>
  <si>
    <t>Я ЮРИЙ АЛЕКСАНДРОВИЧ</t>
  </si>
  <si>
    <t>З ОЛЕГ НИКОЛАЕВИЧ</t>
  </si>
  <si>
    <t>Н СЕРГЕЙ НИКОЛАЕВИЧ</t>
  </si>
  <si>
    <t>Г Татьяна Павловна</t>
  </si>
  <si>
    <t>В ВАСИЛИЙ НИКОЛАЕВИЧ</t>
  </si>
  <si>
    <t>Ш АЛЕКСАНДР ЮРЬЕВИЧ</t>
  </si>
  <si>
    <t>В наталья алексеевна</t>
  </si>
  <si>
    <t>М АЛЕФТИНА НИКОЛАЕВНА</t>
  </si>
  <si>
    <t>К ОЛЬГА АРКАДЬЕВНА</t>
  </si>
  <si>
    <t>У НАТАЛИЯ МИХАЙЛОВНА</t>
  </si>
  <si>
    <t>М АЛЕНА ДМИТРИЕВНА</t>
  </si>
  <si>
    <t>В ОЛЕГ АЛЕКСАНДРОВИЧ</t>
  </si>
  <si>
    <t>П АЛЕНА СЕРГЕЕВНА</t>
  </si>
  <si>
    <t>Л ЛЮДМИЛА НИКОЛАЕВНА</t>
  </si>
  <si>
    <t>Т ИГОРЬ ВЛАДИМИРОВИЧ</t>
  </si>
  <si>
    <t>Е НИКОЛАЙ РАФАИЛОВИЧ</t>
  </si>
  <si>
    <t>Г НАТАЛЬЯ НИКОЛАЕВНА</t>
  </si>
  <si>
    <t>П ВАЛЕНТИНА ВЛАДИМИРОВНА</t>
  </si>
  <si>
    <t>Н Лариса Михайловна</t>
  </si>
  <si>
    <t>К АНДРЕЙ ЮРЬЕВИЧ</t>
  </si>
  <si>
    <t>А Галина Васильевна</t>
  </si>
  <si>
    <t>Р ЮРИЙ МИХАЙЛОВИЧ</t>
  </si>
  <si>
    <t>Г ГАЛИНА АЛЕКСАНДРОВНА</t>
  </si>
  <si>
    <t>С СЕРГЕЙ НИКОЛАЕВИЧ</t>
  </si>
  <si>
    <t>Ж АННА ИВАНОВНА</t>
  </si>
  <si>
    <t>П НАТАЛЬЯ ПЕТРОВНА</t>
  </si>
  <si>
    <t>П ВЛАДИМИР ЮРЬЕВИЧ</t>
  </si>
  <si>
    <t>В НАТАЛЬЯ АНАТОЛЬЕВНА</t>
  </si>
  <si>
    <t>А ОЛЬГА АНАТОЛЬЕВНА</t>
  </si>
  <si>
    <t>К ЯГУБ МОЛЛАШАБАН ОГЛЫ</t>
  </si>
  <si>
    <t>М АЗАМАТ СЕРИКОВИЧ</t>
  </si>
  <si>
    <t>Ж ЕКАТЕРИНА ВЛАДИМИРОВНА</t>
  </si>
  <si>
    <t>Ю МАРИЯ НИКОЛАЕВНА</t>
  </si>
  <si>
    <t>А ИРИНА АЛЕКСАНДРОВНА</t>
  </si>
  <si>
    <t>И ГЕРМАН ДАВИДОВИЧ</t>
  </si>
  <si>
    <t>П НАТАЛЬЯ ГЕОРГИЕВНА</t>
  </si>
  <si>
    <t>А ДМИТРИЙ ВЛАДИМИРОВИЧ</t>
  </si>
  <si>
    <t>Б ЮЛИЯ АНАТОЛЬЕВНА</t>
  </si>
  <si>
    <t>Н МАКСИМ ДМИТРИЕВИЧ</t>
  </si>
  <si>
    <t>А ВЯЧЕСЛАВ АЛЕКСЕЕВИЧ</t>
  </si>
  <si>
    <t>Р ОКСАНА АНАТОЛЬЕВНА</t>
  </si>
  <si>
    <t>В ОЛЕГ ШАКИЕВИЧ</t>
  </si>
  <si>
    <t>Р АЛЕКСАНДР БОРИСОВИЧ</t>
  </si>
  <si>
    <t>О ВАЛЕНТИН АНТОНОВИЧ</t>
  </si>
  <si>
    <t>В ВЛАДИСЛАВ ВЛАДИМИРОВИЧ</t>
  </si>
  <si>
    <t>А ГАЛИНА МИХАЙЛОВНА</t>
  </si>
  <si>
    <t>Я СЕРГЕЙ ВАСИЛЬЕВИЧ</t>
  </si>
  <si>
    <t>П ВАЛЕРИЙ СЕРАФИМОВИЧ</t>
  </si>
  <si>
    <t>Б Любовь Васильевна</t>
  </si>
  <si>
    <t>П ВАЛЕРИЙ ВАСИЛЬЕВИЧ</t>
  </si>
  <si>
    <t>Т АННА АЛЕКСАНДРОВНА</t>
  </si>
  <si>
    <t>Т СВЕТЛАНА АЛЕКСАНДРОВНА</t>
  </si>
  <si>
    <t>М ИРИНА НИКОЛАЕВНА</t>
  </si>
  <si>
    <t>С СВЕТЛАНА АРКАДЬЕВНА</t>
  </si>
  <si>
    <t>П ЕВГЕНИЙ АЛЕКСАНДРОВИЧ</t>
  </si>
  <si>
    <t>Ж АНДРЕЙ АНАТОЛЬЕВИЧ</t>
  </si>
  <si>
    <t>К ВИТАЛИЙ СЕРГЕЕВИЧ</t>
  </si>
  <si>
    <t>О ДМИТРИЙ ИГОРЕВИЧ</t>
  </si>
  <si>
    <t>И ЭЛЬМИР АЗАН ОГЛЫ</t>
  </si>
  <si>
    <t>П АЛЕКСАНДР СЕРГЕЕВИЧ</t>
  </si>
  <si>
    <t>Р ВАСИЛИЙ ИВАНОВИЧ</t>
  </si>
  <si>
    <t>К ЕЛЕНА ВЛАДИМИРОВНА</t>
  </si>
  <si>
    <t>Д РИММА ВЛАДИМИРОВНА</t>
  </si>
  <si>
    <t>К АЛЕКСЕЙ ВАЛЕРЬЕВИЧ</t>
  </si>
  <si>
    <t>Б АЛЬФИЯ КУАНГАЛИЕВНА</t>
  </si>
  <si>
    <t>К ДМИТРИЙ ВЛАДИМИРОВИЧ</t>
  </si>
  <si>
    <t>Б ЗУРА ГАЗИСОВНА</t>
  </si>
  <si>
    <t>Ш АЛЕКСАНДР НИКОЛАЕВИЧ</t>
  </si>
  <si>
    <t>Б СЕРГЕЙ АЛЕКСАНДРОВИЧ</t>
  </si>
  <si>
    <t>М НИКОЛАЙ НИКОЛАЕВИЧ</t>
  </si>
  <si>
    <t>А АНАСТАСИЯ ВАДИМОВНА</t>
  </si>
  <si>
    <t>А АРТУР АНАТОЛЬЕВИЧ</t>
  </si>
  <si>
    <t>К ВАЛЕНТИНА МИХАЙЛОВНА</t>
  </si>
  <si>
    <t>С ВАСИЛИЙ ВИКТОРОВИЧ</t>
  </si>
  <si>
    <t>Ч ВЛАДИМИР ПАВЛОВИЧ</t>
  </si>
  <si>
    <t>М АЛЕКСАНДР БОРИСОВИЧ</t>
  </si>
  <si>
    <t>Ч ОЛЕГ РАУФАЭЛЕВИЧ</t>
  </si>
  <si>
    <t>И ЖАСЛАН ИРГАЛИЕВИЧ</t>
  </si>
  <si>
    <t>У РУСЛАН ПЕТРОВИЧ</t>
  </si>
  <si>
    <t>Г ИРИНА ЕГОРОВНА</t>
  </si>
  <si>
    <t>Г ВИКТОР НИКОЛАЕВИЧ</t>
  </si>
  <si>
    <t>Б НАТАЛЬЯ ОЛЕГОВНА</t>
  </si>
  <si>
    <t>Б ЗАУР ГАЙСАЕВИЧ</t>
  </si>
  <si>
    <t>Л ОЛЬГА НИКОЛАЕВНА</t>
  </si>
  <si>
    <t>Г ГЕННАДИЙ ГРИГОРЬЕВИЧ</t>
  </si>
  <si>
    <t>Б ВЛАДИСЛАВ ОЛЕГОВИЧ</t>
  </si>
  <si>
    <t>З Александр Александрович</t>
  </si>
  <si>
    <t>Г САЛАВАТ САЛИХОВИЧ</t>
  </si>
  <si>
    <t>Ш ВЛАДИМИР НИКОЛАЕВИЧ</t>
  </si>
  <si>
    <t>Р ЮРИЙ НИКОЛАЕВИЧ</t>
  </si>
  <si>
    <t>С ГАЛИНА ИВАНОВНА</t>
  </si>
  <si>
    <t>К МАКСИМ СЕРГЕЕВИЧ</t>
  </si>
  <si>
    <t>М ЕВГЕНИЯ СЕРГЕЕВНА</t>
  </si>
  <si>
    <t>С РАИСА МИХАЙЛОВНА</t>
  </si>
  <si>
    <t>Н ЛИРА ГАЛИЕВНА</t>
  </si>
  <si>
    <t>К ОЛЬГА АНАТОЛЬЕВНА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</si>
  <si>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</si>
  <si>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</si>
  <si>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</si>
  <si>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</si>
  <si>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</si>
  <si>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</si>
  <si>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</si>
  <si>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Г АЛЕКСАНДР ЮРЬЕВИЧ</t>
  </si>
  <si>
    <t>Ч НИНА НИКОЛАЕВНА</t>
  </si>
  <si>
    <t>И АЛЕКСЕЙ ВЛАДИМИРОВИЧ</t>
  </si>
  <si>
    <t>Н КИРИЛЛ АЛЕКСАНДРОВИЧ</t>
  </si>
  <si>
    <t>С СВЕТЛАНА ВЛАДИМИРОВНА</t>
  </si>
  <si>
    <t>Н АНАТОЛИЙ ВАСИЛЬЕВИЧ</t>
  </si>
  <si>
    <t>С ЛИДИЯ ИВАНОВНА</t>
  </si>
  <si>
    <t>М ОЛЬГА АНАТОЛЬЕВНА</t>
  </si>
  <si>
    <t>Ф АЛЕКСЕЙ ВАЛЕРЬЕВИЧ</t>
  </si>
  <si>
    <t>Н НИКОЛАЙ НИКОЛАЕВИЧ</t>
  </si>
  <si>
    <t>Б МАРИНА КОНСТАНТИНОВНА</t>
  </si>
  <si>
    <t>Ч ЕЛЕНА НИКОЛАЕВНА</t>
  </si>
  <si>
    <t>Г ДМИТРИЙ СЕРГЕЕВИЧ</t>
  </si>
  <si>
    <t>И НАТАЛЬЯ АНАТОЛЬЕВНА</t>
  </si>
  <si>
    <t>С ОКСАНА АЛЕКСАНДРОВНА</t>
  </si>
  <si>
    <t>К ТАМАРА СЕРГЕЕВНА</t>
  </si>
  <si>
    <t>О ИРИНА ФЁДОРОВНА</t>
  </si>
  <si>
    <t>П ИРИНА МОВСУНОВНА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</si>
  <si>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</si>
  <si>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</si>
  <si>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</si>
  <si>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</si>
  <si>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</si>
  <si>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</si>
  <si>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Ш АНДРЕЙ ЮРЬЕВИЧ</t>
  </si>
  <si>
    <t>Б ЛЮБОВЬ ИЛЬИНИЧНА</t>
  </si>
  <si>
    <t>П ЗОЯ ГЕОРГИЕВНА</t>
  </si>
  <si>
    <t>П СЕРГЕЙ АЛЕКСЕЕВИЧ</t>
  </si>
  <si>
    <t>К ИГОРЬ ВАЛЕРЬЕВИЧ</t>
  </si>
  <si>
    <t>Ф МАРИНА ПЕТРОВНА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</si>
  <si>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</si>
  <si>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</si>
  <si>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</si>
  <si>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</si>
  <si>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МАРИНА ГЕННАДЬЕВНА</t>
  </si>
  <si>
    <t>Б ОЛЬГА ФАРИДОВНА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</si>
  <si>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</si>
  <si>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</si>
  <si>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</si>
  <si>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</si>
  <si>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</si>
  <si>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</si>
  <si>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</si>
  <si>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</si>
  <si>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</si>
  <si>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В ЕЛЕНА МИХАЙЛОВНА</t>
  </si>
  <si>
    <t>Н МАРИНА ВАЛЕНТИНОВНА</t>
  </si>
  <si>
    <t>П АНАТОЛИЙ АЛЕКСЕЕВИЧ</t>
  </si>
  <si>
    <t>Р ЛИЛИЯ ДМИТРИЕВНА</t>
  </si>
  <si>
    <t>А РЕНАТ РАШИДОВИЧ</t>
  </si>
  <si>
    <t>Т ДМИТРИЙ ОЛЕГОВИЧ</t>
  </si>
  <si>
    <t>Б ИРИНА ВЛАДИМИРОВНА</t>
  </si>
  <si>
    <t>О ЮРИЙ ПАВЛОВИЧ</t>
  </si>
  <si>
    <t>Ф ОЛЬГА АЛЕКСАНДРОВНА</t>
  </si>
  <si>
    <t>С ГАЛИНА АЛЕКСАНДРОВНА</t>
  </si>
  <si>
    <t>А ТАТЬЯНА ВЛАДИМИРОВНА</t>
  </si>
  <si>
    <t>П ЕЛЕНА ВЯЧЕСЛАВОВНА</t>
  </si>
  <si>
    <t>П НИНА АНДРЕЕВНА</t>
  </si>
  <si>
    <t>Т АНЖЕЛИКА РАГИПОВНА</t>
  </si>
  <si>
    <t>П СВЕТЛАНА ХОЛМАТОВНА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</si>
  <si>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</si>
  <si>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</si>
  <si>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</si>
  <si>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</si>
  <si>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</si>
  <si>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И АННА ВАЛЕРЬЕВНА</t>
  </si>
  <si>
    <t>К МАРИНА ВЯЧЕСЛАВОВНА</t>
  </si>
  <si>
    <t>С АЛЛА ГЕННАДЬЕВНА</t>
  </si>
  <si>
    <t>К АЛЕКСЕЙ ДМИТРИЕВИЧ</t>
  </si>
  <si>
    <t>Д ДЕНИС ЛЕОНИДОВИЧ</t>
  </si>
  <si>
    <t>З БОРИС ИГОРЕВИЧ</t>
  </si>
  <si>
    <t>О ТАТЬЯНА АНАТОЛЬЕВНА</t>
  </si>
  <si>
    <t>К ТАТЬЯНА МИХАЙЛОВНА</t>
  </si>
  <si>
    <t>А ДМИТРИЙ АНАТОЛЬЕВИЧ</t>
  </si>
  <si>
    <t>К ВЯЧЕСЛАВ АЛЕКСЕЕВИЧ</t>
  </si>
  <si>
    <t>К ВАЛЕРИЙ ФЕДОРОВИЧ</t>
  </si>
  <si>
    <t>С ОЛЬГА НИКОЛАЕВНА</t>
  </si>
  <si>
    <t>К ИРИНА ВИКТОРОВНА</t>
  </si>
  <si>
    <t>Г ИРИНА НИКОЛАЕВНА</t>
  </si>
  <si>
    <t>О АНДРЕЙ ВИТАЛЬЕВИЧ</t>
  </si>
  <si>
    <t>Ш АНАСТАСИЯ НИКОЛАЕВНА</t>
  </si>
  <si>
    <t>Л ОЛЬГА СЕРГЕЕВНА</t>
  </si>
  <si>
    <t>С МАРИНА СЕРГЕЕВНА</t>
  </si>
  <si>
    <t>С НИНА ПЕТРОВНА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</si>
  <si>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</si>
  <si>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</si>
  <si>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</si>
  <si>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</si>
  <si>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П ЛЮБОВЬ АНАТОЛЬЕВНА</t>
  </si>
  <si>
    <t>С ИРИНА ПЕТРОВНА</t>
  </si>
  <si>
    <t>М НАТАЛЬЯ РАДИЛОВНА</t>
  </si>
  <si>
    <t>С ЕЛЕНА АЛЕКСАНДРОВНА</t>
  </si>
  <si>
    <t>О ЛЮДМИЛА СЕРГЕЕВНА</t>
  </si>
  <si>
    <t>С ОЛЕГ ИВАНОВИЧ</t>
  </si>
  <si>
    <t>Ч НАТАЛЬЯ ЮРЬЕВНА</t>
  </si>
  <si>
    <t>М ВЛАДИМИР МИХАЙЛОВИЧ</t>
  </si>
  <si>
    <t>М ВЕРА АЛЕКСАНДРОВНА</t>
  </si>
  <si>
    <t>И СВЕТЛАНА ГЕННАДЬЕВНА</t>
  </si>
  <si>
    <t>З ОЛЬГА ВЛАДИМИРОВНА</t>
  </si>
  <si>
    <t>Ч ЛЮДМИЛА ВЛАДИМИРОВНА</t>
  </si>
  <si>
    <t>П ВЕРА НИКОЛАЕВНА</t>
  </si>
  <si>
    <t>Ч СЕРГЕЙ НИКОЛАЕВИЧ</t>
  </si>
  <si>
    <t>Л ЛАРИСА ВАЛЕРЬЕВНА</t>
  </si>
  <si>
    <t>Л ГАЛИНА БОРИСОВНА</t>
  </si>
  <si>
    <t>З СЕРГЕЙ ЕВГЕНЬЕВИЧ</t>
  </si>
  <si>
    <t>В ИРИНА ПЕТРОВНА</t>
  </si>
  <si>
    <t>Л ПАВЕЛ ВАСИЛЬЕВИЧ</t>
  </si>
  <si>
    <t>Ш АЛЕКСЕЙ ВАЛЕРЬЕВИЧ</t>
  </si>
  <si>
    <t>Ш ГАЛИЮЛЛА</t>
  </si>
  <si>
    <t>Ш АНАСТАСИЯ ОЛЕГОВНА</t>
  </si>
  <si>
    <t>Е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</si>
  <si>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</si>
  <si>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</si>
  <si>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</si>
  <si>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</si>
  <si>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К АНДРЕЙ ВЯЧЕСЛАВОВИЧ</t>
  </si>
  <si>
    <t>Н ОЛЕГ СЕРГЕЕВИЧ</t>
  </si>
  <si>
    <t>Л ФИЛИПП СЕРГЕЕВИЧ</t>
  </si>
  <si>
    <t>Д ЕКАТЕРИНА ВЛАДИМИРОВНА</t>
  </si>
  <si>
    <t>К ТАТЬЯНА СЕРГЕЕВНА</t>
  </si>
  <si>
    <t>Р АННА НИКОЛАЕВНА</t>
  </si>
  <si>
    <t>С ИРИНА ВЛАДИМИРОВНА</t>
  </si>
  <si>
    <t>В АЛЕКСАНДР АНДРЕЕВИЧ</t>
  </si>
  <si>
    <t>С ПЕТР ВАСИЛЬЕВИЧ</t>
  </si>
  <si>
    <t>Т ТАТЬЯНА ПЕТРОВНА</t>
  </si>
  <si>
    <t>П ЕЛЕНА АЛЕКСАНДРОВНА</t>
  </si>
  <si>
    <t>К ЯНА ВЛАДИМИРОВНА</t>
  </si>
  <si>
    <t>Ш СЕРГЕЙ НИКОЛАЕВИЧ</t>
  </si>
  <si>
    <t>Ц ОЛЬГА ВЛАДИМИРОВНА</t>
  </si>
  <si>
    <t>С ВЛАДИМИР ВАСИЛЬЕВИЧ</t>
  </si>
  <si>
    <t>Х РАДИК РАШИТОВИЧ</t>
  </si>
  <si>
    <t>З ЗИЛЯ ШАЙСЛАМОВНА</t>
  </si>
  <si>
    <t>М АЛЕКСАНДР АНАТОЛЬЕВИЧ</t>
  </si>
  <si>
    <t>К ОЛЬГА ВАЛЕНТИНОВНА</t>
  </si>
  <si>
    <t>Б ОЛЬГА ВИКТОРОВНА</t>
  </si>
  <si>
    <t>С ЛЮДМИЛА ВАСИЛЬЕВНА</t>
  </si>
  <si>
    <t>Б ДАМИР КАЮМОВИЧ</t>
  </si>
  <si>
    <t>Ш НАТАЛЬЯ ПЕТРОВНА</t>
  </si>
  <si>
    <t>П ОКСАНА СЕРГЕЕВНА</t>
  </si>
  <si>
    <t>Ж АНАТОЛИЙ ПАВЛОВИЧ</t>
  </si>
  <si>
    <t>П СВЕТЛАНА АНАТОЛЬЕВНА</t>
  </si>
  <si>
    <t>Г ЛАРИСА ГРИГОРЬЕВНА</t>
  </si>
  <si>
    <t>Д НАДЕЖДА ИВАНОВНА</t>
  </si>
  <si>
    <t>А ДЕНИС АЛЕКСАНДРОВИЧ</t>
  </si>
  <si>
    <t>П ЕВГЕНИЯ ЛЕОНИДОВНА</t>
  </si>
  <si>
    <t>Н АНТОН ВАЛЕРЬЕВИЧ</t>
  </si>
  <si>
    <t>Г ВЕРА АНАТОЛЬЕВНА</t>
  </si>
  <si>
    <t>Ш ЕКАТЕРИНА ЮРЬЕВНА</t>
  </si>
  <si>
    <t>К КСЕНИЯ АЛЕКСАНДРОВНА</t>
  </si>
  <si>
    <t>К СВЕТЛАНА ПЕТРОВНА</t>
  </si>
  <si>
    <t>Д СЕРГЕЙ ВАЛЕНТИНОВИЧ</t>
  </si>
  <si>
    <t>Т ЮЛИЯ АНДРЕЕВНА</t>
  </si>
  <si>
    <t>К АНАТОЛИЙ МИХАЙЛОВИЧ</t>
  </si>
  <si>
    <t>Д ЕЛЕНА ВАЛЕНТИНОВНА</t>
  </si>
  <si>
    <t>Т ЛАРИСА АЛЕКСАНДРОВНА</t>
  </si>
  <si>
    <t>Н ОЛЬГА ЮРЬЕВНА</t>
  </si>
  <si>
    <t>Л ДМИТРИЙ ИГОРЕВИЧ</t>
  </si>
  <si>
    <t>К АЛЕНА ВИКТОРОВНА</t>
  </si>
  <si>
    <t>П НАТАЛЬЯ АЛЕКСАНДРОВНА</t>
  </si>
  <si>
    <t>Ч АННА НИКОЛАЕВНА</t>
  </si>
  <si>
    <t>Т ЕГОР АНДРЕЕВИЧ</t>
  </si>
  <si>
    <t>К КСЕНИЯ СЕРГЕЕВНА</t>
  </si>
  <si>
    <t>Х АНАСТАСИЯ ВАЛЕРЬЕВНА</t>
  </si>
  <si>
    <t>В ЖАННА ФАНИРОВНА</t>
  </si>
  <si>
    <t>С ЮРИЙ СЕРГЕЕВИЧ</t>
  </si>
  <si>
    <t>Ч ВЛАДИМИР АНДРЕЯНОВИЧ</t>
  </si>
  <si>
    <t>Ш ЕВГЕНИЯ МИХАЙЛОВНА</t>
  </si>
  <si>
    <t>М ИРИНА ВАСИЛЬЕВНА</t>
  </si>
  <si>
    <t>А АЛЕКСЕЙ АЛЕКСАНДРОВИЧ</t>
  </si>
  <si>
    <t>Ш НАГИМА ЕРГАЛЕЕВНА</t>
  </si>
  <si>
    <t>Ч ОЛЬГА АЛЕКСАНДРОВНА</t>
  </si>
  <si>
    <t>Р ЯНА АЛЕКСАНДРОВНА</t>
  </si>
  <si>
    <t>Х НАТАЛЬЯ МИХАЙЛОВНА</t>
  </si>
  <si>
    <t>Б ВАСИЛИЙ ПАВЛОВИЧ</t>
  </si>
  <si>
    <t>Л ТАТЬЯНА АРКАДЬЕВНА</t>
  </si>
  <si>
    <t>М РОЗА ГАПТЕРАУФОВНА</t>
  </si>
  <si>
    <t>В ЕЛЕНА ВЛАДИМИРОВНА</t>
  </si>
  <si>
    <t>Ф ВАХИТ АХМЕТХАЛЕЕВИЧ</t>
  </si>
  <si>
    <t>Г НАТАЛЬЯ АЛЕКСАНДРОВНА</t>
  </si>
  <si>
    <t>А СТАНИСЛАВ ВЛАДИМИРОВИЧ</t>
  </si>
  <si>
    <t>Ш ИРИНА ВЛАДИСЛАВОВНА</t>
  </si>
  <si>
    <t>К АНАСТАСИЯ ВАЛЕРЬЕВНА</t>
  </si>
  <si>
    <t>Д НАТАЛЬЯ АГАЕВНА</t>
  </si>
  <si>
    <t>Т ИННА АЛЕКСЕЕВНА</t>
  </si>
  <si>
    <t>И АНТОН СЕРГЕЕВИЧ</t>
  </si>
  <si>
    <t>Г ОЛЬГА АНДРЕЕВНА</t>
  </si>
  <si>
    <t>К ЮЛИЯ АНДРЕЕВНА</t>
  </si>
  <si>
    <t>С ОЛЕГ ЛЕОНИДОВИЧ</t>
  </si>
  <si>
    <t>А ЮРИЙ ВИКТОРОВИЧ</t>
  </si>
  <si>
    <t>М НАДЕЖДА ГЕОРГИЕВНА</t>
  </si>
  <si>
    <t>С ДАНИИЛ ГЕННАДЬЕВИЧ</t>
  </si>
  <si>
    <t>С СВЕТЛАНА СЕРГЕЕВНА</t>
  </si>
  <si>
    <t>К МАРИЯ ДМИТРИЕВНА</t>
  </si>
  <si>
    <t>К ИРИНА ИВАНОВНА</t>
  </si>
  <si>
    <t>П АЛЕКСАНДР АЛЕКСАНДРОВИЧ</t>
  </si>
  <si>
    <t>А ТЕЙМУР САДИЕВИЧ</t>
  </si>
  <si>
    <t>Л АНДРЕЙ АЛЕКСАНДРОВИЧ</t>
  </si>
  <si>
    <t>О АЛЁНА АЛЕКСЕЕВНА</t>
  </si>
  <si>
    <t>А РЕГИНА ИГОРЕВНА</t>
  </si>
  <si>
    <t>Х АЛЕКСАНДРА ЮРЬЕВНА</t>
  </si>
  <si>
    <t>Б ДМИТРИЙ ИГОРЕВИЧ</t>
  </si>
  <si>
    <t>К АРТЁМ ЕВГЕНЬЕВИЧ</t>
  </si>
  <si>
    <t>Щ СВЕТЛАНА АНАТОЛЬЕВНА</t>
  </si>
  <si>
    <t>С ИРАИДА ПЕТРОВНА</t>
  </si>
  <si>
    <t>М ЮЛИЯ ВЯЧЕСЛАВОВНА</t>
  </si>
  <si>
    <t>Г МАРИНА АЛЕКСАНДРОВНА</t>
  </si>
  <si>
    <t>М ТАТЬЯНА ВЛАДИМИРОВНА</t>
  </si>
  <si>
    <t>С ЕКАТЕРИНА АНДРЕЕВНА</t>
  </si>
  <si>
    <t>А ТАТЬЯНА БОРИСОВНА</t>
  </si>
  <si>
    <t>З ИРИНА СЕРГЕЕВНА</t>
  </si>
  <si>
    <t>Н ВИКТОРИЯ ВЛАДИМИРОВНА</t>
  </si>
  <si>
    <t>М НАТАЛЬЯ ВЯЧЕСЛАВОВНА</t>
  </si>
  <si>
    <t>П ВИКТОРИЯ ВЛАДИМИРОВНА</t>
  </si>
  <si>
    <t>Б КИРИЛЛ ОЛЕГОВИЧ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</si>
  <si>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</si>
  <si>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</si>
  <si>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</si>
  <si>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</si>
  <si>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</si>
  <si>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Н ДМИТРИЙ ФЕДОРОВИЧ</t>
  </si>
  <si>
    <t>М СЕРГЕЙ АНАТОЛЬЕВИЧ</t>
  </si>
  <si>
    <t>К ЕЛЕНА ЯКОВЛЕВНА</t>
  </si>
  <si>
    <t>С АННА ЕВГЕНЬЕВНА</t>
  </si>
  <si>
    <t>К МАРИНА ВАЛЕНТИНОВНА</t>
  </si>
  <si>
    <t>Ш КОНСТАНТИН ВЛАДИМИРОВИЧ</t>
  </si>
  <si>
    <t>П ЭДУАРД ВИКТОРОВИЧ</t>
  </si>
  <si>
    <t>К ВАСИЛИЙ ВЛАДИМИРОВИЧ</t>
  </si>
  <si>
    <t>Т ОЛЬГА ВАЛЕРЬЕВНА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</si>
  <si>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</si>
  <si>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</si>
  <si>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</si>
  <si>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</si>
  <si>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</si>
  <si>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Е ВИКТОР МИХАЙЛОВИЧ</t>
  </si>
  <si>
    <t>С АНДРЕЙ ЮРЬЕВИЧ</t>
  </si>
  <si>
    <t>Ц НАДЕЖДА МУНКОЕВНА</t>
  </si>
  <si>
    <t>Б МАРИЯ СЕРГЕЕВНА</t>
  </si>
  <si>
    <t>Р АННА ВИКТОРОВНА</t>
  </si>
  <si>
    <t>Б МАРИНА ПЕТРОВНА</t>
  </si>
  <si>
    <t>З АЛЕКСЕЙ ЮРЬЕВИЧ</t>
  </si>
  <si>
    <t>А ЮЛИЯ ЛЕОНИДОВНА</t>
  </si>
  <si>
    <t>Ш ЮЛИЯ АНАТОЛЬЕВНА</t>
  </si>
  <si>
    <t>С ЮЛИЯ АНАТОЛЬЕВНА</t>
  </si>
  <si>
    <t>Ч АНЖЕЛИКА НИКОЛАЕВНА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</si>
  <si>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</si>
  <si>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</si>
  <si>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</si>
  <si>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</si>
  <si>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Ч ЮЛИЯ ВАСИЛЬЕВНА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</si>
  <si>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</si>
  <si>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</si>
  <si>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</si>
  <si>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</si>
  <si>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Г ТАНСУ АЙДАРОВНА</t>
  </si>
  <si>
    <t>Г ГУЛЬШАТ ИРШАТОВНА</t>
  </si>
  <si>
    <t>И АНАСТАСИЯ ВЛАДИМИРОВНА</t>
  </si>
  <si>
    <t>Л АЛЕКСАНДР ВЛАДИЛЕНОВИЧ</t>
  </si>
  <si>
    <t>М МАРИЯ ЮРЬЕВНА</t>
  </si>
  <si>
    <t>Т ВИТАЛИЙ РУДОЛЬФОВИЧ</t>
  </si>
  <si>
    <t>С КРИСТИНА АНДРЕЕВНА</t>
  </si>
  <si>
    <t>С ЕЛЕНА ГЕННАДЬЕВНА</t>
  </si>
  <si>
    <t>Б ГАЛИНА ВИКТОРОВНА</t>
  </si>
  <si>
    <t>Т КСЕНИЯ ИГОРЕВНА</t>
  </si>
  <si>
    <t>С АНДРЕЙ ВИКТОРОВИЧ</t>
  </si>
  <si>
    <t>Л СВЕТЛАНА ИГОРЕВНА</t>
  </si>
  <si>
    <t>Т ЕЛЕНА ХАКИМОВНА</t>
  </si>
  <si>
    <t>Н АЛЕКСАНДРА ХАРЛАМПЬЕВНА</t>
  </si>
  <si>
    <t>Р ЮЛИЯ ВЯЧЕСЛАВОВНА</t>
  </si>
  <si>
    <t>Ю ВИКТОРИЯ ЮРЬЕВНА</t>
  </si>
  <si>
    <t>Б ОЛЕСЯ СЕРГЕЕВНА</t>
  </si>
  <si>
    <t>К ТАТЬЯНА ФЕДОРОВНА</t>
  </si>
  <si>
    <t>А АЛЕКСАНДР ВИКТОРОВИЧ</t>
  </si>
  <si>
    <t>А ВАЛЕРИЙ АЛЕКСАНДРОВИЧ</t>
  </si>
  <si>
    <t>Н ЛЮДМИЛА СЕРГЕЕВНА</t>
  </si>
  <si>
    <t>Ш НАДЕЖДА СЕРГЕЕВНА</t>
  </si>
  <si>
    <t>П СВЕТЛАНА СЕМЕНОВНА</t>
  </si>
  <si>
    <t>Я ВЯЧЕСЛАВ ВЛАДИМИРОВИЧ</t>
  </si>
  <si>
    <t>Г КСЕНИЯ ДМИТРИЕВНА</t>
  </si>
  <si>
    <t>М ТАТЬЯНА ИВАНОВНА</t>
  </si>
  <si>
    <t>П ЛЮБОВЬ АЛЕКСЕЕВНА</t>
  </si>
  <si>
    <t>М ЮЛИЯ АЛЕКСАНДРОВНА</t>
  </si>
  <si>
    <t>Ш ВИТАЛИЙ БОРИСОВИЧ</t>
  </si>
  <si>
    <t>Н СВЕТЛАНА БОРИСОВНА</t>
  </si>
  <si>
    <t>Г АЛЕКСАНДРА ВЛАДИМИРОВНА</t>
  </si>
  <si>
    <t>К ЕКАТЕРИНА НИКОЛАЕВНА</t>
  </si>
  <si>
    <t>З ИЛЬЯ ВЛАДИМИРОВИЧ</t>
  </si>
  <si>
    <t>П ЛЮДМИЛА НИКОЛАЕВНА</t>
  </si>
  <si>
    <t>С АННА ЮРЬЕВНА</t>
  </si>
  <si>
    <t>М ИРИНА ПОЛИКАРПОВНА</t>
  </si>
  <si>
    <t>М МАРИЯ ВЯЧЕСЛАВОВНА</t>
  </si>
  <si>
    <t>Ш АННА АЛЕКСАНДРОВНА</t>
  </si>
  <si>
    <t>И ТАТЬЯНА ЮРЬЕВНА</t>
  </si>
  <si>
    <t>М ЛЮБОВЬ МИХАЙЛОВНА</t>
  </si>
  <si>
    <t>С АЗАЛИЯ МАЛИКОВНА</t>
  </si>
  <si>
    <t>П АННА ВАЛЕРЬЕВНА</t>
  </si>
  <si>
    <t>Т ЕЛЕНА СЕРГЕЕВНА</t>
  </si>
  <si>
    <t>Д ВАЛЕРИЙ ЕФИМОВИЧ</t>
  </si>
  <si>
    <t>Л СВЕТЛАНА ВАЛЕРЬЕВНА</t>
  </si>
  <si>
    <t>Р ИЛОНА ЗЯМОВНА</t>
  </si>
  <si>
    <t>В ДАРЬЯ АНДРЕЕВНА</t>
  </si>
  <si>
    <t>З ДУЛМА БОЛОТОВНА</t>
  </si>
  <si>
    <t>З НАТАЛЬЯ ДМИТРИЕВНА</t>
  </si>
  <si>
    <t>А МАРИЯ ОКТАМОВНА</t>
  </si>
  <si>
    <t>Ж АННА СЕРГЕЕВНА</t>
  </si>
  <si>
    <t>С ЕЛЕНА ВИКТОРОВНА</t>
  </si>
  <si>
    <t>Т ТАТЬЯНА АНАТОЛЬЕВНА</t>
  </si>
  <si>
    <t>Н СВЕТЛАНА ИВАНОВНА</t>
  </si>
  <si>
    <t>Г ЮЛИЯ ЗУФАРОВНА</t>
  </si>
  <si>
    <t>Ч НАДЕЖДА АНДРЕЕВНА</t>
  </si>
  <si>
    <t>Ч ГАЛИНА СЕРГЕЕВНА</t>
  </si>
  <si>
    <t>Ш ДАРЬЯ АЛЕКСАНДРОВНА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</si>
  <si>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</si>
  <si>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</si>
  <si>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</si>
  <si>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</si>
  <si>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Т АНДРЕЙ ВЛАДИМИРОВИЧ</t>
  </si>
  <si>
    <t>К ЛИЛИЯ СЕРГЕЕВНА</t>
  </si>
  <si>
    <t>М СВЕТЛАНА АНАТОЛЬЕВНА</t>
  </si>
  <si>
    <t>Ф КРИСТИНА СЕРГЕЕВНА</t>
  </si>
  <si>
    <t>С ОЛЬГА АНДРЕЕВНА</t>
  </si>
  <si>
    <t>Р АНДРЕЙ НИКОЛАЕВИЧ</t>
  </si>
  <si>
    <t>О ИРИНА КАМОЕВНА</t>
  </si>
  <si>
    <t>Х ОЛЬГА ВЛАДИМИРОВНА</t>
  </si>
  <si>
    <t>В ЕКАТЕРИНА СЕРГЕЕВНА</t>
  </si>
  <si>
    <t>У СЕРГЕЙ СЕРГЕЕВИЧ</t>
  </si>
  <si>
    <t>К СЕРГЕЙ НИКОЛАЕВИЧ</t>
  </si>
  <si>
    <t>В НАТАЛЬЯ АЛЕКСАНДРОВНА</t>
  </si>
  <si>
    <t>Ч ЕВГЕНИЙ ВЛАДИМИРОВИЧ</t>
  </si>
  <si>
    <t>К АЛЕНА ВАСИЛЬЕВНА</t>
  </si>
  <si>
    <t>Б МИХАИЛ АЛЕКСАНДРОВИЧ</t>
  </si>
  <si>
    <t>Л ДМИТРИЙ НИКОЛАЕВИЧ</t>
  </si>
  <si>
    <t>З МАРГАРИТА ДАМИРОВНА</t>
  </si>
  <si>
    <t>К ОЛЬГА ЮРЬЕВНА</t>
  </si>
  <si>
    <t>К ПАВЕЛ СЕРГЕЕВИЧ</t>
  </si>
  <si>
    <t>Б ЮРИЙ ИГОРЕВИЧ</t>
  </si>
  <si>
    <t>Б ИРИНА НИКОЛАЕВНА</t>
  </si>
  <si>
    <t>И АНДРЕЙ ВАЛЕРЬЕВИЧ</t>
  </si>
  <si>
    <t>Д ПАВЕЛ АЛЕКСЕЕВИЧ</t>
  </si>
  <si>
    <t>Х ЕЛЕНА ВЛАДИМИРОВНА</t>
  </si>
  <si>
    <t>К ВЛАДИМИР ВАЛЕРЬЕВИЧ</t>
  </si>
  <si>
    <t>Ц ВЛАДИМИР ВИКТОРОВИЧ</t>
  </si>
  <si>
    <t>Л ВЕРА ВЛАДИМИРОВНА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</si>
  <si>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</si>
  <si>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</si>
  <si>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</si>
  <si>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</si>
  <si>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</si>
  <si>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П ЗАРИНА ФАРИТОВНА</t>
  </si>
  <si>
    <t>Г РУЗИНА ИШБУЛДОВНА</t>
  </si>
  <si>
    <t>Ж ДАНИИЛ МИХАЙЛОВИЧ</t>
  </si>
  <si>
    <t>Р ОКСАНА ГРИГОРЬЕВНА</t>
  </si>
  <si>
    <t>С ИННА ИГОРЕВНА</t>
  </si>
  <si>
    <t>З ЮЛИЯ НИКОЛАЕВНА</t>
  </si>
  <si>
    <t>Е СЕРГЕЙ СЕРГЕЕВИЧ</t>
  </si>
  <si>
    <t>П АНАСТАСИЯ ВАСИЛЬЕВНА</t>
  </si>
  <si>
    <t>Н АЛЕКСАНДР ВАЛЕРЬЯНОВИЧ</t>
  </si>
  <si>
    <t>К МАРИЯ АЛЕКСАНДРОВНА</t>
  </si>
  <si>
    <t>Т НИКИТА ВАЛЕРИЕВИЧ</t>
  </si>
  <si>
    <t>Н МАРИНА ТАЗАБАЕВНА</t>
  </si>
  <si>
    <t>Т ОЛЬГА АЛЕКСАНДРОВНА</t>
  </si>
  <si>
    <t>Г ЛЮДМИЛА ВИЛЬЕВНА</t>
  </si>
  <si>
    <t>М НИКОЛАЙ ВАСИЛЬЕВИЧ</t>
  </si>
  <si>
    <t>С ДАРЬЯ СЕРГЕЕВНА</t>
  </si>
  <si>
    <t>Ш ЕКАТЕРИНА СЕРГЕЕВНА</t>
  </si>
  <si>
    <t>Г СВЕТЛАНА ЮРЬЕВНА</t>
  </si>
  <si>
    <t>Б ОЛЬГА ЭЛЬХАНОВНА</t>
  </si>
  <si>
    <t>Ю МАКСИМ ЮРЬЕВИЧ</t>
  </si>
  <si>
    <t>К АНИТА ХАБИБУЛЛОВНА</t>
  </si>
  <si>
    <t>Т АННА ОЛЕГОВНА</t>
  </si>
  <si>
    <t>У ИВАН АНАТОЛЬЕВИЧ</t>
  </si>
  <si>
    <t>Ф РАИСА НАИЛЬЕВНА</t>
  </si>
  <si>
    <t>Я ИРИНА ГЕННАДЬЕВНА</t>
  </si>
  <si>
    <t>К НИНА ИГОРЕВНА</t>
  </si>
  <si>
    <t>П ИРИНА ВИКТОРОВНА</t>
  </si>
  <si>
    <t>Б ЕЛЕНА ВАСИЛЬЕВНА</t>
  </si>
  <si>
    <t>Б МАРИНА ВЛАДИМИРОВНА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</si>
  <si>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</si>
  <si>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</si>
  <si>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</si>
  <si>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</si>
  <si>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П РОМАН ЮРЬЕВИЧ</t>
  </si>
  <si>
    <t>Д АНГЕЛИНА ЛЕОНИДОВНА</t>
  </si>
  <si>
    <t>А НАТАЛЬЯ ВАЛЕРЬЕВНА</t>
  </si>
  <si>
    <t>З АЛЕКСЕЙ РУДОЛЬФОВИЧ</t>
  </si>
  <si>
    <t>М НАТАЛЬЯ ВЛАДИМИРОВНА</t>
  </si>
  <si>
    <t>Х ДИНИС РАВИЛЬЕВИЧ</t>
  </si>
  <si>
    <t>И МАРИНА АНАТОЛЬЕВНА</t>
  </si>
  <si>
    <t>М ОЛЕГ ЭДУАРДОВИЧ</t>
  </si>
  <si>
    <t>И ДМИТРИЙ АНДРЕЕВИЧ</t>
  </si>
  <si>
    <t>Л ТАТЬЯНА АЛЕКСЕЕВНА</t>
  </si>
  <si>
    <t>К АЛЕКСАНДР АНАТОЛЬЕВИЧ</t>
  </si>
  <si>
    <t>Т ЮЛИЯ ЮРЬЕВНА</t>
  </si>
  <si>
    <t>П НИНА БОРИСОВНА</t>
  </si>
  <si>
    <t>Г АННА ФАРИТОВНА</t>
  </si>
  <si>
    <t>К ДАРИНА АЛЕКСАНДРОВНА</t>
  </si>
  <si>
    <t>О ШАХНОЗА РАХМОНОВНА</t>
  </si>
  <si>
    <t>Ф ЛЮБОВЬ ВЛАДИМИРОВНА</t>
  </si>
  <si>
    <t>Б ВИКТОР ВЛАДИМИРОВИЧ</t>
  </si>
  <si>
    <t>Е ВЯЧЕСЛАВ ВЛАДИМИРОВИЧ</t>
  </si>
  <si>
    <t>Х ЕВГЕНИЙ ВЛАДИМИРОВИЧ</t>
  </si>
  <si>
    <t>Т ЕЛИЗАВЕТА ВЛАДИМИРОВНА</t>
  </si>
  <si>
    <t>К АНАСТАСИЯ НИКОЛАЕВНА</t>
  </si>
  <si>
    <t>В ДМИТРИЙ АЛЕКСЕЕВИЧ</t>
  </si>
  <si>
    <t>С ТАТЬЯНА ВИКТОРОВНА</t>
  </si>
  <si>
    <t>Г АННА ВЛАДИМИРОВНА</t>
  </si>
  <si>
    <t>Т ИРИНА АНАТОЛЬЕВНА</t>
  </si>
  <si>
    <t>М АННА АЛЕКСЕЕВНА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</si>
  <si>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</si>
  <si>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</si>
  <si>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</si>
  <si>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</si>
  <si>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</si>
  <si>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</si>
  <si>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К ЮЛИЯ ПАВЛОВНА</t>
  </si>
  <si>
    <t>Н СВЕТЛАНА ПЕТРОВНА</t>
  </si>
  <si>
    <t>Е АННА ГРИГОРЬЕВНА</t>
  </si>
  <si>
    <t>К МАРГАРИТА ИГОРЕВНА</t>
  </si>
  <si>
    <t>С ГУЛЬНАРА ФАГДАТОВНА</t>
  </si>
  <si>
    <t>К ДМИТРИЙ БОРИСОВИЧ</t>
  </si>
  <si>
    <t>П АЛЕКСАНДР ЮРЬЕВИЧ</t>
  </si>
  <si>
    <t>Т МАРИНА ВАЛЕРЬЕВНА</t>
  </si>
  <si>
    <t>И АНДРЕЙ НИКОЛАЕВИЧ</t>
  </si>
  <si>
    <t>К МАРГАРИТА АЛЕКСЕЕВНА</t>
  </si>
  <si>
    <t>К ПОЛИНА ИГОРЕВНА</t>
  </si>
  <si>
    <t>П КИРИЛЛ ВАСИЛЬЕВИЧ</t>
  </si>
  <si>
    <t>Я АЛЕКСАНДРА ВЯЧЕСЛАВОВНА</t>
  </si>
  <si>
    <t>В ЛИЛИЯ БУЛАТОВНА</t>
  </si>
  <si>
    <t>Ш ЕКАТЕРИНА АЛЕКСАНДРОВНА</t>
  </si>
  <si>
    <t>П ЕГОР СЕРГЕЕВИЧ</t>
  </si>
  <si>
    <t>М ОЛЕСЯ СЕРГЕЕВНА</t>
  </si>
  <si>
    <t>В ВЕРА ВАСИЛЬЕВНА</t>
  </si>
  <si>
    <t>Г ВЕНЕРА ХАКОВНА</t>
  </si>
  <si>
    <t>К МАРИЯ НИКОЛАЕВНА</t>
  </si>
  <si>
    <t>К ВЛАДИМИР НИКОЛАЕВИЧ</t>
  </si>
  <si>
    <t>Ф ЖАННА СЕРГЕЕВНА</t>
  </si>
  <si>
    <t>П НАДЕЖДА ЮРЬЕВНА</t>
  </si>
  <si>
    <t>Б КИРИЛЛ ЮРЬЕВИЧ</t>
  </si>
  <si>
    <t>А ИГОРЬ АЛЕКСАНДРОВИЧ</t>
  </si>
  <si>
    <t>Ф ИРИНА ВАДИМОВНА</t>
  </si>
  <si>
    <t>Ш АЛЕКСАНДРА МАКСИМОВНА</t>
  </si>
  <si>
    <t>К ЕВГЕНИЙ ФЕЛИКСОВИЧ</t>
  </si>
  <si>
    <t>Ю ВАДИМ ЕВГЕНЬЕВИЧ</t>
  </si>
  <si>
    <t>З ЮЛИЯ ВИКТОРОВНА</t>
  </si>
  <si>
    <t>М АЙ-ТАНА ПАВЛОВНА</t>
  </si>
  <si>
    <t>У ИГОРЬ АЛЕКСАНДРОВИЧ</t>
  </si>
  <si>
    <t>Г ТАТЬЯНА СЕРГЕЕВНА</t>
  </si>
  <si>
    <t>С ВЛАДИМИР ИВАНОВИЧ</t>
  </si>
  <si>
    <t>В ЛИЛИЯ АНАТОЛЬЕВНА</t>
  </si>
  <si>
    <t>Д МАКСИМ СЕРГЕЕВИЧ</t>
  </si>
  <si>
    <t>С ЮЛИЯ ДМИТРИЕВНА</t>
  </si>
  <si>
    <t>Х АЛИЯ ВЕНИАМИНОВНА</t>
  </si>
  <si>
    <t>Ч ДАРЬЯ СЕРГЕЕВНА</t>
  </si>
  <si>
    <t>Т ЛЮБОВЬ МИХАЙЛОВНА</t>
  </si>
  <si>
    <t>Ж СВЕТЛАНА НИКОЛАЕВНА</t>
  </si>
  <si>
    <t>С МАРИЯ СЕРГЕЕВНА</t>
  </si>
  <si>
    <t>Д ТАТЬЯНА ВИКТОРОВНА</t>
  </si>
  <si>
    <t>С МАРИНА ОЛЕГОВНА</t>
  </si>
  <si>
    <t>Д ОЛЬГА ВЛАДИМИРОВНА</t>
  </si>
  <si>
    <t>К ИРИНА ГЕННАДЬЕВНА</t>
  </si>
  <si>
    <t>Д ТАТЬЯНА НИКОЛАЕВНА</t>
  </si>
  <si>
    <t>Ф АЛЕКСАНДР ВИКТОРОВИЧ</t>
  </si>
  <si>
    <t>С НАТАЛЬЯ ЕВГЕНЬЕВНА</t>
  </si>
  <si>
    <t>С ГАЛИНА АНАТОЛЬЕВНА</t>
  </si>
  <si>
    <t>Л АЛЕКСАНДРА ВЛАДИМИРОВНА</t>
  </si>
  <si>
    <t>П НАТАЛЬЯ ИГОРЕВНА</t>
  </si>
  <si>
    <t>Г НАДЕЖДА БОГДАНОВНА</t>
  </si>
  <si>
    <t>Б НАТАЛЬЯ АНДРЕЕВНА</t>
  </si>
  <si>
    <t>Ш ТАТЬЯНА АНДРИЯНОВНА</t>
  </si>
  <si>
    <t>А НАТАЛЬЯ АНАТОЛЬЕВНА</t>
  </si>
  <si>
    <t>Н ЕЛЕНА НИКОЛАЕВНА</t>
  </si>
  <si>
    <t>А ИЛЬЯ РАФАИЛЕВИЧ</t>
  </si>
  <si>
    <t>Ж ТАТЬЯНА МИХАЙЛОВНА</t>
  </si>
  <si>
    <t>Б ВЕРОНИКА ОЛЕГОВНА</t>
  </si>
  <si>
    <t>Т ЕЛЕНА ВАЛЕРЬЕВНА</t>
  </si>
  <si>
    <t>Ж ЕКАТЕРИНА ОЛЕГОВНА</t>
  </si>
  <si>
    <t>Ш ВЕРОНИКА АЛЕКСАНДРОВНА</t>
  </si>
  <si>
    <t>К ДЕНИС ВЛАДИМИРОВИЧ</t>
  </si>
  <si>
    <t>П МАРИНА СЕРГЕЕВНА</t>
  </si>
  <si>
    <t>Г АЛЕКСАНДРА ЕФИМОВНА</t>
  </si>
  <si>
    <t>М ТАТЬЯНА ГЕННАДЬЕВНА</t>
  </si>
  <si>
    <t>С ВИКТОР АНАТОЛЬЕВИЧ</t>
  </si>
  <si>
    <t>Р НАТАЛЬЯ ВАЛЕРЬЕВНА</t>
  </si>
  <si>
    <t>Т РИММА ВЛАДИМИРОВНА</t>
  </si>
  <si>
    <t>Х ИЛЬДАР МАНСУРОВИЧ</t>
  </si>
  <si>
    <t>П ЛАРИСА ОЛЕГОВНА</t>
  </si>
  <si>
    <t>У ИРИНА ФЛЮРОВНА</t>
  </si>
  <si>
    <t>М АЛЬМИРА РИНАТОВНА</t>
  </si>
  <si>
    <t>Р ВЛАДИМИР ПЕТРОВИЧ</t>
  </si>
  <si>
    <t>Т АЛЕКСАНДР ФЕДОСЕЕВИЧ</t>
  </si>
  <si>
    <t>П ЕВГЕНИЙ ВИКТОРОВИЧ</t>
  </si>
  <si>
    <t>Ш АЛЕКСЕЙ АЛЕКСАНДРОВИЧ</t>
  </si>
  <si>
    <t>М НАТАЛЬЯ НИКОЛАЕВНА</t>
  </si>
  <si>
    <t>Н СЕРГЕЙ АЛЕКСАНДРОВИЧ</t>
  </si>
  <si>
    <t>М ЛЮДМИЛА МИХАЙЛОВНА</t>
  </si>
  <si>
    <t>К ТАМАРА ВЛАДИМИРОВНА</t>
  </si>
  <si>
    <t>О НИНА АЛЕКСАНДРОВНА</t>
  </si>
  <si>
    <t>К ЕЛЕНА АЛЕКСАНДРОВНА</t>
  </si>
  <si>
    <t>М АЛИСА ВИКТОРОВНА</t>
  </si>
  <si>
    <t>Б АРКАДИЙ АНАТОЛЬЕВИЧ</t>
  </si>
  <si>
    <t>З НАДЕЖДА ЛЕОНИДОВНА</t>
  </si>
  <si>
    <t>Б СЕРГЕЙ МИХАЙЛОВИЧ</t>
  </si>
  <si>
    <t>Г АЛЕКСАНДР ВЛАДИМИРОВИЧ</t>
  </si>
  <si>
    <t>С ЕВГЕНИЙ АЛЕКСАНДРОВИЧ</t>
  </si>
  <si>
    <t>Г АЛЕКСАНДР ВАСИЛЬЕВИЧ</t>
  </si>
  <si>
    <t>Л СЕРГЕЙ ЮРЬЕВИЧ</t>
  </si>
  <si>
    <t>М СВЕТЛАНА АЛЕКСАНДРОВНА</t>
  </si>
  <si>
    <t>Р ВИКТОР НИКОЛАЕВИЧ</t>
  </si>
  <si>
    <t>П АЛЕНА НИКОЛАЕВНА</t>
  </si>
  <si>
    <t>У ГАЛИНА НИКОЛАЕВНА</t>
  </si>
  <si>
    <t>Ш ВЯЧЕСЛАВ СЕМЁНОВИЧ</t>
  </si>
  <si>
    <t>М КОНСТАНТИН ВИКТОРОВИЧ</t>
  </si>
  <si>
    <t>И НАТАЛЬЯ ЮРЬЕВНА</t>
  </si>
  <si>
    <t>В ЛАРИСА АЛЕКСАНДРОВНА</t>
  </si>
  <si>
    <t>К ИВАН ВЛАДИМИРОВИЧ</t>
  </si>
  <si>
    <t>Ч АЛЕКСАНДР НИКОЛАЕВИЧ</t>
  </si>
  <si>
    <t>В ЕВГЕНИЙ АЛЕКСЕЕВИЧ</t>
  </si>
  <si>
    <t>К ЕЛЕНА ЕВГЕНЬЕВНА</t>
  </si>
  <si>
    <t>Т АНДРЕЙ ВИТАЛЬЕВИЧ</t>
  </si>
  <si>
    <t>П МАРИЯ СЕРГЕЕВНА</t>
  </si>
  <si>
    <t>Ж АЛИЯ АДЫЛЬБЕКОВНА</t>
  </si>
  <si>
    <t>Ц АННА МИХАЙЛОВНА</t>
  </si>
  <si>
    <t>Х СЕРГЕЙ ВИКТОРОВИЧ</t>
  </si>
  <si>
    <t>Ш АЛЕКСЕЙ СЕРГЕЕВИЧ</t>
  </si>
  <si>
    <t>Б КОНСТАНТИН ИГОРЕВИЧ</t>
  </si>
  <si>
    <t>К СВЕТЛАНА НИКОЛАЕВНА</t>
  </si>
  <si>
    <t>И СЕРГЕЙ ОЛЕГОВИЧ</t>
  </si>
  <si>
    <t>К ВЛАДИМИР РЕНАТОВИЧ</t>
  </si>
  <si>
    <t>Н АЛЕКСЕЙ ВЛАДИМИРОВИЧ</t>
  </si>
  <si>
    <t>К АНДРЕЙ ЕВГЕНЬЕВИЧ</t>
  </si>
  <si>
    <t>К АНАСТАСИЯ АЛЕКСАНДРОВНА</t>
  </si>
  <si>
    <t>Ш ЕВГЕНИЯ ИГОРЕВНА</t>
  </si>
  <si>
    <t>С ЛЕОНТИЙ АНАТОЛЬЕВИЧ</t>
  </si>
  <si>
    <t>Н ОЛЕСЯ ВЯЧЕСЛАВОВНА</t>
  </si>
  <si>
    <t>Ш АЛЕКСЕЙ ВЛАДИМИРОВИЧ</t>
  </si>
  <si>
    <t>В ЕКАТЕРИНА ВИКТОРОВНА</t>
  </si>
  <si>
    <t>Ш АЛЕКСАНДР ГЕОРГИЕВИЧ</t>
  </si>
  <si>
    <t>О МАКСИМ СЕРГЕЕВИЧ</t>
  </si>
  <si>
    <t>К ИГОРЬ ВСЕВОЛОДОВИЧ</t>
  </si>
  <si>
    <t>Б ИРИНА ВИКТОРОВНА</t>
  </si>
  <si>
    <t>Б ОКСАНА ВИКТОРОВНА</t>
  </si>
  <si>
    <t>Л ОЛЬГА ВЛАДИМИРОВНА</t>
  </si>
  <si>
    <t>Б АНДРЕЙ ГРИГОРЬЕВИЧ</t>
  </si>
  <si>
    <t>Г ВАЛЕРИЙ ГИБАДУЛЛОВИЧ</t>
  </si>
  <si>
    <t>Р СВЕТЛАНА ЮРЬЕВНА</t>
  </si>
  <si>
    <t>И АЛИБЕК МАХАМБЕТОВИЧ</t>
  </si>
  <si>
    <t>В СВЕТЛАНА АЛЕКСАНДРОВНА</t>
  </si>
  <si>
    <t>К СЕРГЕЙ ЕВГЕНЬЕВИЧ</t>
  </si>
  <si>
    <t>Г ВИКТОР ИОСИФОВИЧ</t>
  </si>
  <si>
    <t>Б ЕКАТЕРИНА ЮРЬЕВНА</t>
  </si>
  <si>
    <t>Н СВЕТЛАНА ВАСИЛЬЕВНА</t>
  </si>
  <si>
    <t>К АЛЕКСАНДР СЕРГЕЕВИЧ</t>
  </si>
  <si>
    <t>Г ЕЛЕНА ИГОРЕВНА</t>
  </si>
  <si>
    <t>Г АЛИНА РАДИКОВНА</t>
  </si>
  <si>
    <t>С АЛЕКСАНДР АНАТОЛЬЕВИЧ</t>
  </si>
  <si>
    <t>Ш ОЛЬГА ЮРЬЕВНА</t>
  </si>
  <si>
    <t>Г АЛЬФИС ВАГИЗОВИЧ</t>
  </si>
  <si>
    <t>К НАДЕЖДА ФЕДОРОВНА</t>
  </si>
  <si>
    <t>А НАТАЛЬЯ АЛЕКСАНДРОВНА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</si>
  <si>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</si>
  <si>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</si>
  <si>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</si>
  <si>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</si>
  <si>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П ТАТЬЯНА ФЕДОРОВНА</t>
  </si>
  <si>
    <t>К МАРИНА АЛЕКСАНДРОВНА</t>
  </si>
  <si>
    <t>З НАТАЛЬЯ НИКОЛАЕВНА</t>
  </si>
  <si>
    <t>С ДМИТРИЙ КОНСТАНТИНОВИЧ</t>
  </si>
  <si>
    <t>З ДАРЬЯ ПАВЛОВНА</t>
  </si>
  <si>
    <t>Ч ТАТЬЯНА ИВАНОВНА</t>
  </si>
  <si>
    <t>Ф ИВАН ВЛАДИМИРОВИЧ</t>
  </si>
  <si>
    <t>М ЕЛЕНА ВАЛЕРЬЕВНА</t>
  </si>
  <si>
    <t>И АНАСТАСИЯ ВАЛЕРЬЕВНА</t>
  </si>
  <si>
    <t>В ОКСАНА ЛЕОНИДОВНА</t>
  </si>
  <si>
    <t>М САУЛЕМ</t>
  </si>
  <si>
    <t>С НАДЕЖДА ПЕТРОВНА</t>
  </si>
  <si>
    <t>Л АЛИНА НИКОЛАЕВНА</t>
  </si>
  <si>
    <t>К КОНСТАНТИН АЛЕКСАНДРОВИЧ</t>
  </si>
  <si>
    <t>С ДМИТРИЙ НИКОЛАЕВИЧ</t>
  </si>
  <si>
    <t>У ТАТЬЯНА ВИКТОРОВНА</t>
  </si>
  <si>
    <t>М ЖАКИЯ АЛЬБЕКОВИЧ</t>
  </si>
  <si>
    <t>Д ИРИНА ТАСБУЛАТОВНА</t>
  </si>
  <si>
    <t>Т АЛЕКСАНДР СЕРГЕЕВИЧ</t>
  </si>
  <si>
    <t>Д АЛЕКСАНДРА СЕРГЕЕВНА</t>
  </si>
  <si>
    <t>В ГАЛИНА ПЕТРОВНА</t>
  </si>
  <si>
    <t>Г ДЕНИС ВИКТОРОВИЧ</t>
  </si>
  <si>
    <t>Р ИРИНА СЕРГЕЕВНА</t>
  </si>
  <si>
    <t>П АЛЕКСАНДР ДМИТРИЕВИЧ</t>
  </si>
  <si>
    <t>Я МАРИНА ВЛАДИМИРОВНА</t>
  </si>
  <si>
    <t>Б НАТАЛЬЯ ВИКТОРОВНА</t>
  </si>
  <si>
    <t>Б РОМАН ВАЛЕРЬЕВИЧ</t>
  </si>
  <si>
    <t>С МАРИЯ ИГНАТЬЕВНА</t>
  </si>
  <si>
    <t>Р АНДРЕЙ ЮРЬЕВИЧ</t>
  </si>
  <si>
    <t>И АЙЖАН УРЫНГАЛИЕВНА</t>
  </si>
  <si>
    <t>П КОНСТАНТИН ВИТАЛЬЕВИЧ</t>
  </si>
  <si>
    <t>А СЕРГЕЙ ИВАНОВИЧ</t>
  </si>
  <si>
    <t>Б ИВАН ВЛАДИМИРОВИЧ</t>
  </si>
  <si>
    <t>Д СЕРГЕЙ АЛЕКСАНДРОВИЧ</t>
  </si>
  <si>
    <t>Е АЛЕКСЕЙ ОЛЕГОВИЧ</t>
  </si>
  <si>
    <t>И МАКСИМ МИХАЙЛОВИЧ</t>
  </si>
  <si>
    <t>К ДЕНИС ВАЛЕРЬЕВИЧ</t>
  </si>
  <si>
    <t>Л ВЯЧЕСЛАВ ВАСИЛЬЕВИЧ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</si>
  <si>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</si>
  <si>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</si>
  <si>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</si>
  <si>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</si>
  <si>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Б АЛЕКСАНДР МИХАЙЛОВИЧ</t>
  </si>
  <si>
    <t>Т ЕЛЕНА КОНДРАТЬЕВНА</t>
  </si>
  <si>
    <t>К Лариса Васильевна</t>
  </si>
  <si>
    <t>К ЕЛЕНА ПАВЛОВНА</t>
  </si>
  <si>
    <t>Б ЖАННА ДМИТРИЕВНА</t>
  </si>
  <si>
    <t>Ж СВЕТЛАНА ЕВГЕНЬЕВНА</t>
  </si>
  <si>
    <t>Ч СЕРГЕЙ ЯКОВЛЕВИЧ</t>
  </si>
  <si>
    <t>Ч ГАЛИНА АЛЕКСАНДРОВНА</t>
  </si>
  <si>
    <t>М МУРАТ АХМЕДОВИЧ</t>
  </si>
  <si>
    <t>А ЛАРИСА ВАЛЕРЬЕВНА</t>
  </si>
  <si>
    <t>Х НАТАЛЬЯ АЛЕКСАНДРОВНА</t>
  </si>
  <si>
    <t>Т РИНАТ ВАЛЕРЬЕВИЧ</t>
  </si>
  <si>
    <t>С ПАВЕЛ ГРИГОРЬЕВИЧ</t>
  </si>
  <si>
    <t>Г МАРИНА ВИТАЛЬЕВНА</t>
  </si>
  <si>
    <t>К ОЛЬГА ВИКТОРОВНА</t>
  </si>
  <si>
    <t>Щ НАТАЛЬЯ ВАЛЕРЬЕВНА</t>
  </si>
  <si>
    <t>Б ОЛЬГА ВАЛЕНТИНОВНА</t>
  </si>
  <si>
    <t>Д МАРИНА НИКОЛАЕВНА</t>
  </si>
  <si>
    <t>С СЕРГЕЙ АНАТОЛЬЕВИЧ</t>
  </si>
  <si>
    <t>Л НАТАЛЬЯ ДМИТРИЕВНА</t>
  </si>
  <si>
    <t>Г АЛЕКСЕЙ ИВАНОВИЧ</t>
  </si>
  <si>
    <t>М ВИЯ ВИКТОРОВНА</t>
  </si>
  <si>
    <t>С ЕЛЕНА ОЛЕГОВНА</t>
  </si>
  <si>
    <t>Р ТАТЬЯНА ВЛАДИМИРОВНА</t>
  </si>
  <si>
    <t>Т АНТОН ИГОРЕВИЧ</t>
  </si>
  <si>
    <t>С АЛЕКСАНДР НИКОЛАЕВИЧ</t>
  </si>
  <si>
    <t>Л ЕКАТЕРИНА АЛЕКСАНДРОВНА</t>
  </si>
  <si>
    <t>К ЛЮДМИЛА АЛЕКСАНДРОВНА</t>
  </si>
  <si>
    <t>К НАТАЛЬЯ ЮРЬЕВНА</t>
  </si>
  <si>
    <t>В КОНСТАНТИН ВИКТОРОВИЧ</t>
  </si>
  <si>
    <t>О ЕЛЕНА ЮРЬЕВНА</t>
  </si>
  <si>
    <t>С ОЛЬГА АЛЕКСАНДРОВНА</t>
  </si>
  <si>
    <t>В ПОЛИНА СЕРГЕЕВНА</t>
  </si>
  <si>
    <t>К ЕКАТЕРИНА ДЕНИСОВНА</t>
  </si>
  <si>
    <t>К ЕКАТЕРИНА ЮРЬЕВНА</t>
  </si>
  <si>
    <t>Н ДМИТРИЙ ВЯЧЕСЛАВОВИЧ</t>
  </si>
  <si>
    <t>Ш КСЕНИЯ АЛЕКСАНДРОВНА</t>
  </si>
  <si>
    <t>З АРИНА СТАНИСЛАВОВНА</t>
  </si>
  <si>
    <t>К ЕКАТЕРИНА СЕРГЕЕВНА</t>
  </si>
  <si>
    <t>М ЭЛЬВИРА ФАЕЗОВНА</t>
  </si>
  <si>
    <t>П АНАСТАСИЯ АНДРЕЕВНА</t>
  </si>
  <si>
    <t>Т ВЛАДИСЛАВ СЕРГЕЕВИЧ</t>
  </si>
  <si>
    <t>М НАТАЛЬЯ ПАВЛОВА</t>
  </si>
  <si>
    <t>Л АРТЕМИЙ СЕРГЕЕВИЧ</t>
  </si>
  <si>
    <t>К МАКСИМ ТООМАСОВИЧ</t>
  </si>
  <si>
    <t>И РОМАН ИГОРЕВИЧ</t>
  </si>
  <si>
    <t>Л ОКСАНА ВЛАДИМИРОВНА</t>
  </si>
  <si>
    <t>М МАРИНА ВИТАЛЬЕВНА</t>
  </si>
  <si>
    <t>Ч ЛЮБОВЬ ФЕДОРОВНА</t>
  </si>
  <si>
    <t>А САНАТ МИНИГАЛИЕВИЧ</t>
  </si>
  <si>
    <t>К ЮЛИЯ СЕРГЕЕВНА</t>
  </si>
  <si>
    <t>Ф ОЛЬГА МИХАЙЛОВНА</t>
  </si>
  <si>
    <t>Ш ЛЕОНИД ВЛАДИМИРОВИЧ</t>
  </si>
  <si>
    <t>Ш ОЛЬГА ФАРИТЖАНОВНА</t>
  </si>
  <si>
    <t>Ш ВАЛЕНТИНА ЮРЬЕВНА</t>
  </si>
  <si>
    <t>А ВИКТОР ИВАНОВИЧ</t>
  </si>
  <si>
    <t>М ИРИНА ВЛАДИМИРОВНА</t>
  </si>
  <si>
    <t>М НАТАЛЬЯ МИХАЙЛОВНА</t>
  </si>
  <si>
    <t>З АЛЕКСЕЙ ВЛАДИМИРОВИЧ</t>
  </si>
  <si>
    <t>С ЮРИЙ КОНСТАНТИНОВИЧ</t>
  </si>
  <si>
    <t>П ВЯЧЕСЛАВ ОЛЕГОВИЧ</t>
  </si>
  <si>
    <t>И ОЛЬГА АНВЕРОВНА</t>
  </si>
  <si>
    <t>Л АЛЕНА ВЯЧЕСЛАВОВНА</t>
  </si>
  <si>
    <t>Р ВЛАДИМИР ВИКТОРОВИЧ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</si>
  <si>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</si>
  <si>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</si>
  <si>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</si>
  <si>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</si>
  <si>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К НАТАЛЬЯ ВЛАДИСЛАВОВНА</t>
  </si>
  <si>
    <t>Х АНДРЕЙ ВАЛЕРЬЕВИЧ</t>
  </si>
  <si>
    <t>Г ТАТЬЯНА АНАТОЛЬЕВНА</t>
  </si>
  <si>
    <t>Р ЮЛИЯ НИКОЛАЕВНА</t>
  </si>
  <si>
    <t>Р ВЕНЕРА САБИТОВНА</t>
  </si>
  <si>
    <t>П ТАТЬЯНА СЕРГЕЕВНА</t>
  </si>
  <si>
    <t>Б АЛЕНА ГЕОРГИЕВНА</t>
  </si>
  <si>
    <t>С ОКСАНА АНАТОЛЬЕВНА</t>
  </si>
  <si>
    <t>А ИЛЬЯ ВАЛЕРЬЕВИЧ</t>
  </si>
  <si>
    <t>П ЮРИЙ ВЯЧЕСЛАВОВИЧ</t>
  </si>
  <si>
    <t>П ИРИНА ЕФИМОВНА</t>
  </si>
  <si>
    <t>С АЛЕКСАНДР АЛЕКСАНДРОВИЧ</t>
  </si>
  <si>
    <t>Л ТАТЬЯНА ТРИФОНОВНА</t>
  </si>
  <si>
    <t>Б ЮЛИЯ ОЛЕГОВНА</t>
  </si>
  <si>
    <t>С ЛЕОНИД ПАВЛОВИЧ</t>
  </si>
  <si>
    <t>П ЛИДИЯ ВАСИЛЬЕВНА</t>
  </si>
  <si>
    <t>Ч МАРИЯ НИКОЛАЕВНА</t>
  </si>
  <si>
    <t>Х НЕЛЛИ АЛЬБЕРТОВНА</t>
  </si>
  <si>
    <t>С НАТАЛИЯ ВЯЧЕСЛАВОВНА</t>
  </si>
  <si>
    <t>П АННА ВЯЧЕСЛАВОВНА</t>
  </si>
  <si>
    <t>Ш ВАЛЕНТИНА КАЗИМИРОВНА</t>
  </si>
  <si>
    <t>Р ИРИНА АЛЕКСАНДРОВНА</t>
  </si>
  <si>
    <t>Н ТАТЬЯНА СЕРГЕЕВНА</t>
  </si>
  <si>
    <t>К ЯНА АЛЕКСЕЕВНА</t>
  </si>
  <si>
    <t>Ч ТАТЬЯНА СЕРАФИМОВНА</t>
  </si>
  <si>
    <t>К СВЕТЛАНА ФЕДОРОВНА</t>
  </si>
  <si>
    <t>К ВЛАДИМИР ЛЕОНИДОВИЧ</t>
  </si>
  <si>
    <t>Л АЛЕКСАНДР СЕРГЕЕВИЧ</t>
  </si>
  <si>
    <t>К ТАТЬЯНА АФАНАСЬЕВНА</t>
  </si>
  <si>
    <t>Х МАРАТ МАРАТОВИЧ</t>
  </si>
  <si>
    <t>А АЛЕКСАНДР ЕВДОКИМОВИЧ</t>
  </si>
  <si>
    <t>К НИНА ВАЛЕНТИНОВНА</t>
  </si>
  <si>
    <t>К ЮРИЙ ЮРЬЕВИЧ</t>
  </si>
  <si>
    <t>Б ВЛАДИМИР ВЯЧЕСЛАВОВИЧ</t>
  </si>
  <si>
    <t>М АЛЕКСАНДР ЮРЬЕВИЧ</t>
  </si>
  <si>
    <t>Т ЕКАТЕРИНА АЛЕКСАНДРОВНА</t>
  </si>
  <si>
    <t>Р АЛЕКСАНДР МИХАЙЛОВИЧ</t>
  </si>
  <si>
    <t>Е ИВАН ЮРЬЕВИЧ</t>
  </si>
  <si>
    <t>Ц ГРИГОРИЙ НИКОЛАЕВИЧ</t>
  </si>
  <si>
    <t>Р РУСЛАН ЭЛЬХАНОВИЧ</t>
  </si>
  <si>
    <t>З ЕЛЕНА ЕВГЕНЬЕВНА</t>
  </si>
  <si>
    <t>Н НЕЛЛИ ЮРЬЕВНА</t>
  </si>
  <si>
    <t>М ЕВГЕНИЯ АЛЕКСАНДРОВНА</t>
  </si>
  <si>
    <t>Б АЛЛА ИВАНОВНА</t>
  </si>
  <si>
    <t>Ш СВЕТЛАНА ВАЛЕНТИНОВНА</t>
  </si>
  <si>
    <t>К ТАТЬЯНА ЮРЬЕВНА</t>
  </si>
  <si>
    <t>Б НИНА АНДРЕЕВНА</t>
  </si>
  <si>
    <t>П ИГОРЬ МИХАЙЛОВИЧ</t>
  </si>
  <si>
    <t>Х ЕВГЕНИЙ НИКОЛАЕВИЧ</t>
  </si>
  <si>
    <t>Р ИРИНА НИКОЛАЕВНА</t>
  </si>
  <si>
    <t>Д НАДЕЖДА ГЕОРГИЕВНА</t>
  </si>
  <si>
    <t>С ЛЮБОВЬ АЛЕКСАНДРОВНА</t>
  </si>
  <si>
    <t>Ш СЕРАФИМА НИКОЛАЕВНА</t>
  </si>
  <si>
    <t>Ч АЛЕКСАНДР ГЕОРГИЕВИЧ</t>
  </si>
  <si>
    <t>К ЮРИЙ ВЯЧЕСЛАВОВИЧ</t>
  </si>
  <si>
    <t>К ЛЮДМИЛА ГРИГОРЬЕВНА</t>
  </si>
  <si>
    <t>Ш РУСЛАН ИЛЬГАМОВИЧ</t>
  </si>
  <si>
    <t>Т ЕВГЕНИЙ СЕРГЕЕВИЧ</t>
  </si>
  <si>
    <t>П АЛЕКСАНДРА ЮРЬЕВНА</t>
  </si>
  <si>
    <t>Г ЕКАТЕРИНА ВЛАДИМИРОВНА</t>
  </si>
  <si>
    <t>Л ТАТЬЯНА АЛЕКСАНДРОВНА</t>
  </si>
  <si>
    <t>Б ТАТЬЯНА ВАСИЛЬЕВНА</t>
  </si>
  <si>
    <t>Т ИННА АНАТОЛЬЕВНА</t>
  </si>
  <si>
    <t>А ВАДИМ АЛЕКСЕЕВИЧ</t>
  </si>
  <si>
    <t>А НУБУБАТ ТЕЛЬМАН КЫЗЫ</t>
  </si>
  <si>
    <t>О МИХАИЛ ВИКТОРОВИЧ</t>
  </si>
  <si>
    <t>Л АННА СЕРГЕЕВНА</t>
  </si>
  <si>
    <t>П АЛЕНА ЮРЬЕВНА</t>
  </si>
  <si>
    <t>З ОКСАНА ВЛАДИМИРОВНА</t>
  </si>
  <si>
    <t>Л АНДРЕЙ ВИТАЛЬЕВИЧ</t>
  </si>
  <si>
    <t>Б ЕВГЕНИЙ СЕРГЕЕВИЧ</t>
  </si>
  <si>
    <t>Д ЕВГЕНИЯ ВАСИЛЬЕВНА</t>
  </si>
  <si>
    <t>К ТАМАРА АЛЕКСЕЕВНА</t>
  </si>
  <si>
    <t>С ЕКАТЕРИНА АЛЕКСЕЕВНА</t>
  </si>
  <si>
    <t>И АННА АЛЕКСАНДРОВНА</t>
  </si>
  <si>
    <t>И СЕРГЕЙ САЛАВАТОВИЧ</t>
  </si>
  <si>
    <t>Б АЛЕКСЕЙ АЛЕКСАНДРОВИЧ</t>
  </si>
  <si>
    <t>К МАРГАРИТА ЮРЬЕВНА</t>
  </si>
  <si>
    <t>К АНДРЕЙ</t>
  </si>
  <si>
    <t>А ЛЮДМИЛА ЕГОРОВНА</t>
  </si>
  <si>
    <t>М ТАТЬЯНА СЕРГЕЕВНА</t>
  </si>
  <si>
    <t>Х САИДА РАСУЛОВНА</t>
  </si>
  <si>
    <t>М ВИКТОРИЯ АНДРЕЕВНА</t>
  </si>
  <si>
    <t>В СЕРГЕЙ НИКОЛАЕВИЧ</t>
  </si>
  <si>
    <t>М НИНА ДМИТРИЕВНА</t>
  </si>
  <si>
    <t>Б ДМИТРИЙ ВЛАДИМИРОВИЧ</t>
  </si>
  <si>
    <t>Б ТАТЬЯНА ВИКТОРОВНА</t>
  </si>
  <si>
    <t>Н РУСТАМ ФАНИЛЕВИЧ</t>
  </si>
  <si>
    <t>П ВИКТОР ГЕННАДЬЕВИЧ</t>
  </si>
  <si>
    <t>К ВАЛЕНТИНА АЛЕКСЕЕВНА</t>
  </si>
  <si>
    <t>У ДАМИР АЛИБЕКОВИЧ</t>
  </si>
  <si>
    <t>Б ТАТЬЯНА НИКОЛАЕВНА</t>
  </si>
  <si>
    <t>С ВИКТОР ФЕДОРОВИЧ</t>
  </si>
  <si>
    <t>П ИРИНА МАЛИКОВНА</t>
  </si>
  <si>
    <t>Ю АЛЕКСАНДР СЕРГЕЕВИЧ</t>
  </si>
  <si>
    <t>М ЕЛЕНА СЕРГЕЕВНА</t>
  </si>
  <si>
    <t>А КРИСТИНА АЛЕКСЕЕВНА</t>
  </si>
  <si>
    <t>Л ВАСИЛИЙ ВАЛЕРЬЕВИЧ</t>
  </si>
  <si>
    <t>П ЕЛЕНА ИГОРЕВНА</t>
  </si>
  <si>
    <t>А ЕВГЕНИЙ МИХАЙЛОВИЧ</t>
  </si>
  <si>
    <t>И АЛЕСЯ АНАТОЛЬЕВНА</t>
  </si>
  <si>
    <t>Л АЛЕКСЕЙ НИКОЛАЕВИЧ</t>
  </si>
  <si>
    <t>М НАТАЛЬЯ СЕРГЕЕВНА</t>
  </si>
  <si>
    <t>Л ЮЛИЯ НИКОЛАЕВНА</t>
  </si>
  <si>
    <t>Х ВЛАДИМИР ВЛАДИМИРОВИЧ</t>
  </si>
  <si>
    <t>К ЕВГЕНИЙ МИХАЙЛОВИЧ</t>
  </si>
  <si>
    <t>К ПЕТР ПАВЛОВИЧ</t>
  </si>
  <si>
    <t>К ЮРИЙ АЛЕКСАНДРОВИЧ</t>
  </si>
  <si>
    <t>Л ЕГОР ГЕННАДЬЕВИЧ</t>
  </si>
  <si>
    <t>У ТАТЬЯНА ИВАНОВНА</t>
  </si>
  <si>
    <t>С ВАЛЕРИЙ ФОТЕЕВИЧ</t>
  </si>
  <si>
    <t>Ш ДМИТРИЙ ВИКТОРОВИЧ</t>
  </si>
  <si>
    <t>Ц НИКОЛАЙ АЛЕКСАНДРОВИЧ</t>
  </si>
  <si>
    <t>К ДМИТРИЙ МИХАЙЛОВИЧ</t>
  </si>
  <si>
    <t>Р ГАЛИНА ИВАНОВНА</t>
  </si>
  <si>
    <t>Б ВИТАЛИЙ ВАСИЛЬЕВИЧ</t>
  </si>
  <si>
    <t>К НУРИЯ РАФИЗОВНА</t>
  </si>
  <si>
    <t>Д ТАТЬЯНА ЕВГЕНЬЕВНА</t>
  </si>
  <si>
    <t>С ТАТЬЯНА НИКОЛАЕВНА</t>
  </si>
  <si>
    <t>Б СЕРГЕЙ ВЛАДИМИРОВИЧ</t>
  </si>
  <si>
    <t>К ДЕНИС АЛЕКСАНДРОВИЧ</t>
  </si>
  <si>
    <t>В АЛЕКСАНДР СЕРГЕЕВИЧ</t>
  </si>
  <si>
    <t>Г ВАДИМ БОРИСОВИЧ</t>
  </si>
  <si>
    <t>О АЛЕКСЕЙ МИХАЙЛОВИЧ</t>
  </si>
  <si>
    <t>Я ИННА ВАЛЕРЬЯНОВНА</t>
  </si>
  <si>
    <t>С ЮЛИЯ ВЯЧЕСЛАВОВНА</t>
  </si>
  <si>
    <t>К ВИТАЛИЙ ВИКТОРОВИЧ</t>
  </si>
  <si>
    <t>К Вячеслав Юрьевич</t>
  </si>
  <si>
    <t>М АЛЕКСЕЙ ВИКТОРОВИЧ</t>
  </si>
  <si>
    <t>К ЕЛЕНА СЕРГЕЕВНА</t>
  </si>
  <si>
    <t>Ч ЕВГЕНИЙ СЕМЕНОВИЧ</t>
  </si>
  <si>
    <t>Л ЭДУАРД САМУИЛОВИЧ</t>
  </si>
  <si>
    <t>Щ ЕВГЕНИЯ СЕРГЕЕВНА</t>
  </si>
  <si>
    <t>Б ОЛИМПИАДА МИХАЙЛОВНА</t>
  </si>
  <si>
    <t>Ж СЕРГЕЙ АЛЕКСЕЕВИЧ</t>
  </si>
  <si>
    <t>П ИГОРЬ СЕРГЕЕВИЧ</t>
  </si>
  <si>
    <t>У НАТАЛЬЯ НИКОЛАЕВНА</t>
  </si>
  <si>
    <t>Л СЕРГЕЙ ПРОКОПЬЕВИЧ</t>
  </si>
  <si>
    <t>И НАТАЛЬЯ ВАСИЛЬЕВНА</t>
  </si>
  <si>
    <t>К МИХАИЛ АНДРЕЕВИЧ</t>
  </si>
  <si>
    <t>М ЕКАТЕРИНА ЕВГЕНЬЕВНА</t>
  </si>
  <si>
    <t>В ГАЛИНА АНАТОЛЬЕВНА</t>
  </si>
  <si>
    <t>Л СВЕТЛАНА ВИКТОРОВНА</t>
  </si>
  <si>
    <t>К ВАЛЕНТИНА НИКОЛАЕВНА</t>
  </si>
  <si>
    <t>Т МАРСЕЛЬ НАФИСОВИЧ</t>
  </si>
  <si>
    <t>С виктор Борисович</t>
  </si>
  <si>
    <t>С АЛЕКСЕЙ ЮРЬЕВИЧ</t>
  </si>
  <si>
    <t>К НАТАЛИЯ ЕВГЕНЬЕВНА</t>
  </si>
  <si>
    <t>Д ЕКАТЕРИНА АНДРЕЕВНА</t>
  </si>
  <si>
    <t>К ТАТЬЯНА ЭДУАРДОВНА</t>
  </si>
  <si>
    <t>Т ЕЛЕНА ПАВЛОВНА</t>
  </si>
  <si>
    <t>П АНДРЕЙ НИКОЛАЕВИЧ</t>
  </si>
  <si>
    <t>З ТАТЬЯНА ВИКТОРОВНА</t>
  </si>
  <si>
    <t>Б АЛЕКСЕЙ ВАЛЕРЬЕВИЧ</t>
  </si>
  <si>
    <t>Т АЛЕКСАНДР ВЛАДИМИРОВИЧ</t>
  </si>
  <si>
    <t>Ё АЛЕКСЕЙ ВЛАДИМИРОВИЧ</t>
  </si>
  <si>
    <t>Ф СЕРГЕЙ МИХАЙЛОВИЧ</t>
  </si>
  <si>
    <t>Ш АЛЕКСАНДР АНАТОЛЬЕВИЧ</t>
  </si>
  <si>
    <t>Ш АЛЬБЕРТ РАШИТОВИЧ</t>
  </si>
  <si>
    <t>Т АНДРЕЙ АЛЕКСАНДРОВИЧ</t>
  </si>
  <si>
    <t>Б ТАТЬЯНА ЛЕОНИДОВНА</t>
  </si>
  <si>
    <t>Л ЕЛИЗАВЕТА ЮРЬЕВНА</t>
  </si>
  <si>
    <t>Т ВАСИЛИЙ СЕРГЕЕВИЧ</t>
  </si>
  <si>
    <t>Б ДАМИР РАФИСОВИЧ</t>
  </si>
  <si>
    <t>С АЛЕКСЕЙ ВЛАДИМИРОВИЧ</t>
  </si>
  <si>
    <t>Т АЛЕКСАНДРА ДМИТРИЕВНА</t>
  </si>
  <si>
    <t>Ш ОЛЕСЯ ФЕДОРОВНА</t>
  </si>
  <si>
    <t>Г СЕРГЕЙ ВИКТОРОВИЧ</t>
  </si>
  <si>
    <t>Б ТАМАРА ИРБАЙХАНОВНА</t>
  </si>
  <si>
    <t>Р ВИКТОР АНАТОЛЬЕВИЧ</t>
  </si>
  <si>
    <t>З ДЕНИС</t>
  </si>
  <si>
    <t>Ж АНАТОЛИЙ ГРИГОРЬЕВИЧ</t>
  </si>
  <si>
    <t>П АНАСТАСИЯ АЛЕКСЕЕВНА</t>
  </si>
  <si>
    <t>Е АНЖЕЛИКА АЛЕКСЕЕВНА</t>
  </si>
  <si>
    <t>Р АЛЛА ВЛАДИМИРОВНА</t>
  </si>
  <si>
    <t>Гимназия Элит</t>
  </si>
  <si>
    <t>Анонимное пожертвование</t>
  </si>
  <si>
    <t>ООО "Большой Международный Конный Клуб "ПРАДАР"</t>
  </si>
  <si>
    <t>ООО НПФ Пакер</t>
  </si>
  <si>
    <t>ООО "Олимпия"</t>
  </si>
  <si>
    <t>ИП  Маркеленко Сергей Александрович</t>
  </si>
  <si>
    <t>ООО "Баурз"</t>
  </si>
  <si>
    <t>ООО ТК МилаТранс</t>
  </si>
  <si>
    <t>ООО "АЙРОНМАРТ"</t>
  </si>
  <si>
    <t>АО "Райффайзенбанк" г. Москва</t>
  </si>
  <si>
    <t>ООО НКО "ДЕНЬГИ.МЭЙЛ.РУ"</t>
  </si>
  <si>
    <t>ООО "ЗЛАТАГОРА"</t>
  </si>
  <si>
    <t>ООО "Домашний Интерьер"</t>
  </si>
  <si>
    <t>ООО СТИЛЛЕР</t>
  </si>
  <si>
    <t>ИП Лагутина Ирина Витальевна</t>
  </si>
  <si>
    <t>ВОРОНКОВ Сергей Сергеевич</t>
  </si>
  <si>
    <t>ООО "Эконом-Плюс"</t>
  </si>
  <si>
    <t>ООО "Медикал Групп"</t>
  </si>
  <si>
    <t>ООО "Авангард СПб"</t>
  </si>
  <si>
    <t>АО КИВИ-БАНК</t>
  </si>
  <si>
    <t>ООО "Прагматик"</t>
  </si>
  <si>
    <t>ООО "Уник"</t>
  </si>
  <si>
    <t>ООО Лантан</t>
  </si>
  <si>
    <t>Шалаева Ирина Ивановна (ИП)</t>
  </si>
  <si>
    <t>ООО "Свет"</t>
  </si>
  <si>
    <t>ООО ЮК ОДИССЕЙ</t>
  </si>
  <si>
    <t>ООО "Авто Экспорт"</t>
  </si>
  <si>
    <t>ООО "ГИФТЕРИ.РУ"</t>
  </si>
  <si>
    <t>ООО ТИАНДЭ</t>
  </si>
  <si>
    <t>Адвокатская контора №11 Коллегии адвокатов "МГКА-1"</t>
  </si>
  <si>
    <t>Степанов Евгений Валерьевич ИП</t>
  </si>
  <si>
    <t>КБ ЛОКО-Банк</t>
  </si>
  <si>
    <t>Гленкор Интернэшнл АГ, Швейцария</t>
  </si>
  <si>
    <t>ПФАЙЗЕР</t>
  </si>
  <si>
    <t>Ильин Владислав Вячеславович (ИП)</t>
  </si>
  <si>
    <t>КБ "ЮНИАСТРУМ БАНК" (ООО)</t>
  </si>
  <si>
    <t>Индивидуальный предприниматель Масаев Михаил Владимирович</t>
  </si>
  <si>
    <t>ИП Миронова Елена Анатольевна</t>
  </si>
  <si>
    <t>ООО "КаратСнаб"</t>
  </si>
  <si>
    <t>Чичирина Елена Владимировна (ИП)</t>
  </si>
  <si>
    <t>ООО "К-рейсер"</t>
  </si>
  <si>
    <t>ООО "ЕФСХ"</t>
  </si>
  <si>
    <t>ПРАСОЛОВ СТАНИСЛАВ СЕРГЕЕВИЧ (ИП)</t>
  </si>
  <si>
    <t>ООО "ЭТАЛОН-МСК"</t>
  </si>
  <si>
    <t>Ермоленко Игорь Николаевич</t>
  </si>
  <si>
    <t>Носенко Наталья Владимировна (ИП)</t>
  </si>
  <si>
    <t>ИП Хан Бела Николаевна</t>
  </si>
  <si>
    <t>ООО "Ортотранс"</t>
  </si>
  <si>
    <t>Городская усадьба ТСЖ</t>
  </si>
  <si>
    <t>ООО "Фирма Электрон-Софт"</t>
  </si>
  <si>
    <t>ООО "ГЗК"</t>
  </si>
  <si>
    <t>БФ "Нужна помощь"</t>
  </si>
  <si>
    <t>ЛЫКИН АНТОН СЕМЕНОВИЧ (ИП)</t>
  </si>
  <si>
    <t>ООО "ИНТЕГРСО"</t>
  </si>
  <si>
    <t>ООО "ТКФ "Корпас"</t>
  </si>
  <si>
    <t>ООО СК "ВТБ Страхование"</t>
  </si>
  <si>
    <t>Семенов Роберт Александрович (ИП)</t>
  </si>
  <si>
    <t>РЕХТЕР ЛЕОНИД МИХАЙЛОВИЧ</t>
  </si>
  <si>
    <t>ООО Компания "БИО-ТОН"</t>
  </si>
  <si>
    <t>ООО "Мейн Пипл"</t>
  </si>
  <si>
    <t>Смирнов Александр Геннадиевич (ИП)</t>
  </si>
  <si>
    <t>ООО"МедиТрейд СПБ"</t>
  </si>
  <si>
    <t>ООО "ЭКСТРА ПРОМ"</t>
  </si>
  <si>
    <t>ООО "Центр дистрибьюции"</t>
  </si>
  <si>
    <t>ООО "Борская Нива"</t>
  </si>
  <si>
    <t>ООО "ПРОМПОСТАВКА"</t>
  </si>
  <si>
    <t>ООО "Сименс Финанс"</t>
  </si>
  <si>
    <t>ИП Ивина Татьяна Васильевна</t>
  </si>
  <si>
    <t>ООО "Максима Трейд"</t>
  </si>
  <si>
    <t>ИП ГУСЬКОВА ДАРЬЯ АЛЕКСАНДРОВНА</t>
  </si>
  <si>
    <t>ООО "Стройкомплект"</t>
  </si>
  <si>
    <t>ООО "ПрофСталь"</t>
  </si>
  <si>
    <t>Каращук Владимир Викторович (ИП)</t>
  </si>
  <si>
    <t>ООО "ТПК "Золушка"</t>
  </si>
  <si>
    <t>ООО "ПАНОРАМА-АВТО"</t>
  </si>
  <si>
    <t>ООО "ЭМСИ"</t>
  </si>
  <si>
    <t>ООО Подорожник Авто</t>
  </si>
  <si>
    <t>ООО "СТТ"</t>
  </si>
  <si>
    <t>Банковский перевод</t>
  </si>
  <si>
    <t>Яндекс.Деньги</t>
  </si>
  <si>
    <t>На лечение  Ефимов Иван</t>
  </si>
  <si>
    <t>На лечение Благова Алиса</t>
  </si>
  <si>
    <t>Э. СЕРГЕЙ ВЛАДИМИРОВИЧ</t>
  </si>
  <si>
    <t>З. СВЕТЛАНА ВЛАДИМИРОВНА</t>
  </si>
  <si>
    <t>В. АЛЕКСАНДРА ВАСИЛЬЕВНА</t>
  </si>
  <si>
    <t>Ш. Данило Александрович</t>
  </si>
  <si>
    <t>У. НАТАЛИЯ МИХАЙЛОВНА</t>
  </si>
  <si>
    <t>Э. МИХАИЛ ВЛАДИМИРОВИЧ</t>
  </si>
  <si>
    <t>К. ОЛЕГ ПАВЛОВИЧ</t>
  </si>
  <si>
    <t>С. МАРИЯ АЛЕКСАНДРОВНА</t>
  </si>
  <si>
    <t>М. СОФИЯ ВАЛЕРЬЕВНА</t>
  </si>
  <si>
    <t>К. ЕЛЕНА ВИКТОРОВНА</t>
  </si>
  <si>
    <t>Б. Юрий Андреевич</t>
  </si>
  <si>
    <t>Г. Ирина Александровна</t>
  </si>
  <si>
    <t>А. ИГОРЬ ВЛАДИМИРОВИЧ</t>
  </si>
  <si>
    <t>С. Наталья Алексеевна</t>
  </si>
  <si>
    <t>С. Наталья Владимировна</t>
  </si>
  <si>
    <t>Я. Андрей Геннадиевич</t>
  </si>
  <si>
    <t>А. АЛЬБЕРТ НИКОЛАЕВИЧ</t>
  </si>
  <si>
    <t>С. АННА ИГОРЕВНА</t>
  </si>
  <si>
    <t>К. НАТАЛИЯ ЛЕОНИДОВНА</t>
  </si>
  <si>
    <t>Л. ОЛЬГА ВАЛЕРЬЕВНА</t>
  </si>
  <si>
    <t>П. Илья Александрович</t>
  </si>
  <si>
    <t>О. Владимир Александрович</t>
  </si>
  <si>
    <t>С. Алина Сергеевна</t>
  </si>
  <si>
    <t>Х. СВЕТЛАНА ВЛАДИМИРОВНА</t>
  </si>
  <si>
    <t>И. ЮЛИЯ ВЛАДИМИРОВНА</t>
  </si>
  <si>
    <t>Б. ИВАН ПАВЛОВИЧ</t>
  </si>
  <si>
    <t>М. ЮРИЙ АЛЕКСАНДРОВИЧ</t>
  </si>
  <si>
    <t>М. Альбина Наильевна</t>
  </si>
  <si>
    <t>К. СВЕТЛАНА ЮРЬЕВНА</t>
  </si>
  <si>
    <t>К. НАТАЛЬЯ ГЕОРГИЕВНА</t>
  </si>
  <si>
    <t>С. Михаил Андреевич</t>
  </si>
  <si>
    <t>М. Ольга Александровна</t>
  </si>
  <si>
    <t>М. Дмитрий Юрьевич</t>
  </si>
  <si>
    <t>С. Анна Александровна</t>
  </si>
  <si>
    <t>Г. АЛЕКСЕЙ РАВИЛЬЕВИЧ (ИП)</t>
  </si>
  <si>
    <t>Н. Ольга Владимировна</t>
  </si>
  <si>
    <t>П. МАРИНА АНАТОЛЬЕВНА</t>
  </si>
  <si>
    <t>Щ. ЮЛИЯ СЕРГЕЕВНА</t>
  </si>
  <si>
    <t>Г. Евгений Викторович</t>
  </si>
  <si>
    <t>С. Павел Алексеевич</t>
  </si>
  <si>
    <t xml:space="preserve">Б. Дмитрий Иванович </t>
  </si>
  <si>
    <t>К. Наталья Вячеславовна</t>
  </si>
  <si>
    <t>И. ОЛЕСЯ ВЛАДИМИРОВНА</t>
  </si>
  <si>
    <t>Б. СЕРГЕЙ ЮРЬЕВИЧ</t>
  </si>
  <si>
    <t>Г. Андрей Сергеевич</t>
  </si>
  <si>
    <t>К. Денис Николаевич</t>
  </si>
  <si>
    <t>Т. СВЕТЛАНА ГЕННАДЬЕВНА</t>
  </si>
  <si>
    <t>Б. Николай Иванович</t>
  </si>
  <si>
    <t>В. Елена Константиновна</t>
  </si>
  <si>
    <t>К. ПАВЕЛ ВЕНИАМИНОВИЧ</t>
  </si>
  <si>
    <t>Ч. ОЛЬГА ВАЛЕРЬЕВНА</t>
  </si>
  <si>
    <t>К. Елена Анатольевна</t>
  </si>
  <si>
    <t>Т. СЕРГЕЙ ОЛЕГОВИЧ</t>
  </si>
  <si>
    <t>З. КОНСТАНТИН ПЕТРОВИЧ</t>
  </si>
  <si>
    <t>С. Виталий Витальевич</t>
  </si>
  <si>
    <t>Л. АНТОН ВАДИМОВИЧ</t>
  </si>
  <si>
    <t>Ш.Дмитрий Маркович</t>
  </si>
  <si>
    <t>Б. ИРИНА ВЛАДИМИРОВНА</t>
  </si>
  <si>
    <t>К. ЕКАТЕРИНА ПЕТРОВНА</t>
  </si>
  <si>
    <t>З. ВЛАДИМИР ЛЕОНИДОВИЧ</t>
  </si>
  <si>
    <t>Я. ДМИТРИЙ ВИКТОРОВИЧ</t>
  </si>
  <si>
    <t>П. ОЛЬГА ЕВГЕНЬЕВНА</t>
  </si>
  <si>
    <t>В. КСЕНИЯ ЮРЬЕВНА</t>
  </si>
  <si>
    <t>К. СВЕТЛАНА ВИТАЛЬЕВНА</t>
  </si>
  <si>
    <t>Н. Марат Мирсатович</t>
  </si>
  <si>
    <t>А. СЕРГЕЙ АЛЕКСАНДРОВИЧ</t>
  </si>
  <si>
    <t>Б. Елена Алексеевна</t>
  </si>
  <si>
    <t>Ф. ЕЛЕНА ВИКТОРОВНА</t>
  </si>
  <si>
    <t>К. ВЕРА ВИКТОРОВНА</t>
  </si>
  <si>
    <t>Х. Олег Игоревич</t>
  </si>
  <si>
    <t>Ш. МАРИЯ ВЛАДИМИРОВНА</t>
  </si>
  <si>
    <t>О. Елена Андреевна</t>
  </si>
  <si>
    <t>И. Сергей Валерьевич</t>
  </si>
  <si>
    <t>С. Александр Юрьевич</t>
  </si>
  <si>
    <t>Ф. ВЕРА ВЛАДИМИРОВНА</t>
  </si>
  <si>
    <t>М. Татьяна Алексеевна</t>
  </si>
  <si>
    <t>Р. Артем Александрович</t>
  </si>
  <si>
    <t>Г. Владимир Андреевич</t>
  </si>
  <si>
    <t>З. Ксения Владимировна</t>
  </si>
  <si>
    <t>С. АЛЕКСАНДРОВНА КАТЛЕНОК</t>
  </si>
  <si>
    <t>Д. ОЛЬГА ВЛАДИМИРОВНА</t>
  </si>
  <si>
    <t>М. АРТЕМ ВИКТОРОВИЧ</t>
  </si>
  <si>
    <t>Д. РОКСАНА АВТАНДИЛОВНА</t>
  </si>
  <si>
    <t>Ч. АЛЕКСАНДР АЛЕКСАНДРОВИЧ</t>
  </si>
  <si>
    <t>В. МАРФА ЮРЬЕВНА</t>
  </si>
  <si>
    <t>Х. Светлана Сергеевна</t>
  </si>
  <si>
    <t>И. ИРИНА БОРИСОВНА</t>
  </si>
  <si>
    <t>М. Лика Владимировна</t>
  </si>
  <si>
    <t>К. МАРИНА ЮРЬЕВНА</t>
  </si>
  <si>
    <t>У. НАТАЛИЯ АЛЕКСАНДРОВНА</t>
  </si>
  <si>
    <t>Е. ВЛАДИМИРОВИЧ ПЕТРОВ</t>
  </si>
  <si>
    <t>К. ПАВЕЛ ВЛАДИМИРОВИЧ</t>
  </si>
  <si>
    <t>С. Анастасия Павловна</t>
  </si>
  <si>
    <t>Г. Антонина Борисовна</t>
  </si>
  <si>
    <t>Ч. ВЯЧЕСЛАВ АЛЕКСАНДРОВИЧ</t>
  </si>
  <si>
    <t>Ч. ОКСАНА ЮРЬЕВНА</t>
  </si>
  <si>
    <t>Л. Елена Леонидовна</t>
  </si>
  <si>
    <t>И. АЛЕКСЕЙ ФЕДОРОВИЧ</t>
  </si>
  <si>
    <t>Г. ТИМУР РАФАИЛОВИЧ</t>
  </si>
  <si>
    <t>М. Елена Николаевна</t>
  </si>
  <si>
    <t>С. АНДРЕЕВИЧ СУШЕНЦЕВ</t>
  </si>
  <si>
    <t>К.ИРИНА ВАЛЕРЬЕВНА</t>
  </si>
  <si>
    <t>Е. ТАТЬЯНА ВИТАЛЬЕВНА</t>
  </si>
  <si>
    <t>К. Елена Васильевна</t>
  </si>
  <si>
    <t>К. Татьяна Александровна</t>
  </si>
  <si>
    <t>В. СЕРГЕЙ ВЛАДИМИРОВИЧ (Смоленск)</t>
  </si>
  <si>
    <t>И. СВЕТЛАНА ГЕННАДЬЕВНА</t>
  </si>
  <si>
    <t>Р. Юлия Павловна</t>
  </si>
  <si>
    <t>Ш. Ленар Назибович</t>
  </si>
  <si>
    <t>К. РОМАН СЕРГЕЕВИЧ</t>
  </si>
  <si>
    <t>Г. ОЛЬГА АЛЕКСАНДРОВНА</t>
  </si>
  <si>
    <t>П. Роман Ефимович</t>
  </si>
  <si>
    <t>М. АЛЛА ДМИТРИЕВНА</t>
  </si>
  <si>
    <t>Б. Светлана Сергеевна</t>
  </si>
  <si>
    <t>С. ОЛЬГА ИВАНОВНА</t>
  </si>
  <si>
    <t>Я. СЕРГЕЙ МИХАЙЛОВИЧ</t>
  </si>
  <si>
    <t>К. НАТАЛЬЯ ПЕТРОВНА</t>
  </si>
  <si>
    <t>Г. Анна Ильинична</t>
  </si>
  <si>
    <t>Н. СВЕТЛАНА ГЕННАДЬЕВНА</t>
  </si>
  <si>
    <t>Б. АЛИНА ОЛЕГОВНА</t>
  </si>
  <si>
    <t>Ш. ИВАН ВИКТОРОВИЧ</t>
  </si>
  <si>
    <t>Ч. АЛЕКСАНДР СЕРГЕЕВИЧ</t>
  </si>
  <si>
    <t>Б. АЛЕКСАНДРА ИГОРЕВНА</t>
  </si>
  <si>
    <t>К.  Давид Теймуразович</t>
  </si>
  <si>
    <t>А. Азиз Кенжебаевич</t>
  </si>
  <si>
    <t>Ш. Лания Фарисовна</t>
  </si>
  <si>
    <t>К. Татьяна Владимировна</t>
  </si>
  <si>
    <t>Ш. Тимур Рустамбекович</t>
  </si>
  <si>
    <t>Ю. Светлана Борисовна</t>
  </si>
  <si>
    <t>К. Владимир Александрович</t>
  </si>
  <si>
    <t>В. ЕВГЕНИЙ АЛЕКСАНДРОВИЧ</t>
  </si>
  <si>
    <t>Ш. Александр Вячеславович</t>
  </si>
  <si>
    <t>С.  Максим Михайлович</t>
  </si>
  <si>
    <t>К. ОКСАНА АЛЕКСАНДРОВНА</t>
  </si>
  <si>
    <t>М. ПАВЕЛ ЮРЬЕВИЧ</t>
  </si>
  <si>
    <t>М. Дмитрий Владимирович</t>
  </si>
  <si>
    <t>Ш. СВЕТЛАНА ЕВГЕНЬЕВНА</t>
  </si>
  <si>
    <t>К. ГЕОРГИЙ СЕРГЕЕВИЧ</t>
  </si>
  <si>
    <t>Д. Алексей Вячеславович</t>
  </si>
  <si>
    <t>М. Алексей Анатольевич</t>
  </si>
  <si>
    <t>Х. ДЕНИС ВИКТОРОВИЧ</t>
  </si>
  <si>
    <t>К. Андрей Васильевич</t>
  </si>
  <si>
    <t>О. АНДРЕЕВНА РАДЮШИНА</t>
  </si>
  <si>
    <t>Ж. Елена Юрьевна</t>
  </si>
  <si>
    <t>С. ЕКАТЕРИНА ИГОРЕВНА</t>
  </si>
  <si>
    <t>Е.Лариса Александровна</t>
  </si>
  <si>
    <t>Н. ЕЛЕНА ВЛАДИМИРОВНА</t>
  </si>
  <si>
    <t>Н. Антон Владимирович</t>
  </si>
  <si>
    <t>Г. АННА ЮРЬЕВНА</t>
  </si>
  <si>
    <t>З. Михаил Владимирович</t>
  </si>
  <si>
    <t>П. Сергей Сергеевич</t>
  </si>
  <si>
    <t>Б. ЕВГЕНИЙ ИГОРЕВИЧ</t>
  </si>
  <si>
    <t>Л. ИГОРЬ ГЕННАДЬЕВИЧ</t>
  </si>
  <si>
    <t>Б. ДЕНИС ВАСИЛЬЕВИЧ</t>
  </si>
  <si>
    <t>Б. Алексей Михайлович</t>
  </si>
  <si>
    <t>К. АНАСТАСИЯ ВЛАДИМИРОВНА</t>
  </si>
  <si>
    <t>Ш. ЕЛЕНА ЕВГЕНЬЕВНА</t>
  </si>
  <si>
    <t>Х. Александр Викторович</t>
  </si>
  <si>
    <t>С. ЕКАТЕРИНА СЕРГЕЕВНА</t>
  </si>
  <si>
    <t>Д. КСЕНИЯ АНАТОЛЬЕВНА</t>
  </si>
  <si>
    <t>А.  Александр  Владимирович</t>
  </si>
  <si>
    <t>К. НАТАЛЬЯ АЛЕКСАНДРОВНА</t>
  </si>
  <si>
    <t>Ф. Максим Александрович</t>
  </si>
  <si>
    <t>Б. КСЕНИЯ ИГОРЕВНА</t>
  </si>
  <si>
    <t>К. АННА АЛЕКСАНДРОВНА</t>
  </si>
  <si>
    <t>Т. Андрей Анатольевич</t>
  </si>
  <si>
    <t>Т. СВЕТЛАНА ВИКТОРОВНА</t>
  </si>
  <si>
    <t>Г. Вячеслав Юрьевич</t>
  </si>
  <si>
    <t>Б.СВЕТЛАНА МИХАЙЛОВНА</t>
  </si>
  <si>
    <t>А. АЛЕКСЕЙ НИКОЛАЕВИЧ</t>
  </si>
  <si>
    <t>Б. ЮЛИЯ НИКОЛАЕВНА</t>
  </si>
  <si>
    <t>Е. Вадим Викторович</t>
  </si>
  <si>
    <t>Г. Александр Владимирович</t>
  </si>
  <si>
    <t>Ш. Нина Ивановна</t>
  </si>
  <si>
    <t>П. СЕРГЕЙ ИВАНОВИЧ</t>
  </si>
  <si>
    <t>В. Дмитрий Алексеевич</t>
  </si>
  <si>
    <t>Т. Виктория Владимировна</t>
  </si>
  <si>
    <t>В. Нурия Рустамовна</t>
  </si>
  <si>
    <t>В. ПОЛИНА ВЛАДИМИРОВНА</t>
  </si>
  <si>
    <t>П. ИРИНА ВАЛЕРЬЕВНА</t>
  </si>
  <si>
    <t>К. Евгения Олеговна</t>
  </si>
  <si>
    <t>С. Ксения Евгеньевна</t>
  </si>
  <si>
    <t xml:space="preserve">Ч. АНТОН СЕРГЕЕВИЧ </t>
  </si>
  <si>
    <t>С. СТАНИСЛАВ ВАЛЕРЬЕВИЧ</t>
  </si>
  <si>
    <t>С. АЛЕКСАНДР МИХАЙЛОВИЧ</t>
  </si>
  <si>
    <t>Т. Вадим Викторович</t>
  </si>
  <si>
    <t>В. Галина Афанасьевна</t>
  </si>
  <si>
    <t>У. Юлия Геннадьевна</t>
  </si>
  <si>
    <t>Ш. Мария Юрьевна</t>
  </si>
  <si>
    <t>Р. АЛЕСЯ АЛЕКСАНДРОВНА</t>
  </si>
  <si>
    <t>Р. ИГОРЬ НИКОЛАЕВИЧ</t>
  </si>
  <si>
    <t>Е.й Валентин Витальевич</t>
  </si>
  <si>
    <t>Д. Михаил Викторович</t>
  </si>
  <si>
    <t>К. РОМАН ВЛАДИМИРОВИЧ</t>
  </si>
  <si>
    <t>З. Екатерина Владимировна</t>
  </si>
  <si>
    <t>Л. ЕЛЕНА АНАТОЛЬЕВНА</t>
  </si>
  <si>
    <t>Х. Зарина Абдурахимджановна</t>
  </si>
  <si>
    <t>А. Зифина Зайнулловна</t>
  </si>
  <si>
    <t>С. Алексей Викторович</t>
  </si>
  <si>
    <t>К. НАТАЛЬЯ ЮРЬЕВНА</t>
  </si>
  <si>
    <t>С. КСЕНИЯ ВАЛЕРЬЕВНА</t>
  </si>
  <si>
    <t>П. СВЕТЛАНА АЛЕКСЕЕВНА</t>
  </si>
  <si>
    <t>А. ИРИНА МИХАЙЛОВНА</t>
  </si>
  <si>
    <t>И. ИВАН ИВАНОВИЧ</t>
  </si>
  <si>
    <t>Н. МИХАЙЛОВНА ДАНИЛОВА</t>
  </si>
  <si>
    <t>Ч. ЕЛЕНА ЮРЬЕВНА</t>
  </si>
  <si>
    <t>К. ЕЛЕНА ВЯЧЕСЛАВОВНА</t>
  </si>
  <si>
    <t>П. ЮЛИЯ МИХАЙЛОВНА</t>
  </si>
  <si>
    <t>П. ИВАН ЮРЬЕВИЧ</t>
  </si>
  <si>
    <t>С. Любовь Сергеевна</t>
  </si>
  <si>
    <t>А. ЕГОР ВАДИМОВИЧ</t>
  </si>
  <si>
    <t>Н. Валерия Олеговна</t>
  </si>
  <si>
    <t>С. ЯРОСЛАВА ОЛЕГОВНА</t>
  </si>
  <si>
    <t>В. Борис Евгеньевич</t>
  </si>
  <si>
    <t>Б. ТАТЬЯНА ИВАНОВНА</t>
  </si>
  <si>
    <t>М. ИЛЬЯ ГРИГОРЬЕВИЧ</t>
  </si>
  <si>
    <t>Ш. ОЛЬГА МИХАЙЛОВНА</t>
  </si>
  <si>
    <t>И. НАТАЛЬЯ НИКОЛАЕВНА</t>
  </si>
  <si>
    <t>М. ЯРОСЛАВ ИГОРЕВИЧ</t>
  </si>
  <si>
    <t>А. НАТАЛЬЯ АНАТОЛЬЕВНА</t>
  </si>
  <si>
    <t>М. Иван Евгеньевич</t>
  </si>
  <si>
    <t>С. ЮРАТ ЭРИКОВИЧ</t>
  </si>
  <si>
    <t>А. Роман Николаевич</t>
  </si>
  <si>
    <t>С. РЕГИНА ЕВГЕНЬЕВНА</t>
  </si>
  <si>
    <t>О. ЕВГЕНИЙ ГЕННАДЬЕВИЧ</t>
  </si>
  <si>
    <t>Е. Игорь Николаевич</t>
  </si>
  <si>
    <t>П. Андрей Борисович</t>
  </si>
  <si>
    <t>В. Сергей Самвелович</t>
  </si>
  <si>
    <t>Г.ЕЛЕНА АНАТОЛЬЕВНА</t>
  </si>
  <si>
    <t>К. ЕЛЕНА ВЛАДИМИРОВНА</t>
  </si>
  <si>
    <t>Л. ЛАРИСА ВЛАДИМИРОВНА</t>
  </si>
  <si>
    <t>М. ЭЛЬВИРА ЮЛАЕВНА</t>
  </si>
  <si>
    <t>А. Илья Владимирович</t>
  </si>
  <si>
    <t>Л. Андрей Валерьевич</t>
  </si>
  <si>
    <t>Ш. Алексей Алексеевич</t>
  </si>
  <si>
    <t>Г. Надежда Михайловна</t>
  </si>
  <si>
    <t>З. АЛЕКСАНДР НИКОЛАЕВИЧ</t>
  </si>
  <si>
    <t>П. Светлана Олеговна</t>
  </si>
  <si>
    <t>К. СТАНИСЛАВ ВИКТОРОВИЧ</t>
  </si>
  <si>
    <t>Н. Анжелика Владимировна</t>
  </si>
  <si>
    <t>А. Николай Олегович</t>
  </si>
  <si>
    <t>Ш. Виктор Валерьевич</t>
  </si>
  <si>
    <t>О. ОЛЬГА БОРИСОВНА</t>
  </si>
  <si>
    <t>К. АЛЕКСАНДР ЛЕОНИДОВИЧ</t>
  </si>
  <si>
    <t>Полетаева Елена Владимировна (ИП)</t>
  </si>
  <si>
    <t>ПАО БИНБАНК</t>
  </si>
  <si>
    <t>Платежная система ГОРОД</t>
  </si>
  <si>
    <t>01.09.16</t>
  </si>
  <si>
    <t>02.09.16</t>
  </si>
  <si>
    <t>04.09.16</t>
  </si>
  <si>
    <t>05.09.16</t>
  </si>
  <si>
    <t>09.09.16</t>
  </si>
  <si>
    <t>10.09.16</t>
  </si>
  <si>
    <t>11.09.16</t>
  </si>
  <si>
    <t>12.09.16</t>
  </si>
  <si>
    <t>13.09.16</t>
  </si>
  <si>
    <t>16.09.16</t>
  </si>
  <si>
    <t>17.09.16</t>
  </si>
  <si>
    <t>18.09.16</t>
  </si>
  <si>
    <t>19.09.16</t>
  </si>
  <si>
    <t>20.09.16</t>
  </si>
  <si>
    <t>21.09.16</t>
  </si>
  <si>
    <t>22.09.16</t>
  </si>
  <si>
    <t>23.09.16</t>
  </si>
  <si>
    <t>24.09.16</t>
  </si>
  <si>
    <t>26.09.16</t>
  </si>
  <si>
    <t>28.09.16</t>
  </si>
  <si>
    <t>30.09.16</t>
  </si>
  <si>
    <t>5535</t>
  </si>
  <si>
    <t>2557</t>
  </si>
  <si>
    <t>5289</t>
  </si>
  <si>
    <t>9076</t>
  </si>
  <si>
    <t>0369</t>
  </si>
  <si>
    <t>1447</t>
  </si>
  <si>
    <t>5101</t>
  </si>
  <si>
    <t>7356</t>
  </si>
  <si>
    <t>0620</t>
  </si>
  <si>
    <t>Ш. НАДЕЖДА АНДРЕЕВНА</t>
  </si>
  <si>
    <t>Л. Марина Валерьевна</t>
  </si>
  <si>
    <t>В. АНАСТАСИЯ ВЛАДИМИРОВНА</t>
  </si>
  <si>
    <t>Б. ВЕРА АНАТОЛЬЕВНА</t>
  </si>
  <si>
    <t>К. СВЕТЛАНА ВЛАДИМИРОВНА</t>
  </si>
  <si>
    <t>В. АЛЕКСАНДР ЮРЬЕВИЧ</t>
  </si>
  <si>
    <t>С. ДМИТРИЙ ИВАНОВИЧ</t>
  </si>
  <si>
    <t>К. ЕВГЕНИЙ ВАЛЕНТИНОВИЧ</t>
  </si>
  <si>
    <t>П. Михаил Владимирович</t>
  </si>
  <si>
    <t>Т. ЕКАТЕРИНА ВЛАДИМИРОВНА</t>
  </si>
  <si>
    <t>К. ТАТЬЯНА ВАСИЛЬЕВНА</t>
  </si>
  <si>
    <t>Ш. АЛЕКСАНДР АНДРЕЕВИЧ</t>
  </si>
  <si>
    <t>П. ВИКТОР АНАТОЛЬЕВИЧ</t>
  </si>
  <si>
    <t>Д. ВЯЧЕСЛАВ СЕРГЕЕВИЧ</t>
  </si>
  <si>
    <t>А. ЕКАТЕРИНА ВИКТОРОВНА</t>
  </si>
  <si>
    <t>А. Елена Евгеньевна</t>
  </si>
  <si>
    <t>С. АНАСТАСИЯ ВАЛЕРЬЕВНА</t>
  </si>
  <si>
    <t>Л. АНДРЕЙ ЛЕОНИДОВИЧ</t>
  </si>
  <si>
    <t>Н. АЛЕКСАНДР ВАСИЛЬЕВИЧ</t>
  </si>
  <si>
    <t>Л. ВЛАДИСЛАВ ЮРЬЕВИЧ</t>
  </si>
  <si>
    <t>Р. АЛЕКСЕЙ ВЛАДИМИРОВИЧ</t>
  </si>
  <si>
    <t>Б. НАТАЛЬЯ НИКОЛАЕВНА</t>
  </si>
  <si>
    <t>К. КРИСТИНА ОГАНЕСОВНА</t>
  </si>
  <si>
    <t>М. ОЛЕСЯ ЮРЬЕВНА</t>
  </si>
  <si>
    <t>Б. АНДРЕЙ ГРИГОРЬЕВИЧ</t>
  </si>
  <si>
    <t>Г. АНДРЕЙ ПЕТРОВИЧ</t>
  </si>
  <si>
    <t>М. НАТАЛЬЯ ВАЛЕРЬЕВНА</t>
  </si>
  <si>
    <t>ООО "ТИМОХИНА И ПАРТНЕРЫ"</t>
  </si>
  <si>
    <t>П. СТАНИСЛАВ СЕРГЕЕВИЧ</t>
  </si>
  <si>
    <t>С. МАКСИМ АЛЕКСАНДРОВИЧ</t>
  </si>
  <si>
    <t>Г. ЕВГЕНИЙ ВАЛЕНТИНОВИЧ</t>
  </si>
  <si>
    <t>С. ЛЮДМИЛА АЛЕКСАНДРОВНА</t>
  </si>
  <si>
    <t>Р. РУНАР РАМИСОВИЧ</t>
  </si>
  <si>
    <t>СО ЧУН-СЭН</t>
  </si>
  <si>
    <t>Ж. ЕВГЕНИЙ ВЛАДИМИРОВИЧ</t>
  </si>
  <si>
    <t>М. ВАЛЕРИЙ СЕРГЕЕВИЧ</t>
  </si>
  <si>
    <t>К. МАРГАРИТА МИХАЙЛОВНА</t>
  </si>
  <si>
    <t>Л. НАТАЛЬЯ АНДРЕЕВНА</t>
  </si>
  <si>
    <t>Н. ОЛЬГА ВИКТОРОВНА</t>
  </si>
  <si>
    <t>Т. АННА ВИКТОРОВНА</t>
  </si>
  <si>
    <t>Т. ТАТЬЯНА СЕРГЕЕВНА</t>
  </si>
  <si>
    <t>Д. ЕКАТЕРИНА АЛЕКСАНДРОВНА</t>
  </si>
  <si>
    <t>Б. ГУЗЕЛЬ ФОАТОВНА</t>
  </si>
  <si>
    <t>ООО "ОПИК"</t>
  </si>
  <si>
    <t>К. АЛЕКСАНДР ЕВГЕНЬЕВИЧ</t>
  </si>
  <si>
    <t>П. АЛЕКСАНДР ВАСИЛЬЕВИЧ</t>
  </si>
  <si>
    <t>П. КОНСТАНТИН СТАНИСЛАВОВИЧ</t>
  </si>
  <si>
    <t>Л. ЕКАТЕРИНА ДМИТРИЕВНА</t>
  </si>
  <si>
    <t>Ш. СВЕТЛАНА НИКОЛАЕВНА</t>
  </si>
  <si>
    <t>К. НАТАЛИЯ ИВАНОВНА</t>
  </si>
  <si>
    <t>Оплата медицинской транспортировки Деревянко Артема</t>
  </si>
  <si>
    <t>Оплата нейрохирургического лечения Гранкина Степана</t>
  </si>
  <si>
    <t>Х. РУСТАМ РИНАТОВИЧ</t>
  </si>
  <si>
    <t>П. ОКСАНА АЛЕКСАНДРОВНА</t>
  </si>
  <si>
    <t>Д. НАТАЛЬЯ АЛЕКСАНДРОВНА</t>
  </si>
  <si>
    <t>Т. ГАЛИНА СЕРАФИМОВНА</t>
  </si>
  <si>
    <t>Оплата лечения Сметанина Руслана</t>
  </si>
  <si>
    <t>Оплата лечения Морозова Ивана</t>
  </si>
  <si>
    <t>Оплата лечения Жорик Павла</t>
  </si>
  <si>
    <t>Оплата лечения Батаева Давида</t>
  </si>
  <si>
    <t>Оплата лечения Чмелинской Аделины</t>
  </si>
  <si>
    <t>Оплата лечения Ахадова Дилноза</t>
  </si>
  <si>
    <t>Оплата лесения Альварес Александра</t>
  </si>
  <si>
    <t>Оплата лечения  Котова Даниила</t>
  </si>
  <si>
    <t>Оплата лечения Мехоношина Ярослава</t>
  </si>
  <si>
    <t>Оплата генетического лечения Волкова Никиты</t>
  </si>
  <si>
    <t>Оплата генетического лечения  Вохмина Арсения</t>
  </si>
  <si>
    <t>Оплата генетического лечения  Чекалиной Елены</t>
  </si>
  <si>
    <t>Оплата генетического лечения Лущинской Марии</t>
  </si>
  <si>
    <t>Оплата генетического лечения Хутатовой Миланы</t>
  </si>
  <si>
    <t>Оплата лечения Челышева Алексея</t>
  </si>
  <si>
    <t>Оплата лечения Горбачева Виктора</t>
  </si>
  <si>
    <t>Оплата лечения Кузнецова Владимира</t>
  </si>
  <si>
    <t>Оплата лечения Мурич Максима</t>
  </si>
  <si>
    <t>Оплата лечения Ярош Анастасии</t>
  </si>
  <si>
    <t>Оплата лечения Маджитова Умеджона</t>
  </si>
  <si>
    <t>Оплата лечения Саакян Оганнеса</t>
  </si>
  <si>
    <t>Оплата лечения Устоева Турабека</t>
  </si>
  <si>
    <t>Оплата обследования Джамелошвили Алексея</t>
  </si>
  <si>
    <t>Оплата обследования Кошель Алины</t>
  </si>
  <si>
    <t>Оплата обследования Баймагамбетовой Нурай</t>
  </si>
  <si>
    <t>Оплата лечения Балабановой Агаты</t>
  </si>
  <si>
    <t>Оплата медицинских препаратов для Зернюкова Артема</t>
  </si>
  <si>
    <t>Оплата медицинских препаратов для Смирнова Семена</t>
  </si>
  <si>
    <t>Оплата медицинских препаратов для Мельникова Кирилла</t>
  </si>
  <si>
    <t>Оплата медицинских препаратов для Акбаева Керама</t>
  </si>
  <si>
    <t>Оплата медицинских препаратов для Горюнова Егора</t>
  </si>
  <si>
    <t>Оплата медицинских препаратов для Саакян Оганнеса</t>
  </si>
  <si>
    <t>Оплата медицинских препаратов для Свистунова Богдана</t>
  </si>
  <si>
    <t>Оплата медицинских препаратов для Мирзокаримова Амина</t>
  </si>
  <si>
    <t>Оплата медицинских препаратов для Агапова Артема</t>
  </si>
  <si>
    <t>Оплата медицинских препаратов для Свистунова Степана</t>
  </si>
  <si>
    <t>Оплата медицинских препаратов для Мурич Максима</t>
  </si>
  <si>
    <t>03.09.2016</t>
  </si>
  <si>
    <t>04.09.2016</t>
  </si>
  <si>
    <t>Оплата медицинских препаратов для Печенюк Любови</t>
  </si>
  <si>
    <t>Оплата медицинских препаратов для Баймагагамбетовой Нурай</t>
  </si>
  <si>
    <t>Оплата медицинских препаратов для Давлетшина Никиты</t>
  </si>
  <si>
    <t>Оплата медицинских препаратов для Аджикильеевой Яны</t>
  </si>
  <si>
    <t>Оплата медицинских препаратов для Винокуровой Екатерины</t>
  </si>
  <si>
    <t>Оплата медицинских препаратов для Чмелинской Аделины</t>
  </si>
  <si>
    <t>Оплата медицинских препаратов для Безруковой Елизаветы</t>
  </si>
  <si>
    <t>Оплата медицинских препаратов для Ломова Кирилла</t>
  </si>
  <si>
    <t>Оплата медицинских препаратов для Кондрашева Роберта</t>
  </si>
  <si>
    <t>Оплата медицинских препаратов для Кузнецовой Полины</t>
  </si>
  <si>
    <t>Оплата медицинских препаратов для Бодровой Александры</t>
  </si>
  <si>
    <t>Оплата медицинских препаратов для Хардашевой Камиллы</t>
  </si>
  <si>
    <t>Оплата медицинских препаратов для Гайсарова Александра</t>
  </si>
  <si>
    <t>Оплата медицинских препаратов для Кунгиной Анастасии</t>
  </si>
  <si>
    <t>Оплата медицинских препаратов для Батеева Давида</t>
  </si>
  <si>
    <t>Оплата медицинских препаратов для  Батмаева Данира</t>
  </si>
  <si>
    <t>Оплата медицинских препаратов для Селищаевой Софии</t>
  </si>
  <si>
    <t>Оплата медицинских препаратов для Филипповой Адели</t>
  </si>
  <si>
    <t>Оплата медицинских препаратов для Ярош Анастасии</t>
  </si>
  <si>
    <t>Оплата медицинских препаратов для Новоселова Ильи</t>
  </si>
  <si>
    <t>Оплата медицинских препаратов для Сироштан Ульяны</t>
  </si>
  <si>
    <t>Оплата медицинских препаратов для Шабалкиной Анжелики</t>
  </si>
  <si>
    <t>Оплата медицинских препаратов для Ахадовой Дилнозы</t>
  </si>
  <si>
    <t>Оплата расходных материалов для Батмаева Данира</t>
  </si>
  <si>
    <t>Оплата расходных материалов для Бодровой Александры</t>
  </si>
  <si>
    <t>Оплата расходных материалов для Свистунова Богдана</t>
  </si>
  <si>
    <t>Оплата расходных материалов для Григорьева Матвея</t>
  </si>
  <si>
    <t>Оплата расходных материалов для Чмелинской Аделины</t>
  </si>
  <si>
    <t>Оплата расходных материалов для Стрелкова Максима</t>
  </si>
  <si>
    <t>Оплата обследования для Шардакова Сергея</t>
  </si>
  <si>
    <t>Оплата лечения  Смирнова Семена</t>
  </si>
  <si>
    <t>Оплата лечения  Аджикильдеевой Яны</t>
  </si>
  <si>
    <t>Оплата за реабилитационную программу для Ширяевой Натальи</t>
  </si>
  <si>
    <t>Оплата за реабилитационную программу для Майорова Степана</t>
  </si>
  <si>
    <t>Оплата за реабилитационную программу для Митина Захара</t>
  </si>
  <si>
    <t>0,34</t>
  </si>
  <si>
    <t>15,56</t>
  </si>
  <si>
    <t>300,00</t>
  </si>
  <si>
    <t>2 000,00</t>
  </si>
  <si>
    <t>0,90</t>
  </si>
  <si>
    <t>500,00</t>
  </si>
  <si>
    <t>5 000,00</t>
  </si>
  <si>
    <t>100,00</t>
  </si>
  <si>
    <t>200,00</t>
  </si>
  <si>
    <t>222,00</t>
  </si>
  <si>
    <t>250,00</t>
  </si>
  <si>
    <t>600,00</t>
  </si>
  <si>
    <t>700,00</t>
  </si>
  <si>
    <t>1 100,00</t>
  </si>
  <si>
    <t>121,00</t>
  </si>
  <si>
    <t>1 000,00</t>
  </si>
  <si>
    <t>3 000,00</t>
  </si>
  <si>
    <t>10,00</t>
  </si>
  <si>
    <t>2 600,00</t>
  </si>
  <si>
    <t>25 000,00</t>
  </si>
  <si>
    <t>50,00</t>
  </si>
  <si>
    <t>134,80</t>
  </si>
  <si>
    <t>1 500,00</t>
  </si>
  <si>
    <t>0,62</t>
  </si>
  <si>
    <t>150,00</t>
  </si>
  <si>
    <t>371,29</t>
  </si>
  <si>
    <t>900,00</t>
  </si>
  <si>
    <t>4 000,00</t>
  </si>
  <si>
    <t>50 000,00</t>
  </si>
  <si>
    <t>100 000,00</t>
  </si>
  <si>
    <t>0,17</t>
  </si>
  <si>
    <t>0,38</t>
  </si>
  <si>
    <t>15,00</t>
  </si>
  <si>
    <t>320,15</t>
  </si>
  <si>
    <t>601,00</t>
  </si>
  <si>
    <t>6 000,00</t>
  </si>
  <si>
    <t>0,43</t>
  </si>
  <si>
    <t>2 100,00</t>
  </si>
  <si>
    <t>139,37</t>
  </si>
  <si>
    <t>252,00</t>
  </si>
  <si>
    <t>7 500,00</t>
  </si>
  <si>
    <t>625,62</t>
  </si>
  <si>
    <t>10 000,00</t>
  </si>
  <si>
    <t>30 000,00</t>
  </si>
  <si>
    <t>0,21</t>
  </si>
  <si>
    <t>11,65</t>
  </si>
  <si>
    <t>21,00</t>
  </si>
  <si>
    <t>356,80</t>
  </si>
  <si>
    <t>5,00</t>
  </si>
  <si>
    <t>78,40</t>
  </si>
  <si>
    <t>С. Наталья  Викторовна</t>
  </si>
  <si>
    <t>Т. Егор  Владимирович</t>
  </si>
  <si>
    <t>Р. Юлия  Михайловна</t>
  </si>
  <si>
    <t>Ю. Егор  Сергеевич</t>
  </si>
  <si>
    <t>К. Вера  Васильевна</t>
  </si>
  <si>
    <t>К. Александр  Алексеевич</t>
  </si>
  <si>
    <t>Б. Ирина  Валерьевна</t>
  </si>
  <si>
    <t>К. Елена  Борисовна</t>
  </si>
  <si>
    <t>К. Ольга  Алексеевна</t>
  </si>
  <si>
    <t>Д. Екатерина  Александровна</t>
  </si>
  <si>
    <t>К. Елена  Александровна</t>
  </si>
  <si>
    <t>В. Владислав  Валерьевич</t>
  </si>
  <si>
    <t>Ш. Александр  Николаевич</t>
  </si>
  <si>
    <t>Х. Дарья  Сергеевна</t>
  </si>
  <si>
    <t>Т. Александр  Сергеевич</t>
  </si>
  <si>
    <t>В. Александр  Николаевич</t>
  </si>
  <si>
    <t>Т. Элла  Евгеньевна</t>
  </si>
  <si>
    <t>Ф. Алексанр  Константинович</t>
  </si>
  <si>
    <t>Б. Анна  Васильевна</t>
  </si>
  <si>
    <t>Г. Игрорь  Михалыч</t>
  </si>
  <si>
    <t>Б. Николай  Владимирович</t>
  </si>
  <si>
    <t>Н. Ирина  Вадимовна</t>
  </si>
  <si>
    <t>П. Марина  Владимировна</t>
  </si>
  <si>
    <t>С. Алексей  Валентинович</t>
  </si>
  <si>
    <t>М. Зинаида  Николаевна</t>
  </si>
  <si>
    <t>Ч. Наталья  Николаевна</t>
  </si>
  <si>
    <t>А. Кирилл  Федорович</t>
  </si>
  <si>
    <t>К. Елена  Николаевна</t>
  </si>
  <si>
    <t>У. Наталья  Петровна</t>
  </si>
  <si>
    <t>Г. Руслан  Илдарович</t>
  </si>
  <si>
    <t>К. Людмила  Евгеньевна</t>
  </si>
  <si>
    <t>З. Кирилл  Валерьевич</t>
  </si>
  <si>
    <t>С. Антон  Юрьевич</t>
  </si>
  <si>
    <t>Б. Василий  Александрович</t>
  </si>
  <si>
    <t>К. Дмитрий  Борисович</t>
  </si>
  <si>
    <t>П. Анастасия  Михайловна</t>
  </si>
  <si>
    <t>В. Евгений  Викторович</t>
  </si>
  <si>
    <t>Б. Алексей  Сергеевич</t>
  </si>
  <si>
    <t>В. Маргарита  Александровна</t>
  </si>
  <si>
    <t>С. Елена  Евгеньевна</t>
  </si>
  <si>
    <t>К. Наталья  Александровна</t>
  </si>
  <si>
    <t>Ш. Галина  Владимировна</t>
  </si>
  <si>
    <t>Г. Ольга  Сергеевна</t>
  </si>
  <si>
    <t>А. Вячеслав  Александрович</t>
  </si>
  <si>
    <t>С. Олия  Кандилгилемовна</t>
  </si>
  <si>
    <t>З. Юлия  Андреевна</t>
  </si>
  <si>
    <t>Е. Екатерина  Павловна</t>
  </si>
  <si>
    <t>Г. Анна  Александровна</t>
  </si>
  <si>
    <t>Х. Елена  Николаевна</t>
  </si>
  <si>
    <t>С. Александр  Иванович</t>
  </si>
  <si>
    <t>П. Екатерина  Александровна</t>
  </si>
  <si>
    <t>О. Федор  Николаевич</t>
  </si>
  <si>
    <t>С. Руслан  Александрович</t>
  </si>
  <si>
    <t>Б. Игорь  Николаевич</t>
  </si>
  <si>
    <t>К. Ольга  Викторовна</t>
  </si>
  <si>
    <t>С. Анна  Ивановна</t>
  </si>
  <si>
    <t>Д. Елена  Петровна</t>
  </si>
  <si>
    <t>М. Виктор  Алексеевич</t>
  </si>
  <si>
    <t>М. Василий  Иванович</t>
  </si>
  <si>
    <t>Б. Максим  Владимирович</t>
  </si>
  <si>
    <t>С. Синмцына А В  Влаимировна</t>
  </si>
  <si>
    <t>Е. Екатерина  Геннадьевна</t>
  </si>
  <si>
    <t>К. Мария  Евгеньевна</t>
  </si>
  <si>
    <t>З. Римма  Зульфатовна</t>
  </si>
  <si>
    <t>Н. Светлана  Васильевна</t>
  </si>
  <si>
    <t>С. Михаил  Андреевич</t>
  </si>
  <si>
    <t>А. Лилит  Вачагановна</t>
  </si>
  <si>
    <t>А. Анастасия  Викторовна</t>
  </si>
  <si>
    <t>Я. Татьяна  Викторовна</t>
  </si>
  <si>
    <t>А. Давит  Манвелович</t>
  </si>
  <si>
    <t>Е. Анна  Александровна</t>
  </si>
  <si>
    <t>Р. Нина  Степановна</t>
  </si>
  <si>
    <t>З. Надежда  Анатольевна</t>
  </si>
  <si>
    <t>В. Екатерина  Сергеевна</t>
  </si>
  <si>
    <t>К. Владимир  Евгеньевич</t>
  </si>
  <si>
    <t>Б. Анна  Александровна</t>
  </si>
  <si>
    <t>С. Дмитрий  Валерьевич</t>
  </si>
  <si>
    <t>Н. Татьяна  Викторовна</t>
  </si>
  <si>
    <t>К. Анна  Николаевна</t>
  </si>
  <si>
    <t>О. Валентина  Николаевна</t>
  </si>
  <si>
    <t>Д. Екатерина  Ю</t>
  </si>
  <si>
    <t>Ч. Ирина  Александровна</t>
  </si>
  <si>
    <t>Б. Степан  Раянович</t>
  </si>
  <si>
    <t>С. Мария  Сергеевна</t>
  </si>
  <si>
    <t>Б. Ирина  Анатольеына</t>
  </si>
  <si>
    <t>Н. Сергей  Николаевич</t>
  </si>
  <si>
    <t>П. Михаил  Александрович</t>
  </si>
  <si>
    <t>С. Ирина  Алек</t>
  </si>
  <si>
    <t>О. Роман  Викторович</t>
  </si>
  <si>
    <t>Т. Валерий  Викторович</t>
  </si>
  <si>
    <t>К. Ирина  Геннадиевна</t>
  </si>
  <si>
    <t>П. Сергей  Анатольевич</t>
  </si>
  <si>
    <t>Т. Светлана  Борисовна</t>
  </si>
  <si>
    <t>Р. Ирина  Юрьевна</t>
  </si>
  <si>
    <t>К. Юлия  Миркеримовна</t>
  </si>
  <si>
    <t>А. Айдар  Равилович</t>
  </si>
  <si>
    <t>М. Жанна  Алиевна</t>
  </si>
  <si>
    <t>Г. Марат  Мансурович</t>
  </si>
  <si>
    <t>П. Елена  Викторовна</t>
  </si>
  <si>
    <t>П. Антон  Витальевич</t>
  </si>
  <si>
    <t>Б. Анастасия  Мелсовна</t>
  </si>
  <si>
    <t>М. Сергей  Валерьевич</t>
  </si>
  <si>
    <t>Б. Роман  Леонидович</t>
  </si>
  <si>
    <t>О. Андрей  Юрьевич</t>
  </si>
  <si>
    <t>З. Адель  Фаритович</t>
  </si>
  <si>
    <t>З. Анна  Николаевна</t>
  </si>
  <si>
    <t>С. Юрий  Вадимович</t>
  </si>
  <si>
    <t>М. Светлана  Юрьевна</t>
  </si>
  <si>
    <t>У. Александр  Владимирович</t>
  </si>
  <si>
    <t>К. Петр  Петрович</t>
  </si>
  <si>
    <t>Л. Екатерина  Владимировна</t>
  </si>
  <si>
    <t>М. Юлия  Владимировна</t>
  </si>
  <si>
    <t>Г. Дания  Жиганшевна</t>
  </si>
  <si>
    <t>Е. Анастасия  Сергеевна</t>
  </si>
  <si>
    <t>Н. Надежда  Анатольевна</t>
  </si>
  <si>
    <t>П. Алексей  Валерьевич</t>
  </si>
  <si>
    <t>О. Владимир  Валерьевич</t>
  </si>
  <si>
    <t>Г. Ольга  Михайловна</t>
  </si>
  <si>
    <t>П. Ольга  Владимировна</t>
  </si>
  <si>
    <t>П. Александр  Михайлович</t>
  </si>
  <si>
    <t>К. Георгий  Денисович</t>
  </si>
  <si>
    <t>На лечение Филиппова Адель</t>
  </si>
  <si>
    <t>На лечение Жорника Павла</t>
  </si>
  <si>
    <t>На лечение Еськова Данила</t>
  </si>
  <si>
    <t>На лечение Смирнова Семена</t>
  </si>
  <si>
    <t>На лечение Булатникова Михаила</t>
  </si>
  <si>
    <t>На лечение Твердохлебова Евгения</t>
  </si>
  <si>
    <t>На лечение  Батаева Давида</t>
  </si>
  <si>
    <t>На лечение Чмелинской Аделины</t>
  </si>
  <si>
    <t>На лечение Маньшина Алексея</t>
  </si>
  <si>
    <t>На лечение Морозова Ивана</t>
  </si>
  <si>
    <t>На лечение Балабановой Агаты</t>
  </si>
  <si>
    <t>На лечение Небабиной Ксении</t>
  </si>
  <si>
    <t>На лечение Мирзаевой Амины</t>
  </si>
  <si>
    <t>На лечение Аджикильдеевой Яны</t>
  </si>
  <si>
    <t>На лечение Васильевой Софьи</t>
  </si>
  <si>
    <t>На лечение Алешина Александра</t>
  </si>
  <si>
    <t>На лечение Двенахова Макара</t>
  </si>
  <si>
    <t>На лечение Исаева Артёма</t>
  </si>
  <si>
    <t>уставная деятельность</t>
  </si>
  <si>
    <t>проценты на остаток по счёту</t>
  </si>
  <si>
    <t>Наличные денежные средства</t>
  </si>
  <si>
    <t>Благотворительные пожертвования, собранные в ящик для сбора пожертвований на акции "Уроки добра" в гимназии №1565 г. Москвы (Класс 7 "Ж") 01.09.2016г</t>
  </si>
  <si>
    <t>Благотворительные пожертвования, собранные в ящик для сбора пожертвований на акции "Уроки добра" в гимназии в Свиблово г. Москвы (Класс 7 "З") 01.09.2016г</t>
  </si>
  <si>
    <t>Благотворительные пожертвования, собранные в ящик для сбора пожертвований на акции "Уроки добра" в школе №1567 г. Москвы (Класс 11 "Г") 01.09.2016г</t>
  </si>
  <si>
    <t>Благотворительные пожертвования, собранные в ящик для сбора пожертвований, установленный в офисе Благотворительного Фонда Констанитина Хабенского</t>
  </si>
  <si>
    <t>ООО "Менеджер Теплоизоляция"</t>
  </si>
  <si>
    <t>Комиссии банка</t>
  </si>
  <si>
    <t>ПЕРЕВОДЫ ФИЗИЧЕСКИХ ЛИЦ В ПОЛЬЗУ ФОНДА КОНСТАНТИНА ХАБЕНСКОГО</t>
  </si>
  <si>
    <t>Расходы на услуги банка</t>
  </si>
  <si>
    <t>Оплата аренды реабилитационного оборудования для Сиротиной Анастасии</t>
  </si>
  <si>
    <t>Оплата аренды реабилитационного оборудования для Лозицкого Ильи</t>
  </si>
  <si>
    <t>Долгосрочные поручения сотрудников ОАО "СКБ-Банк"</t>
  </si>
  <si>
    <t>Оплата обследования Борисовой Веры, Доман Дарьи, Лысенко Александра, Майорова Степана</t>
  </si>
  <si>
    <t>Доплата за обследование Борисовой Веры, Доман Дарьи, Лысенко Александра, Майорова Степана</t>
  </si>
  <si>
    <t>Оплата за медицинскую реабилитацию Загоровской Дарьи и обследование Красичкова Вадима</t>
  </si>
  <si>
    <t>Оплата авиабилетов для врачей-участников нейроонкологического семинара в г. Владивостоке в сентябре 2016 года</t>
  </si>
  <si>
    <t>Оплата проживания в гостинице врачей-участников нейроонкологического семинара в г. Владивостоке в сентябре 2016 года</t>
  </si>
  <si>
    <t>Оплата авиабилетов для участников выездного реабилитационного проекта в сентябре 2016 года</t>
  </si>
  <si>
    <t>Оплата за реабилитационную программу отделении онкологии в Морозовской ДГКБ</t>
  </si>
  <si>
    <t>Оплата визовых сборов для участников выездного реабилитационного проекта в сентябре 2016 года</t>
  </si>
  <si>
    <t>Оплата за оформление документов в визовый центр Финляндии для участников выездного реабилитационного проекта в сентябре 2016 года</t>
  </si>
  <si>
    <t>Оплата ж/д билетов для участников выездного реабилитационного проекта в сентябре 2016 года</t>
  </si>
  <si>
    <t>Оплата за антитела для проведения исследований, проводимых в ФГБНУ «Российский онкологический научный центр имени Н.Н. Блохина»</t>
  </si>
  <si>
    <t>Оплата авиабилетов для участия врача в Международном конгрессе SIOP, проходящем в г. Дублин с 18 по 22 октября 2016 г.</t>
  </si>
  <si>
    <t>Оплата проживания в гостинице участника Международного конгресса SIOP, проходящем в г. Дублин с 18 по 22 октября 2016 г.</t>
  </si>
  <si>
    <t>Оплата за реабилитационную программу для Бодровой Александры</t>
  </si>
  <si>
    <t>Оплата за реабилитационную программу для Дедовой Александры</t>
  </si>
  <si>
    <t>Пожертвования через страницы фонда в социальных сетях и на сайте Фонда</t>
  </si>
  <si>
    <t>Сумма комиссии</t>
  </si>
  <si>
    <t>Итого</t>
  </si>
  <si>
    <t>Дарья Д.</t>
  </si>
  <si>
    <t>Pawel А.</t>
  </si>
  <si>
    <t>Мariya l.</t>
  </si>
  <si>
    <t>Оплата за обследование Комарицкой Юлии, Деникаева Тимура, Небабиной Ксении, Кострова Кирилла (Хайдельберг)</t>
  </si>
  <si>
    <t>КФ ПАО "МДМ БАНК"</t>
  </si>
  <si>
    <t>НИЖФ ПАО "МДМ БАНК"</t>
  </si>
  <si>
    <t>ФИЛИАЛ ПАО "МДМ БАНК" В Г.МОСКВА</t>
  </si>
  <si>
    <t>ВФ ПАО "МДМ БАНК"</t>
  </si>
  <si>
    <t>НОВОСИБИРСКИЙ ФИЛИАЛ ПАО "МДМ БАНК"</t>
  </si>
  <si>
    <t>ЕФ ПАО "МДМ БАНК"</t>
  </si>
  <si>
    <t>СПБФ ПАО "МДМ БАНК"</t>
  </si>
  <si>
    <t>ХФ ПАО "МДМ БАНК"</t>
  </si>
  <si>
    <t>ООО "ВИГОР"</t>
  </si>
  <si>
    <t>ТВЕФ ПАО "МДМ БАНК"</t>
  </si>
  <si>
    <t>ООО "РогВалс"</t>
  </si>
  <si>
    <t>ООО "Бастион"</t>
  </si>
  <si>
    <t>ООО "КРАЙМ"</t>
  </si>
  <si>
    <t>ООО "ТРАНС-АРТ"</t>
  </si>
  <si>
    <t>ООО "Ферум"</t>
  </si>
  <si>
    <t>ООО "БЫТСЕРВИС"</t>
  </si>
  <si>
    <t>ООО "СтройГрад58"</t>
  </si>
  <si>
    <t>ООО "Комкон"</t>
  </si>
  <si>
    <t>ООО "ЛОТОС-НН"</t>
  </si>
  <si>
    <t>ООО "ХИММАШ-ИНДУСТРИЯ"</t>
  </si>
  <si>
    <t>ИП Присяжнюк Александр Викторович</t>
  </si>
  <si>
    <t>ИП Федоров Артур Сергеевич</t>
  </si>
  <si>
    <t>ИП Ратошнюк Алексей Павлович</t>
  </si>
  <si>
    <t>ИП Иванова Екатерина Андреевна</t>
  </si>
  <si>
    <t>ИП Сундукова Мария Михайловна</t>
  </si>
  <si>
    <t>ИП Сошников Сергей Владимирович</t>
  </si>
  <si>
    <t>ИП Запрудина Светлана Владимировна</t>
  </si>
  <si>
    <t xml:space="preserve">Я. АЛЕКСЕЕВНИНА ОКСАНА </t>
  </si>
  <si>
    <t>М. НАДЕЖДА ИВАНОВНА</t>
  </si>
  <si>
    <t>К. АЛЕКСЕЙ БОРИСОВИЧ</t>
  </si>
  <si>
    <t>Н. АЛЕКСЕЙ 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</si>
</sst>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,##0.00&quot;р.&quot;"/>
    <numFmt numFmtId="172" formatCode="#,##0.00;[Red]#,##0.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color theme="5"/>
      <name val="Calibri"/>
      <family val="2"/>
      <charset val="204"/>
      <scheme val="minor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sz val="11"/>
      <name val="Tahoma"/>
      <family val="2"/>
      <charset val="204"/>
    </font>
    <font>
      <sz val="8"/>
      <name val="Tahoma"/>
      <family val="2"/>
      <charset val="204"/>
    </font>
    <font>
      <b/>
      <sz val="10"/>
      <name val="Calibri"/>
      <family val="2"/>
      <charset val="204"/>
      <scheme val="minor"/>
    </font>
    <font>
      <b/>
      <sz val="8.5"/>
      <color theme="4" tint="-0.499984740745262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68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8" borderId="16" applyNumberFormat="0" applyAlignment="0" applyProtection="0"/>
    <xf numFmtId="0" fontId="17" fillId="8" borderId="15" applyNumberFormat="0" applyAlignment="0" applyProtection="0"/>
    <xf numFmtId="0" fontId="18" fillId="0" borderId="17" applyNumberFormat="0" applyFill="0" applyAlignment="0" applyProtection="0"/>
    <xf numFmtId="0" fontId="19" fillId="9" borderId="18" applyNumberFormat="0" applyAlignment="0" applyProtection="0"/>
    <xf numFmtId="0" fontId="20" fillId="0" borderId="0" applyNumberFormat="0" applyFill="0" applyBorder="0" applyAlignment="0" applyProtection="0"/>
    <xf numFmtId="0" fontId="1" fillId="10" borderId="1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8" fillId="0" borderId="0"/>
    <xf numFmtId="0" fontId="51" fillId="0" borderId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0" fontId="67" fillId="0" borderId="0"/>
  </cellStyleXfs>
  <cellXfs count="402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5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/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165" fontId="32" fillId="3" borderId="1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165" fontId="32" fillId="3" borderId="8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165" fontId="5" fillId="3" borderId="6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5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11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10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4" fontId="5" fillId="3" borderId="1" xfId="2" applyNumberFormat="1" applyFont="1" applyFill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4" fontId="33" fillId="3" borderId="1" xfId="0" applyNumberFormat="1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165" fontId="33" fillId="3" borderId="6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Fill="1"/>
    <xf numFmtId="4" fontId="3" fillId="0" borderId="0" xfId="0" applyNumberFormat="1" applyFont="1" applyFill="1" applyBorder="1" applyAlignment="1">
      <alignment wrapText="1"/>
    </xf>
    <xf numFmtId="0" fontId="45" fillId="2" borderId="0" xfId="0" applyFont="1" applyFill="1" applyAlignment="1">
      <alignment wrapText="1"/>
    </xf>
    <xf numFmtId="165" fontId="4" fillId="3" borderId="6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5" xfId="2" applyFont="1" applyFill="1" applyBorder="1" applyAlignment="1">
      <alignment horizontal="left" wrapText="1"/>
    </xf>
    <xf numFmtId="165" fontId="47" fillId="3" borderId="5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0" fontId="47" fillId="3" borderId="7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wrapText="1"/>
    </xf>
    <xf numFmtId="0" fontId="29" fillId="2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4" fontId="5" fillId="0" borderId="0" xfId="2" applyNumberFormat="1" applyFont="1" applyFill="1" applyBorder="1" applyAlignment="1">
      <alignment horizontal="right" indent="1"/>
    </xf>
    <xf numFmtId="165" fontId="32" fillId="3" borderId="1" xfId="2" applyFont="1" applyFill="1" applyBorder="1" applyAlignment="1">
      <alignment horizontal="center" vertical="center" wrapText="1"/>
    </xf>
    <xf numFmtId="0" fontId="0" fillId="0" borderId="0" xfId="0"/>
    <xf numFmtId="0" fontId="32" fillId="3" borderId="10" xfId="0" applyFont="1" applyFill="1" applyBorder="1" applyAlignment="1">
      <alignment horizontal="center" vertical="center"/>
    </xf>
    <xf numFmtId="14" fontId="50" fillId="3" borderId="4" xfId="0" applyNumberFormat="1" applyFont="1" applyFill="1" applyBorder="1" applyAlignment="1">
      <alignment horizontal="left" indent="3"/>
    </xf>
    <xf numFmtId="0" fontId="34" fillId="3" borderId="7" xfId="0" applyFont="1" applyFill="1" applyBorder="1" applyAlignment="1">
      <alignment horizontal="right" vertical="center" wrapText="1"/>
    </xf>
    <xf numFmtId="4" fontId="5" fillId="3" borderId="4" xfId="2" applyNumberFormat="1" applyFont="1" applyFill="1" applyBorder="1" applyAlignment="1">
      <alignment horizontal="right" indent="1"/>
    </xf>
    <xf numFmtId="4" fontId="32" fillId="3" borderId="9" xfId="2" applyNumberFormat="1" applyFont="1" applyFill="1" applyBorder="1" applyAlignment="1">
      <alignment horizontal="right" vertical="center" indent="1"/>
    </xf>
    <xf numFmtId="165" fontId="3" fillId="0" borderId="0" xfId="2" applyFont="1" applyFill="1" applyBorder="1" applyAlignment="1">
      <alignment horizontal="right" indent="1"/>
    </xf>
    <xf numFmtId="165" fontId="33" fillId="3" borderId="6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/>
    <xf numFmtId="165" fontId="44" fillId="3" borderId="6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33" fillId="3" borderId="1" xfId="0" applyFont="1" applyFill="1" applyBorder="1" applyAlignment="1">
      <alignment horizontal="center"/>
    </xf>
    <xf numFmtId="4" fontId="41" fillId="3" borderId="1" xfId="2" applyNumberFormat="1" applyFont="1" applyFill="1" applyBorder="1" applyAlignment="1">
      <alignment horizontal="right" indent="1"/>
    </xf>
    <xf numFmtId="0" fontId="53" fillId="0" borderId="0" xfId="0" applyFont="1" applyAlignment="1">
      <alignment horizontal="right"/>
    </xf>
    <xf numFmtId="0" fontId="53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3" fillId="0" borderId="0" xfId="0" applyFont="1" applyFill="1"/>
    <xf numFmtId="4" fontId="53" fillId="0" borderId="0" xfId="0" applyNumberFormat="1" applyFont="1" applyFill="1"/>
    <xf numFmtId="4" fontId="41" fillId="0" borderId="0" xfId="2" applyNumberFormat="1" applyFont="1" applyFill="1" applyBorder="1" applyAlignment="1">
      <alignment horizontal="right" indent="1"/>
    </xf>
    <xf numFmtId="0" fontId="55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14" fontId="34" fillId="3" borderId="8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right"/>
    </xf>
    <xf numFmtId="0" fontId="32" fillId="3" borderId="7" xfId="0" applyNumberFormat="1" applyFont="1" applyFill="1" applyBorder="1" applyAlignment="1">
      <alignment horizontal="center" vertical="center" wrapText="1"/>
    </xf>
    <xf numFmtId="22" fontId="0" fillId="0" borderId="0" xfId="0" applyNumberFormat="1" applyBorder="1"/>
    <xf numFmtId="0" fontId="56" fillId="0" borderId="0" xfId="0" applyFont="1"/>
    <xf numFmtId="0" fontId="57" fillId="2" borderId="0" xfId="0" applyFont="1" applyFill="1"/>
    <xf numFmtId="0" fontId="58" fillId="0" borderId="0" xfId="0" applyFont="1"/>
    <xf numFmtId="0" fontId="3" fillId="0" borderId="23" xfId="0" applyFont="1" applyBorder="1" applyAlignment="1">
      <alignment horizontal="right"/>
    </xf>
    <xf numFmtId="14" fontId="3" fillId="0" borderId="1" xfId="0" applyNumberFormat="1" applyFont="1" applyBorder="1" applyAlignment="1">
      <alignment horizontal="center" wrapText="1"/>
    </xf>
    <xf numFmtId="165" fontId="3" fillId="0" borderId="2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/>
    <xf numFmtId="165" fontId="4" fillId="3" borderId="4" xfId="2" applyFont="1" applyFill="1" applyBorder="1" applyAlignment="1">
      <alignment vertical="center"/>
    </xf>
    <xf numFmtId="165" fontId="4" fillId="3" borderId="5" xfId="2" applyFont="1" applyFill="1" applyBorder="1" applyAlignment="1">
      <alignment vertical="center"/>
    </xf>
    <xf numFmtId="165" fontId="4" fillId="3" borderId="22" xfId="2" applyFont="1" applyFill="1" applyBorder="1" applyAlignment="1">
      <alignment vertical="center"/>
    </xf>
    <xf numFmtId="49" fontId="52" fillId="0" borderId="0" xfId="0" quotePrefix="1" applyNumberFormat="1" applyFont="1" applyFill="1" applyBorder="1" applyAlignment="1" applyProtection="1">
      <protection locked="0"/>
    </xf>
    <xf numFmtId="168" fontId="52" fillId="0" borderId="4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wrapText="1"/>
    </xf>
    <xf numFmtId="165" fontId="3" fillId="0" borderId="23" xfId="2" applyFont="1" applyFill="1" applyBorder="1" applyAlignment="1">
      <alignment horizontal="left" wrapText="1"/>
    </xf>
    <xf numFmtId="0" fontId="7" fillId="0" borderId="23" xfId="0" applyFont="1" applyFill="1" applyBorder="1" applyAlignment="1">
      <alignment horizontal="left" wrapText="1"/>
    </xf>
    <xf numFmtId="0" fontId="61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49" fontId="3" fillId="0" borderId="23" xfId="0" applyNumberFormat="1" applyFont="1" applyBorder="1" applyAlignment="1">
      <alignment horizontal="right"/>
    </xf>
    <xf numFmtId="49" fontId="62" fillId="0" borderId="0" xfId="0" quotePrefix="1" applyNumberFormat="1" applyFont="1" applyFill="1" applyBorder="1" applyAlignment="1" applyProtection="1">
      <protection locked="0"/>
    </xf>
    <xf numFmtId="168" fontId="7" fillId="0" borderId="22" xfId="0" applyNumberFormat="1" applyFont="1" applyFill="1" applyBorder="1" applyAlignment="1" applyProtection="1">
      <alignment horizontal="center"/>
      <protection locked="0"/>
    </xf>
    <xf numFmtId="14" fontId="3" fillId="0" borderId="22" xfId="0" applyNumberFormat="1" applyFont="1" applyBorder="1" applyAlignment="1">
      <alignment horizontal="center" wrapText="1"/>
    </xf>
    <xf numFmtId="0" fontId="5" fillId="3" borderId="22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26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22" fontId="3" fillId="0" borderId="23" xfId="0" applyNumberFormat="1" applyFont="1" applyBorder="1" applyAlignment="1">
      <alignment horizontal="center"/>
    </xf>
    <xf numFmtId="0" fontId="64" fillId="2" borderId="0" xfId="0" applyFont="1" applyFill="1"/>
    <xf numFmtId="0" fontId="57" fillId="2" borderId="0" xfId="0" applyFont="1" applyFill="1" applyBorder="1"/>
    <xf numFmtId="0" fontId="8" fillId="3" borderId="26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left" indent="1"/>
    </xf>
    <xf numFmtId="165" fontId="32" fillId="3" borderId="27" xfId="2" applyFont="1" applyFill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/>
    </xf>
    <xf numFmtId="165" fontId="32" fillId="3" borderId="26" xfId="2" applyFont="1" applyFill="1" applyBorder="1" applyAlignment="1">
      <alignment horizontal="center" vertical="center"/>
    </xf>
    <xf numFmtId="4" fontId="4" fillId="3" borderId="25" xfId="2" applyNumberFormat="1" applyFont="1" applyFill="1" applyBorder="1" applyAlignment="1">
      <alignment horizontal="right" indent="1"/>
    </xf>
    <xf numFmtId="4" fontId="26" fillId="3" borderId="22" xfId="2" applyNumberFormat="1" applyFont="1" applyFill="1" applyBorder="1" applyAlignment="1">
      <alignment horizontal="right" indent="1"/>
    </xf>
    <xf numFmtId="4" fontId="3" fillId="3" borderId="5" xfId="0" applyNumberFormat="1" applyFont="1" applyFill="1" applyBorder="1" applyAlignment="1">
      <alignment horizontal="right" indent="1"/>
    </xf>
    <xf numFmtId="4" fontId="4" fillId="3" borderId="22" xfId="2" applyNumberFormat="1" applyFont="1" applyFill="1" applyBorder="1" applyAlignment="1">
      <alignment horizontal="right" indent="1"/>
    </xf>
    <xf numFmtId="0" fontId="0" fillId="2" borderId="0" xfId="0" applyFill="1"/>
    <xf numFmtId="0" fontId="23" fillId="0" borderId="0" xfId="0" applyFont="1" applyFill="1"/>
    <xf numFmtId="0" fontId="0" fillId="0" borderId="0" xfId="0" applyFill="1"/>
    <xf numFmtId="4" fontId="65" fillId="2" borderId="0" xfId="0" applyNumberFormat="1" applyFont="1" applyFill="1" applyBorder="1" applyAlignment="1">
      <alignment horizontal="right" indent="1"/>
    </xf>
    <xf numFmtId="0" fontId="0" fillId="0" borderId="0" xfId="0" applyBorder="1"/>
    <xf numFmtId="4" fontId="3" fillId="0" borderId="4" xfId="0" applyNumberFormat="1" applyFont="1" applyFill="1" applyBorder="1"/>
    <xf numFmtId="0" fontId="3" fillId="0" borderId="23" xfId="0" applyFont="1" applyFill="1" applyBorder="1"/>
    <xf numFmtId="169" fontId="3" fillId="0" borderId="22" xfId="0" applyNumberFormat="1" applyFont="1" applyFill="1" applyBorder="1" applyAlignment="1" applyProtection="1">
      <protection locked="0"/>
    </xf>
    <xf numFmtId="169" fontId="3" fillId="0" borderId="23" xfId="0" applyNumberFormat="1" applyFont="1" applyFill="1" applyBorder="1" applyAlignment="1" applyProtection="1">
      <protection locked="0"/>
    </xf>
    <xf numFmtId="169" fontId="3" fillId="0" borderId="23" xfId="0" applyNumberFormat="1" applyFont="1" applyFill="1" applyBorder="1" applyAlignment="1" applyProtection="1">
      <alignment horizontal="right"/>
      <protection locked="0"/>
    </xf>
    <xf numFmtId="4" fontId="3" fillId="0" borderId="22" xfId="0" applyNumberFormat="1" applyFont="1" applyFill="1" applyBorder="1" applyAlignment="1">
      <alignment wrapText="1"/>
    </xf>
    <xf numFmtId="0" fontId="3" fillId="0" borderId="23" xfId="0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8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32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14" fontId="3" fillId="0" borderId="23" xfId="0" applyNumberFormat="1" applyFont="1" applyBorder="1" applyAlignment="1">
      <alignment horizontal="center"/>
    </xf>
    <xf numFmtId="49" fontId="7" fillId="0" borderId="23" xfId="0" quotePrefix="1" applyNumberFormat="1" applyFont="1" applyFill="1" applyBorder="1" applyAlignment="1" applyProtection="1">
      <alignment horizontal="left" wrapText="1"/>
      <protection locked="0"/>
    </xf>
    <xf numFmtId="0" fontId="3" fillId="2" borderId="0" xfId="0" applyNumberFormat="1" applyFont="1" applyFill="1" applyAlignment="1">
      <alignment horizontal="right"/>
    </xf>
    <xf numFmtId="0" fontId="57" fillId="2" borderId="0" xfId="0" applyFont="1" applyFill="1"/>
    <xf numFmtId="0" fontId="3" fillId="0" borderId="23" xfId="0" applyFont="1" applyBorder="1"/>
    <xf numFmtId="49" fontId="52" fillId="0" borderId="0" xfId="0" applyNumberFormat="1" applyFont="1" applyFill="1" applyBorder="1" applyAlignment="1" applyProtection="1">
      <protection locked="0"/>
    </xf>
    <xf numFmtId="49" fontId="52" fillId="0" borderId="0" xfId="0" quotePrefix="1" applyNumberFormat="1" applyFont="1" applyFill="1" applyBorder="1" applyAlignment="1" applyProtection="1">
      <protection locked="0"/>
    </xf>
    <xf numFmtId="0" fontId="7" fillId="2" borderId="23" xfId="0" applyFont="1" applyFill="1" applyBorder="1" applyAlignment="1">
      <alignment horizontal="left" wrapText="1"/>
    </xf>
    <xf numFmtId="0" fontId="7" fillId="2" borderId="23" xfId="0" applyFont="1" applyFill="1" applyBorder="1" applyAlignment="1">
      <alignment horizontal="center" vertical="center" wrapText="1"/>
    </xf>
    <xf numFmtId="49" fontId="7" fillId="0" borderId="23" xfId="0" quotePrefix="1" applyNumberFormat="1" applyFont="1" applyFill="1" applyBorder="1" applyAlignment="1" applyProtection="1">
      <alignment horizontal="right"/>
    </xf>
    <xf numFmtId="49" fontId="7" fillId="0" borderId="23" xfId="0" applyNumberFormat="1" applyFont="1" applyFill="1" applyBorder="1" applyAlignment="1" applyProtection="1">
      <alignment horizontal="right"/>
    </xf>
    <xf numFmtId="168" fontId="7" fillId="0" borderId="23" xfId="0" applyNumberFormat="1" applyFont="1" applyFill="1" applyBorder="1" applyAlignment="1" applyProtection="1">
      <protection locked="0"/>
    </xf>
    <xf numFmtId="49" fontId="7" fillId="0" borderId="23" xfId="0" quotePrefix="1" applyNumberFormat="1" applyFont="1" applyFill="1" applyBorder="1" applyAlignment="1" applyProtection="1">
      <alignment horizontal="center"/>
      <protection locked="0"/>
    </xf>
    <xf numFmtId="0" fontId="7" fillId="0" borderId="23" xfId="0" applyFont="1" applyBorder="1" applyAlignment="1">
      <alignment horizontal="right" wrapText="1"/>
    </xf>
    <xf numFmtId="0" fontId="7" fillId="0" borderId="23" xfId="0" applyFont="1" applyBorder="1" applyAlignment="1">
      <alignment horizontal="right" vertical="top" wrapText="1"/>
    </xf>
    <xf numFmtId="4" fontId="7" fillId="0" borderId="23" xfId="0" applyNumberFormat="1" applyFont="1" applyFill="1" applyBorder="1" applyAlignment="1" applyProtection="1">
      <alignment horizontal="right" indent="1"/>
      <protection locked="0"/>
    </xf>
    <xf numFmtId="4" fontId="7" fillId="0" borderId="23" xfId="0" applyNumberFormat="1" applyFont="1" applyBorder="1" applyAlignment="1">
      <alignment horizontal="right" indent="1"/>
    </xf>
    <xf numFmtId="0" fontId="7" fillId="0" borderId="23" xfId="0" applyFont="1" applyFill="1" applyBorder="1" applyAlignment="1">
      <alignment horizontal="left" wrapText="1"/>
    </xf>
    <xf numFmtId="168" fontId="7" fillId="0" borderId="26" xfId="0" applyNumberFormat="1" applyFont="1" applyFill="1" applyBorder="1" applyAlignment="1" applyProtection="1">
      <alignment horizontal="center"/>
      <protection locked="0"/>
    </xf>
    <xf numFmtId="168" fontId="7" fillId="0" borderId="23" xfId="0" applyNumberFormat="1" applyFont="1" applyFill="1" applyBorder="1" applyAlignment="1" applyProtection="1">
      <alignment horizontal="center"/>
      <protection locked="0"/>
    </xf>
    <xf numFmtId="169" fontId="7" fillId="0" borderId="23" xfId="0" applyNumberFormat="1" applyFont="1" applyFill="1" applyBorder="1" applyAlignment="1" applyProtection="1">
      <protection locked="0"/>
    </xf>
    <xf numFmtId="49" fontId="3" fillId="0" borderId="23" xfId="0" applyNumberFormat="1" applyFont="1" applyBorder="1" applyAlignment="1">
      <alignment horizontal="center"/>
    </xf>
    <xf numFmtId="14" fontId="7" fillId="0" borderId="29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right" vertical="center" wrapText="1" shrinkToFit="1"/>
    </xf>
    <xf numFmtId="0" fontId="3" fillId="0" borderId="29" xfId="0" applyFont="1" applyBorder="1" applyAlignment="1">
      <alignment horizontal="right"/>
    </xf>
    <xf numFmtId="170" fontId="7" fillId="0" borderId="29" xfId="57" applyNumberFormat="1" applyFont="1" applyBorder="1" applyAlignment="1">
      <alignment horizontal="center"/>
    </xf>
    <xf numFmtId="4" fontId="32" fillId="3" borderId="5" xfId="2" applyNumberFormat="1" applyFont="1" applyFill="1" applyBorder="1" applyAlignment="1">
      <alignment horizontal="center" vertical="center"/>
    </xf>
    <xf numFmtId="4" fontId="43" fillId="2" borderId="0" xfId="2" applyNumberFormat="1" applyFont="1" applyFill="1" applyAlignment="1">
      <alignment horizontal="right"/>
    </xf>
    <xf numFmtId="4" fontId="41" fillId="3" borderId="4" xfId="2" applyNumberFormat="1" applyFont="1" applyFill="1" applyBorder="1" applyAlignment="1"/>
    <xf numFmtId="4" fontId="7" fillId="2" borderId="0" xfId="2" applyNumberFormat="1" applyFont="1" applyFill="1" applyAlignment="1"/>
    <xf numFmtId="4" fontId="34" fillId="3" borderId="9" xfId="2" applyNumberFormat="1" applyFont="1" applyFill="1" applyBorder="1" applyAlignment="1">
      <alignment horizontal="center" vertical="center"/>
    </xf>
    <xf numFmtId="4" fontId="7" fillId="0" borderId="23" xfId="0" applyNumberFormat="1" applyFont="1" applyFill="1" applyBorder="1" applyAlignment="1" applyProtection="1">
      <protection locked="0"/>
    </xf>
    <xf numFmtId="4" fontId="5" fillId="3" borderId="4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2" fillId="3" borderId="2" xfId="2" applyNumberFormat="1" applyFont="1" applyFill="1" applyBorder="1" applyAlignment="1">
      <alignment horizontal="center" vertical="center"/>
    </xf>
    <xf numFmtId="4" fontId="3" fillId="2" borderId="0" xfId="2" applyNumberFormat="1" applyFont="1" applyFill="1" applyAlignment="1">
      <alignment horizontal="right"/>
    </xf>
    <xf numFmtId="4" fontId="32" fillId="3" borderId="9" xfId="2" applyNumberFormat="1" applyFont="1" applyFill="1" applyBorder="1" applyAlignment="1">
      <alignment horizontal="center" vertical="center"/>
    </xf>
    <xf numFmtId="4" fontId="7" fillId="0" borderId="29" xfId="57" applyNumberFormat="1" applyFont="1" applyBorder="1"/>
    <xf numFmtId="4" fontId="4" fillId="2" borderId="0" xfId="2" applyNumberFormat="1" applyFont="1" applyFill="1" applyBorder="1" applyAlignment="1">
      <alignment horizontal="right"/>
    </xf>
    <xf numFmtId="4" fontId="32" fillId="3" borderId="10" xfId="2" applyNumberFormat="1" applyFont="1" applyFill="1" applyBorder="1" applyAlignment="1">
      <alignment horizontal="center" vertical="center"/>
    </xf>
    <xf numFmtId="4" fontId="3" fillId="0" borderId="23" xfId="0" applyNumberFormat="1" applyFont="1" applyBorder="1"/>
    <xf numFmtId="4" fontId="7" fillId="0" borderId="29" xfId="2" applyNumberFormat="1" applyFont="1" applyFill="1" applyBorder="1" applyAlignment="1" applyProtection="1">
      <alignment horizontal="right" vertical="center" wrapText="1" shrinkToFit="1"/>
    </xf>
    <xf numFmtId="4" fontId="56" fillId="0" borderId="0" xfId="0" applyNumberFormat="1" applyFont="1"/>
    <xf numFmtId="4" fontId="4" fillId="3" borderId="1" xfId="2" applyNumberFormat="1" applyFont="1" applyFill="1" applyBorder="1" applyAlignment="1">
      <alignment horizontal="right"/>
    </xf>
    <xf numFmtId="4" fontId="26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 wrapText="1"/>
    </xf>
    <xf numFmtId="4" fontId="3" fillId="3" borderId="1" xfId="2" applyNumberFormat="1" applyFont="1" applyFill="1" applyBorder="1" applyAlignment="1">
      <alignment horizontal="right"/>
    </xf>
    <xf numFmtId="4" fontId="3" fillId="3" borderId="5" xfId="0" applyNumberFormat="1" applyFont="1" applyFill="1" applyBorder="1" applyAlignment="1">
      <alignment horizontal="left" indent="3"/>
    </xf>
    <xf numFmtId="4" fontId="3" fillId="2" borderId="0" xfId="0" applyNumberFormat="1" applyFont="1" applyFill="1"/>
    <xf numFmtId="4" fontId="3" fillId="0" borderId="23" xfId="0" applyNumberFormat="1" applyFont="1" applyBorder="1" applyAlignment="1">
      <alignment horizontal="right"/>
    </xf>
    <xf numFmtId="4" fontId="0" fillId="0" borderId="0" xfId="0" applyNumberFormat="1"/>
    <xf numFmtId="4" fontId="61" fillId="2" borderId="0" xfId="2" applyNumberFormat="1" applyFont="1" applyFill="1" applyBorder="1" applyAlignment="1">
      <alignment horizontal="right"/>
    </xf>
    <xf numFmtId="0" fontId="56" fillId="0" borderId="23" xfId="0" applyFont="1" applyBorder="1" applyAlignment="1">
      <alignment horizontal="center"/>
    </xf>
    <xf numFmtId="4" fontId="56" fillId="0" borderId="23" xfId="0" applyNumberFormat="1" applyFont="1" applyBorder="1"/>
    <xf numFmtId="0" fontId="56" fillId="0" borderId="22" xfId="0" applyFont="1" applyBorder="1" applyAlignment="1">
      <alignment horizontal="right"/>
    </xf>
    <xf numFmtId="0" fontId="56" fillId="0" borderId="23" xfId="0" applyFont="1" applyBorder="1" applyAlignment="1">
      <alignment horizontal="right"/>
    </xf>
    <xf numFmtId="0" fontId="68" fillId="2" borderId="22" xfId="0" applyFont="1" applyFill="1" applyBorder="1" applyAlignment="1">
      <alignment horizontal="right"/>
    </xf>
    <xf numFmtId="17" fontId="56" fillId="0" borderId="23" xfId="0" applyNumberFormat="1" applyFont="1" applyBorder="1" applyAlignment="1">
      <alignment horizontal="right"/>
    </xf>
    <xf numFmtId="0" fontId="68" fillId="2" borderId="23" xfId="0" applyFont="1" applyFill="1" applyBorder="1" applyAlignment="1">
      <alignment horizontal="right"/>
    </xf>
    <xf numFmtId="49" fontId="3" fillId="0" borderId="29" xfId="0" applyNumberFormat="1" applyFont="1" applyBorder="1" applyAlignment="1">
      <alignment horizontal="center"/>
    </xf>
    <xf numFmtId="4" fontId="3" fillId="0" borderId="29" xfId="0" applyNumberFormat="1" applyFont="1" applyBorder="1" applyAlignment="1">
      <alignment horizontal="right"/>
    </xf>
    <xf numFmtId="0" fontId="3" fillId="0" borderId="29" xfId="0" applyFont="1" applyBorder="1" applyAlignment="1">
      <alignment wrapText="1"/>
    </xf>
    <xf numFmtId="49" fontId="4" fillId="3" borderId="6" xfId="2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2" fillId="3" borderId="10" xfId="0" applyNumberFormat="1" applyFont="1" applyFill="1" applyBorder="1" applyAlignment="1">
      <alignment horizontal="center" vertical="center" wrapText="1"/>
    </xf>
    <xf numFmtId="49" fontId="49" fillId="3" borderId="6" xfId="0" applyNumberFormat="1" applyFont="1" applyFill="1" applyBorder="1" applyAlignment="1">
      <alignment horizontal="left" indent="3" shrinkToFit="1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0" fontId="65" fillId="2" borderId="0" xfId="0" applyFont="1" applyFill="1"/>
    <xf numFmtId="49" fontId="65" fillId="2" borderId="0" xfId="0" applyNumberFormat="1" applyFont="1" applyFill="1"/>
    <xf numFmtId="2" fontId="65" fillId="2" borderId="0" xfId="0" applyNumberFormat="1" applyFont="1" applyFill="1"/>
    <xf numFmtId="0" fontId="3" fillId="0" borderId="23" xfId="0" applyNumberFormat="1" applyFont="1" applyBorder="1" applyAlignment="1">
      <alignment horizontal="right"/>
    </xf>
    <xf numFmtId="49" fontId="3" fillId="0" borderId="29" xfId="0" applyNumberFormat="1" applyFont="1" applyBorder="1" applyAlignment="1">
      <alignment horizontal="right"/>
    </xf>
    <xf numFmtId="0" fontId="23" fillId="0" borderId="0" xfId="0" applyFont="1"/>
    <xf numFmtId="165" fontId="4" fillId="3" borderId="30" xfId="2" applyFont="1" applyFill="1" applyBorder="1" applyAlignment="1">
      <alignment horizontal="center"/>
    </xf>
    <xf numFmtId="4" fontId="4" fillId="3" borderId="30" xfId="2" applyNumberFormat="1" applyFont="1" applyFill="1" applyBorder="1" applyAlignment="1">
      <alignment horizontal="right" indent="2"/>
    </xf>
    <xf numFmtId="4" fontId="4" fillId="3" borderId="30" xfId="0" applyNumberFormat="1" applyFont="1" applyFill="1" applyBorder="1" applyAlignment="1">
      <alignment horizontal="center"/>
    </xf>
    <xf numFmtId="165" fontId="26" fillId="3" borderId="30" xfId="2" applyFont="1" applyFill="1" applyBorder="1" applyAlignment="1">
      <alignment horizontal="center"/>
    </xf>
    <xf numFmtId="4" fontId="3" fillId="3" borderId="30" xfId="0" applyNumberFormat="1" applyFont="1" applyFill="1" applyBorder="1" applyAlignment="1">
      <alignment horizontal="center"/>
    </xf>
    <xf numFmtId="17" fontId="3" fillId="0" borderId="23" xfId="0" applyNumberFormat="1" applyFont="1" applyBorder="1" applyAlignment="1">
      <alignment horizontal="right"/>
    </xf>
    <xf numFmtId="2" fontId="3" fillId="0" borderId="23" xfId="0" applyNumberFormat="1" applyFont="1" applyBorder="1" applyAlignment="1">
      <alignment horizontal="right"/>
    </xf>
    <xf numFmtId="49" fontId="7" fillId="0" borderId="31" xfId="57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 wrapText="1"/>
    </xf>
    <xf numFmtId="0" fontId="3" fillId="2" borderId="30" xfId="0" applyFont="1" applyFill="1" applyBorder="1" applyAlignment="1">
      <alignment horizontal="right"/>
    </xf>
    <xf numFmtId="0" fontId="0" fillId="0" borderId="30" xfId="0" applyBorder="1" applyAlignment="1">
      <alignment horizontal="right" vertical="center" wrapText="1"/>
    </xf>
    <xf numFmtId="4" fontId="3" fillId="2" borderId="30" xfId="2" applyNumberFormat="1" applyFont="1" applyFill="1" applyBorder="1" applyAlignment="1">
      <alignment horizontal="right"/>
    </xf>
    <xf numFmtId="14" fontId="0" fillId="0" borderId="30" xfId="0" applyNumberFormat="1" applyBorder="1" applyAlignment="1">
      <alignment horizontal="center" vertical="center" wrapText="1"/>
    </xf>
    <xf numFmtId="165" fontId="3" fillId="0" borderId="30" xfId="0" applyNumberFormat="1" applyFont="1" applyBorder="1" applyAlignment="1">
      <alignment horizontal="right" wrapText="1"/>
    </xf>
    <xf numFmtId="14" fontId="0" fillId="0" borderId="30" xfId="0" applyNumberFormat="1" applyBorder="1" applyAlignment="1">
      <alignment horizontal="center"/>
    </xf>
    <xf numFmtId="14" fontId="3" fillId="2" borderId="30" xfId="0" applyNumberFormat="1" applyFont="1" applyFill="1" applyBorder="1" applyAlignment="1">
      <alignment horizontal="center"/>
    </xf>
    <xf numFmtId="172" fontId="3" fillId="0" borderId="23" xfId="0" applyNumberFormat="1" applyFont="1" applyBorder="1" applyAlignment="1">
      <alignment horizontal="right"/>
    </xf>
    <xf numFmtId="0" fontId="48" fillId="0" borderId="32" xfId="57" applyBorder="1"/>
    <xf numFmtId="0" fontId="26" fillId="2" borderId="0" xfId="0" applyFont="1" applyFill="1" applyAlignment="1">
      <alignment horizontal="right" vertical="center"/>
    </xf>
    <xf numFmtId="0" fontId="0" fillId="0" borderId="0" xfId="0" applyNumberFormat="1" applyAlignment="1">
      <alignment horizontal="right"/>
    </xf>
    <xf numFmtId="22" fontId="3" fillId="0" borderId="30" xfId="0" applyNumberFormat="1" applyFont="1" applyBorder="1" applyAlignment="1">
      <alignment horizontal="center"/>
    </xf>
    <xf numFmtId="4" fontId="3" fillId="0" borderId="30" xfId="0" applyNumberFormat="1" applyFont="1" applyBorder="1"/>
    <xf numFmtId="49" fontId="3" fillId="0" borderId="30" xfId="0" applyNumberFormat="1" applyFont="1" applyBorder="1" applyAlignment="1">
      <alignment horizontal="right"/>
    </xf>
    <xf numFmtId="14" fontId="50" fillId="3" borderId="31" xfId="0" applyNumberFormat="1" applyFont="1" applyFill="1" applyBorder="1" applyAlignment="1">
      <alignment horizontal="left" indent="3"/>
    </xf>
    <xf numFmtId="49" fontId="49" fillId="3" borderId="33" xfId="0" applyNumberFormat="1" applyFont="1" applyFill="1" applyBorder="1" applyAlignment="1">
      <alignment horizontal="left" indent="3" shrinkToFit="1"/>
    </xf>
    <xf numFmtId="0" fontId="26" fillId="3" borderId="10" xfId="0" applyFont="1" applyFill="1" applyBorder="1" applyAlignment="1">
      <alignment horizontal="center"/>
    </xf>
    <xf numFmtId="4" fontId="26" fillId="3" borderId="10" xfId="2" applyNumberFormat="1" applyFont="1" applyFill="1" applyBorder="1" applyAlignment="1">
      <alignment horizontal="right" indent="1"/>
    </xf>
    <xf numFmtId="22" fontId="0" fillId="0" borderId="30" xfId="0" applyNumberFormat="1" applyBorder="1"/>
    <xf numFmtId="4" fontId="26" fillId="3" borderId="30" xfId="2" applyNumberFormat="1" applyFont="1" applyFill="1" applyBorder="1" applyAlignment="1">
      <alignment horizontal="right" indent="1"/>
    </xf>
    <xf numFmtId="49" fontId="3" fillId="2" borderId="30" xfId="0" applyNumberFormat="1" applyFont="1" applyFill="1" applyBorder="1" applyAlignment="1">
      <alignment horizontal="right"/>
    </xf>
    <xf numFmtId="4" fontId="4" fillId="3" borderId="30" xfId="2" applyNumberFormat="1" applyFont="1" applyFill="1" applyBorder="1" applyAlignment="1">
      <alignment horizontal="right" indent="1"/>
    </xf>
    <xf numFmtId="49" fontId="4" fillId="0" borderId="0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" fontId="3" fillId="2" borderId="31" xfId="2" applyNumberFormat="1" applyFont="1" applyFill="1" applyBorder="1" applyAlignment="1">
      <alignment horizontal="right"/>
    </xf>
    <xf numFmtId="49" fontId="3" fillId="0" borderId="25" xfId="0" applyNumberFormat="1" applyFont="1" applyBorder="1" applyAlignment="1">
      <alignment horizontal="right"/>
    </xf>
    <xf numFmtId="49" fontId="3" fillId="2" borderId="25" xfId="0" applyNumberFormat="1" applyFont="1" applyFill="1" applyBorder="1" applyAlignment="1">
      <alignment horizontal="right"/>
    </xf>
    <xf numFmtId="22" fontId="0" fillId="0" borderId="25" xfId="0" applyNumberFormat="1" applyBorder="1"/>
    <xf numFmtId="4" fontId="3" fillId="2" borderId="25" xfId="2" applyNumberFormat="1" applyFont="1" applyFill="1" applyBorder="1" applyAlignment="1">
      <alignment horizontal="right"/>
    </xf>
    <xf numFmtId="22" fontId="3" fillId="0" borderId="25" xfId="0" applyNumberFormat="1" applyFont="1" applyBorder="1" applyAlignment="1">
      <alignment horizontal="center"/>
    </xf>
    <xf numFmtId="4" fontId="3" fillId="0" borderId="25" xfId="0" applyNumberFormat="1" applyFont="1" applyBorder="1"/>
    <xf numFmtId="4" fontId="26" fillId="3" borderId="5" xfId="2" applyNumberFormat="1" applyFont="1" applyFill="1" applyBorder="1" applyAlignment="1">
      <alignment horizontal="right" indent="1"/>
    </xf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30" xfId="0" applyNumberFormat="1" applyBorder="1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3" fillId="0" borderId="29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5" fillId="3" borderId="23" xfId="2" applyNumberFormat="1" applyFont="1" applyFill="1" applyBorder="1" applyAlignment="1">
      <alignment horizontal="right"/>
    </xf>
    <xf numFmtId="14" fontId="3" fillId="0" borderId="0" xfId="2" applyNumberFormat="1" applyFont="1" applyFill="1" applyBorder="1" applyAlignment="1">
      <alignment horizontal="center"/>
    </xf>
    <xf numFmtId="4" fontId="3" fillId="2" borderId="0" xfId="2" applyNumberFormat="1" applyFont="1" applyFill="1" applyBorder="1" applyAlignment="1">
      <alignment horizontal="right" indent="1"/>
    </xf>
    <xf numFmtId="0" fontId="0" fillId="0" borderId="0" xfId="0" applyBorder="1" applyAlignment="1">
      <alignment horizontal="right"/>
    </xf>
    <xf numFmtId="165" fontId="3" fillId="0" borderId="0" xfId="2" applyFont="1" applyFill="1" applyBorder="1" applyAlignment="1">
      <alignment horizontal="center"/>
    </xf>
    <xf numFmtId="168" fontId="7" fillId="0" borderId="30" xfId="0" applyNumberFormat="1" applyFont="1" applyFill="1" applyBorder="1" applyAlignment="1" applyProtection="1">
      <alignment horizontal="center"/>
      <protection locked="0"/>
    </xf>
    <xf numFmtId="4" fontId="7" fillId="0" borderId="30" xfId="0" applyNumberFormat="1" applyFont="1" applyFill="1" applyBorder="1" applyAlignment="1" applyProtection="1">
      <alignment horizontal="right" indent="1"/>
      <protection locked="0"/>
    </xf>
    <xf numFmtId="49" fontId="7" fillId="0" borderId="30" xfId="0" quotePrefix="1" applyNumberFormat="1" applyFont="1" applyFill="1" applyBorder="1" applyAlignment="1" applyProtection="1">
      <alignment horizontal="right"/>
    </xf>
    <xf numFmtId="0" fontId="53" fillId="0" borderId="30" xfId="0" applyFont="1" applyBorder="1" applyAlignment="1">
      <alignment horizontal="right"/>
    </xf>
    <xf numFmtId="168" fontId="7" fillId="0" borderId="31" xfId="0" applyNumberFormat="1" applyFont="1" applyFill="1" applyBorder="1" applyAlignment="1" applyProtection="1">
      <alignment horizontal="center"/>
      <protection locked="0"/>
    </xf>
    <xf numFmtId="169" fontId="7" fillId="0" borderId="30" xfId="0" applyNumberFormat="1" applyFont="1" applyFill="1" applyBorder="1" applyAlignment="1" applyProtection="1">
      <protection locked="0"/>
    </xf>
    <xf numFmtId="165" fontId="3" fillId="2" borderId="30" xfId="2" applyFont="1" applyFill="1" applyBorder="1" applyAlignment="1">
      <alignment horizontal="center"/>
    </xf>
    <xf numFmtId="49" fontId="7" fillId="0" borderId="30" xfId="0" quotePrefix="1" applyNumberFormat="1" applyFont="1" applyFill="1" applyBorder="1" applyAlignment="1" applyProtection="1">
      <alignment wrapText="1"/>
      <protection locked="0"/>
    </xf>
    <xf numFmtId="4" fontId="7" fillId="0" borderId="30" xfId="0" applyNumberFormat="1" applyFont="1" applyFill="1" applyBorder="1" applyAlignment="1" applyProtection="1">
      <protection locked="0"/>
    </xf>
    <xf numFmtId="168" fontId="7" fillId="0" borderId="30" xfId="0" applyNumberFormat="1" applyFont="1" applyFill="1" applyBorder="1" applyAlignment="1" applyProtection="1">
      <protection locked="0"/>
    </xf>
    <xf numFmtId="0" fontId="7" fillId="2" borderId="30" xfId="0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 applyProtection="1">
      <alignment horizontal="left" wrapText="1"/>
      <protection locked="0"/>
    </xf>
    <xf numFmtId="168" fontId="7" fillId="0" borderId="23" xfId="0" applyNumberFormat="1" applyFont="1" applyFill="1" applyBorder="1" applyAlignment="1" applyProtection="1">
      <alignment wrapText="1"/>
      <protection locked="0"/>
    </xf>
    <xf numFmtId="168" fontId="7" fillId="0" borderId="30" xfId="0" applyNumberFormat="1" applyFont="1" applyFill="1" applyBorder="1" applyAlignment="1" applyProtection="1">
      <alignment wrapText="1"/>
      <protection locked="0"/>
    </xf>
    <xf numFmtId="49" fontId="7" fillId="0" borderId="30" xfId="0" quotePrefix="1" applyNumberFormat="1" applyFont="1" applyFill="1" applyBorder="1" applyAlignment="1" applyProtection="1">
      <alignment horizontal="left" wrapText="1"/>
      <protection locked="0"/>
    </xf>
    <xf numFmtId="165" fontId="69" fillId="3" borderId="30" xfId="2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165" fontId="4" fillId="3" borderId="25" xfId="2" applyFont="1" applyFill="1" applyBorder="1" applyAlignment="1">
      <alignment horizontal="center"/>
    </xf>
    <xf numFmtId="4" fontId="4" fillId="3" borderId="25" xfId="0" applyNumberFormat="1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4" fontId="60" fillId="3" borderId="30" xfId="2" applyNumberFormat="1" applyFont="1" applyFill="1" applyBorder="1" applyAlignment="1">
      <alignment horizontal="right"/>
    </xf>
    <xf numFmtId="165" fontId="61" fillId="3" borderId="30" xfId="2" applyFont="1" applyFill="1" applyBorder="1" applyAlignment="1">
      <alignment horizontal="center"/>
    </xf>
    <xf numFmtId="0" fontId="61" fillId="3" borderId="30" xfId="0" applyFont="1" applyFill="1" applyBorder="1" applyAlignment="1">
      <alignment horizontal="center" vertical="center"/>
    </xf>
    <xf numFmtId="0" fontId="61" fillId="3" borderId="30" xfId="0" applyFont="1" applyFill="1" applyBorder="1" applyAlignment="1">
      <alignment horizontal="center" vertical="center" wrapText="1"/>
    </xf>
    <xf numFmtId="14" fontId="61" fillId="3" borderId="30" xfId="0" applyNumberFormat="1" applyFont="1" applyFill="1" applyBorder="1" applyAlignment="1">
      <alignment horizontal="left" indent="3"/>
    </xf>
    <xf numFmtId="4" fontId="28" fillId="3" borderId="30" xfId="0" applyNumberFormat="1" applyFont="1" applyFill="1" applyBorder="1" applyAlignment="1">
      <alignment horizontal="right" indent="3"/>
    </xf>
    <xf numFmtId="14" fontId="28" fillId="3" borderId="30" xfId="0" applyNumberFormat="1" applyFont="1" applyFill="1" applyBorder="1" applyAlignment="1">
      <alignment horizontal="left" indent="3" shrinkToFit="1"/>
    </xf>
    <xf numFmtId="14" fontId="3" fillId="0" borderId="30" xfId="0" applyNumberFormat="1" applyFont="1" applyFill="1" applyBorder="1" applyAlignment="1">
      <alignment horizontal="center"/>
    </xf>
    <xf numFmtId="4" fontId="63" fillId="35" borderId="30" xfId="0" applyNumberFormat="1" applyFont="1" applyFill="1" applyBorder="1" applyAlignment="1" applyProtection="1">
      <alignment horizontal="right" wrapText="1"/>
    </xf>
    <xf numFmtId="0" fontId="3" fillId="0" borderId="30" xfId="0" applyFont="1" applyBorder="1" applyAlignment="1">
      <alignment horizontal="right"/>
    </xf>
    <xf numFmtId="0" fontId="3" fillId="0" borderId="30" xfId="0" applyFont="1" applyFill="1" applyBorder="1" applyAlignment="1">
      <alignment horizontal="right"/>
    </xf>
    <xf numFmtId="4" fontId="3" fillId="0" borderId="30" xfId="0" applyNumberFormat="1" applyFont="1" applyFill="1" applyBorder="1" applyAlignment="1">
      <alignment horizontal="right"/>
    </xf>
    <xf numFmtId="49" fontId="3" fillId="0" borderId="30" xfId="0" applyNumberFormat="1" applyFont="1" applyFill="1" applyBorder="1" applyAlignment="1">
      <alignment horizontal="right"/>
    </xf>
    <xf numFmtId="4" fontId="3" fillId="0" borderId="30" xfId="0" applyNumberFormat="1" applyFont="1" applyBorder="1" applyAlignment="1">
      <alignment horizontal="right" wrapText="1"/>
    </xf>
    <xf numFmtId="4" fontId="61" fillId="3" borderId="30" xfId="2" applyNumberFormat="1" applyFont="1" applyFill="1" applyBorder="1" applyAlignment="1">
      <alignment horizontal="center" vertical="center"/>
    </xf>
    <xf numFmtId="4" fontId="47" fillId="3" borderId="0" xfId="2" applyNumberFormat="1" applyFont="1" applyFill="1" applyBorder="1" applyAlignment="1">
      <alignment horizontal="right"/>
    </xf>
    <xf numFmtId="4" fontId="4" fillId="3" borderId="30" xfId="2" applyNumberFormat="1" applyFont="1" applyFill="1" applyBorder="1" applyAlignment="1"/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7" fillId="0" borderId="23" xfId="0" quotePrefix="1" applyNumberFormat="1" applyFont="1" applyFill="1" applyBorder="1" applyAlignment="1" applyProtection="1">
      <alignment wrapText="1"/>
      <protection locked="0"/>
    </xf>
    <xf numFmtId="0" fontId="71" fillId="3" borderId="4" xfId="0" applyFont="1" applyFill="1" applyBorder="1" applyAlignment="1"/>
    <xf numFmtId="0" fontId="29" fillId="2" borderId="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4" fontId="41" fillId="3" borderId="5" xfId="2" applyNumberFormat="1" applyFont="1" applyFill="1" applyBorder="1" applyAlignment="1"/>
    <xf numFmtId="171" fontId="66" fillId="3" borderId="33" xfId="2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4" fontId="3" fillId="0" borderId="23" xfId="0" applyNumberFormat="1" applyFont="1" applyFill="1" applyBorder="1" applyAlignment="1">
      <alignment horizontal="right"/>
    </xf>
    <xf numFmtId="0" fontId="22" fillId="3" borderId="30" xfId="0" applyFont="1" applyFill="1" applyBorder="1"/>
    <xf numFmtId="4" fontId="22" fillId="3" borderId="30" xfId="0" applyNumberFormat="1" applyFont="1" applyFill="1" applyBorder="1"/>
    <xf numFmtId="2" fontId="3" fillId="0" borderId="30" xfId="0" applyNumberFormat="1" applyFont="1" applyBorder="1" applyAlignment="1">
      <alignment horizontal="right"/>
    </xf>
    <xf numFmtId="4" fontId="3" fillId="0" borderId="30" xfId="0" applyNumberFormat="1" applyFont="1" applyBorder="1" applyAlignment="1">
      <alignment horizontal="right"/>
    </xf>
    <xf numFmtId="4" fontId="5" fillId="3" borderId="31" xfId="0" applyNumberFormat="1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165" fontId="32" fillId="3" borderId="34" xfId="2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4" fontId="33" fillId="3" borderId="5" xfId="2" applyNumberFormat="1" applyFont="1" applyFill="1" applyBorder="1" applyAlignment="1"/>
    <xf numFmtId="0" fontId="4" fillId="3" borderId="33" xfId="2" applyNumberFormat="1" applyFont="1" applyFill="1" applyBorder="1" applyAlignment="1">
      <alignment horizontal="right"/>
    </xf>
    <xf numFmtId="4" fontId="8" fillId="3" borderId="31" xfId="0" applyNumberFormat="1" applyFont="1" applyFill="1" applyBorder="1" applyAlignment="1">
      <alignment horizontal="center"/>
    </xf>
    <xf numFmtId="14" fontId="5" fillId="3" borderId="31" xfId="0" applyNumberFormat="1" applyFont="1" applyFill="1" applyBorder="1" applyAlignment="1">
      <alignment horizontal="center"/>
    </xf>
    <xf numFmtId="14" fontId="5" fillId="3" borderId="30" xfId="0" applyNumberFormat="1" applyFont="1" applyFill="1" applyBorder="1" applyAlignment="1">
      <alignment horizontal="center"/>
    </xf>
    <xf numFmtId="4" fontId="5" fillId="3" borderId="30" xfId="2" applyNumberFormat="1" applyFont="1" applyFill="1" applyBorder="1" applyAlignment="1"/>
    <xf numFmtId="4" fontId="5" fillId="3" borderId="31" xfId="2" applyNumberFormat="1" applyFont="1" applyFill="1" applyBorder="1" applyAlignment="1"/>
    <xf numFmtId="14" fontId="5" fillId="3" borderId="5" xfId="0" applyNumberFormat="1" applyFont="1" applyFill="1" applyBorder="1" applyAlignment="1">
      <alignment horizontal="center"/>
    </xf>
    <xf numFmtId="4" fontId="5" fillId="3" borderId="5" xfId="2" applyNumberFormat="1" applyFont="1" applyFill="1" applyBorder="1" applyAlignment="1"/>
    <xf numFmtId="0" fontId="8" fillId="3" borderId="30" xfId="0" applyFont="1" applyFill="1" applyBorder="1" applyAlignment="1">
      <alignment horizontal="center"/>
    </xf>
    <xf numFmtId="4" fontId="8" fillId="3" borderId="30" xfId="0" applyNumberFormat="1" applyFont="1" applyFill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0" fontId="7" fillId="0" borderId="30" xfId="0" applyFont="1" applyFill="1" applyBorder="1" applyAlignment="1">
      <alignment horizontal="left" wrapText="1"/>
    </xf>
    <xf numFmtId="0" fontId="27" fillId="3" borderId="4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6" fillId="2" borderId="2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4" fillId="3" borderId="4" xfId="2" applyFont="1" applyFill="1" applyBorder="1" applyAlignment="1">
      <alignment horizontal="center" vertical="center" wrapText="1"/>
    </xf>
    <xf numFmtId="165" fontId="34" fillId="3" borderId="5" xfId="2" applyFont="1" applyFill="1" applyBorder="1" applyAlignment="1">
      <alignment horizontal="center" vertical="center" wrapText="1"/>
    </xf>
    <xf numFmtId="165" fontId="34" fillId="3" borderId="6" xfId="2" applyFont="1" applyFill="1" applyBorder="1" applyAlignment="1">
      <alignment horizontal="center" vertical="center" wrapText="1"/>
    </xf>
    <xf numFmtId="0" fontId="70" fillId="3" borderId="30" xfId="0" applyFont="1" applyFill="1" applyBorder="1" applyAlignment="1">
      <alignment horizontal="center" vertical="center"/>
    </xf>
    <xf numFmtId="4" fontId="0" fillId="2" borderId="30" xfId="0" applyNumberFormat="1" applyFill="1" applyBorder="1" applyAlignment="1">
      <alignment horizontal="center"/>
    </xf>
    <xf numFmtId="4" fontId="20" fillId="2" borderId="30" xfId="0" applyNumberFormat="1" applyFont="1" applyFill="1" applyBorder="1" applyAlignment="1">
      <alignment horizontal="center"/>
    </xf>
    <xf numFmtId="165" fontId="32" fillId="3" borderId="26" xfId="2" applyFont="1" applyFill="1" applyBorder="1" applyAlignment="1">
      <alignment horizontal="center" vertical="center" wrapText="1"/>
    </xf>
    <xf numFmtId="165" fontId="32" fillId="3" borderId="5" xfId="2" applyFont="1" applyFill="1" applyBorder="1" applyAlignment="1">
      <alignment horizontal="center" vertical="center" wrapText="1"/>
    </xf>
    <xf numFmtId="165" fontId="32" fillId="3" borderId="27" xfId="2" applyFont="1" applyFill="1" applyBorder="1" applyAlignment="1">
      <alignment horizontal="center" vertical="center" wrapText="1"/>
    </xf>
    <xf numFmtId="165" fontId="32" fillId="3" borderId="4" xfId="2" applyFont="1" applyFill="1" applyBorder="1" applyAlignment="1">
      <alignment horizontal="center" vertical="center" wrapText="1"/>
    </xf>
    <xf numFmtId="165" fontId="32" fillId="3" borderId="6" xfId="2" applyFont="1" applyFill="1" applyBorder="1" applyAlignment="1">
      <alignment horizontal="center" vertical="center" wrapText="1"/>
    </xf>
    <xf numFmtId="0" fontId="59" fillId="2" borderId="0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</cellXfs>
  <cellStyles count="68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609600</xdr:colOff>
      <xdr:row>0</xdr:row>
      <xdr:rowOff>342899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196340" cy="3428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2</xdr:col>
      <xdr:colOff>0</xdr:colOff>
      <xdr:row>0</xdr:row>
      <xdr:rowOff>517356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2034540" cy="5173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</xdr:rowOff>
    </xdr:from>
    <xdr:to>
      <xdr:col>1</xdr:col>
      <xdr:colOff>981075</xdr:colOff>
      <xdr:row>0</xdr:row>
      <xdr:rowOff>361950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"/>
          <a:ext cx="1567815" cy="361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967740</xdr:colOff>
      <xdr:row>0</xdr:row>
      <xdr:rowOff>444485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1123950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866775</xdr:colOff>
      <xdr:row>0</xdr:row>
      <xdr:rowOff>493501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476375" cy="4782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34"/>
  <sheetViews>
    <sheetView tabSelected="1"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47" customWidth="1"/>
    <col min="5" max="5" width="15.7109375" style="43" customWidth="1"/>
    <col min="6" max="8" width="9.140625" style="43"/>
    <col min="9" max="16384" width="9.140625" style="1"/>
  </cols>
  <sheetData>
    <row r="1" spans="1:8" s="17" customFormat="1" ht="36.6" customHeight="1">
      <c r="A1" s="16"/>
      <c r="B1" s="16"/>
      <c r="C1" s="384" t="s">
        <v>42</v>
      </c>
      <c r="D1" s="384"/>
      <c r="E1" s="55"/>
      <c r="F1" s="55"/>
      <c r="G1" s="55"/>
      <c r="H1" s="55"/>
    </row>
    <row r="2" spans="1:8" ht="9" customHeight="1">
      <c r="B2" s="21"/>
      <c r="C2" s="22"/>
      <c r="D2" s="44"/>
    </row>
    <row r="3" spans="1:8" s="14" customFormat="1" ht="15">
      <c r="B3" s="382" t="s">
        <v>58</v>
      </c>
      <c r="C3" s="383"/>
      <c r="D3" s="85">
        <f>'Поступления Райффайзенбанк'!C2+'Поступления МТС USSD'!C2+'Поступления с мобильных тел.'!C2+'Поступления МКБ'!C2+'Поступления Platron'!C2+'Поступления СКБ-Банк'!C2+'Поступления ВТБ 24'!C2+'Поступления Бин Банк'!C2+'Поступления МДМ Банк'!C2+'Поступления ПАО Сбербанк'!C2+'Поступления Благо.ру'!C2+'Поступления РБК-Money'!C2+'Поступления CloudPayments'!C2+PayPal!C2+Элекснет!C2</f>
        <v>16951772.662999999</v>
      </c>
      <c r="E3" s="56"/>
      <c r="F3" s="56"/>
      <c r="G3" s="56"/>
      <c r="H3" s="56"/>
    </row>
    <row r="4" spans="1:8" ht="9" customHeight="1">
      <c r="B4" s="21"/>
      <c r="C4" s="22"/>
      <c r="D4" s="62"/>
    </row>
    <row r="5" spans="1:8" s="14" customFormat="1" ht="15">
      <c r="B5" s="354" t="s">
        <v>59</v>
      </c>
      <c r="C5" s="84"/>
      <c r="D5" s="85">
        <f>SUM(C10:C120)</f>
        <v>12662757.609999998</v>
      </c>
      <c r="E5" s="56"/>
      <c r="F5" s="56"/>
      <c r="G5" s="56"/>
      <c r="H5" s="56"/>
    </row>
    <row r="6" spans="1:8" s="6" customFormat="1" ht="9" customHeight="1">
      <c r="B6" s="11"/>
      <c r="C6" s="5"/>
      <c r="D6" s="45"/>
      <c r="E6" s="57"/>
      <c r="F6" s="57"/>
      <c r="G6" s="57"/>
      <c r="H6" s="57"/>
    </row>
    <row r="7" spans="1:8" ht="14.45" customHeight="1">
      <c r="B7" s="116" t="s">
        <v>0</v>
      </c>
      <c r="C7" s="10"/>
      <c r="D7" s="46"/>
    </row>
    <row r="8" spans="1:8" ht="15" customHeight="1">
      <c r="B8" s="117" t="s">
        <v>1</v>
      </c>
      <c r="C8" s="118"/>
      <c r="D8" s="119"/>
    </row>
    <row r="9" spans="1:8" ht="25.5">
      <c r="B9" s="120" t="s">
        <v>2</v>
      </c>
      <c r="C9" s="121" t="s">
        <v>3</v>
      </c>
      <c r="D9" s="122" t="s">
        <v>4</v>
      </c>
    </row>
    <row r="10" spans="1:8">
      <c r="B10" s="194">
        <v>42618</v>
      </c>
      <c r="C10" s="196">
        <v>6000</v>
      </c>
      <c r="D10" s="193" t="s">
        <v>3939</v>
      </c>
      <c r="E10" s="182"/>
      <c r="H10" s="135"/>
    </row>
    <row r="11" spans="1:8" ht="13.5" customHeight="1">
      <c r="B11" s="194">
        <v>42618</v>
      </c>
      <c r="C11" s="196">
        <v>15000</v>
      </c>
      <c r="D11" s="193" t="s">
        <v>4220</v>
      </c>
      <c r="E11" s="182"/>
      <c r="H11" s="135"/>
    </row>
    <row r="12" spans="1:8" s="37" customFormat="1" ht="25.5">
      <c r="B12" s="194">
        <v>42618</v>
      </c>
      <c r="C12" s="196">
        <v>53700</v>
      </c>
      <c r="D12" s="193" t="s">
        <v>4222</v>
      </c>
      <c r="E12" s="182"/>
      <c r="F12" s="60"/>
      <c r="G12" s="60"/>
      <c r="H12" s="135"/>
    </row>
    <row r="13" spans="1:8" ht="25.5">
      <c r="B13" s="194">
        <v>42618</v>
      </c>
      <c r="C13" s="196">
        <v>86537.42</v>
      </c>
      <c r="D13" s="193" t="s">
        <v>4224</v>
      </c>
      <c r="E13" s="182"/>
      <c r="H13" s="135"/>
    </row>
    <row r="14" spans="1:8">
      <c r="B14" s="194">
        <v>42618</v>
      </c>
      <c r="C14" s="196">
        <v>130187</v>
      </c>
      <c r="D14" s="193" t="s">
        <v>4219</v>
      </c>
      <c r="E14" s="182"/>
      <c r="H14" s="135"/>
    </row>
    <row r="15" spans="1:8">
      <c r="B15" s="194">
        <v>42618</v>
      </c>
      <c r="C15" s="196">
        <v>140150</v>
      </c>
      <c r="D15" s="193" t="s">
        <v>3940</v>
      </c>
      <c r="E15" s="182"/>
      <c r="H15" s="135"/>
    </row>
    <row r="16" spans="1:8">
      <c r="B16" s="194">
        <v>42618</v>
      </c>
      <c r="C16" s="196">
        <v>402640</v>
      </c>
      <c r="D16" s="193" t="s">
        <v>4014</v>
      </c>
      <c r="E16" s="182"/>
      <c r="H16" s="135"/>
    </row>
    <row r="17" spans="2:8" ht="13.35" customHeight="1">
      <c r="B17" s="194">
        <v>42618</v>
      </c>
      <c r="C17" s="196">
        <v>808500</v>
      </c>
      <c r="D17" s="193" t="s">
        <v>4015</v>
      </c>
      <c r="E17" s="181"/>
      <c r="H17" s="135"/>
    </row>
    <row r="18" spans="2:8" ht="13.35" customHeight="1">
      <c r="B18" s="194">
        <v>42619</v>
      </c>
      <c r="C18" s="196">
        <v>700</v>
      </c>
      <c r="D18" s="193" t="s">
        <v>4008</v>
      </c>
      <c r="E18" s="182"/>
      <c r="H18" s="135"/>
    </row>
    <row r="19" spans="2:8" ht="13.35" customHeight="1">
      <c r="B19" s="194">
        <v>42619</v>
      </c>
      <c r="C19" s="196">
        <v>800</v>
      </c>
      <c r="D19" s="193" t="s">
        <v>4007</v>
      </c>
      <c r="E19" s="182"/>
      <c r="H19" s="135"/>
    </row>
    <row r="20" spans="2:8">
      <c r="B20" s="194">
        <v>42619</v>
      </c>
      <c r="C20" s="196">
        <v>2850</v>
      </c>
      <c r="D20" s="193" t="s">
        <v>4009</v>
      </c>
      <c r="E20" s="182"/>
      <c r="H20" s="135"/>
    </row>
    <row r="21" spans="2:8" s="37" customFormat="1">
      <c r="B21" s="194">
        <v>42619</v>
      </c>
      <c r="C21" s="196">
        <v>3300</v>
      </c>
      <c r="D21" s="193" t="s">
        <v>3971</v>
      </c>
      <c r="E21" s="182"/>
      <c r="F21" s="60"/>
      <c r="G21" s="60"/>
      <c r="H21" s="135"/>
    </row>
    <row r="22" spans="2:8" s="37" customFormat="1">
      <c r="B22" s="194">
        <v>42619</v>
      </c>
      <c r="C22" s="196">
        <v>4200</v>
      </c>
      <c r="D22" s="193" t="s">
        <v>3972</v>
      </c>
      <c r="E22" s="182"/>
      <c r="F22" s="60"/>
      <c r="G22" s="60"/>
      <c r="H22" s="135"/>
    </row>
    <row r="23" spans="2:8">
      <c r="B23" s="194">
        <v>42619</v>
      </c>
      <c r="C23" s="196">
        <v>4450</v>
      </c>
      <c r="D23" s="193" t="s">
        <v>3973</v>
      </c>
      <c r="E23" s="182"/>
      <c r="H23" s="135"/>
    </row>
    <row r="24" spans="2:8" ht="13.35" customHeight="1">
      <c r="B24" s="194">
        <v>42619</v>
      </c>
      <c r="C24" s="196">
        <v>6840</v>
      </c>
      <c r="D24" s="193" t="s">
        <v>4010</v>
      </c>
      <c r="E24" s="182"/>
      <c r="H24" s="135"/>
    </row>
    <row r="25" spans="2:8" ht="13.35" customHeight="1">
      <c r="B25" s="194">
        <v>42619</v>
      </c>
      <c r="C25" s="196">
        <v>7600</v>
      </c>
      <c r="D25" s="193" t="s">
        <v>4011</v>
      </c>
      <c r="E25" s="182"/>
      <c r="H25" s="135"/>
    </row>
    <row r="26" spans="2:8" ht="13.35" customHeight="1">
      <c r="B26" s="194">
        <v>42619</v>
      </c>
      <c r="C26" s="196">
        <v>7780</v>
      </c>
      <c r="D26" s="193" t="s">
        <v>3974</v>
      </c>
      <c r="E26" s="182"/>
      <c r="H26" s="135"/>
    </row>
    <row r="27" spans="2:8">
      <c r="B27" s="194">
        <v>42619</v>
      </c>
      <c r="C27" s="196">
        <v>9284</v>
      </c>
      <c r="D27" s="193" t="s">
        <v>3972</v>
      </c>
      <c r="E27" s="182"/>
      <c r="H27" s="135"/>
    </row>
    <row r="28" spans="2:8">
      <c r="B28" s="194">
        <v>42619</v>
      </c>
      <c r="C28" s="196">
        <v>10385</v>
      </c>
      <c r="D28" s="193" t="s">
        <v>3975</v>
      </c>
      <c r="E28" s="182"/>
      <c r="H28" s="135"/>
    </row>
    <row r="29" spans="2:8">
      <c r="B29" s="194">
        <v>42619</v>
      </c>
      <c r="C29" s="196">
        <v>11770</v>
      </c>
      <c r="D29" s="193" t="s">
        <v>3976</v>
      </c>
      <c r="E29" s="182"/>
      <c r="H29" s="135"/>
    </row>
    <row r="30" spans="2:8">
      <c r="B30" s="194">
        <v>42619</v>
      </c>
      <c r="C30" s="196">
        <v>14370</v>
      </c>
      <c r="D30" s="193" t="s">
        <v>3972</v>
      </c>
      <c r="E30" s="182"/>
      <c r="H30" s="135"/>
    </row>
    <row r="31" spans="2:8">
      <c r="B31" s="194">
        <v>42619</v>
      </c>
      <c r="C31" s="196">
        <v>15550</v>
      </c>
      <c r="D31" s="193" t="s">
        <v>3977</v>
      </c>
      <c r="E31" s="182"/>
      <c r="H31" s="135"/>
    </row>
    <row r="32" spans="2:8">
      <c r="B32" s="194">
        <v>42619</v>
      </c>
      <c r="C32" s="196">
        <v>16400</v>
      </c>
      <c r="D32" s="193" t="s">
        <v>3978</v>
      </c>
      <c r="E32" s="182"/>
      <c r="H32" s="135"/>
    </row>
    <row r="33" spans="2:8">
      <c r="B33" s="194">
        <v>42619</v>
      </c>
      <c r="C33" s="196">
        <v>18060</v>
      </c>
      <c r="D33" s="193" t="s">
        <v>4010</v>
      </c>
      <c r="E33" s="182"/>
      <c r="H33" s="135"/>
    </row>
    <row r="34" spans="2:8">
      <c r="B34" s="194">
        <v>42619</v>
      </c>
      <c r="C34" s="196">
        <v>34390</v>
      </c>
      <c r="D34" s="193" t="s">
        <v>3979</v>
      </c>
      <c r="E34" s="182"/>
      <c r="H34" s="135"/>
    </row>
    <row r="35" spans="2:8">
      <c r="B35" s="194">
        <v>42619</v>
      </c>
      <c r="C35" s="196">
        <v>40648</v>
      </c>
      <c r="D35" s="193" t="s">
        <v>3980</v>
      </c>
      <c r="E35" s="182"/>
      <c r="H35" s="135"/>
    </row>
    <row r="36" spans="2:8">
      <c r="B36" s="194">
        <v>42619</v>
      </c>
      <c r="C36" s="196">
        <v>41600</v>
      </c>
      <c r="D36" s="193" t="s">
        <v>3981</v>
      </c>
      <c r="E36" s="182"/>
      <c r="H36" s="135"/>
    </row>
    <row r="37" spans="2:8">
      <c r="B37" s="194">
        <v>42619</v>
      </c>
      <c r="C37" s="196">
        <v>46470</v>
      </c>
      <c r="D37" s="193" t="s">
        <v>3984</v>
      </c>
      <c r="E37" s="182"/>
      <c r="H37" s="135"/>
    </row>
    <row r="38" spans="2:8">
      <c r="B38" s="194">
        <v>42619</v>
      </c>
      <c r="C38" s="196">
        <v>49110</v>
      </c>
      <c r="D38" s="193" t="s">
        <v>3985</v>
      </c>
      <c r="E38" s="182"/>
      <c r="H38" s="135"/>
    </row>
    <row r="39" spans="2:8">
      <c r="B39" s="194">
        <v>42619</v>
      </c>
      <c r="C39" s="196">
        <v>49920</v>
      </c>
      <c r="D39" s="193" t="s">
        <v>3986</v>
      </c>
      <c r="E39" s="182"/>
      <c r="H39" s="135"/>
    </row>
    <row r="40" spans="2:8">
      <c r="B40" s="194">
        <v>42619</v>
      </c>
      <c r="C40" s="196">
        <v>53048</v>
      </c>
      <c r="D40" s="193" t="s">
        <v>3987</v>
      </c>
      <c r="E40" s="182"/>
      <c r="H40" s="135"/>
    </row>
    <row r="41" spans="2:8" ht="13.35" customHeight="1">
      <c r="B41" s="194">
        <v>42619</v>
      </c>
      <c r="C41" s="196">
        <v>90445</v>
      </c>
      <c r="D41" s="193" t="s">
        <v>3988</v>
      </c>
      <c r="E41" s="182"/>
      <c r="H41" s="135"/>
    </row>
    <row r="42" spans="2:8" ht="13.35" customHeight="1">
      <c r="B42" s="194">
        <v>42619</v>
      </c>
      <c r="C42" s="196">
        <v>92887</v>
      </c>
      <c r="D42" s="193" t="s">
        <v>3989</v>
      </c>
      <c r="E42" s="182"/>
      <c r="H42" s="135"/>
    </row>
    <row r="43" spans="2:8" ht="13.35" customHeight="1">
      <c r="B43" s="194">
        <v>42619</v>
      </c>
      <c r="C43" s="196">
        <v>98595</v>
      </c>
      <c r="D43" s="193" t="s">
        <v>3990</v>
      </c>
      <c r="E43" s="182"/>
      <c r="H43" s="135"/>
    </row>
    <row r="44" spans="2:8">
      <c r="B44" s="194">
        <v>42619</v>
      </c>
      <c r="C44" s="196">
        <v>117900</v>
      </c>
      <c r="D44" s="193" t="s">
        <v>3991</v>
      </c>
      <c r="E44" s="182"/>
      <c r="H44" s="135"/>
    </row>
    <row r="45" spans="2:8" s="37" customFormat="1">
      <c r="B45" s="194">
        <v>42619</v>
      </c>
      <c r="C45" s="196">
        <v>127000</v>
      </c>
      <c r="D45" s="193" t="s">
        <v>3992</v>
      </c>
      <c r="E45" s="182"/>
      <c r="F45" s="60"/>
      <c r="G45" s="60"/>
      <c r="H45" s="135"/>
    </row>
    <row r="46" spans="2:8" s="37" customFormat="1">
      <c r="B46" s="194">
        <v>42619</v>
      </c>
      <c r="C46" s="196">
        <v>127000</v>
      </c>
      <c r="D46" s="193" t="s">
        <v>3993</v>
      </c>
      <c r="E46" s="181"/>
      <c r="F46" s="60"/>
      <c r="G46" s="60"/>
      <c r="H46" s="135"/>
    </row>
    <row r="47" spans="2:8">
      <c r="B47" s="194">
        <v>42619</v>
      </c>
      <c r="C47" s="196">
        <v>316000</v>
      </c>
      <c r="D47" s="193" t="s">
        <v>3994</v>
      </c>
      <c r="E47" s="181"/>
      <c r="H47" s="135"/>
    </row>
    <row r="48" spans="2:8">
      <c r="B48" s="194">
        <v>42619</v>
      </c>
      <c r="C48" s="196">
        <v>440000</v>
      </c>
      <c r="D48" s="193" t="s">
        <v>3996</v>
      </c>
      <c r="E48" s="182"/>
      <c r="H48" s="135"/>
    </row>
    <row r="49" spans="2:8">
      <c r="B49" s="194">
        <v>42626</v>
      </c>
      <c r="C49" s="196">
        <v>116500</v>
      </c>
      <c r="D49" s="193" t="s">
        <v>3945</v>
      </c>
      <c r="E49" s="182"/>
      <c r="H49" s="135"/>
    </row>
    <row r="50" spans="2:8" ht="25.5">
      <c r="B50" s="194">
        <v>42628</v>
      </c>
      <c r="C50" s="196">
        <v>7000</v>
      </c>
      <c r="D50" s="193" t="s">
        <v>4223</v>
      </c>
      <c r="E50" s="182"/>
      <c r="H50" s="135"/>
    </row>
    <row r="51" spans="2:8" ht="13.35" customHeight="1">
      <c r="B51" s="194">
        <v>42628</v>
      </c>
      <c r="C51" s="196">
        <v>10485</v>
      </c>
      <c r="D51" s="193" t="s">
        <v>3960</v>
      </c>
      <c r="E51" s="182"/>
      <c r="H51" s="135"/>
    </row>
    <row r="52" spans="2:8" ht="13.35" customHeight="1">
      <c r="B52" s="194">
        <v>42628</v>
      </c>
      <c r="C52" s="196">
        <v>13500</v>
      </c>
      <c r="D52" s="193" t="s">
        <v>3961</v>
      </c>
      <c r="E52" s="182"/>
      <c r="H52" s="135"/>
    </row>
    <row r="53" spans="2:8">
      <c r="B53" s="194">
        <v>42628</v>
      </c>
      <c r="C53" s="196">
        <v>25700</v>
      </c>
      <c r="D53" s="193" t="s">
        <v>3967</v>
      </c>
      <c r="E53" s="182"/>
      <c r="H53" s="135"/>
    </row>
    <row r="54" spans="2:8" s="37" customFormat="1">
      <c r="B54" s="194">
        <v>42628</v>
      </c>
      <c r="C54" s="196">
        <v>25700</v>
      </c>
      <c r="D54" s="193" t="s">
        <v>3968</v>
      </c>
      <c r="E54" s="182"/>
      <c r="F54" s="60"/>
      <c r="G54" s="60"/>
      <c r="H54" s="135"/>
    </row>
    <row r="55" spans="2:8" s="37" customFormat="1">
      <c r="B55" s="194">
        <v>42628</v>
      </c>
      <c r="C55" s="196">
        <v>25700</v>
      </c>
      <c r="D55" s="193" t="s">
        <v>3969</v>
      </c>
      <c r="E55" s="182"/>
      <c r="F55" s="60"/>
      <c r="G55" s="60"/>
      <c r="H55" s="135"/>
    </row>
    <row r="56" spans="2:8">
      <c r="B56" s="194">
        <v>42628</v>
      </c>
      <c r="C56" s="196">
        <v>45000</v>
      </c>
      <c r="D56" s="193" t="s">
        <v>4013</v>
      </c>
      <c r="E56" s="182"/>
      <c r="H56" s="135"/>
    </row>
    <row r="57" spans="2:8" ht="13.35" customHeight="1">
      <c r="B57" s="194">
        <v>42628</v>
      </c>
      <c r="C57" s="196">
        <v>144000</v>
      </c>
      <c r="D57" s="193" t="s">
        <v>4012</v>
      </c>
      <c r="E57" s="182"/>
      <c r="H57" s="135"/>
    </row>
    <row r="58" spans="2:8" ht="13.35" customHeight="1">
      <c r="B58" s="194">
        <v>42628</v>
      </c>
      <c r="C58" s="196">
        <v>184270</v>
      </c>
      <c r="D58" s="193" t="s">
        <v>3962</v>
      </c>
      <c r="E58" s="182"/>
      <c r="H58" s="135"/>
    </row>
    <row r="59" spans="2:8" ht="13.35" customHeight="1">
      <c r="B59" s="194">
        <v>42628</v>
      </c>
      <c r="C59" s="196">
        <v>189259.9</v>
      </c>
      <c r="D59" s="193" t="s">
        <v>3946</v>
      </c>
      <c r="E59" s="182"/>
      <c r="H59" s="135"/>
    </row>
    <row r="60" spans="2:8" ht="13.35" customHeight="1">
      <c r="B60" s="194">
        <v>42628</v>
      </c>
      <c r="C60" s="196">
        <v>191021.1</v>
      </c>
      <c r="D60" s="193" t="s">
        <v>3947</v>
      </c>
      <c r="E60" s="182"/>
      <c r="H60" s="135"/>
    </row>
    <row r="61" spans="2:8">
      <c r="B61" s="194">
        <v>42628</v>
      </c>
      <c r="C61" s="196">
        <v>233991.56</v>
      </c>
      <c r="D61" s="193" t="s">
        <v>3947</v>
      </c>
      <c r="E61" s="182"/>
      <c r="H61" s="135"/>
    </row>
    <row r="62" spans="2:8">
      <c r="B62" s="194">
        <v>42628</v>
      </c>
      <c r="C62" s="196">
        <v>314090</v>
      </c>
      <c r="D62" s="193" t="s">
        <v>3963</v>
      </c>
      <c r="E62" s="182"/>
      <c r="H62" s="135"/>
    </row>
    <row r="63" spans="2:8" s="37" customFormat="1">
      <c r="B63" s="194">
        <v>42628</v>
      </c>
      <c r="C63" s="196">
        <v>340865.95</v>
      </c>
      <c r="D63" s="193" t="s">
        <v>3970</v>
      </c>
      <c r="E63" s="182"/>
      <c r="F63" s="60"/>
      <c r="G63" s="60"/>
      <c r="H63" s="135"/>
    </row>
    <row r="64" spans="2:8">
      <c r="B64" s="194">
        <v>42628</v>
      </c>
      <c r="C64" s="196">
        <v>586680</v>
      </c>
      <c r="D64" s="193" t="s">
        <v>3948</v>
      </c>
      <c r="E64" s="182"/>
      <c r="H64" s="135"/>
    </row>
    <row r="65" spans="2:8">
      <c r="B65" s="194">
        <v>42632</v>
      </c>
      <c r="C65" s="196">
        <v>354918</v>
      </c>
      <c r="D65" s="193" t="s">
        <v>3950</v>
      </c>
      <c r="E65" s="182"/>
      <c r="H65" s="135"/>
    </row>
    <row r="66" spans="2:8">
      <c r="B66" s="194">
        <v>42632</v>
      </c>
      <c r="C66" s="196">
        <v>577630</v>
      </c>
      <c r="D66" s="193" t="s">
        <v>3949</v>
      </c>
      <c r="E66" s="182"/>
      <c r="H66" s="135"/>
    </row>
    <row r="67" spans="2:8">
      <c r="B67" s="194">
        <v>42632</v>
      </c>
      <c r="C67" s="196">
        <v>580000</v>
      </c>
      <c r="D67" s="193" t="s">
        <v>3959</v>
      </c>
      <c r="E67" s="182"/>
      <c r="H67" s="135"/>
    </row>
    <row r="68" spans="2:8">
      <c r="B68" s="194">
        <v>42633</v>
      </c>
      <c r="C68" s="196">
        <v>18600</v>
      </c>
      <c r="D68" s="193" t="s">
        <v>3954</v>
      </c>
      <c r="E68" s="182"/>
      <c r="H68" s="135"/>
    </row>
    <row r="69" spans="2:8" s="37" customFormat="1">
      <c r="B69" s="194">
        <v>42633</v>
      </c>
      <c r="C69" s="196">
        <v>20000</v>
      </c>
      <c r="D69" s="193" t="s">
        <v>3949</v>
      </c>
      <c r="E69" s="182"/>
      <c r="F69" s="60"/>
      <c r="G69" s="60"/>
      <c r="H69" s="135"/>
    </row>
    <row r="70" spans="2:8">
      <c r="B70" s="194">
        <v>42633</v>
      </c>
      <c r="C70" s="196">
        <v>21250</v>
      </c>
      <c r="D70" s="193" t="s">
        <v>3955</v>
      </c>
      <c r="E70" s="182"/>
      <c r="H70" s="135"/>
    </row>
    <row r="71" spans="2:8" ht="13.35" customHeight="1">
      <c r="B71" s="194">
        <v>42633</v>
      </c>
      <c r="C71" s="196">
        <v>21250</v>
      </c>
      <c r="D71" s="193" t="s">
        <v>3956</v>
      </c>
      <c r="E71" s="182"/>
      <c r="H71" s="135"/>
    </row>
    <row r="72" spans="2:8" ht="13.35" customHeight="1">
      <c r="B72" s="194">
        <v>42633</v>
      </c>
      <c r="C72" s="196">
        <v>21250</v>
      </c>
      <c r="D72" s="193" t="s">
        <v>3957</v>
      </c>
      <c r="E72" s="182"/>
      <c r="H72" s="135"/>
    </row>
    <row r="73" spans="2:8" ht="13.35" customHeight="1">
      <c r="B73" s="194">
        <v>42633</v>
      </c>
      <c r="C73" s="196">
        <v>21250</v>
      </c>
      <c r="D73" s="193" t="s">
        <v>3958</v>
      </c>
      <c r="E73" s="182"/>
      <c r="H73" s="135"/>
    </row>
    <row r="74" spans="2:8">
      <c r="B74" s="194">
        <v>42633</v>
      </c>
      <c r="C74" s="196">
        <v>183230</v>
      </c>
      <c r="D74" s="193" t="s">
        <v>3964</v>
      </c>
      <c r="E74" s="182"/>
      <c r="H74" s="135"/>
    </row>
    <row r="75" spans="2:8">
      <c r="B75" s="194">
        <v>42633</v>
      </c>
      <c r="C75" s="196">
        <v>235610</v>
      </c>
      <c r="D75" s="193" t="s">
        <v>3965</v>
      </c>
      <c r="E75" s="182"/>
      <c r="H75" s="135"/>
    </row>
    <row r="76" spans="2:8">
      <c r="B76" s="194">
        <v>42633</v>
      </c>
      <c r="C76" s="196">
        <v>510180</v>
      </c>
      <c r="D76" s="193" t="s">
        <v>3966</v>
      </c>
      <c r="E76" s="182"/>
      <c r="H76" s="135"/>
    </row>
    <row r="77" spans="2:8">
      <c r="B77" s="194">
        <v>42635</v>
      </c>
      <c r="C77" s="196">
        <v>217600</v>
      </c>
      <c r="D77" s="193" t="s">
        <v>3951</v>
      </c>
      <c r="E77" s="182"/>
      <c r="H77" s="135"/>
    </row>
    <row r="78" spans="2:8" ht="13.35" customHeight="1">
      <c r="B78" s="194">
        <v>42635</v>
      </c>
      <c r="C78" s="196">
        <v>226600</v>
      </c>
      <c r="D78" s="193" t="s">
        <v>3952</v>
      </c>
      <c r="E78" s="182"/>
      <c r="H78" s="135"/>
    </row>
    <row r="79" spans="2:8" ht="13.35" customHeight="1">
      <c r="B79" s="194">
        <v>42635</v>
      </c>
      <c r="C79" s="196">
        <v>260000</v>
      </c>
      <c r="D79" s="193" t="s">
        <v>3953</v>
      </c>
      <c r="E79" s="182"/>
      <c r="H79" s="135"/>
    </row>
    <row r="80" spans="2:8" ht="13.35" customHeight="1">
      <c r="B80" s="194">
        <v>42640</v>
      </c>
      <c r="C80" s="196">
        <v>4800</v>
      </c>
      <c r="D80" s="193" t="s">
        <v>3995</v>
      </c>
      <c r="E80" s="182"/>
      <c r="H80" s="135"/>
    </row>
    <row r="81" spans="2:8">
      <c r="B81" s="194">
        <v>42640</v>
      </c>
      <c r="C81" s="196">
        <v>10385</v>
      </c>
      <c r="D81" s="193" t="s">
        <v>3997</v>
      </c>
      <c r="E81" s="182"/>
      <c r="H81" s="135"/>
    </row>
    <row r="82" spans="2:8" s="37" customFormat="1">
      <c r="B82" s="194">
        <v>42640</v>
      </c>
      <c r="C82" s="196">
        <v>85902</v>
      </c>
      <c r="D82" s="193" t="s">
        <v>3998</v>
      </c>
      <c r="E82" s="182"/>
      <c r="F82" s="60"/>
      <c r="G82" s="60"/>
      <c r="H82" s="135"/>
    </row>
    <row r="83" spans="2:8" s="37" customFormat="1">
      <c r="B83" s="194">
        <v>42640</v>
      </c>
      <c r="C83" s="196">
        <v>282600</v>
      </c>
      <c r="D83" s="193" t="s">
        <v>3999</v>
      </c>
      <c r="E83" s="182"/>
      <c r="F83" s="60"/>
      <c r="G83" s="60"/>
      <c r="H83" s="135"/>
    </row>
    <row r="84" spans="2:8" s="37" customFormat="1">
      <c r="B84" s="312">
        <v>42641</v>
      </c>
      <c r="C84" s="313">
        <v>7780</v>
      </c>
      <c r="D84" s="193" t="s">
        <v>4000</v>
      </c>
      <c r="E84" s="182"/>
      <c r="F84" s="60"/>
      <c r="G84" s="60"/>
      <c r="H84" s="135"/>
    </row>
    <row r="85" spans="2:8" s="37" customFormat="1">
      <c r="B85" s="312">
        <v>42641</v>
      </c>
      <c r="C85" s="313">
        <v>8700</v>
      </c>
      <c r="D85" s="193" t="s">
        <v>4001</v>
      </c>
      <c r="E85" s="182"/>
      <c r="F85" s="60"/>
      <c r="G85" s="60"/>
      <c r="H85" s="135"/>
    </row>
    <row r="86" spans="2:8" s="37" customFormat="1">
      <c r="B86" s="312">
        <v>42641</v>
      </c>
      <c r="C86" s="313">
        <v>9305</v>
      </c>
      <c r="D86" s="193" t="s">
        <v>4002</v>
      </c>
      <c r="E86" s="182"/>
      <c r="F86" s="60"/>
      <c r="G86" s="60"/>
      <c r="H86" s="135"/>
    </row>
    <row r="87" spans="2:8" s="37" customFormat="1">
      <c r="B87" s="312">
        <v>42641</v>
      </c>
      <c r="C87" s="313">
        <v>9305</v>
      </c>
      <c r="D87" s="193" t="s">
        <v>4003</v>
      </c>
      <c r="E87" s="182"/>
      <c r="F87" s="60"/>
      <c r="G87" s="60"/>
      <c r="H87" s="135"/>
    </row>
    <row r="88" spans="2:8" s="37" customFormat="1">
      <c r="B88" s="312">
        <v>42641</v>
      </c>
      <c r="C88" s="313">
        <v>10350</v>
      </c>
      <c r="D88" s="193" t="s">
        <v>3981</v>
      </c>
      <c r="E88" s="182"/>
      <c r="F88" s="60"/>
      <c r="G88" s="60"/>
      <c r="H88" s="135"/>
    </row>
    <row r="89" spans="2:8" s="37" customFormat="1">
      <c r="B89" s="312">
        <v>42641</v>
      </c>
      <c r="C89" s="313">
        <v>15455</v>
      </c>
      <c r="D89" s="193" t="s">
        <v>4004</v>
      </c>
      <c r="E89" s="182"/>
      <c r="F89" s="60"/>
      <c r="G89" s="60"/>
      <c r="H89" s="135"/>
    </row>
    <row r="90" spans="2:8" s="37" customFormat="1">
      <c r="B90" s="312">
        <v>42641</v>
      </c>
      <c r="C90" s="313">
        <v>18100</v>
      </c>
      <c r="D90" s="193" t="s">
        <v>4005</v>
      </c>
      <c r="E90" s="182"/>
      <c r="F90" s="60"/>
      <c r="G90" s="60"/>
      <c r="H90" s="135"/>
    </row>
    <row r="91" spans="2:8" s="37" customFormat="1">
      <c r="B91" s="312">
        <v>42641</v>
      </c>
      <c r="C91" s="313">
        <v>43925</v>
      </c>
      <c r="D91" s="193" t="s">
        <v>4006</v>
      </c>
      <c r="E91" s="182"/>
      <c r="F91" s="60"/>
      <c r="G91" s="60"/>
      <c r="H91" s="135"/>
    </row>
    <row r="92" spans="2:8" s="37" customFormat="1" ht="25.5">
      <c r="B92" s="312"/>
      <c r="C92" s="313">
        <v>308490.32</v>
      </c>
      <c r="D92" s="381" t="s">
        <v>4243</v>
      </c>
      <c r="E92" s="182"/>
      <c r="F92" s="60"/>
      <c r="G92" s="60"/>
      <c r="H92" s="135"/>
    </row>
    <row r="93" spans="2:8">
      <c r="B93" s="136" t="s">
        <v>40</v>
      </c>
      <c r="C93" s="161">
        <v>629645.00299999991</v>
      </c>
      <c r="D93" s="130" t="s">
        <v>25</v>
      </c>
      <c r="E93" s="127"/>
    </row>
    <row r="94" spans="2:8" ht="15" customHeight="1">
      <c r="B94" s="117" t="s">
        <v>5</v>
      </c>
      <c r="C94" s="118"/>
      <c r="D94" s="119"/>
    </row>
    <row r="95" spans="2:8" s="37" customFormat="1" ht="25.5">
      <c r="B95" s="194">
        <v>42615</v>
      </c>
      <c r="C95" s="196">
        <v>99039.2</v>
      </c>
      <c r="D95" s="315" t="s">
        <v>4231</v>
      </c>
      <c r="E95" s="60"/>
      <c r="F95" s="60"/>
      <c r="G95" s="60"/>
      <c r="H95" s="60"/>
    </row>
    <row r="96" spans="2:8" s="37" customFormat="1" ht="25.5">
      <c r="B96" s="312">
        <v>42618</v>
      </c>
      <c r="C96" s="313">
        <v>32264.25</v>
      </c>
      <c r="D96" s="315" t="s">
        <v>4229</v>
      </c>
      <c r="E96" s="60"/>
      <c r="F96" s="60"/>
      <c r="G96" s="60"/>
      <c r="H96" s="60"/>
    </row>
    <row r="97" spans="2:8" s="37" customFormat="1" ht="25.5">
      <c r="B97" s="312">
        <v>42618</v>
      </c>
      <c r="C97" s="313">
        <v>39526</v>
      </c>
      <c r="D97" s="315" t="s">
        <v>4227</v>
      </c>
      <c r="E97" s="60"/>
      <c r="F97" s="60"/>
      <c r="G97" s="60"/>
      <c r="H97" s="60"/>
    </row>
    <row r="98" spans="2:8" s="37" customFormat="1" ht="25.5">
      <c r="B98" s="312">
        <v>42622</v>
      </c>
      <c r="C98" s="313">
        <v>36298.870000000003</v>
      </c>
      <c r="D98" s="315" t="s">
        <v>4230</v>
      </c>
      <c r="E98" s="60"/>
      <c r="F98" s="60"/>
      <c r="G98" s="60"/>
      <c r="H98" s="60"/>
    </row>
    <row r="99" spans="2:8" s="37" customFormat="1">
      <c r="B99" s="312">
        <v>42626</v>
      </c>
      <c r="C99" s="313">
        <v>10800</v>
      </c>
      <c r="D99" s="315" t="s">
        <v>4016</v>
      </c>
      <c r="E99" s="60"/>
      <c r="F99" s="60"/>
      <c r="G99" s="60"/>
      <c r="H99" s="60"/>
    </row>
    <row r="100" spans="2:8" s="37" customFormat="1">
      <c r="B100" s="312">
        <v>42626</v>
      </c>
      <c r="C100" s="313">
        <v>12150</v>
      </c>
      <c r="D100" s="315" t="s">
        <v>4017</v>
      </c>
      <c r="E100" s="60"/>
      <c r="F100" s="60"/>
      <c r="G100" s="60"/>
      <c r="H100" s="60"/>
    </row>
    <row r="101" spans="2:8" s="37" customFormat="1">
      <c r="B101" s="312">
        <v>42626</v>
      </c>
      <c r="C101" s="313">
        <v>16200</v>
      </c>
      <c r="D101" s="315" t="s">
        <v>4235</v>
      </c>
      <c r="E101" s="60"/>
      <c r="F101" s="60"/>
      <c r="G101" s="60"/>
      <c r="H101" s="60"/>
    </row>
    <row r="102" spans="2:8" s="37" customFormat="1">
      <c r="B102" s="312">
        <v>42626</v>
      </c>
      <c r="C102" s="313">
        <v>29700</v>
      </c>
      <c r="D102" s="315" t="s">
        <v>4018</v>
      </c>
      <c r="E102" s="60"/>
      <c r="F102" s="60"/>
      <c r="G102" s="60"/>
      <c r="H102" s="60"/>
    </row>
    <row r="103" spans="2:8" s="37" customFormat="1">
      <c r="B103" s="312">
        <v>42626</v>
      </c>
      <c r="C103" s="313">
        <v>36450</v>
      </c>
      <c r="D103" s="315" t="s">
        <v>4236</v>
      </c>
      <c r="E103" s="60"/>
      <c r="F103" s="60"/>
      <c r="G103" s="60"/>
      <c r="H103" s="60"/>
    </row>
    <row r="104" spans="2:8" s="37" customFormat="1">
      <c r="B104" s="312">
        <v>42626</v>
      </c>
      <c r="C104" s="313">
        <v>37800</v>
      </c>
      <c r="D104" s="315" t="s">
        <v>4228</v>
      </c>
      <c r="E104" s="60"/>
      <c r="F104" s="60"/>
      <c r="G104" s="60"/>
      <c r="H104" s="60"/>
    </row>
    <row r="105" spans="2:8" s="37" customFormat="1">
      <c r="B105" s="128" t="s">
        <v>40</v>
      </c>
      <c r="C105" s="162">
        <v>157924.60450000002</v>
      </c>
      <c r="D105" s="129" t="s">
        <v>28</v>
      </c>
      <c r="E105" s="60"/>
      <c r="F105" s="60"/>
      <c r="G105" s="60"/>
      <c r="H105" s="60"/>
    </row>
    <row r="106" spans="2:8" ht="15" customHeight="1">
      <c r="B106" s="117" t="s">
        <v>24</v>
      </c>
      <c r="C106" s="123"/>
      <c r="D106" s="123"/>
    </row>
    <row r="107" spans="2:8" s="43" customFormat="1" ht="25.5">
      <c r="B107" s="195">
        <v>42618</v>
      </c>
      <c r="C107" s="196">
        <v>27524</v>
      </c>
      <c r="D107" s="353" t="s">
        <v>4233</v>
      </c>
    </row>
    <row r="108" spans="2:8" s="43" customFormat="1" ht="25.5">
      <c r="B108" s="308">
        <v>42622</v>
      </c>
      <c r="C108" s="313">
        <v>85500</v>
      </c>
      <c r="D108" s="353" t="s">
        <v>4234</v>
      </c>
    </row>
    <row r="109" spans="2:8" s="43" customFormat="1" ht="25.5">
      <c r="B109" s="308">
        <v>42629</v>
      </c>
      <c r="C109" s="313">
        <v>304146</v>
      </c>
      <c r="D109" s="315" t="s">
        <v>4225</v>
      </c>
    </row>
    <row r="110" spans="2:8" s="43" customFormat="1" ht="25.5">
      <c r="B110" s="308">
        <v>42632</v>
      </c>
      <c r="C110" s="313">
        <v>70955</v>
      </c>
      <c r="D110" s="315" t="s">
        <v>4226</v>
      </c>
    </row>
    <row r="111" spans="2:8" s="43" customFormat="1" ht="25.5">
      <c r="B111" s="308">
        <v>42632</v>
      </c>
      <c r="C111" s="313">
        <v>110210</v>
      </c>
      <c r="D111" s="315" t="s">
        <v>4225</v>
      </c>
    </row>
    <row r="112" spans="2:8" s="43" customFormat="1">
      <c r="B112" s="137" t="s">
        <v>40</v>
      </c>
      <c r="C112" s="163">
        <v>222061.223</v>
      </c>
      <c r="D112" s="129" t="s">
        <v>26</v>
      </c>
    </row>
    <row r="113" spans="2:8" ht="15" customHeight="1">
      <c r="B113" s="117" t="s">
        <v>6</v>
      </c>
      <c r="C113" s="123"/>
      <c r="D113" s="123"/>
    </row>
    <row r="114" spans="2:8" ht="25.5">
      <c r="B114" s="137">
        <v>42625</v>
      </c>
      <c r="C114" s="164">
        <v>135487.07999999999</v>
      </c>
      <c r="D114" s="129" t="s">
        <v>4232</v>
      </c>
    </row>
    <row r="115" spans="2:8" s="86" customFormat="1" ht="25.5">
      <c r="B115" s="137" t="s">
        <v>40</v>
      </c>
      <c r="C115" s="164">
        <v>149981.29100000003</v>
      </c>
      <c r="D115" s="129" t="s">
        <v>27</v>
      </c>
    </row>
    <row r="116" spans="2:8" s="17" customFormat="1" ht="15" customHeight="1">
      <c r="B116" s="124" t="s">
        <v>7</v>
      </c>
      <c r="C116" s="125"/>
      <c r="D116" s="126"/>
      <c r="E116" s="55"/>
      <c r="F116" s="55"/>
      <c r="G116" s="55"/>
      <c r="H116" s="55"/>
    </row>
    <row r="117" spans="2:8" s="43" customFormat="1">
      <c r="B117" s="137" t="s">
        <v>40</v>
      </c>
      <c r="C117" s="159">
        <v>207247.49400000001</v>
      </c>
      <c r="D117" s="165" t="s">
        <v>34</v>
      </c>
    </row>
    <row r="118" spans="2:8" s="43" customFormat="1">
      <c r="B118" s="137" t="s">
        <v>40</v>
      </c>
      <c r="C118" s="159">
        <v>73315.844499999992</v>
      </c>
      <c r="D118" s="165" t="s">
        <v>35</v>
      </c>
    </row>
    <row r="119" spans="2:8" s="43" customFormat="1">
      <c r="B119" s="137" t="s">
        <v>40</v>
      </c>
      <c r="C119" s="159">
        <v>60000</v>
      </c>
      <c r="D119" s="131" t="s">
        <v>36</v>
      </c>
    </row>
    <row r="120" spans="2:8" s="43" customFormat="1">
      <c r="B120" s="137" t="s">
        <v>40</v>
      </c>
      <c r="C120" s="159">
        <v>38236.5</v>
      </c>
      <c r="D120" s="160" t="s">
        <v>37</v>
      </c>
    </row>
    <row r="121" spans="2:8">
      <c r="B121" s="11"/>
      <c r="C121" s="5"/>
      <c r="D121" s="45"/>
    </row>
    <row r="122" spans="2:8">
      <c r="B122" s="11"/>
      <c r="C122" s="5"/>
      <c r="D122" s="61"/>
    </row>
    <row r="123" spans="2:8">
      <c r="B123" s="11"/>
      <c r="C123" s="80"/>
      <c r="D123" s="45"/>
    </row>
    <row r="124" spans="2:8" ht="13.35" hidden="1" customHeight="1">
      <c r="B124" s="11"/>
      <c r="C124" s="5"/>
      <c r="D124" s="45"/>
    </row>
    <row r="125" spans="2:8">
      <c r="B125" s="11"/>
      <c r="C125" s="5"/>
      <c r="D125" s="45"/>
    </row>
    <row r="126" spans="2:8">
      <c r="B126" s="11"/>
      <c r="C126" s="5"/>
      <c r="D126" s="45"/>
    </row>
    <row r="127" spans="2:8" s="6" customFormat="1">
      <c r="B127" s="11"/>
      <c r="C127" s="5"/>
      <c r="D127" s="45"/>
      <c r="E127" s="57"/>
      <c r="F127" s="57"/>
      <c r="G127" s="57"/>
      <c r="H127" s="57"/>
    </row>
    <row r="128" spans="2:8" s="6" customFormat="1">
      <c r="B128" s="11"/>
      <c r="C128" s="5"/>
      <c r="D128" s="45"/>
      <c r="E128" s="57"/>
      <c r="F128" s="57"/>
      <c r="G128" s="57"/>
      <c r="H128" s="57"/>
    </row>
    <row r="129" spans="2:8" s="6" customFormat="1">
      <c r="B129" s="11"/>
      <c r="C129" s="5"/>
      <c r="D129" s="45"/>
      <c r="E129" s="57"/>
      <c r="F129" s="57"/>
      <c r="G129" s="57"/>
      <c r="H129" s="57"/>
    </row>
    <row r="130" spans="2:8" s="6" customFormat="1">
      <c r="B130" s="11"/>
      <c r="C130" s="5"/>
      <c r="D130" s="45"/>
      <c r="E130" s="57"/>
      <c r="F130" s="57"/>
      <c r="G130" s="57"/>
      <c r="H130" s="57"/>
    </row>
    <row r="131" spans="2:8" s="6" customFormat="1">
      <c r="B131" s="11"/>
      <c r="C131" s="5"/>
      <c r="D131" s="45"/>
      <c r="E131" s="57"/>
      <c r="F131" s="57"/>
      <c r="G131" s="57"/>
      <c r="H131" s="57"/>
    </row>
    <row r="132" spans="2:8" s="6" customFormat="1">
      <c r="B132" s="11"/>
      <c r="C132" s="5"/>
      <c r="D132" s="45"/>
      <c r="E132" s="57"/>
      <c r="F132" s="57"/>
      <c r="G132" s="57"/>
      <c r="H132" s="57"/>
    </row>
    <row r="133" spans="2:8" s="6" customFormat="1">
      <c r="B133" s="11"/>
      <c r="C133" s="5"/>
      <c r="D133" s="45"/>
      <c r="E133" s="57"/>
      <c r="F133" s="57"/>
      <c r="G133" s="57"/>
      <c r="H133" s="57"/>
    </row>
    <row r="134" spans="2:8" s="6" customFormat="1">
      <c r="B134" s="11"/>
      <c r="C134" s="5"/>
      <c r="D134" s="45"/>
      <c r="E134" s="57"/>
      <c r="F134" s="57"/>
      <c r="G134" s="57"/>
      <c r="H134" s="57"/>
    </row>
    <row r="135" spans="2:8" s="6" customFormat="1">
      <c r="B135" s="11"/>
      <c r="C135" s="5"/>
      <c r="D135" s="45"/>
      <c r="E135" s="57"/>
      <c r="F135" s="57"/>
      <c r="G135" s="57"/>
      <c r="H135" s="57"/>
    </row>
    <row r="136" spans="2:8" s="6" customFormat="1">
      <c r="B136" s="11"/>
      <c r="C136" s="5"/>
      <c r="D136" s="45"/>
      <c r="E136" s="57"/>
      <c r="F136" s="57"/>
      <c r="G136" s="57"/>
      <c r="H136" s="57"/>
    </row>
    <row r="137" spans="2:8" s="6" customFormat="1">
      <c r="B137" s="11"/>
      <c r="C137" s="5"/>
      <c r="D137" s="45"/>
      <c r="E137" s="57"/>
      <c r="F137" s="57"/>
      <c r="G137" s="57"/>
      <c r="H137" s="57"/>
    </row>
    <row r="138" spans="2:8" s="6" customFormat="1">
      <c r="B138" s="11"/>
      <c r="C138" s="5"/>
      <c r="D138" s="45"/>
      <c r="E138" s="57"/>
      <c r="F138" s="57"/>
      <c r="G138" s="57"/>
      <c r="H138" s="57"/>
    </row>
    <row r="139" spans="2:8" s="6" customFormat="1">
      <c r="B139" s="11"/>
      <c r="C139" s="5"/>
      <c r="D139" s="45"/>
      <c r="E139" s="57"/>
      <c r="F139" s="57"/>
      <c r="G139" s="57"/>
      <c r="H139" s="57"/>
    </row>
    <row r="140" spans="2:8" s="6" customFormat="1">
      <c r="B140" s="11"/>
      <c r="C140" s="5"/>
      <c r="D140" s="45"/>
      <c r="E140" s="57"/>
      <c r="F140" s="57"/>
      <c r="G140" s="57"/>
      <c r="H140" s="57"/>
    </row>
    <row r="141" spans="2:8" s="6" customFormat="1">
      <c r="B141" s="11"/>
      <c r="C141" s="5"/>
      <c r="D141" s="45"/>
      <c r="E141" s="57"/>
      <c r="F141" s="57"/>
      <c r="G141" s="57"/>
      <c r="H141" s="57"/>
    </row>
    <row r="142" spans="2:8" s="6" customFormat="1">
      <c r="B142" s="11"/>
      <c r="C142" s="5"/>
      <c r="D142" s="45"/>
      <c r="E142" s="57"/>
      <c r="F142" s="57"/>
      <c r="G142" s="57"/>
      <c r="H142" s="57"/>
    </row>
    <row r="143" spans="2:8" s="6" customFormat="1">
      <c r="B143" s="11"/>
      <c r="C143" s="5"/>
      <c r="D143" s="45"/>
      <c r="E143" s="57"/>
      <c r="F143" s="57"/>
      <c r="G143" s="57"/>
      <c r="H143" s="57"/>
    </row>
    <row r="144" spans="2:8" s="6" customFormat="1">
      <c r="B144" s="11"/>
      <c r="C144" s="5"/>
      <c r="D144" s="45"/>
      <c r="E144" s="57"/>
      <c r="F144" s="57"/>
      <c r="G144" s="57"/>
      <c r="H144" s="57"/>
    </row>
    <row r="145" spans="2:8" s="6" customFormat="1">
      <c r="B145" s="11"/>
      <c r="C145" s="5"/>
      <c r="D145" s="45"/>
      <c r="E145" s="57"/>
      <c r="F145" s="57"/>
      <c r="G145" s="57"/>
      <c r="H145" s="57"/>
    </row>
    <row r="146" spans="2:8" s="6" customFormat="1">
      <c r="B146" s="11"/>
      <c r="C146" s="5"/>
      <c r="D146" s="45"/>
      <c r="E146" s="57"/>
      <c r="F146" s="57"/>
      <c r="G146" s="57"/>
      <c r="H146" s="57"/>
    </row>
    <row r="147" spans="2:8" s="6" customFormat="1">
      <c r="B147" s="11"/>
      <c r="C147" s="5"/>
      <c r="D147" s="45"/>
      <c r="E147" s="57"/>
      <c r="F147" s="57"/>
      <c r="G147" s="57"/>
      <c r="H147" s="57"/>
    </row>
    <row r="148" spans="2:8" s="6" customFormat="1">
      <c r="B148" s="11"/>
      <c r="C148" s="5"/>
      <c r="D148" s="45"/>
      <c r="E148" s="57"/>
      <c r="F148" s="57"/>
      <c r="G148" s="57"/>
      <c r="H148" s="57"/>
    </row>
    <row r="149" spans="2:8" s="6" customFormat="1">
      <c r="B149" s="11"/>
      <c r="C149" s="5"/>
      <c r="D149" s="45"/>
      <c r="E149" s="57"/>
      <c r="F149" s="57"/>
      <c r="G149" s="57"/>
      <c r="H149" s="57"/>
    </row>
    <row r="150" spans="2:8" s="6" customFormat="1">
      <c r="B150" s="11"/>
      <c r="C150" s="5"/>
      <c r="D150" s="45"/>
      <c r="E150" s="57"/>
      <c r="F150" s="57"/>
      <c r="G150" s="57"/>
      <c r="H150" s="57"/>
    </row>
    <row r="151" spans="2:8" s="6" customFormat="1">
      <c r="B151" s="11"/>
      <c r="C151" s="5"/>
      <c r="D151" s="45"/>
      <c r="E151" s="57"/>
      <c r="F151" s="57"/>
      <c r="G151" s="57"/>
      <c r="H151" s="57"/>
    </row>
    <row r="152" spans="2:8" s="6" customFormat="1">
      <c r="B152" s="11"/>
      <c r="C152" s="5"/>
      <c r="D152" s="45"/>
      <c r="E152" s="57"/>
      <c r="F152" s="57"/>
      <c r="G152" s="57"/>
      <c r="H152" s="57"/>
    </row>
    <row r="153" spans="2:8" s="6" customFormat="1">
      <c r="B153" s="11"/>
      <c r="C153" s="5"/>
      <c r="D153" s="45"/>
      <c r="E153" s="57"/>
      <c r="F153" s="57"/>
      <c r="G153" s="57"/>
      <c r="H153" s="57"/>
    </row>
    <row r="154" spans="2:8" s="6" customFormat="1">
      <c r="B154" s="11"/>
      <c r="C154" s="5"/>
      <c r="D154" s="45"/>
      <c r="E154" s="57"/>
      <c r="F154" s="57"/>
      <c r="G154" s="57"/>
      <c r="H154" s="57"/>
    </row>
    <row r="155" spans="2:8" s="6" customFormat="1">
      <c r="B155" s="11"/>
      <c r="C155" s="5"/>
      <c r="D155" s="45"/>
      <c r="E155" s="57"/>
      <c r="F155" s="57"/>
      <c r="G155" s="57"/>
      <c r="H155" s="57"/>
    </row>
    <row r="156" spans="2:8" s="6" customFormat="1">
      <c r="B156" s="11"/>
      <c r="C156" s="5"/>
      <c r="D156" s="45"/>
      <c r="E156" s="57"/>
      <c r="F156" s="57"/>
      <c r="G156" s="57"/>
      <c r="H156" s="57"/>
    </row>
    <row r="157" spans="2:8" s="6" customFormat="1">
      <c r="B157" s="11"/>
      <c r="C157" s="5"/>
      <c r="D157" s="45"/>
      <c r="E157" s="57"/>
      <c r="F157" s="57"/>
      <c r="G157" s="57"/>
      <c r="H157" s="57"/>
    </row>
    <row r="158" spans="2:8" s="6" customFormat="1">
      <c r="B158" s="11"/>
      <c r="C158" s="5"/>
      <c r="D158" s="45"/>
      <c r="E158" s="57"/>
      <c r="F158" s="57"/>
      <c r="G158" s="57"/>
      <c r="H158" s="57"/>
    </row>
    <row r="159" spans="2:8" s="6" customFormat="1">
      <c r="B159" s="11"/>
      <c r="C159" s="5"/>
      <c r="D159" s="45"/>
      <c r="E159" s="57"/>
      <c r="F159" s="57"/>
      <c r="G159" s="57"/>
      <c r="H159" s="57"/>
    </row>
    <row r="160" spans="2:8" s="6" customFormat="1">
      <c r="B160" s="11"/>
      <c r="C160" s="5"/>
      <c r="D160" s="45"/>
      <c r="E160" s="57"/>
      <c r="F160" s="57"/>
      <c r="G160" s="57"/>
      <c r="H160" s="57"/>
    </row>
    <row r="161" spans="2:8" s="6" customFormat="1">
      <c r="B161" s="11"/>
      <c r="C161" s="5"/>
      <c r="D161" s="45"/>
      <c r="E161" s="57"/>
      <c r="F161" s="57"/>
      <c r="G161" s="57"/>
      <c r="H161" s="57"/>
    </row>
    <row r="162" spans="2:8" s="6" customFormat="1">
      <c r="B162" s="11"/>
      <c r="C162" s="5"/>
      <c r="D162" s="45"/>
      <c r="E162" s="57"/>
      <c r="F162" s="57"/>
      <c r="G162" s="57"/>
      <c r="H162" s="57"/>
    </row>
    <row r="163" spans="2:8" s="6" customFormat="1">
      <c r="B163" s="11"/>
      <c r="C163" s="5"/>
      <c r="D163" s="45"/>
      <c r="E163" s="57"/>
      <c r="F163" s="57"/>
      <c r="G163" s="57"/>
      <c r="H163" s="57"/>
    </row>
    <row r="164" spans="2:8" s="6" customFormat="1">
      <c r="B164" s="11"/>
      <c r="C164" s="5"/>
      <c r="D164" s="45"/>
      <c r="E164" s="57"/>
      <c r="F164" s="57"/>
      <c r="G164" s="57"/>
      <c r="H164" s="57"/>
    </row>
    <row r="165" spans="2:8" s="6" customFormat="1">
      <c r="B165" s="11"/>
      <c r="C165" s="5"/>
      <c r="D165" s="45"/>
      <c r="E165" s="57"/>
      <c r="F165" s="57"/>
      <c r="G165" s="57"/>
      <c r="H165" s="57"/>
    </row>
    <row r="166" spans="2:8" s="6" customFormat="1">
      <c r="B166" s="11"/>
      <c r="C166" s="5"/>
      <c r="D166" s="45"/>
      <c r="E166" s="57"/>
      <c r="F166" s="57"/>
      <c r="G166" s="57"/>
      <c r="H166" s="57"/>
    </row>
    <row r="167" spans="2:8" s="6" customFormat="1">
      <c r="B167" s="11"/>
      <c r="C167" s="5"/>
      <c r="D167" s="45"/>
      <c r="E167" s="57"/>
      <c r="F167" s="57"/>
      <c r="G167" s="57"/>
      <c r="H167" s="57"/>
    </row>
    <row r="168" spans="2:8" s="6" customFormat="1">
      <c r="B168" s="11"/>
      <c r="C168" s="5"/>
      <c r="D168" s="45"/>
      <c r="E168" s="57"/>
      <c r="F168" s="57"/>
      <c r="G168" s="57"/>
      <c r="H168" s="57"/>
    </row>
    <row r="169" spans="2:8" s="6" customFormat="1">
      <c r="B169" s="11"/>
      <c r="C169" s="5"/>
      <c r="D169" s="45"/>
      <c r="E169" s="57"/>
      <c r="F169" s="57"/>
      <c r="G169" s="57"/>
      <c r="H169" s="57"/>
    </row>
    <row r="170" spans="2:8" s="6" customFormat="1">
      <c r="B170" s="11"/>
      <c r="C170" s="5"/>
      <c r="D170" s="45"/>
      <c r="E170" s="57"/>
      <c r="F170" s="57"/>
      <c r="G170" s="57"/>
      <c r="H170" s="57"/>
    </row>
    <row r="171" spans="2:8" s="6" customFormat="1">
      <c r="B171" s="11"/>
      <c r="C171" s="5"/>
      <c r="D171" s="45"/>
      <c r="E171" s="57"/>
      <c r="F171" s="57"/>
      <c r="G171" s="57"/>
      <c r="H171" s="57"/>
    </row>
    <row r="172" spans="2:8" s="6" customFormat="1">
      <c r="B172" s="11"/>
      <c r="C172" s="5"/>
      <c r="D172" s="45"/>
      <c r="E172" s="57"/>
      <c r="F172" s="57"/>
      <c r="G172" s="57"/>
      <c r="H172" s="57"/>
    </row>
    <row r="173" spans="2:8" s="6" customFormat="1">
      <c r="B173" s="11"/>
      <c r="C173" s="5"/>
      <c r="D173" s="45"/>
      <c r="E173" s="57"/>
      <c r="F173" s="57"/>
      <c r="G173" s="57"/>
      <c r="H173" s="57"/>
    </row>
    <row r="174" spans="2:8" s="6" customFormat="1">
      <c r="B174" s="11"/>
      <c r="C174" s="5"/>
      <c r="D174" s="45"/>
      <c r="E174" s="57"/>
      <c r="F174" s="57"/>
      <c r="G174" s="57"/>
      <c r="H174" s="57"/>
    </row>
    <row r="175" spans="2:8" s="6" customFormat="1">
      <c r="B175" s="11"/>
      <c r="C175" s="5"/>
      <c r="D175" s="45"/>
      <c r="E175" s="57"/>
      <c r="F175" s="57"/>
      <c r="G175" s="57"/>
      <c r="H175" s="57"/>
    </row>
    <row r="176" spans="2:8" s="6" customFormat="1">
      <c r="B176" s="11"/>
      <c r="C176" s="5"/>
      <c r="D176" s="45"/>
      <c r="E176" s="57"/>
      <c r="F176" s="57"/>
      <c r="G176" s="57"/>
      <c r="H176" s="57"/>
    </row>
    <row r="177" spans="2:8" s="6" customFormat="1">
      <c r="B177" s="11"/>
      <c r="C177" s="5"/>
      <c r="D177" s="45"/>
      <c r="E177" s="57"/>
      <c r="F177" s="57"/>
      <c r="G177" s="57"/>
      <c r="H177" s="57"/>
    </row>
    <row r="178" spans="2:8" s="6" customFormat="1">
      <c r="B178" s="11"/>
      <c r="C178" s="5"/>
      <c r="D178" s="45"/>
      <c r="E178" s="57"/>
      <c r="F178" s="57"/>
      <c r="G178" s="57"/>
      <c r="H178" s="57"/>
    </row>
    <row r="179" spans="2:8" s="6" customFormat="1">
      <c r="B179" s="11"/>
      <c r="C179" s="5"/>
      <c r="D179" s="45"/>
      <c r="E179" s="57"/>
      <c r="F179" s="57"/>
      <c r="G179" s="57"/>
      <c r="H179" s="57"/>
    </row>
    <row r="180" spans="2:8" s="6" customFormat="1">
      <c r="B180" s="11"/>
      <c r="C180" s="5"/>
      <c r="D180" s="45"/>
      <c r="E180" s="57"/>
      <c r="F180" s="57"/>
      <c r="G180" s="57"/>
      <c r="H180" s="57"/>
    </row>
    <row r="181" spans="2:8" s="6" customFormat="1">
      <c r="B181" s="11"/>
      <c r="C181" s="5"/>
      <c r="D181" s="45"/>
      <c r="E181" s="57"/>
      <c r="F181" s="57"/>
      <c r="G181" s="57"/>
      <c r="H181" s="57"/>
    </row>
    <row r="182" spans="2:8" s="6" customFormat="1">
      <c r="B182" s="11"/>
      <c r="C182" s="5"/>
      <c r="D182" s="45"/>
      <c r="E182" s="57"/>
      <c r="F182" s="57"/>
      <c r="G182" s="57"/>
      <c r="H182" s="57"/>
    </row>
    <row r="183" spans="2:8" s="6" customFormat="1">
      <c r="B183" s="11"/>
      <c r="C183" s="5"/>
      <c r="D183" s="45"/>
      <c r="E183" s="57"/>
      <c r="F183" s="57"/>
      <c r="G183" s="57"/>
      <c r="H183" s="57"/>
    </row>
    <row r="184" spans="2:8" s="6" customFormat="1">
      <c r="B184" s="11"/>
      <c r="C184" s="5"/>
      <c r="D184" s="45"/>
      <c r="E184" s="57"/>
      <c r="F184" s="57"/>
      <c r="G184" s="57"/>
      <c r="H184" s="57"/>
    </row>
    <row r="185" spans="2:8" s="6" customFormat="1">
      <c r="B185" s="11"/>
      <c r="C185" s="5"/>
      <c r="D185" s="45"/>
      <c r="E185" s="57"/>
      <c r="F185" s="57"/>
      <c r="G185" s="57"/>
      <c r="H185" s="57"/>
    </row>
    <row r="186" spans="2:8" s="6" customFormat="1">
      <c r="B186" s="11"/>
      <c r="C186" s="5"/>
      <c r="D186" s="45"/>
      <c r="E186" s="57"/>
      <c r="F186" s="57"/>
      <c r="G186" s="57"/>
      <c r="H186" s="57"/>
    </row>
    <row r="187" spans="2:8" s="6" customFormat="1">
      <c r="B187" s="11"/>
      <c r="C187" s="5"/>
      <c r="D187" s="45"/>
      <c r="E187" s="57"/>
      <c r="F187" s="57"/>
      <c r="G187" s="57"/>
      <c r="H187" s="57"/>
    </row>
    <row r="188" spans="2:8" s="6" customFormat="1">
      <c r="B188" s="11"/>
      <c r="C188" s="5"/>
      <c r="D188" s="45"/>
      <c r="E188" s="57"/>
      <c r="F188" s="57"/>
      <c r="G188" s="57"/>
      <c r="H188" s="57"/>
    </row>
    <row r="189" spans="2:8" s="6" customFormat="1">
      <c r="B189" s="11"/>
      <c r="C189" s="5"/>
      <c r="D189" s="45"/>
      <c r="E189" s="57"/>
      <c r="F189" s="57"/>
      <c r="G189" s="57"/>
      <c r="H189" s="57"/>
    </row>
    <row r="190" spans="2:8" s="6" customFormat="1">
      <c r="B190" s="11"/>
      <c r="C190" s="5"/>
      <c r="D190" s="45"/>
      <c r="E190" s="57"/>
      <c r="F190" s="57"/>
      <c r="G190" s="57"/>
      <c r="H190" s="57"/>
    </row>
    <row r="191" spans="2:8" s="6" customFormat="1">
      <c r="B191" s="11"/>
      <c r="C191" s="5"/>
      <c r="D191" s="45"/>
      <c r="E191" s="57"/>
      <c r="F191" s="57"/>
      <c r="G191" s="57"/>
      <c r="H191" s="57"/>
    </row>
    <row r="192" spans="2:8" s="6" customFormat="1">
      <c r="B192" s="11"/>
      <c r="C192" s="5"/>
      <c r="D192" s="45"/>
      <c r="E192" s="57"/>
      <c r="F192" s="57"/>
      <c r="G192" s="57"/>
      <c r="H192" s="57"/>
    </row>
    <row r="193" spans="2:8" s="6" customFormat="1">
      <c r="B193" s="11"/>
      <c r="C193" s="5"/>
      <c r="D193" s="45"/>
      <c r="E193" s="57"/>
      <c r="F193" s="57"/>
      <c r="G193" s="57"/>
      <c r="H193" s="57"/>
    </row>
    <row r="194" spans="2:8" s="6" customFormat="1">
      <c r="B194" s="11"/>
      <c r="C194" s="5"/>
      <c r="D194" s="45"/>
      <c r="E194" s="57"/>
      <c r="F194" s="57"/>
      <c r="G194" s="57"/>
      <c r="H194" s="57"/>
    </row>
    <row r="195" spans="2:8" s="6" customFormat="1">
      <c r="B195" s="11"/>
      <c r="C195" s="5"/>
      <c r="D195" s="45"/>
      <c r="E195" s="57"/>
      <c r="F195" s="57"/>
      <c r="G195" s="57"/>
      <c r="H195" s="57"/>
    </row>
    <row r="196" spans="2:8" s="6" customFormat="1">
      <c r="B196" s="11"/>
      <c r="C196" s="5"/>
      <c r="D196" s="45"/>
      <c r="E196" s="57"/>
      <c r="F196" s="57"/>
      <c r="G196" s="57"/>
      <c r="H196" s="57"/>
    </row>
    <row r="197" spans="2:8" s="6" customFormat="1">
      <c r="B197" s="11"/>
      <c r="C197" s="5"/>
      <c r="D197" s="45"/>
      <c r="E197" s="57"/>
      <c r="F197" s="57"/>
      <c r="G197" s="57"/>
      <c r="H197" s="57"/>
    </row>
    <row r="198" spans="2:8" s="6" customFormat="1">
      <c r="B198" s="11"/>
      <c r="C198" s="5"/>
      <c r="D198" s="45"/>
      <c r="E198" s="57"/>
      <c r="F198" s="57"/>
      <c r="G198" s="57"/>
      <c r="H198" s="57"/>
    </row>
    <row r="199" spans="2:8" s="6" customFormat="1">
      <c r="B199" s="11"/>
      <c r="C199" s="5"/>
      <c r="D199" s="45"/>
      <c r="E199" s="57"/>
      <c r="F199" s="57"/>
      <c r="G199" s="57"/>
      <c r="H199" s="57"/>
    </row>
    <row r="200" spans="2:8" s="6" customFormat="1">
      <c r="B200" s="11"/>
      <c r="C200" s="5"/>
      <c r="D200" s="45"/>
      <c r="E200" s="57"/>
      <c r="F200" s="57"/>
      <c r="G200" s="57"/>
      <c r="H200" s="57"/>
    </row>
    <row r="201" spans="2:8" s="6" customFormat="1">
      <c r="B201" s="11"/>
      <c r="C201" s="5"/>
      <c r="D201" s="45"/>
      <c r="E201" s="57"/>
      <c r="F201" s="57"/>
      <c r="G201" s="57"/>
      <c r="H201" s="57"/>
    </row>
    <row r="202" spans="2:8" s="6" customFormat="1">
      <c r="B202" s="11"/>
      <c r="C202" s="5"/>
      <c r="D202" s="45"/>
      <c r="E202" s="57"/>
      <c r="F202" s="57"/>
      <c r="G202" s="57"/>
      <c r="H202" s="57"/>
    </row>
    <row r="203" spans="2:8" s="6" customFormat="1">
      <c r="B203" s="11"/>
      <c r="C203" s="5"/>
      <c r="D203" s="45"/>
      <c r="E203" s="57"/>
      <c r="F203" s="57"/>
      <c r="G203" s="57"/>
      <c r="H203" s="57"/>
    </row>
    <row r="204" spans="2:8" s="6" customFormat="1">
      <c r="B204" s="11"/>
      <c r="C204" s="5"/>
      <c r="D204" s="45"/>
      <c r="E204" s="57"/>
      <c r="F204" s="57"/>
      <c r="G204" s="57"/>
      <c r="H204" s="57"/>
    </row>
    <row r="205" spans="2:8" s="6" customFormat="1">
      <c r="B205" s="11"/>
      <c r="C205" s="5"/>
      <c r="D205" s="45"/>
      <c r="E205" s="57"/>
      <c r="F205" s="57"/>
      <c r="G205" s="57"/>
      <c r="H205" s="57"/>
    </row>
    <row r="206" spans="2:8" s="6" customFormat="1">
      <c r="B206" s="11"/>
      <c r="C206" s="5"/>
      <c r="D206" s="45"/>
      <c r="E206" s="57"/>
      <c r="F206" s="57"/>
      <c r="G206" s="57"/>
      <c r="H206" s="57"/>
    </row>
    <row r="207" spans="2:8" s="6" customFormat="1">
      <c r="B207" s="11"/>
      <c r="C207" s="5"/>
      <c r="D207" s="45"/>
      <c r="E207" s="57"/>
      <c r="F207" s="57"/>
      <c r="G207" s="57"/>
      <c r="H207" s="57"/>
    </row>
    <row r="208" spans="2:8" s="6" customFormat="1">
      <c r="B208" s="11"/>
      <c r="C208" s="5"/>
      <c r="D208" s="45"/>
      <c r="E208" s="57"/>
      <c r="F208" s="57"/>
      <c r="G208" s="57"/>
      <c r="H208" s="57"/>
    </row>
    <row r="209" spans="2:8" s="6" customFormat="1">
      <c r="B209" s="11"/>
      <c r="C209" s="5"/>
      <c r="D209" s="45"/>
      <c r="E209" s="57"/>
      <c r="F209" s="57"/>
      <c r="G209" s="57"/>
      <c r="H209" s="57"/>
    </row>
    <row r="210" spans="2:8" s="6" customFormat="1">
      <c r="B210" s="11"/>
      <c r="C210" s="5"/>
      <c r="D210" s="45"/>
      <c r="E210" s="57"/>
      <c r="F210" s="57"/>
      <c r="G210" s="57"/>
      <c r="H210" s="57"/>
    </row>
    <row r="211" spans="2:8" s="6" customFormat="1">
      <c r="B211" s="11"/>
      <c r="C211" s="5"/>
      <c r="D211" s="45"/>
      <c r="E211" s="57"/>
      <c r="F211" s="57"/>
      <c r="G211" s="57"/>
      <c r="H211" s="57"/>
    </row>
    <row r="212" spans="2:8" s="6" customFormat="1">
      <c r="B212" s="11"/>
      <c r="C212" s="5"/>
      <c r="D212" s="45"/>
      <c r="E212" s="57"/>
      <c r="F212" s="57"/>
      <c r="G212" s="57"/>
      <c r="H212" s="57"/>
    </row>
    <row r="213" spans="2:8" s="6" customFormat="1">
      <c r="B213" s="11"/>
      <c r="C213" s="5"/>
      <c r="D213" s="45"/>
      <c r="E213" s="57"/>
      <c r="F213" s="57"/>
      <c r="G213" s="57"/>
      <c r="H213" s="57"/>
    </row>
    <row r="214" spans="2:8" s="6" customFormat="1">
      <c r="B214" s="11"/>
      <c r="C214" s="5"/>
      <c r="D214" s="45"/>
      <c r="E214" s="57"/>
      <c r="F214" s="57"/>
      <c r="G214" s="57"/>
      <c r="H214" s="57"/>
    </row>
    <row r="215" spans="2:8" s="6" customFormat="1">
      <c r="B215" s="11"/>
      <c r="C215" s="5"/>
      <c r="D215" s="45"/>
      <c r="E215" s="57"/>
      <c r="F215" s="57"/>
      <c r="G215" s="57"/>
      <c r="H215" s="57"/>
    </row>
    <row r="216" spans="2:8" s="6" customFormat="1">
      <c r="B216" s="11"/>
      <c r="C216" s="5"/>
      <c r="D216" s="45"/>
      <c r="E216" s="57"/>
      <c r="F216" s="57"/>
      <c r="G216" s="57"/>
      <c r="H216" s="57"/>
    </row>
    <row r="217" spans="2:8" s="6" customFormat="1">
      <c r="B217" s="11"/>
      <c r="C217" s="5"/>
      <c r="D217" s="45"/>
      <c r="E217" s="57"/>
      <c r="F217" s="57"/>
      <c r="G217" s="57"/>
      <c r="H217" s="57"/>
    </row>
    <row r="218" spans="2:8" s="6" customFormat="1">
      <c r="B218" s="11"/>
      <c r="C218" s="5"/>
      <c r="D218" s="45"/>
      <c r="E218" s="57"/>
      <c r="F218" s="57"/>
      <c r="G218" s="57"/>
      <c r="H218" s="57"/>
    </row>
    <row r="219" spans="2:8" s="6" customFormat="1">
      <c r="B219" s="11"/>
      <c r="C219" s="5"/>
      <c r="D219" s="45"/>
      <c r="E219" s="57"/>
      <c r="F219" s="57"/>
      <c r="G219" s="57"/>
      <c r="H219" s="57"/>
    </row>
    <row r="220" spans="2:8" s="6" customFormat="1">
      <c r="B220" s="11"/>
      <c r="C220" s="5"/>
      <c r="D220" s="45"/>
      <c r="E220" s="57"/>
      <c r="F220" s="57"/>
      <c r="G220" s="57"/>
      <c r="H220" s="57"/>
    </row>
    <row r="221" spans="2:8" s="6" customFormat="1">
      <c r="B221" s="11"/>
      <c r="C221" s="5"/>
      <c r="D221" s="45"/>
      <c r="E221" s="57"/>
      <c r="F221" s="57"/>
      <c r="G221" s="57"/>
      <c r="H221" s="57"/>
    </row>
    <row r="222" spans="2:8" s="6" customFormat="1">
      <c r="B222" s="11"/>
      <c r="C222" s="5"/>
      <c r="D222" s="45"/>
      <c r="E222" s="57"/>
      <c r="F222" s="57"/>
      <c r="G222" s="57"/>
      <c r="H222" s="57"/>
    </row>
    <row r="223" spans="2:8" s="6" customFormat="1">
      <c r="B223" s="11"/>
      <c r="C223" s="5"/>
      <c r="D223" s="45"/>
      <c r="E223" s="57"/>
      <c r="F223" s="57"/>
      <c r="G223" s="57"/>
      <c r="H223" s="57"/>
    </row>
    <row r="224" spans="2:8" s="6" customFormat="1">
      <c r="B224" s="11"/>
      <c r="C224" s="5"/>
      <c r="D224" s="45"/>
      <c r="E224" s="57"/>
      <c r="F224" s="57"/>
      <c r="G224" s="57"/>
      <c r="H224" s="57"/>
    </row>
    <row r="225" spans="2:8" s="6" customFormat="1">
      <c r="B225" s="11"/>
      <c r="C225" s="5"/>
      <c r="D225" s="45"/>
      <c r="E225" s="57"/>
      <c r="F225" s="57"/>
      <c r="G225" s="57"/>
      <c r="H225" s="57"/>
    </row>
    <row r="226" spans="2:8" s="6" customFormat="1">
      <c r="B226" s="11"/>
      <c r="C226" s="5"/>
      <c r="D226" s="45"/>
      <c r="E226" s="57"/>
      <c r="F226" s="57"/>
      <c r="G226" s="57"/>
      <c r="H226" s="57"/>
    </row>
    <row r="227" spans="2:8" s="6" customFormat="1">
      <c r="B227" s="11"/>
      <c r="C227" s="5"/>
      <c r="D227" s="45"/>
      <c r="E227" s="57"/>
      <c r="F227" s="57"/>
      <c r="G227" s="57"/>
      <c r="H227" s="57"/>
    </row>
    <row r="228" spans="2:8" s="6" customFormat="1">
      <c r="B228" s="11"/>
      <c r="C228" s="5"/>
      <c r="D228" s="45"/>
      <c r="E228" s="57"/>
      <c r="F228" s="57"/>
      <c r="G228" s="57"/>
      <c r="H228" s="57"/>
    </row>
    <row r="229" spans="2:8" s="6" customFormat="1">
      <c r="B229" s="11"/>
      <c r="C229" s="5"/>
      <c r="D229" s="45"/>
      <c r="E229" s="57"/>
      <c r="F229" s="57"/>
      <c r="G229" s="57"/>
      <c r="H229" s="57"/>
    </row>
    <row r="230" spans="2:8" s="6" customFormat="1">
      <c r="B230" s="11"/>
      <c r="C230" s="5"/>
      <c r="D230" s="45"/>
      <c r="E230" s="57"/>
      <c r="F230" s="57"/>
      <c r="G230" s="57"/>
      <c r="H230" s="57"/>
    </row>
    <row r="231" spans="2:8" s="6" customFormat="1">
      <c r="B231" s="11"/>
      <c r="C231" s="5"/>
      <c r="D231" s="45"/>
      <c r="E231" s="57"/>
      <c r="F231" s="57"/>
      <c r="G231" s="57"/>
      <c r="H231" s="57"/>
    </row>
    <row r="232" spans="2:8" s="6" customFormat="1">
      <c r="B232" s="11"/>
      <c r="C232" s="5"/>
      <c r="D232" s="45"/>
      <c r="E232" s="57"/>
      <c r="F232" s="57"/>
      <c r="G232" s="57"/>
      <c r="H232" s="57"/>
    </row>
    <row r="233" spans="2:8" s="6" customFormat="1">
      <c r="B233" s="11"/>
      <c r="C233" s="5"/>
      <c r="D233" s="45"/>
      <c r="E233" s="57"/>
      <c r="F233" s="57"/>
      <c r="G233" s="57"/>
      <c r="H233" s="57"/>
    </row>
    <row r="234" spans="2:8" s="6" customFormat="1">
      <c r="B234" s="11"/>
      <c r="C234" s="5"/>
      <c r="D234" s="45"/>
      <c r="E234" s="57"/>
      <c r="F234" s="57"/>
      <c r="G234" s="57"/>
      <c r="H234" s="57"/>
    </row>
    <row r="235" spans="2:8" s="6" customFormat="1">
      <c r="B235" s="11"/>
      <c r="C235" s="5"/>
      <c r="D235" s="45"/>
      <c r="E235" s="57"/>
      <c r="F235" s="57"/>
      <c r="G235" s="57"/>
      <c r="H235" s="57"/>
    </row>
    <row r="236" spans="2:8" s="6" customFormat="1">
      <c r="B236" s="11"/>
      <c r="C236" s="5"/>
      <c r="D236" s="45"/>
      <c r="E236" s="57"/>
      <c r="F236" s="57"/>
      <c r="G236" s="57"/>
      <c r="H236" s="57"/>
    </row>
    <row r="237" spans="2:8" s="6" customFormat="1">
      <c r="B237" s="11"/>
      <c r="C237" s="5"/>
      <c r="D237" s="45"/>
      <c r="E237" s="57"/>
      <c r="F237" s="57"/>
      <c r="G237" s="57"/>
      <c r="H237" s="57"/>
    </row>
    <row r="238" spans="2:8" s="6" customFormat="1">
      <c r="B238" s="11"/>
      <c r="C238" s="5"/>
      <c r="D238" s="45"/>
      <c r="E238" s="57"/>
      <c r="F238" s="57"/>
      <c r="G238" s="57"/>
      <c r="H238" s="57"/>
    </row>
    <row r="239" spans="2:8" s="6" customFormat="1">
      <c r="B239" s="11"/>
      <c r="C239" s="5"/>
      <c r="D239" s="45"/>
      <c r="E239" s="57"/>
      <c r="F239" s="57"/>
      <c r="G239" s="57"/>
      <c r="H239" s="57"/>
    </row>
    <row r="240" spans="2:8" s="6" customFormat="1">
      <c r="B240" s="11"/>
      <c r="C240" s="5"/>
      <c r="D240" s="45"/>
      <c r="E240" s="57"/>
      <c r="F240" s="57"/>
      <c r="G240" s="57"/>
      <c r="H240" s="57"/>
    </row>
    <row r="241" spans="2:8" s="6" customFormat="1">
      <c r="B241" s="11"/>
      <c r="C241" s="5"/>
      <c r="D241" s="45"/>
      <c r="E241" s="57"/>
      <c r="F241" s="57"/>
      <c r="G241" s="57"/>
      <c r="H241" s="57"/>
    </row>
    <row r="242" spans="2:8" s="6" customFormat="1">
      <c r="B242" s="11"/>
      <c r="C242" s="5"/>
      <c r="D242" s="45"/>
      <c r="E242" s="57"/>
      <c r="F242" s="57"/>
      <c r="G242" s="57"/>
      <c r="H242" s="57"/>
    </row>
    <row r="243" spans="2:8" s="6" customFormat="1">
      <c r="B243" s="11"/>
      <c r="C243" s="5"/>
      <c r="D243" s="45"/>
      <c r="E243" s="57"/>
      <c r="F243" s="57"/>
      <c r="G243" s="57"/>
      <c r="H243" s="57"/>
    </row>
    <row r="244" spans="2:8" s="6" customFormat="1">
      <c r="B244" s="11"/>
      <c r="C244" s="5"/>
      <c r="D244" s="45"/>
      <c r="E244" s="57"/>
      <c r="F244" s="57"/>
      <c r="G244" s="57"/>
      <c r="H244" s="57"/>
    </row>
    <row r="245" spans="2:8" s="6" customFormat="1">
      <c r="B245" s="11"/>
      <c r="C245" s="5"/>
      <c r="D245" s="45"/>
      <c r="E245" s="57"/>
      <c r="F245" s="57"/>
      <c r="G245" s="57"/>
      <c r="H245" s="57"/>
    </row>
    <row r="246" spans="2:8" s="6" customFormat="1">
      <c r="B246" s="11"/>
      <c r="C246" s="5"/>
      <c r="D246" s="45"/>
      <c r="E246" s="57"/>
      <c r="F246" s="57"/>
      <c r="G246" s="57"/>
      <c r="H246" s="57"/>
    </row>
    <row r="247" spans="2:8" s="6" customFormat="1">
      <c r="B247" s="11"/>
      <c r="C247" s="5"/>
      <c r="D247" s="45"/>
      <c r="E247" s="57"/>
      <c r="F247" s="57"/>
      <c r="G247" s="57"/>
      <c r="H247" s="57"/>
    </row>
    <row r="248" spans="2:8" s="6" customFormat="1">
      <c r="B248" s="11"/>
      <c r="C248" s="5"/>
      <c r="D248" s="45"/>
      <c r="E248" s="57"/>
      <c r="F248" s="57"/>
      <c r="G248" s="57"/>
      <c r="H248" s="57"/>
    </row>
    <row r="249" spans="2:8" s="6" customFormat="1">
      <c r="B249" s="11"/>
      <c r="C249" s="5"/>
      <c r="D249" s="45"/>
      <c r="E249" s="57"/>
      <c r="F249" s="57"/>
      <c r="G249" s="57"/>
      <c r="H249" s="57"/>
    </row>
    <row r="250" spans="2:8" s="6" customFormat="1">
      <c r="B250" s="11"/>
      <c r="C250" s="5"/>
      <c r="D250" s="45"/>
      <c r="E250" s="57"/>
      <c r="F250" s="57"/>
      <c r="G250" s="57"/>
      <c r="H250" s="57"/>
    </row>
    <row r="251" spans="2:8" s="6" customFormat="1">
      <c r="B251" s="11"/>
      <c r="C251" s="5"/>
      <c r="D251" s="45"/>
      <c r="E251" s="57"/>
      <c r="F251" s="57"/>
      <c r="G251" s="57"/>
      <c r="H251" s="57"/>
    </row>
    <row r="252" spans="2:8" s="6" customFormat="1">
      <c r="B252" s="11"/>
      <c r="C252" s="5"/>
      <c r="D252" s="45"/>
      <c r="E252" s="57"/>
      <c r="F252" s="57"/>
      <c r="G252" s="57"/>
      <c r="H252" s="57"/>
    </row>
    <row r="253" spans="2:8" s="6" customFormat="1">
      <c r="B253" s="11"/>
      <c r="C253" s="5"/>
      <c r="D253" s="45"/>
      <c r="E253" s="57"/>
      <c r="F253" s="57"/>
      <c r="G253" s="57"/>
      <c r="H253" s="57"/>
    </row>
    <row r="254" spans="2:8" s="6" customFormat="1">
      <c r="B254" s="11"/>
      <c r="C254" s="5"/>
      <c r="D254" s="45"/>
      <c r="E254" s="57"/>
      <c r="F254" s="57"/>
      <c r="G254" s="57"/>
      <c r="H254" s="57"/>
    </row>
    <row r="255" spans="2:8" s="6" customFormat="1">
      <c r="B255" s="11"/>
      <c r="C255" s="5"/>
      <c r="D255" s="45"/>
      <c r="E255" s="57"/>
      <c r="F255" s="57"/>
      <c r="G255" s="57"/>
      <c r="H255" s="57"/>
    </row>
    <row r="256" spans="2:8" s="6" customFormat="1">
      <c r="B256" s="11"/>
      <c r="C256" s="5"/>
      <c r="D256" s="45"/>
      <c r="E256" s="57"/>
      <c r="F256" s="57"/>
      <c r="G256" s="57"/>
      <c r="H256" s="57"/>
    </row>
    <row r="257" spans="2:8" s="6" customFormat="1">
      <c r="B257" s="11"/>
      <c r="C257" s="5"/>
      <c r="D257" s="45"/>
      <c r="E257" s="57"/>
      <c r="F257" s="57"/>
      <c r="G257" s="57"/>
      <c r="H257" s="57"/>
    </row>
    <row r="258" spans="2:8" s="6" customFormat="1">
      <c r="B258" s="11"/>
      <c r="C258" s="5"/>
      <c r="D258" s="45"/>
      <c r="E258" s="57"/>
      <c r="F258" s="57"/>
      <c r="G258" s="57"/>
      <c r="H258" s="57"/>
    </row>
    <row r="259" spans="2:8" s="6" customFormat="1">
      <c r="B259" s="11"/>
      <c r="C259" s="5"/>
      <c r="D259" s="45"/>
      <c r="E259" s="57"/>
      <c r="F259" s="57"/>
      <c r="G259" s="57"/>
      <c r="H259" s="57"/>
    </row>
    <row r="260" spans="2:8" s="6" customFormat="1">
      <c r="B260" s="11"/>
      <c r="C260" s="5"/>
      <c r="D260" s="45"/>
      <c r="E260" s="57"/>
      <c r="F260" s="57"/>
      <c r="G260" s="57"/>
      <c r="H260" s="57"/>
    </row>
    <row r="261" spans="2:8" s="6" customFormat="1">
      <c r="B261" s="11"/>
      <c r="C261" s="5"/>
      <c r="D261" s="45"/>
      <c r="E261" s="57"/>
      <c r="F261" s="57"/>
      <c r="G261" s="57"/>
      <c r="H261" s="57"/>
    </row>
    <row r="262" spans="2:8" s="6" customFormat="1">
      <c r="B262" s="11"/>
      <c r="C262" s="5"/>
      <c r="D262" s="45"/>
      <c r="E262" s="57"/>
      <c r="F262" s="57"/>
      <c r="G262" s="57"/>
      <c r="H262" s="57"/>
    </row>
    <row r="263" spans="2:8" s="6" customFormat="1">
      <c r="B263" s="11"/>
      <c r="C263" s="5"/>
      <c r="D263" s="45"/>
      <c r="E263" s="57"/>
      <c r="F263" s="57"/>
      <c r="G263" s="57"/>
      <c r="H263" s="57"/>
    </row>
    <row r="264" spans="2:8" s="6" customFormat="1">
      <c r="B264" s="11"/>
      <c r="C264" s="5"/>
      <c r="D264" s="45"/>
      <c r="E264" s="57"/>
      <c r="F264" s="57"/>
      <c r="G264" s="57"/>
      <c r="H264" s="57"/>
    </row>
    <row r="265" spans="2:8" s="6" customFormat="1">
      <c r="B265" s="11"/>
      <c r="C265" s="5"/>
      <c r="D265" s="45"/>
      <c r="E265" s="57"/>
      <c r="F265" s="57"/>
      <c r="G265" s="57"/>
      <c r="H265" s="57"/>
    </row>
    <row r="266" spans="2:8" s="6" customFormat="1">
      <c r="B266" s="11"/>
      <c r="C266" s="5"/>
      <c r="D266" s="45"/>
      <c r="E266" s="57"/>
      <c r="F266" s="57"/>
      <c r="G266" s="57"/>
      <c r="H266" s="57"/>
    </row>
    <row r="267" spans="2:8" s="6" customFormat="1">
      <c r="B267" s="11"/>
      <c r="C267" s="5"/>
      <c r="D267" s="45"/>
      <c r="E267" s="57"/>
      <c r="F267" s="57"/>
      <c r="G267" s="57"/>
      <c r="H267" s="57"/>
    </row>
    <row r="268" spans="2:8" s="6" customFormat="1">
      <c r="B268" s="11"/>
      <c r="C268" s="5"/>
      <c r="D268" s="45"/>
      <c r="E268" s="57"/>
      <c r="F268" s="57"/>
      <c r="G268" s="57"/>
      <c r="H268" s="57"/>
    </row>
    <row r="269" spans="2:8" s="6" customFormat="1">
      <c r="B269" s="11"/>
      <c r="C269" s="5"/>
      <c r="D269" s="45"/>
      <c r="E269" s="57"/>
      <c r="F269" s="57"/>
      <c r="G269" s="57"/>
      <c r="H269" s="57"/>
    </row>
    <row r="270" spans="2:8" s="6" customFormat="1">
      <c r="B270" s="11"/>
      <c r="C270" s="5"/>
      <c r="D270" s="45"/>
      <c r="E270" s="57"/>
      <c r="F270" s="57"/>
      <c r="G270" s="57"/>
      <c r="H270" s="57"/>
    </row>
    <row r="271" spans="2:8" s="6" customFormat="1">
      <c r="B271" s="11"/>
      <c r="C271" s="5"/>
      <c r="D271" s="45"/>
      <c r="E271" s="57"/>
      <c r="F271" s="57"/>
      <c r="G271" s="57"/>
      <c r="H271" s="57"/>
    </row>
    <row r="272" spans="2:8" s="6" customFormat="1">
      <c r="B272" s="11"/>
      <c r="C272" s="5"/>
      <c r="D272" s="45"/>
      <c r="E272" s="57"/>
      <c r="F272" s="57"/>
      <c r="G272" s="57"/>
      <c r="H272" s="57"/>
    </row>
    <row r="273" spans="2:8" s="6" customFormat="1">
      <c r="B273" s="11"/>
      <c r="C273" s="5"/>
      <c r="D273" s="45"/>
      <c r="E273" s="57"/>
      <c r="F273" s="57"/>
      <c r="G273" s="57"/>
      <c r="H273" s="57"/>
    </row>
    <row r="274" spans="2:8" s="6" customFormat="1">
      <c r="B274" s="11"/>
      <c r="C274" s="5"/>
      <c r="D274" s="45"/>
      <c r="E274" s="57"/>
      <c r="F274" s="57"/>
      <c r="G274" s="57"/>
      <c r="H274" s="57"/>
    </row>
    <row r="275" spans="2:8" s="6" customFormat="1">
      <c r="B275" s="11"/>
      <c r="C275" s="5"/>
      <c r="D275" s="45"/>
      <c r="E275" s="57"/>
      <c r="F275" s="57"/>
      <c r="G275" s="57"/>
      <c r="H275" s="57"/>
    </row>
    <row r="276" spans="2:8" s="6" customFormat="1">
      <c r="B276" s="11"/>
      <c r="C276" s="5"/>
      <c r="D276" s="45"/>
      <c r="E276" s="57"/>
      <c r="F276" s="57"/>
      <c r="G276" s="57"/>
      <c r="H276" s="57"/>
    </row>
    <row r="277" spans="2:8" s="6" customFormat="1">
      <c r="B277" s="11"/>
      <c r="C277" s="5"/>
      <c r="D277" s="45"/>
      <c r="E277" s="57"/>
      <c r="F277" s="57"/>
      <c r="G277" s="57"/>
      <c r="H277" s="57"/>
    </row>
    <row r="278" spans="2:8" s="6" customFormat="1">
      <c r="B278" s="11"/>
      <c r="C278" s="5"/>
      <c r="D278" s="45"/>
      <c r="E278" s="57"/>
      <c r="F278" s="57"/>
      <c r="G278" s="57"/>
      <c r="H278" s="57"/>
    </row>
    <row r="279" spans="2:8" s="6" customFormat="1">
      <c r="B279" s="11"/>
      <c r="C279" s="5"/>
      <c r="D279" s="45"/>
      <c r="E279" s="57"/>
      <c r="F279" s="57"/>
      <c r="G279" s="57"/>
      <c r="H279" s="57"/>
    </row>
    <row r="280" spans="2:8" s="6" customFormat="1">
      <c r="B280" s="11"/>
      <c r="C280" s="5"/>
      <c r="D280" s="45"/>
      <c r="E280" s="57"/>
      <c r="F280" s="57"/>
      <c r="G280" s="57"/>
      <c r="H280" s="57"/>
    </row>
    <row r="281" spans="2:8" s="6" customFormat="1">
      <c r="B281" s="11"/>
      <c r="C281" s="5"/>
      <c r="D281" s="45"/>
      <c r="E281" s="57"/>
      <c r="F281" s="57"/>
      <c r="G281" s="57"/>
      <c r="H281" s="57"/>
    </row>
    <row r="282" spans="2:8" s="6" customFormat="1">
      <c r="B282" s="11"/>
      <c r="C282" s="5"/>
      <c r="D282" s="45"/>
      <c r="E282" s="57"/>
      <c r="F282" s="57"/>
      <c r="G282" s="57"/>
      <c r="H282" s="57"/>
    </row>
    <row r="283" spans="2:8" s="6" customFormat="1">
      <c r="B283" s="11"/>
      <c r="C283" s="5"/>
      <c r="D283" s="45"/>
      <c r="E283" s="57"/>
      <c r="F283" s="57"/>
      <c r="G283" s="57"/>
      <c r="H283" s="57"/>
    </row>
    <row r="284" spans="2:8" s="6" customFormat="1">
      <c r="B284" s="11"/>
      <c r="C284" s="5"/>
      <c r="D284" s="45"/>
      <c r="E284" s="57"/>
      <c r="F284" s="57"/>
      <c r="G284" s="57"/>
      <c r="H284" s="57"/>
    </row>
    <row r="285" spans="2:8" s="6" customFormat="1">
      <c r="B285" s="11"/>
      <c r="C285" s="5"/>
      <c r="D285" s="45"/>
      <c r="E285" s="57"/>
      <c r="F285" s="57"/>
      <c r="G285" s="57"/>
      <c r="H285" s="57"/>
    </row>
    <row r="286" spans="2:8" s="6" customFormat="1">
      <c r="B286" s="11"/>
      <c r="C286" s="5"/>
      <c r="D286" s="45"/>
      <c r="E286" s="57"/>
      <c r="F286" s="57"/>
      <c r="G286" s="57"/>
      <c r="H286" s="57"/>
    </row>
    <row r="287" spans="2:8" s="6" customFormat="1">
      <c r="B287" s="11"/>
      <c r="C287" s="5"/>
      <c r="D287" s="45"/>
      <c r="E287" s="57"/>
      <c r="F287" s="57"/>
      <c r="G287" s="57"/>
      <c r="H287" s="57"/>
    </row>
    <row r="288" spans="2:8" s="6" customFormat="1">
      <c r="B288" s="11"/>
      <c r="C288" s="5"/>
      <c r="D288" s="45"/>
      <c r="E288" s="57"/>
      <c r="F288" s="57"/>
      <c r="G288" s="57"/>
      <c r="H288" s="57"/>
    </row>
    <row r="289" spans="2:8" s="6" customFormat="1">
      <c r="B289" s="11"/>
      <c r="C289" s="5"/>
      <c r="D289" s="45"/>
      <c r="E289" s="57"/>
      <c r="F289" s="57"/>
      <c r="G289" s="57"/>
      <c r="H289" s="57"/>
    </row>
    <row r="290" spans="2:8" s="6" customFormat="1">
      <c r="B290" s="11"/>
      <c r="C290" s="5"/>
      <c r="D290" s="45"/>
      <c r="E290" s="57"/>
      <c r="F290" s="57"/>
      <c r="G290" s="57"/>
      <c r="H290" s="57"/>
    </row>
    <row r="291" spans="2:8" s="6" customFormat="1">
      <c r="B291" s="11"/>
      <c r="C291" s="5"/>
      <c r="D291" s="45"/>
      <c r="E291" s="57"/>
      <c r="F291" s="57"/>
      <c r="G291" s="57"/>
      <c r="H291" s="57"/>
    </row>
    <row r="292" spans="2:8" s="6" customFormat="1">
      <c r="B292" s="11"/>
      <c r="C292" s="5"/>
      <c r="D292" s="45"/>
      <c r="E292" s="57"/>
      <c r="F292" s="57"/>
      <c r="G292" s="57"/>
      <c r="H292" s="57"/>
    </row>
    <row r="293" spans="2:8" s="6" customFormat="1">
      <c r="B293" s="11"/>
      <c r="C293" s="5"/>
      <c r="D293" s="45"/>
      <c r="E293" s="57"/>
      <c r="F293" s="57"/>
      <c r="G293" s="57"/>
      <c r="H293" s="57"/>
    </row>
    <row r="294" spans="2:8" s="6" customFormat="1">
      <c r="B294" s="11"/>
      <c r="C294" s="5"/>
      <c r="D294" s="45"/>
      <c r="E294" s="57"/>
      <c r="F294" s="57"/>
      <c r="G294" s="57"/>
      <c r="H294" s="57"/>
    </row>
    <row r="295" spans="2:8" s="6" customFormat="1">
      <c r="B295" s="11"/>
      <c r="C295" s="5"/>
      <c r="D295" s="45"/>
      <c r="E295" s="57"/>
      <c r="F295" s="57"/>
      <c r="G295" s="57"/>
      <c r="H295" s="57"/>
    </row>
    <row r="296" spans="2:8" s="6" customFormat="1">
      <c r="B296" s="11"/>
      <c r="C296" s="5"/>
      <c r="D296" s="45"/>
      <c r="E296" s="57"/>
      <c r="F296" s="57"/>
      <c r="G296" s="57"/>
      <c r="H296" s="57"/>
    </row>
    <row r="297" spans="2:8" s="6" customFormat="1">
      <c r="B297" s="11"/>
      <c r="C297" s="5"/>
      <c r="D297" s="45"/>
      <c r="E297" s="57"/>
      <c r="F297" s="57"/>
      <c r="G297" s="57"/>
      <c r="H297" s="57"/>
    </row>
    <row r="298" spans="2:8" s="6" customFormat="1">
      <c r="B298" s="11"/>
      <c r="C298" s="5"/>
      <c r="D298" s="45"/>
      <c r="E298" s="57"/>
      <c r="F298" s="57"/>
      <c r="G298" s="57"/>
      <c r="H298" s="57"/>
    </row>
    <row r="299" spans="2:8" s="6" customFormat="1">
      <c r="B299" s="11"/>
      <c r="C299" s="5"/>
      <c r="D299" s="45"/>
      <c r="E299" s="57"/>
      <c r="F299" s="57"/>
      <c r="G299" s="57"/>
      <c r="H299" s="57"/>
    </row>
    <row r="300" spans="2:8" s="6" customFormat="1">
      <c r="B300" s="11"/>
      <c r="C300" s="5"/>
      <c r="D300" s="45"/>
      <c r="E300" s="57"/>
      <c r="F300" s="57"/>
      <c r="G300" s="57"/>
      <c r="H300" s="57"/>
    </row>
    <row r="301" spans="2:8" s="6" customFormat="1">
      <c r="B301" s="11"/>
      <c r="C301" s="5"/>
      <c r="D301" s="45"/>
      <c r="E301" s="57"/>
      <c r="F301" s="57"/>
      <c r="G301" s="57"/>
      <c r="H301" s="57"/>
    </row>
    <row r="302" spans="2:8" s="6" customFormat="1">
      <c r="B302" s="11"/>
      <c r="C302" s="5"/>
      <c r="D302" s="45"/>
      <c r="E302" s="57"/>
      <c r="F302" s="57"/>
      <c r="G302" s="57"/>
      <c r="H302" s="57"/>
    </row>
    <row r="303" spans="2:8" s="6" customFormat="1">
      <c r="B303" s="11"/>
      <c r="C303" s="5"/>
      <c r="D303" s="45"/>
      <c r="E303" s="57"/>
      <c r="F303" s="57"/>
      <c r="G303" s="57"/>
      <c r="H303" s="57"/>
    </row>
    <row r="304" spans="2:8" s="6" customFormat="1">
      <c r="B304" s="11"/>
      <c r="C304" s="5"/>
      <c r="D304" s="45"/>
      <c r="E304" s="57"/>
      <c r="F304" s="57"/>
      <c r="G304" s="57"/>
      <c r="H304" s="57"/>
    </row>
    <row r="305" spans="2:8" s="6" customFormat="1">
      <c r="B305" s="11"/>
      <c r="C305" s="5"/>
      <c r="D305" s="45"/>
      <c r="E305" s="57"/>
      <c r="F305" s="57"/>
      <c r="G305" s="57"/>
      <c r="H305" s="57"/>
    </row>
    <row r="306" spans="2:8" s="6" customFormat="1">
      <c r="B306" s="11"/>
      <c r="C306" s="5"/>
      <c r="D306" s="45"/>
      <c r="E306" s="57"/>
      <c r="F306" s="57"/>
      <c r="G306" s="57"/>
      <c r="H306" s="57"/>
    </row>
    <row r="307" spans="2:8" s="6" customFormat="1">
      <c r="B307" s="11"/>
      <c r="C307" s="5"/>
      <c r="D307" s="45"/>
      <c r="E307" s="57"/>
      <c r="F307" s="57"/>
      <c r="G307" s="57"/>
      <c r="H307" s="57"/>
    </row>
    <row r="308" spans="2:8" s="6" customFormat="1">
      <c r="B308" s="11"/>
      <c r="C308" s="5"/>
      <c r="D308" s="45"/>
      <c r="E308" s="57"/>
      <c r="F308" s="57"/>
      <c r="G308" s="57"/>
      <c r="H308" s="57"/>
    </row>
    <row r="309" spans="2:8" s="6" customFormat="1">
      <c r="B309" s="11"/>
      <c r="C309" s="5"/>
      <c r="D309" s="45"/>
      <c r="E309" s="57"/>
      <c r="F309" s="57"/>
      <c r="G309" s="57"/>
      <c r="H309" s="57"/>
    </row>
    <row r="310" spans="2:8" s="6" customFormat="1">
      <c r="B310" s="11"/>
      <c r="C310" s="5"/>
      <c r="D310" s="45"/>
      <c r="E310" s="57"/>
      <c r="F310" s="57"/>
      <c r="G310" s="57"/>
      <c r="H310" s="57"/>
    </row>
    <row r="311" spans="2:8" s="6" customFormat="1">
      <c r="B311" s="11"/>
      <c r="C311" s="5"/>
      <c r="D311" s="45"/>
      <c r="E311" s="57"/>
      <c r="F311" s="57"/>
      <c r="G311" s="57"/>
      <c r="H311" s="57"/>
    </row>
    <row r="312" spans="2:8" s="6" customFormat="1">
      <c r="B312" s="11"/>
      <c r="C312" s="5"/>
      <c r="D312" s="45"/>
      <c r="E312" s="57"/>
      <c r="F312" s="57"/>
      <c r="G312" s="57"/>
      <c r="H312" s="57"/>
    </row>
    <row r="313" spans="2:8" s="6" customFormat="1">
      <c r="B313" s="11"/>
      <c r="C313" s="5"/>
      <c r="D313" s="45"/>
      <c r="E313" s="57"/>
      <c r="F313" s="57"/>
      <c r="G313" s="57"/>
      <c r="H313" s="57"/>
    </row>
    <row r="314" spans="2:8" s="6" customFormat="1">
      <c r="B314" s="11"/>
      <c r="C314" s="5"/>
      <c r="D314" s="45"/>
      <c r="E314" s="57"/>
      <c r="F314" s="57"/>
      <c r="G314" s="57"/>
      <c r="H314" s="57"/>
    </row>
    <row r="315" spans="2:8" s="6" customFormat="1">
      <c r="B315" s="11"/>
      <c r="C315" s="5"/>
      <c r="D315" s="45"/>
      <c r="E315" s="57"/>
      <c r="F315" s="57"/>
      <c r="G315" s="57"/>
      <c r="H315" s="57"/>
    </row>
    <row r="316" spans="2:8" s="6" customFormat="1">
      <c r="B316" s="11"/>
      <c r="C316" s="5"/>
      <c r="D316" s="45"/>
      <c r="E316" s="57"/>
      <c r="F316" s="57"/>
      <c r="G316" s="57"/>
      <c r="H316" s="57"/>
    </row>
    <row r="317" spans="2:8" s="6" customFormat="1">
      <c r="B317" s="11"/>
      <c r="C317" s="5"/>
      <c r="D317" s="45"/>
      <c r="E317" s="57"/>
      <c r="F317" s="57"/>
      <c r="G317" s="57"/>
      <c r="H317" s="57"/>
    </row>
    <row r="318" spans="2:8" s="6" customFormat="1">
      <c r="B318" s="11"/>
      <c r="C318" s="5"/>
      <c r="D318" s="45"/>
      <c r="E318" s="57"/>
      <c r="F318" s="57"/>
      <c r="G318" s="57"/>
      <c r="H318" s="57"/>
    </row>
    <row r="319" spans="2:8" s="6" customFormat="1">
      <c r="B319" s="11"/>
      <c r="C319" s="5"/>
      <c r="D319" s="45"/>
      <c r="E319" s="57"/>
      <c r="F319" s="57"/>
      <c r="G319" s="57"/>
      <c r="H319" s="57"/>
    </row>
    <row r="320" spans="2:8" s="6" customFormat="1">
      <c r="B320" s="11"/>
      <c r="C320" s="5"/>
      <c r="D320" s="45"/>
      <c r="E320" s="57"/>
      <c r="F320" s="57"/>
      <c r="G320" s="57"/>
      <c r="H320" s="57"/>
    </row>
    <row r="321" spans="2:8" s="6" customFormat="1">
      <c r="B321" s="11"/>
      <c r="C321" s="5"/>
      <c r="D321" s="45"/>
      <c r="E321" s="57"/>
      <c r="F321" s="57"/>
      <c r="G321" s="57"/>
      <c r="H321" s="57"/>
    </row>
    <row r="322" spans="2:8" s="6" customFormat="1">
      <c r="B322" s="11"/>
      <c r="C322" s="5"/>
      <c r="D322" s="45"/>
      <c r="E322" s="57"/>
      <c r="F322" s="57"/>
      <c r="G322" s="57"/>
      <c r="H322" s="57"/>
    </row>
    <row r="323" spans="2:8" s="6" customFormat="1">
      <c r="B323" s="11"/>
      <c r="C323" s="5"/>
      <c r="D323" s="45"/>
      <c r="E323" s="57"/>
      <c r="F323" s="57"/>
      <c r="G323" s="57"/>
      <c r="H323" s="57"/>
    </row>
    <row r="324" spans="2:8" s="6" customFormat="1">
      <c r="B324" s="11"/>
      <c r="C324" s="5"/>
      <c r="D324" s="45"/>
      <c r="E324" s="57"/>
      <c r="F324" s="57"/>
      <c r="G324" s="57"/>
      <c r="H324" s="57"/>
    </row>
    <row r="325" spans="2:8" s="6" customFormat="1">
      <c r="B325" s="11"/>
      <c r="C325" s="5"/>
      <c r="D325" s="45"/>
      <c r="E325" s="57"/>
      <c r="F325" s="57"/>
      <c r="G325" s="57"/>
      <c r="H325" s="57"/>
    </row>
    <row r="326" spans="2:8" s="6" customFormat="1">
      <c r="B326" s="11"/>
      <c r="C326" s="5"/>
      <c r="D326" s="45"/>
      <c r="E326" s="57"/>
      <c r="F326" s="57"/>
      <c r="G326" s="57"/>
      <c r="H326" s="57"/>
    </row>
    <row r="327" spans="2:8" s="6" customFormat="1">
      <c r="B327" s="11"/>
      <c r="C327" s="5"/>
      <c r="D327" s="45"/>
      <c r="E327" s="57"/>
      <c r="F327" s="57"/>
      <c r="G327" s="57"/>
      <c r="H327" s="57"/>
    </row>
    <row r="328" spans="2:8" s="6" customFormat="1">
      <c r="B328" s="11"/>
      <c r="C328" s="5"/>
      <c r="D328" s="45"/>
      <c r="E328" s="57"/>
      <c r="F328" s="57"/>
      <c r="G328" s="57"/>
      <c r="H328" s="57"/>
    </row>
    <row r="329" spans="2:8" s="6" customFormat="1">
      <c r="B329" s="11"/>
      <c r="C329" s="5"/>
      <c r="D329" s="45"/>
      <c r="E329" s="57"/>
      <c r="F329" s="57"/>
      <c r="G329" s="57"/>
      <c r="H329" s="57"/>
    </row>
    <row r="330" spans="2:8" s="6" customFormat="1">
      <c r="B330" s="11"/>
      <c r="C330" s="5"/>
      <c r="D330" s="45"/>
      <c r="E330" s="57"/>
      <c r="F330" s="57"/>
      <c r="G330" s="57"/>
      <c r="H330" s="57"/>
    </row>
    <row r="331" spans="2:8" s="6" customFormat="1">
      <c r="B331" s="11"/>
      <c r="C331" s="5"/>
      <c r="D331" s="45"/>
      <c r="E331" s="57"/>
      <c r="F331" s="57"/>
      <c r="G331" s="57"/>
      <c r="H331" s="57"/>
    </row>
    <row r="332" spans="2:8" s="6" customFormat="1">
      <c r="B332" s="11"/>
      <c r="C332" s="5"/>
      <c r="D332" s="45"/>
      <c r="E332" s="57"/>
      <c r="F332" s="57"/>
      <c r="G332" s="57"/>
      <c r="H332" s="57"/>
    </row>
    <row r="333" spans="2:8" s="6" customFormat="1">
      <c r="B333" s="11"/>
      <c r="C333" s="5"/>
      <c r="D333" s="45"/>
      <c r="E333" s="57"/>
      <c r="F333" s="57"/>
      <c r="G333" s="57"/>
      <c r="H333" s="57"/>
    </row>
    <row r="334" spans="2:8" s="6" customFormat="1">
      <c r="B334" s="11"/>
      <c r="C334" s="5"/>
      <c r="D334" s="45"/>
      <c r="E334" s="57"/>
      <c r="F334" s="57"/>
      <c r="G334" s="57"/>
      <c r="H334" s="57"/>
    </row>
    <row r="335" spans="2:8" s="6" customFormat="1">
      <c r="B335" s="11"/>
      <c r="C335" s="5"/>
      <c r="D335" s="45"/>
      <c r="E335" s="57"/>
      <c r="F335" s="57"/>
      <c r="G335" s="57"/>
      <c r="H335" s="57"/>
    </row>
    <row r="336" spans="2:8" s="6" customFormat="1">
      <c r="B336" s="11"/>
      <c r="C336" s="5"/>
      <c r="D336" s="45"/>
      <c r="E336" s="57"/>
      <c r="F336" s="57"/>
      <c r="G336" s="57"/>
      <c r="H336" s="57"/>
    </row>
    <row r="337" spans="2:8" s="6" customFormat="1">
      <c r="B337" s="11"/>
      <c r="C337" s="5"/>
      <c r="D337" s="45"/>
      <c r="E337" s="57"/>
      <c r="F337" s="57"/>
      <c r="G337" s="57"/>
      <c r="H337" s="57"/>
    </row>
    <row r="338" spans="2:8" s="6" customFormat="1">
      <c r="B338" s="11"/>
      <c r="C338" s="5"/>
      <c r="D338" s="45"/>
      <c r="E338" s="57"/>
      <c r="F338" s="57"/>
      <c r="G338" s="57"/>
      <c r="H338" s="57"/>
    </row>
    <row r="339" spans="2:8" s="6" customFormat="1">
      <c r="B339" s="11"/>
      <c r="C339" s="5"/>
      <c r="D339" s="45"/>
      <c r="E339" s="57"/>
      <c r="F339" s="57"/>
      <c r="G339" s="57"/>
      <c r="H339" s="57"/>
    </row>
    <row r="340" spans="2:8" s="6" customFormat="1">
      <c r="B340" s="11"/>
      <c r="C340" s="5"/>
      <c r="D340" s="45"/>
      <c r="E340" s="57"/>
      <c r="F340" s="57"/>
      <c r="G340" s="57"/>
      <c r="H340" s="57"/>
    </row>
    <row r="341" spans="2:8" s="6" customFormat="1">
      <c r="B341" s="11"/>
      <c r="C341" s="5"/>
      <c r="D341" s="45"/>
      <c r="E341" s="57"/>
      <c r="F341" s="57"/>
      <c r="G341" s="57"/>
      <c r="H341" s="57"/>
    </row>
    <row r="342" spans="2:8" s="6" customFormat="1">
      <c r="B342" s="11"/>
      <c r="C342" s="5"/>
      <c r="D342" s="45"/>
      <c r="E342" s="57"/>
      <c r="F342" s="57"/>
      <c r="G342" s="57"/>
      <c r="H342" s="57"/>
    </row>
    <row r="343" spans="2:8" s="6" customFormat="1">
      <c r="B343" s="11"/>
      <c r="C343" s="5"/>
      <c r="D343" s="45"/>
      <c r="E343" s="57"/>
      <c r="F343" s="57"/>
      <c r="G343" s="57"/>
      <c r="H343" s="57"/>
    </row>
    <row r="344" spans="2:8" s="6" customFormat="1">
      <c r="B344" s="11"/>
      <c r="C344" s="5"/>
      <c r="D344" s="45"/>
      <c r="E344" s="57"/>
      <c r="F344" s="57"/>
      <c r="G344" s="57"/>
      <c r="H344" s="57"/>
    </row>
    <row r="345" spans="2:8" s="6" customFormat="1">
      <c r="B345" s="11"/>
      <c r="C345" s="5"/>
      <c r="D345" s="45"/>
      <c r="E345" s="57"/>
      <c r="F345" s="57"/>
      <c r="G345" s="57"/>
      <c r="H345" s="57"/>
    </row>
    <row r="346" spans="2:8" s="6" customFormat="1">
      <c r="B346" s="11"/>
      <c r="C346" s="5"/>
      <c r="D346" s="45"/>
      <c r="E346" s="57"/>
      <c r="F346" s="57"/>
      <c r="G346" s="57"/>
      <c r="H346" s="57"/>
    </row>
    <row r="347" spans="2:8" s="6" customFormat="1">
      <c r="B347" s="11"/>
      <c r="C347" s="5"/>
      <c r="D347" s="45"/>
      <c r="E347" s="57"/>
      <c r="F347" s="57"/>
      <c r="G347" s="57"/>
      <c r="H347" s="57"/>
    </row>
    <row r="348" spans="2:8" s="6" customFormat="1">
      <c r="B348" s="11"/>
      <c r="C348" s="5"/>
      <c r="D348" s="45"/>
      <c r="E348" s="57"/>
      <c r="F348" s="57"/>
      <c r="G348" s="57"/>
      <c r="H348" s="57"/>
    </row>
    <row r="349" spans="2:8" s="6" customFormat="1">
      <c r="B349" s="11"/>
      <c r="C349" s="5"/>
      <c r="D349" s="45"/>
      <c r="E349" s="57"/>
      <c r="F349" s="57"/>
      <c r="G349" s="57"/>
      <c r="H349" s="57"/>
    </row>
    <row r="350" spans="2:8" s="6" customFormat="1">
      <c r="B350" s="11"/>
      <c r="C350" s="5"/>
      <c r="D350" s="45"/>
      <c r="E350" s="57"/>
      <c r="F350" s="57"/>
      <c r="G350" s="57"/>
      <c r="H350" s="57"/>
    </row>
    <row r="351" spans="2:8" s="6" customFormat="1">
      <c r="B351" s="11"/>
      <c r="C351" s="5"/>
      <c r="D351" s="45"/>
      <c r="E351" s="57"/>
      <c r="F351" s="57"/>
      <c r="G351" s="57"/>
      <c r="H351" s="57"/>
    </row>
    <row r="352" spans="2:8" s="6" customFormat="1">
      <c r="B352" s="11"/>
      <c r="C352" s="5"/>
      <c r="D352" s="45"/>
      <c r="E352" s="57"/>
      <c r="F352" s="57"/>
      <c r="G352" s="57"/>
      <c r="H352" s="57"/>
    </row>
    <row r="353" spans="2:8" s="6" customFormat="1">
      <c r="B353" s="11"/>
      <c r="C353" s="5"/>
      <c r="D353" s="45"/>
      <c r="E353" s="57"/>
      <c r="F353" s="57"/>
      <c r="G353" s="57"/>
      <c r="H353" s="57"/>
    </row>
    <row r="354" spans="2:8" s="6" customFormat="1">
      <c r="B354" s="11"/>
      <c r="C354" s="5"/>
      <c r="D354" s="45"/>
      <c r="E354" s="57"/>
      <c r="F354" s="57"/>
      <c r="G354" s="57"/>
      <c r="H354" s="57"/>
    </row>
    <row r="355" spans="2:8" s="6" customFormat="1">
      <c r="B355" s="11"/>
      <c r="C355" s="5"/>
      <c r="D355" s="45"/>
      <c r="E355" s="57"/>
      <c r="F355" s="57"/>
      <c r="G355" s="57"/>
      <c r="H355" s="57"/>
    </row>
    <row r="356" spans="2:8" s="6" customFormat="1">
      <c r="B356" s="11"/>
      <c r="C356" s="5"/>
      <c r="D356" s="45"/>
      <c r="E356" s="57"/>
      <c r="F356" s="57"/>
      <c r="G356" s="57"/>
      <c r="H356" s="57"/>
    </row>
    <row r="357" spans="2:8" s="6" customFormat="1">
      <c r="B357" s="11"/>
      <c r="C357" s="5"/>
      <c r="D357" s="45"/>
      <c r="E357" s="57"/>
      <c r="F357" s="57"/>
      <c r="G357" s="57"/>
      <c r="H357" s="57"/>
    </row>
    <row r="358" spans="2:8" s="6" customFormat="1">
      <c r="B358" s="11"/>
      <c r="C358" s="5"/>
      <c r="D358" s="45"/>
      <c r="E358" s="57"/>
      <c r="F358" s="57"/>
      <c r="G358" s="57"/>
      <c r="H358" s="57"/>
    </row>
    <row r="359" spans="2:8" s="6" customFormat="1">
      <c r="B359" s="11"/>
      <c r="C359" s="5"/>
      <c r="D359" s="45"/>
      <c r="E359" s="57"/>
      <c r="F359" s="57"/>
      <c r="G359" s="57"/>
      <c r="H359" s="57"/>
    </row>
    <row r="360" spans="2:8" s="6" customFormat="1">
      <c r="B360" s="11"/>
      <c r="C360" s="5"/>
      <c r="D360" s="45"/>
      <c r="E360" s="57"/>
      <c r="F360" s="57"/>
      <c r="G360" s="57"/>
      <c r="H360" s="57"/>
    </row>
    <row r="361" spans="2:8" s="6" customFormat="1">
      <c r="B361" s="11"/>
      <c r="C361" s="5"/>
      <c r="D361" s="45"/>
      <c r="E361" s="57"/>
      <c r="F361" s="57"/>
      <c r="G361" s="57"/>
      <c r="H361" s="57"/>
    </row>
    <row r="362" spans="2:8" s="6" customFormat="1">
      <c r="B362" s="11"/>
      <c r="C362" s="5"/>
      <c r="D362" s="45"/>
      <c r="E362" s="57"/>
      <c r="F362" s="57"/>
      <c r="G362" s="57"/>
      <c r="H362" s="57"/>
    </row>
    <row r="363" spans="2:8" s="6" customFormat="1">
      <c r="B363" s="11"/>
      <c r="C363" s="5"/>
      <c r="D363" s="45"/>
      <c r="E363" s="57"/>
      <c r="F363" s="57"/>
      <c r="G363" s="57"/>
      <c r="H363" s="57"/>
    </row>
    <row r="364" spans="2:8" s="6" customFormat="1">
      <c r="B364" s="11"/>
      <c r="C364" s="5"/>
      <c r="D364" s="45"/>
      <c r="E364" s="57"/>
      <c r="F364" s="57"/>
      <c r="G364" s="57"/>
      <c r="H364" s="57"/>
    </row>
    <row r="365" spans="2:8" s="6" customFormat="1">
      <c r="B365" s="11"/>
      <c r="C365" s="5"/>
      <c r="D365" s="45"/>
      <c r="E365" s="57"/>
      <c r="F365" s="57"/>
      <c r="G365" s="57"/>
      <c r="H365" s="57"/>
    </row>
    <row r="366" spans="2:8" s="6" customFormat="1">
      <c r="B366" s="11"/>
      <c r="C366" s="5"/>
      <c r="D366" s="45"/>
      <c r="E366" s="57"/>
      <c r="F366" s="57"/>
      <c r="G366" s="57"/>
      <c r="H366" s="57"/>
    </row>
    <row r="367" spans="2:8" s="6" customFormat="1">
      <c r="B367" s="11"/>
      <c r="C367" s="5"/>
      <c r="D367" s="45"/>
      <c r="E367" s="57"/>
      <c r="F367" s="57"/>
      <c r="G367" s="57"/>
      <c r="H367" s="57"/>
    </row>
    <row r="368" spans="2:8" s="6" customFormat="1">
      <c r="B368" s="11"/>
      <c r="C368" s="5"/>
      <c r="D368" s="45"/>
      <c r="E368" s="57"/>
      <c r="F368" s="57"/>
      <c r="G368" s="57"/>
      <c r="H368" s="57"/>
    </row>
    <row r="369" spans="2:8" s="6" customFormat="1">
      <c r="B369" s="11"/>
      <c r="C369" s="5"/>
      <c r="D369" s="45"/>
      <c r="E369" s="57"/>
      <c r="F369" s="57"/>
      <c r="G369" s="57"/>
      <c r="H369" s="57"/>
    </row>
    <row r="370" spans="2:8" s="6" customFormat="1">
      <c r="B370" s="11"/>
      <c r="C370" s="5"/>
      <c r="D370" s="45"/>
      <c r="E370" s="57"/>
      <c r="F370" s="57"/>
      <c r="G370" s="57"/>
      <c r="H370" s="57"/>
    </row>
    <row r="371" spans="2:8" s="6" customFormat="1">
      <c r="B371" s="11"/>
      <c r="C371" s="5"/>
      <c r="D371" s="45"/>
      <c r="E371" s="57"/>
      <c r="F371" s="57"/>
      <c r="G371" s="57"/>
      <c r="H371" s="57"/>
    </row>
    <row r="372" spans="2:8" s="6" customFormat="1">
      <c r="B372" s="11"/>
      <c r="C372" s="5"/>
      <c r="D372" s="45"/>
      <c r="E372" s="57"/>
      <c r="F372" s="57"/>
      <c r="G372" s="57"/>
      <c r="H372" s="57"/>
    </row>
    <row r="373" spans="2:8" s="6" customFormat="1">
      <c r="B373" s="11"/>
      <c r="C373" s="5"/>
      <c r="D373" s="45"/>
      <c r="E373" s="57"/>
      <c r="F373" s="57"/>
      <c r="G373" s="57"/>
      <c r="H373" s="57"/>
    </row>
    <row r="374" spans="2:8" s="6" customFormat="1">
      <c r="B374" s="11"/>
      <c r="C374" s="5"/>
      <c r="D374" s="45"/>
      <c r="E374" s="57"/>
      <c r="F374" s="57"/>
      <c r="G374" s="57"/>
      <c r="H374" s="57"/>
    </row>
    <row r="375" spans="2:8" s="6" customFormat="1">
      <c r="B375" s="11"/>
      <c r="C375" s="5"/>
      <c r="D375" s="45"/>
      <c r="E375" s="57"/>
      <c r="F375" s="57"/>
      <c r="G375" s="57"/>
      <c r="H375" s="57"/>
    </row>
    <row r="376" spans="2:8" s="6" customFormat="1">
      <c r="B376" s="11"/>
      <c r="C376" s="5"/>
      <c r="D376" s="45"/>
      <c r="E376" s="57"/>
      <c r="F376" s="57"/>
      <c r="G376" s="57"/>
      <c r="H376" s="57"/>
    </row>
    <row r="377" spans="2:8" s="6" customFormat="1">
      <c r="B377" s="11"/>
      <c r="C377" s="5"/>
      <c r="D377" s="45"/>
      <c r="E377" s="57"/>
      <c r="F377" s="57"/>
      <c r="G377" s="57"/>
      <c r="H377" s="57"/>
    </row>
    <row r="378" spans="2:8" s="6" customFormat="1">
      <c r="B378" s="11"/>
      <c r="C378" s="5"/>
      <c r="D378" s="45"/>
      <c r="E378" s="57"/>
      <c r="F378" s="57"/>
      <c r="G378" s="57"/>
      <c r="H378" s="57"/>
    </row>
    <row r="379" spans="2:8" s="6" customFormat="1">
      <c r="B379" s="11"/>
      <c r="C379" s="5"/>
      <c r="D379" s="45"/>
      <c r="E379" s="57"/>
      <c r="F379" s="57"/>
      <c r="G379" s="57"/>
      <c r="H379" s="57"/>
    </row>
    <row r="380" spans="2:8" s="6" customFormat="1">
      <c r="B380" s="11"/>
      <c r="C380" s="5"/>
      <c r="D380" s="45"/>
      <c r="E380" s="57"/>
      <c r="F380" s="57"/>
      <c r="G380" s="57"/>
      <c r="H380" s="57"/>
    </row>
    <row r="381" spans="2:8" s="6" customFormat="1">
      <c r="B381" s="11"/>
      <c r="C381" s="5"/>
      <c r="D381" s="45"/>
      <c r="E381" s="57"/>
      <c r="F381" s="57"/>
      <c r="G381" s="57"/>
      <c r="H381" s="57"/>
    </row>
    <row r="382" spans="2:8" s="6" customFormat="1">
      <c r="B382" s="11"/>
      <c r="C382" s="5"/>
      <c r="D382" s="45"/>
      <c r="E382" s="57"/>
      <c r="F382" s="57"/>
      <c r="G382" s="57"/>
      <c r="H382" s="57"/>
    </row>
    <row r="383" spans="2:8" s="6" customFormat="1">
      <c r="B383" s="11"/>
      <c r="C383" s="5"/>
      <c r="D383" s="45"/>
      <c r="E383" s="57"/>
      <c r="F383" s="57"/>
      <c r="G383" s="57"/>
      <c r="H383" s="57"/>
    </row>
    <row r="384" spans="2:8" s="6" customFormat="1">
      <c r="B384" s="11"/>
      <c r="C384" s="5"/>
      <c r="D384" s="45"/>
      <c r="E384" s="57"/>
      <c r="F384" s="57"/>
      <c r="G384" s="57"/>
      <c r="H384" s="57"/>
    </row>
    <row r="385" spans="2:8" s="6" customFormat="1">
      <c r="B385" s="11"/>
      <c r="C385" s="5"/>
      <c r="D385" s="45"/>
      <c r="E385" s="57"/>
      <c r="F385" s="57"/>
      <c r="G385" s="57"/>
      <c r="H385" s="57"/>
    </row>
    <row r="386" spans="2:8" s="6" customFormat="1">
      <c r="B386" s="11"/>
      <c r="C386" s="5"/>
      <c r="D386" s="45"/>
      <c r="E386" s="57"/>
      <c r="F386" s="57"/>
      <c r="G386" s="57"/>
      <c r="H386" s="57"/>
    </row>
    <row r="387" spans="2:8" s="6" customFormat="1">
      <c r="B387" s="11"/>
      <c r="C387" s="5"/>
      <c r="D387" s="45"/>
      <c r="E387" s="57"/>
      <c r="F387" s="57"/>
      <c r="G387" s="57"/>
      <c r="H387" s="57"/>
    </row>
    <row r="388" spans="2:8" s="6" customFormat="1">
      <c r="B388" s="11"/>
      <c r="C388" s="5"/>
      <c r="D388" s="45"/>
      <c r="E388" s="57"/>
      <c r="F388" s="57"/>
      <c r="G388" s="57"/>
      <c r="H388" s="57"/>
    </row>
    <row r="389" spans="2:8" s="6" customFormat="1">
      <c r="B389" s="11"/>
      <c r="C389" s="5"/>
      <c r="D389" s="45"/>
      <c r="E389" s="57"/>
      <c r="F389" s="57"/>
      <c r="G389" s="57"/>
      <c r="H389" s="57"/>
    </row>
    <row r="390" spans="2:8" s="6" customFormat="1">
      <c r="B390" s="11"/>
      <c r="C390" s="5"/>
      <c r="D390" s="45"/>
      <c r="E390" s="57"/>
      <c r="F390" s="57"/>
      <c r="G390" s="57"/>
      <c r="H390" s="57"/>
    </row>
    <row r="391" spans="2:8" s="6" customFormat="1">
      <c r="B391" s="11"/>
      <c r="C391" s="5"/>
      <c r="D391" s="45"/>
      <c r="E391" s="57"/>
      <c r="F391" s="57"/>
      <c r="G391" s="57"/>
      <c r="H391" s="57"/>
    </row>
    <row r="392" spans="2:8" s="6" customFormat="1">
      <c r="B392" s="11"/>
      <c r="C392" s="5"/>
      <c r="D392" s="45"/>
      <c r="E392" s="57"/>
      <c r="F392" s="57"/>
      <c r="G392" s="57"/>
      <c r="H392" s="57"/>
    </row>
    <row r="393" spans="2:8" s="6" customFormat="1">
      <c r="B393" s="11"/>
      <c r="C393" s="5"/>
      <c r="D393" s="45"/>
      <c r="E393" s="57"/>
      <c r="F393" s="57"/>
      <c r="G393" s="57"/>
      <c r="H393" s="57"/>
    </row>
    <row r="394" spans="2:8" s="6" customFormat="1">
      <c r="B394" s="11"/>
      <c r="C394" s="5"/>
      <c r="D394" s="45"/>
      <c r="E394" s="57"/>
      <c r="F394" s="57"/>
      <c r="G394" s="57"/>
      <c r="H394" s="57"/>
    </row>
    <row r="395" spans="2:8" s="6" customFormat="1">
      <c r="B395" s="11"/>
      <c r="C395" s="5"/>
      <c r="D395" s="45"/>
      <c r="E395" s="57"/>
      <c r="F395" s="57"/>
      <c r="G395" s="57"/>
      <c r="H395" s="57"/>
    </row>
    <row r="396" spans="2:8" s="6" customFormat="1">
      <c r="B396" s="11"/>
      <c r="C396" s="5"/>
      <c r="D396" s="45"/>
      <c r="E396" s="57"/>
      <c r="F396" s="57"/>
      <c r="G396" s="57"/>
      <c r="H396" s="57"/>
    </row>
    <row r="397" spans="2:8" s="6" customFormat="1">
      <c r="B397" s="11"/>
      <c r="C397" s="5"/>
      <c r="D397" s="45"/>
      <c r="E397" s="57"/>
      <c r="F397" s="57"/>
      <c r="G397" s="57"/>
      <c r="H397" s="57"/>
    </row>
    <row r="398" spans="2:8" s="6" customFormat="1">
      <c r="B398" s="11"/>
      <c r="C398" s="5"/>
      <c r="D398" s="45"/>
      <c r="E398" s="57"/>
      <c r="F398" s="57"/>
      <c r="G398" s="57"/>
      <c r="H398" s="57"/>
    </row>
    <row r="399" spans="2:8" s="6" customFormat="1">
      <c r="B399" s="11"/>
      <c r="C399" s="5"/>
      <c r="D399" s="45"/>
      <c r="E399" s="57"/>
      <c r="F399" s="57"/>
      <c r="G399" s="57"/>
      <c r="H399" s="57"/>
    </row>
    <row r="400" spans="2:8" s="6" customFormat="1">
      <c r="B400" s="11"/>
      <c r="C400" s="5"/>
      <c r="D400" s="45"/>
      <c r="E400" s="57"/>
      <c r="F400" s="57"/>
      <c r="G400" s="57"/>
      <c r="H400" s="57"/>
    </row>
    <row r="401" spans="2:8" s="6" customFormat="1">
      <c r="B401" s="11"/>
      <c r="C401" s="5"/>
      <c r="D401" s="45"/>
      <c r="E401" s="57"/>
      <c r="F401" s="57"/>
      <c r="G401" s="57"/>
      <c r="H401" s="57"/>
    </row>
    <row r="402" spans="2:8" s="6" customFormat="1">
      <c r="B402" s="11"/>
      <c r="C402" s="5"/>
      <c r="D402" s="45"/>
      <c r="E402" s="57"/>
      <c r="F402" s="57"/>
      <c r="G402" s="57"/>
      <c r="H402" s="57"/>
    </row>
    <row r="403" spans="2:8" s="6" customFormat="1">
      <c r="B403" s="11"/>
      <c r="C403" s="5"/>
      <c r="D403" s="45"/>
      <c r="E403" s="57"/>
      <c r="F403" s="57"/>
      <c r="G403" s="57"/>
      <c r="H403" s="57"/>
    </row>
    <row r="404" spans="2:8" s="6" customFormat="1">
      <c r="B404" s="11"/>
      <c r="C404" s="5"/>
      <c r="D404" s="45"/>
      <c r="E404" s="57"/>
      <c r="F404" s="57"/>
      <c r="G404" s="57"/>
      <c r="H404" s="57"/>
    </row>
    <row r="405" spans="2:8" s="6" customFormat="1">
      <c r="B405" s="11"/>
      <c r="C405" s="5"/>
      <c r="D405" s="45"/>
      <c r="E405" s="57"/>
      <c r="F405" s="57"/>
      <c r="G405" s="57"/>
      <c r="H405" s="57"/>
    </row>
    <row r="406" spans="2:8" s="6" customFormat="1">
      <c r="B406" s="11"/>
      <c r="C406" s="5"/>
      <c r="D406" s="45"/>
      <c r="E406" s="57"/>
      <c r="F406" s="57"/>
      <c r="G406" s="57"/>
      <c r="H406" s="57"/>
    </row>
    <row r="407" spans="2:8" s="6" customFormat="1">
      <c r="B407" s="11"/>
      <c r="C407" s="5"/>
      <c r="D407" s="45"/>
      <c r="E407" s="57"/>
      <c r="F407" s="57"/>
      <c r="G407" s="57"/>
      <c r="H407" s="57"/>
    </row>
    <row r="408" spans="2:8" s="6" customFormat="1">
      <c r="B408" s="11"/>
      <c r="C408" s="5"/>
      <c r="D408" s="45"/>
      <c r="E408" s="57"/>
      <c r="F408" s="57"/>
      <c r="G408" s="57"/>
      <c r="H408" s="57"/>
    </row>
    <row r="409" spans="2:8" s="6" customFormat="1">
      <c r="B409" s="11"/>
      <c r="C409" s="5"/>
      <c r="D409" s="45"/>
      <c r="E409" s="57"/>
      <c r="F409" s="57"/>
      <c r="G409" s="57"/>
      <c r="H409" s="57"/>
    </row>
    <row r="410" spans="2:8" s="6" customFormat="1">
      <c r="B410" s="11"/>
      <c r="C410" s="5"/>
      <c r="D410" s="45"/>
      <c r="E410" s="57"/>
      <c r="F410" s="57"/>
      <c r="G410" s="57"/>
      <c r="H410" s="57"/>
    </row>
    <row r="411" spans="2:8" s="6" customFormat="1">
      <c r="B411" s="11"/>
      <c r="C411" s="5"/>
      <c r="D411" s="45"/>
      <c r="E411" s="57"/>
      <c r="F411" s="57"/>
      <c r="G411" s="57"/>
      <c r="H411" s="57"/>
    </row>
    <row r="412" spans="2:8" s="6" customFormat="1">
      <c r="B412" s="11"/>
      <c r="C412" s="5"/>
      <c r="D412" s="45"/>
      <c r="E412" s="57"/>
      <c r="F412" s="57"/>
      <c r="G412" s="57"/>
      <c r="H412" s="57"/>
    </row>
    <row r="413" spans="2:8" s="6" customFormat="1">
      <c r="B413" s="11"/>
      <c r="C413" s="5"/>
      <c r="D413" s="45"/>
      <c r="E413" s="57"/>
      <c r="F413" s="57"/>
      <c r="G413" s="57"/>
      <c r="H413" s="57"/>
    </row>
    <row r="414" spans="2:8" s="6" customFormat="1">
      <c r="B414" s="11"/>
      <c r="C414" s="5"/>
      <c r="D414" s="45"/>
      <c r="E414" s="57"/>
      <c r="F414" s="57"/>
      <c r="G414" s="57"/>
      <c r="H414" s="57"/>
    </row>
    <row r="415" spans="2:8" s="6" customFormat="1">
      <c r="B415" s="11"/>
      <c r="C415" s="5"/>
      <c r="D415" s="45"/>
      <c r="E415" s="57"/>
      <c r="F415" s="57"/>
      <c r="G415" s="57"/>
      <c r="H415" s="57"/>
    </row>
    <row r="416" spans="2:8" s="6" customFormat="1">
      <c r="B416" s="11"/>
      <c r="C416" s="5"/>
      <c r="D416" s="45"/>
      <c r="E416" s="57"/>
      <c r="F416" s="57"/>
      <c r="G416" s="57"/>
      <c r="H416" s="57"/>
    </row>
    <row r="417" spans="2:8" s="6" customFormat="1">
      <c r="B417" s="11"/>
      <c r="C417" s="5"/>
      <c r="D417" s="45"/>
      <c r="E417" s="57"/>
      <c r="F417" s="57"/>
      <c r="G417" s="57"/>
      <c r="H417" s="57"/>
    </row>
    <row r="418" spans="2:8" s="6" customFormat="1">
      <c r="B418" s="11"/>
      <c r="C418" s="5"/>
      <c r="D418" s="45"/>
      <c r="E418" s="57"/>
      <c r="F418" s="57"/>
      <c r="G418" s="57"/>
      <c r="H418" s="57"/>
    </row>
    <row r="419" spans="2:8" s="6" customFormat="1">
      <c r="B419" s="11"/>
      <c r="C419" s="5"/>
      <c r="D419" s="45"/>
      <c r="E419" s="57"/>
      <c r="F419" s="57"/>
      <c r="G419" s="57"/>
      <c r="H419" s="57"/>
    </row>
    <row r="420" spans="2:8" s="6" customFormat="1">
      <c r="B420" s="11"/>
      <c r="C420" s="5"/>
      <c r="D420" s="45"/>
      <c r="E420" s="57"/>
      <c r="F420" s="57"/>
      <c r="G420" s="57"/>
      <c r="H420" s="57"/>
    </row>
    <row r="421" spans="2:8" s="6" customFormat="1">
      <c r="B421" s="11"/>
      <c r="C421" s="5"/>
      <c r="D421" s="45"/>
      <c r="E421" s="57"/>
      <c r="F421" s="57"/>
      <c r="G421" s="57"/>
      <c r="H421" s="57"/>
    </row>
    <row r="422" spans="2:8" s="6" customFormat="1">
      <c r="B422" s="11"/>
      <c r="C422" s="5"/>
      <c r="D422" s="45"/>
      <c r="E422" s="57"/>
      <c r="F422" s="57"/>
      <c r="G422" s="57"/>
      <c r="H422" s="57"/>
    </row>
    <row r="423" spans="2:8" s="6" customFormat="1">
      <c r="B423" s="11"/>
      <c r="C423" s="5"/>
      <c r="D423" s="45"/>
      <c r="E423" s="57"/>
      <c r="F423" s="57"/>
      <c r="G423" s="57"/>
      <c r="H423" s="57"/>
    </row>
    <row r="424" spans="2:8" s="6" customFormat="1">
      <c r="B424" s="11"/>
      <c r="C424" s="5"/>
      <c r="D424" s="45"/>
      <c r="E424" s="57"/>
      <c r="F424" s="57"/>
      <c r="G424" s="57"/>
      <c r="H424" s="57"/>
    </row>
    <row r="425" spans="2:8" s="6" customFormat="1">
      <c r="B425" s="11"/>
      <c r="C425" s="5"/>
      <c r="D425" s="45"/>
      <c r="E425" s="57"/>
      <c r="F425" s="57"/>
      <c r="G425" s="57"/>
      <c r="H425" s="57"/>
    </row>
    <row r="426" spans="2:8" s="6" customFormat="1">
      <c r="B426" s="11"/>
      <c r="C426" s="5"/>
      <c r="D426" s="45"/>
      <c r="E426" s="57"/>
      <c r="F426" s="57"/>
      <c r="G426" s="57"/>
      <c r="H426" s="57"/>
    </row>
    <row r="427" spans="2:8" s="6" customFormat="1">
      <c r="B427" s="11"/>
      <c r="C427" s="5"/>
      <c r="D427" s="45"/>
      <c r="E427" s="57"/>
      <c r="F427" s="57"/>
      <c r="G427" s="57"/>
      <c r="H427" s="57"/>
    </row>
    <row r="428" spans="2:8" s="6" customFormat="1">
      <c r="B428" s="11"/>
      <c r="C428" s="5"/>
      <c r="D428" s="45"/>
      <c r="E428" s="57"/>
      <c r="F428" s="57"/>
      <c r="G428" s="57"/>
      <c r="H428" s="57"/>
    </row>
    <row r="429" spans="2:8" s="6" customFormat="1">
      <c r="B429" s="11"/>
      <c r="C429" s="5"/>
      <c r="D429" s="45"/>
      <c r="E429" s="57"/>
      <c r="F429" s="57"/>
      <c r="G429" s="57"/>
      <c r="H429" s="57"/>
    </row>
    <row r="430" spans="2:8" s="6" customFormat="1">
      <c r="B430" s="11"/>
      <c r="C430" s="5"/>
      <c r="D430" s="45"/>
      <c r="E430" s="57"/>
      <c r="F430" s="57"/>
      <c r="G430" s="57"/>
      <c r="H430" s="57"/>
    </row>
    <row r="431" spans="2:8" s="6" customFormat="1">
      <c r="B431" s="11"/>
      <c r="C431" s="5"/>
      <c r="D431" s="45"/>
      <c r="E431" s="57"/>
      <c r="F431" s="57"/>
      <c r="G431" s="57"/>
      <c r="H431" s="57"/>
    </row>
    <row r="432" spans="2:8" s="6" customFormat="1">
      <c r="B432" s="11"/>
      <c r="C432" s="5"/>
      <c r="D432" s="45"/>
      <c r="E432" s="57"/>
      <c r="F432" s="57"/>
      <c r="G432" s="57"/>
      <c r="H432" s="57"/>
    </row>
    <row r="433" spans="2:8" s="6" customFormat="1">
      <c r="B433" s="11"/>
      <c r="C433" s="5"/>
      <c r="D433" s="45"/>
      <c r="E433" s="57"/>
      <c r="F433" s="57"/>
      <c r="G433" s="57"/>
      <c r="H433" s="57"/>
    </row>
    <row r="434" spans="2:8" s="6" customFormat="1">
      <c r="B434" s="11"/>
      <c r="C434" s="5"/>
      <c r="D434" s="45"/>
      <c r="E434" s="57"/>
      <c r="F434" s="57"/>
      <c r="G434" s="57"/>
      <c r="H434" s="57"/>
    </row>
    <row r="435" spans="2:8" s="6" customFormat="1">
      <c r="B435" s="11"/>
      <c r="C435" s="5"/>
      <c r="D435" s="45"/>
      <c r="E435" s="57"/>
      <c r="F435" s="57"/>
      <c r="G435" s="57"/>
      <c r="H435" s="57"/>
    </row>
    <row r="436" spans="2:8" s="6" customFormat="1">
      <c r="B436" s="11"/>
      <c r="C436" s="5"/>
      <c r="D436" s="45"/>
      <c r="E436" s="57"/>
      <c r="F436" s="57"/>
      <c r="G436" s="57"/>
      <c r="H436" s="57"/>
    </row>
    <row r="437" spans="2:8" s="6" customFormat="1">
      <c r="B437" s="11"/>
      <c r="C437" s="5"/>
      <c r="D437" s="45"/>
      <c r="E437" s="57"/>
      <c r="F437" s="57"/>
      <c r="G437" s="57"/>
      <c r="H437" s="57"/>
    </row>
    <row r="438" spans="2:8" s="6" customFormat="1">
      <c r="B438" s="11"/>
      <c r="C438" s="5"/>
      <c r="D438" s="45"/>
      <c r="E438" s="57"/>
      <c r="F438" s="57"/>
      <c r="G438" s="57"/>
      <c r="H438" s="57"/>
    </row>
    <row r="439" spans="2:8" s="6" customFormat="1">
      <c r="B439" s="11"/>
      <c r="C439" s="5"/>
      <c r="D439" s="45"/>
      <c r="E439" s="57"/>
      <c r="F439" s="57"/>
      <c r="G439" s="57"/>
      <c r="H439" s="57"/>
    </row>
    <row r="440" spans="2:8" s="6" customFormat="1">
      <c r="B440" s="11"/>
      <c r="C440" s="5"/>
      <c r="D440" s="45"/>
      <c r="E440" s="57"/>
      <c r="F440" s="57"/>
      <c r="G440" s="57"/>
      <c r="H440" s="57"/>
    </row>
    <row r="441" spans="2:8" s="6" customFormat="1">
      <c r="B441" s="11"/>
      <c r="C441" s="5"/>
      <c r="D441" s="45"/>
      <c r="E441" s="57"/>
      <c r="F441" s="57"/>
      <c r="G441" s="57"/>
      <c r="H441" s="57"/>
    </row>
    <row r="442" spans="2:8" s="6" customFormat="1">
      <c r="B442" s="11"/>
      <c r="C442" s="5"/>
      <c r="D442" s="45"/>
      <c r="E442" s="57"/>
      <c r="F442" s="57"/>
      <c r="G442" s="57"/>
      <c r="H442" s="57"/>
    </row>
    <row r="443" spans="2:8" s="6" customFormat="1">
      <c r="B443" s="11"/>
      <c r="C443" s="5"/>
      <c r="D443" s="45"/>
      <c r="E443" s="57"/>
      <c r="F443" s="57"/>
      <c r="G443" s="57"/>
      <c r="H443" s="57"/>
    </row>
    <row r="444" spans="2:8" s="6" customFormat="1">
      <c r="B444" s="11"/>
      <c r="C444" s="5"/>
      <c r="D444" s="45"/>
      <c r="E444" s="57"/>
      <c r="F444" s="57"/>
      <c r="G444" s="57"/>
      <c r="H444" s="57"/>
    </row>
    <row r="445" spans="2:8" s="6" customFormat="1">
      <c r="B445" s="11"/>
      <c r="C445" s="5"/>
      <c r="D445" s="45"/>
      <c r="E445" s="57"/>
      <c r="F445" s="57"/>
      <c r="G445" s="57"/>
      <c r="H445" s="57"/>
    </row>
    <row r="446" spans="2:8" s="6" customFormat="1">
      <c r="B446" s="11"/>
      <c r="C446" s="5"/>
      <c r="D446" s="45"/>
      <c r="E446" s="57"/>
      <c r="F446" s="57"/>
      <c r="G446" s="57"/>
      <c r="H446" s="57"/>
    </row>
    <row r="447" spans="2:8" s="6" customFormat="1">
      <c r="B447" s="11"/>
      <c r="C447" s="5"/>
      <c r="D447" s="45"/>
      <c r="E447" s="57"/>
      <c r="F447" s="57"/>
      <c r="G447" s="57"/>
      <c r="H447" s="57"/>
    </row>
    <row r="448" spans="2:8" s="6" customFormat="1">
      <c r="B448" s="11"/>
      <c r="C448" s="5"/>
      <c r="D448" s="45"/>
      <c r="E448" s="57"/>
      <c r="F448" s="57"/>
      <c r="G448" s="57"/>
      <c r="H448" s="57"/>
    </row>
    <row r="449" spans="2:8" s="6" customFormat="1">
      <c r="B449" s="11"/>
      <c r="C449" s="5"/>
      <c r="D449" s="45"/>
      <c r="E449" s="57"/>
      <c r="F449" s="57"/>
      <c r="G449" s="57"/>
      <c r="H449" s="57"/>
    </row>
    <row r="450" spans="2:8" s="6" customFormat="1">
      <c r="B450" s="11"/>
      <c r="C450" s="5"/>
      <c r="D450" s="45"/>
      <c r="E450" s="57"/>
      <c r="F450" s="57"/>
      <c r="G450" s="57"/>
      <c r="H450" s="57"/>
    </row>
    <row r="451" spans="2:8" s="6" customFormat="1">
      <c r="B451" s="11"/>
      <c r="C451" s="5"/>
      <c r="D451" s="45"/>
      <c r="E451" s="57"/>
      <c r="F451" s="57"/>
      <c r="G451" s="57"/>
      <c r="H451" s="57"/>
    </row>
    <row r="452" spans="2:8" s="6" customFormat="1">
      <c r="B452" s="11"/>
      <c r="C452" s="5"/>
      <c r="D452" s="45"/>
      <c r="E452" s="57"/>
      <c r="F452" s="57"/>
      <c r="G452" s="57"/>
      <c r="H452" s="57"/>
    </row>
    <row r="453" spans="2:8" s="6" customFormat="1">
      <c r="B453" s="11"/>
      <c r="C453" s="5"/>
      <c r="D453" s="45"/>
      <c r="E453" s="57"/>
      <c r="F453" s="57"/>
      <c r="G453" s="57"/>
      <c r="H453" s="57"/>
    </row>
    <row r="454" spans="2:8" s="6" customFormat="1">
      <c r="B454" s="11"/>
      <c r="C454" s="5"/>
      <c r="D454" s="45"/>
      <c r="E454" s="57"/>
      <c r="F454" s="57"/>
      <c r="G454" s="57"/>
      <c r="H454" s="57"/>
    </row>
    <row r="455" spans="2:8" s="6" customFormat="1">
      <c r="B455" s="11"/>
      <c r="C455" s="5"/>
      <c r="D455" s="45"/>
      <c r="E455" s="57"/>
      <c r="F455" s="57"/>
      <c r="G455" s="57"/>
      <c r="H455" s="57"/>
    </row>
    <row r="456" spans="2:8" s="6" customFormat="1">
      <c r="B456" s="11"/>
      <c r="C456" s="5"/>
      <c r="D456" s="45"/>
      <c r="E456" s="57"/>
      <c r="F456" s="57"/>
      <c r="G456" s="57"/>
      <c r="H456" s="57"/>
    </row>
    <row r="457" spans="2:8" s="6" customFormat="1">
      <c r="B457" s="11"/>
      <c r="C457" s="5"/>
      <c r="D457" s="45"/>
      <c r="E457" s="57"/>
      <c r="F457" s="57"/>
      <c r="G457" s="57"/>
      <c r="H457" s="57"/>
    </row>
    <row r="458" spans="2:8" s="6" customFormat="1">
      <c r="B458" s="11"/>
      <c r="C458" s="5"/>
      <c r="D458" s="45"/>
      <c r="E458" s="57"/>
      <c r="F458" s="57"/>
      <c r="G458" s="57"/>
      <c r="H458" s="57"/>
    </row>
    <row r="459" spans="2:8" s="6" customFormat="1">
      <c r="B459" s="11"/>
      <c r="C459" s="5"/>
      <c r="D459" s="45"/>
      <c r="E459" s="57"/>
      <c r="F459" s="57"/>
      <c r="G459" s="57"/>
      <c r="H459" s="57"/>
    </row>
    <row r="460" spans="2:8" s="6" customFormat="1">
      <c r="B460" s="11"/>
      <c r="C460" s="5"/>
      <c r="D460" s="45"/>
      <c r="E460" s="57"/>
      <c r="F460" s="57"/>
      <c r="G460" s="57"/>
      <c r="H460" s="57"/>
    </row>
    <row r="461" spans="2:8" s="6" customFormat="1">
      <c r="B461" s="11"/>
      <c r="C461" s="5"/>
      <c r="D461" s="45"/>
      <c r="E461" s="57"/>
      <c r="F461" s="57"/>
      <c r="G461" s="57"/>
      <c r="H461" s="57"/>
    </row>
    <row r="462" spans="2:8" s="6" customFormat="1">
      <c r="B462" s="11"/>
      <c r="C462" s="5"/>
      <c r="D462" s="45"/>
      <c r="E462" s="57"/>
      <c r="F462" s="57"/>
      <c r="G462" s="57"/>
      <c r="H462" s="57"/>
    </row>
    <row r="463" spans="2:8" s="6" customFormat="1">
      <c r="B463" s="11"/>
      <c r="C463" s="5"/>
      <c r="D463" s="45"/>
      <c r="E463" s="57"/>
      <c r="F463" s="57"/>
      <c r="G463" s="57"/>
      <c r="H463" s="57"/>
    </row>
    <row r="464" spans="2:8" s="6" customFormat="1">
      <c r="B464" s="11"/>
      <c r="C464" s="5"/>
      <c r="D464" s="45"/>
      <c r="E464" s="57"/>
      <c r="F464" s="57"/>
      <c r="G464" s="57"/>
      <c r="H464" s="57"/>
    </row>
    <row r="465" spans="2:8" s="6" customFormat="1">
      <c r="B465" s="11"/>
      <c r="C465" s="5"/>
      <c r="D465" s="45"/>
      <c r="E465" s="57"/>
      <c r="F465" s="57"/>
      <c r="G465" s="57"/>
      <c r="H465" s="57"/>
    </row>
    <row r="466" spans="2:8" s="6" customFormat="1">
      <c r="B466" s="11"/>
      <c r="C466" s="5"/>
      <c r="D466" s="45"/>
      <c r="E466" s="57"/>
      <c r="F466" s="57"/>
      <c r="G466" s="57"/>
      <c r="H466" s="57"/>
    </row>
    <row r="467" spans="2:8" s="6" customFormat="1">
      <c r="B467" s="11"/>
      <c r="C467" s="5"/>
      <c r="D467" s="45"/>
      <c r="E467" s="57"/>
      <c r="F467" s="57"/>
      <c r="G467" s="57"/>
      <c r="H467" s="57"/>
    </row>
    <row r="468" spans="2:8" s="6" customFormat="1">
      <c r="B468" s="11"/>
      <c r="C468" s="5"/>
      <c r="D468" s="45"/>
      <c r="E468" s="57"/>
      <c r="F468" s="57"/>
      <c r="G468" s="57"/>
      <c r="H468" s="57"/>
    </row>
    <row r="469" spans="2:8" s="6" customFormat="1">
      <c r="B469" s="11"/>
      <c r="C469" s="5"/>
      <c r="D469" s="45"/>
      <c r="E469" s="57"/>
      <c r="F469" s="57"/>
      <c r="G469" s="57"/>
      <c r="H469" s="57"/>
    </row>
    <row r="470" spans="2:8" s="6" customFormat="1">
      <c r="B470" s="11"/>
      <c r="C470" s="5"/>
      <c r="D470" s="45"/>
      <c r="E470" s="57"/>
      <c r="F470" s="57"/>
      <c r="G470" s="57"/>
      <c r="H470" s="57"/>
    </row>
    <row r="471" spans="2:8" s="6" customFormat="1">
      <c r="B471" s="11"/>
      <c r="C471" s="5"/>
      <c r="D471" s="45"/>
      <c r="E471" s="57"/>
      <c r="F471" s="57"/>
      <c r="G471" s="57"/>
      <c r="H471" s="57"/>
    </row>
    <row r="472" spans="2:8" s="6" customFormat="1">
      <c r="B472" s="11"/>
      <c r="C472" s="5"/>
      <c r="D472" s="45"/>
      <c r="E472" s="57"/>
      <c r="F472" s="57"/>
      <c r="G472" s="57"/>
      <c r="H472" s="57"/>
    </row>
    <row r="473" spans="2:8" s="6" customFormat="1">
      <c r="B473" s="11"/>
      <c r="C473" s="5"/>
      <c r="D473" s="45"/>
      <c r="E473" s="57"/>
      <c r="F473" s="57"/>
      <c r="G473" s="57"/>
      <c r="H473" s="57"/>
    </row>
    <row r="474" spans="2:8" s="6" customFormat="1">
      <c r="B474" s="11"/>
      <c r="C474" s="5"/>
      <c r="D474" s="45"/>
      <c r="E474" s="57"/>
      <c r="F474" s="57"/>
      <c r="G474" s="57"/>
      <c r="H474" s="57"/>
    </row>
    <row r="475" spans="2:8" s="6" customFormat="1">
      <c r="B475" s="11"/>
      <c r="C475" s="5"/>
      <c r="D475" s="45"/>
      <c r="E475" s="57"/>
      <c r="F475" s="57"/>
      <c r="G475" s="57"/>
      <c r="H475" s="57"/>
    </row>
    <row r="476" spans="2:8" s="6" customFormat="1">
      <c r="B476" s="11"/>
      <c r="C476" s="5"/>
      <c r="D476" s="45"/>
      <c r="E476" s="57"/>
      <c r="F476" s="57"/>
      <c r="G476" s="57"/>
      <c r="H476" s="57"/>
    </row>
    <row r="477" spans="2:8" s="6" customFormat="1">
      <c r="B477" s="11"/>
      <c r="C477" s="5"/>
      <c r="D477" s="45"/>
      <c r="E477" s="57"/>
      <c r="F477" s="57"/>
      <c r="G477" s="57"/>
      <c r="H477" s="57"/>
    </row>
    <row r="478" spans="2:8" s="6" customFormat="1">
      <c r="B478" s="11"/>
      <c r="C478" s="5"/>
      <c r="D478" s="45"/>
      <c r="E478" s="57"/>
      <c r="F478" s="57"/>
      <c r="G478" s="57"/>
      <c r="H478" s="57"/>
    </row>
    <row r="479" spans="2:8" s="6" customFormat="1">
      <c r="B479" s="11"/>
      <c r="C479" s="5"/>
      <c r="D479" s="45"/>
      <c r="E479" s="57"/>
      <c r="F479" s="57"/>
      <c r="G479" s="57"/>
      <c r="H479" s="57"/>
    </row>
    <row r="480" spans="2:8" s="6" customFormat="1">
      <c r="B480" s="11"/>
      <c r="C480" s="5"/>
      <c r="D480" s="45"/>
      <c r="E480" s="57"/>
      <c r="F480" s="57"/>
      <c r="G480" s="57"/>
      <c r="H480" s="57"/>
    </row>
    <row r="481" spans="2:8" s="6" customFormat="1">
      <c r="B481" s="11"/>
      <c r="C481" s="5"/>
      <c r="D481" s="45"/>
      <c r="E481" s="57"/>
      <c r="F481" s="57"/>
      <c r="G481" s="57"/>
      <c r="H481" s="57"/>
    </row>
    <row r="482" spans="2:8" s="6" customFormat="1">
      <c r="B482" s="11"/>
      <c r="C482" s="5"/>
      <c r="D482" s="45"/>
      <c r="E482" s="57"/>
      <c r="F482" s="57"/>
      <c r="G482" s="57"/>
      <c r="H482" s="57"/>
    </row>
    <row r="483" spans="2:8" s="6" customFormat="1">
      <c r="B483" s="11"/>
      <c r="C483" s="5"/>
      <c r="D483" s="45"/>
      <c r="E483" s="57"/>
      <c r="F483" s="57"/>
      <c r="G483" s="57"/>
      <c r="H483" s="57"/>
    </row>
    <row r="484" spans="2:8" s="6" customFormat="1">
      <c r="B484" s="11"/>
      <c r="C484" s="5"/>
      <c r="D484" s="45"/>
      <c r="E484" s="57"/>
      <c r="F484" s="57"/>
      <c r="G484" s="57"/>
      <c r="H484" s="57"/>
    </row>
    <row r="485" spans="2:8" s="6" customFormat="1">
      <c r="B485" s="11"/>
      <c r="C485" s="5"/>
      <c r="D485" s="45"/>
      <c r="E485" s="57"/>
      <c r="F485" s="57"/>
      <c r="G485" s="57"/>
      <c r="H485" s="57"/>
    </row>
    <row r="486" spans="2:8" s="6" customFormat="1">
      <c r="B486" s="11"/>
      <c r="C486" s="5"/>
      <c r="D486" s="45"/>
      <c r="E486" s="57"/>
      <c r="F486" s="57"/>
      <c r="G486" s="57"/>
      <c r="H486" s="57"/>
    </row>
    <row r="487" spans="2:8" s="6" customFormat="1">
      <c r="B487" s="11"/>
      <c r="C487" s="5"/>
      <c r="D487" s="45"/>
      <c r="E487" s="57"/>
      <c r="F487" s="57"/>
      <c r="G487" s="57"/>
      <c r="H487" s="57"/>
    </row>
    <row r="488" spans="2:8" s="6" customFormat="1">
      <c r="B488" s="11"/>
      <c r="C488" s="5"/>
      <c r="D488" s="45"/>
      <c r="E488" s="57"/>
      <c r="F488" s="57"/>
      <c r="G488" s="57"/>
      <c r="H488" s="57"/>
    </row>
    <row r="489" spans="2:8" s="6" customFormat="1">
      <c r="B489" s="11"/>
      <c r="C489" s="5"/>
      <c r="D489" s="45"/>
      <c r="E489" s="57"/>
      <c r="F489" s="57"/>
      <c r="G489" s="57"/>
      <c r="H489" s="57"/>
    </row>
    <row r="490" spans="2:8" s="6" customFormat="1">
      <c r="B490" s="11"/>
      <c r="C490" s="5"/>
      <c r="D490" s="45"/>
      <c r="E490" s="57"/>
      <c r="F490" s="57"/>
      <c r="G490" s="57"/>
      <c r="H490" s="57"/>
    </row>
    <row r="491" spans="2:8" s="6" customFormat="1">
      <c r="B491" s="11"/>
      <c r="C491" s="5"/>
      <c r="D491" s="45"/>
      <c r="E491" s="57"/>
      <c r="F491" s="57"/>
      <c r="G491" s="57"/>
      <c r="H491" s="57"/>
    </row>
    <row r="492" spans="2:8" s="6" customFormat="1">
      <c r="B492" s="11"/>
      <c r="C492" s="5"/>
      <c r="D492" s="45"/>
      <c r="E492" s="57"/>
      <c r="F492" s="57"/>
      <c r="G492" s="57"/>
      <c r="H492" s="57"/>
    </row>
    <row r="493" spans="2:8" s="6" customFormat="1">
      <c r="B493" s="11"/>
      <c r="C493" s="5"/>
      <c r="D493" s="45"/>
      <c r="E493" s="57"/>
      <c r="F493" s="57"/>
      <c r="G493" s="57"/>
      <c r="H493" s="57"/>
    </row>
    <row r="494" spans="2:8" s="6" customFormat="1">
      <c r="B494" s="11"/>
      <c r="C494" s="5"/>
      <c r="D494" s="45"/>
      <c r="E494" s="57"/>
      <c r="F494" s="57"/>
      <c r="G494" s="57"/>
      <c r="H494" s="57"/>
    </row>
    <row r="495" spans="2:8" s="6" customFormat="1">
      <c r="B495" s="11"/>
      <c r="C495" s="5"/>
      <c r="D495" s="45"/>
      <c r="E495" s="57"/>
      <c r="F495" s="57"/>
      <c r="G495" s="57"/>
      <c r="H495" s="57"/>
    </row>
    <row r="496" spans="2:8" s="6" customFormat="1">
      <c r="B496" s="11"/>
      <c r="C496" s="5"/>
      <c r="D496" s="45"/>
      <c r="E496" s="57"/>
      <c r="F496" s="57"/>
      <c r="G496" s="57"/>
      <c r="H496" s="57"/>
    </row>
    <row r="497" spans="2:8" s="6" customFormat="1">
      <c r="B497" s="11"/>
      <c r="C497" s="5"/>
      <c r="D497" s="45"/>
      <c r="E497" s="57"/>
      <c r="F497" s="57"/>
      <c r="G497" s="57"/>
      <c r="H497" s="57"/>
    </row>
    <row r="498" spans="2:8" s="6" customFormat="1">
      <c r="B498" s="11"/>
      <c r="C498" s="5"/>
      <c r="D498" s="45"/>
      <c r="E498" s="57"/>
      <c r="F498" s="57"/>
      <c r="G498" s="57"/>
      <c r="H498" s="57"/>
    </row>
    <row r="499" spans="2:8" s="6" customFormat="1">
      <c r="B499" s="11"/>
      <c r="C499" s="5"/>
      <c r="D499" s="45"/>
      <c r="E499" s="57"/>
      <c r="F499" s="57"/>
      <c r="G499" s="57"/>
      <c r="H499" s="57"/>
    </row>
    <row r="500" spans="2:8" s="6" customFormat="1">
      <c r="B500" s="11"/>
      <c r="C500" s="5"/>
      <c r="D500" s="45"/>
      <c r="E500" s="57"/>
      <c r="F500" s="57"/>
      <c r="G500" s="57"/>
      <c r="H500" s="57"/>
    </row>
    <row r="501" spans="2:8" s="6" customFormat="1">
      <c r="B501" s="11"/>
      <c r="C501" s="5"/>
      <c r="D501" s="45"/>
      <c r="E501" s="57"/>
      <c r="F501" s="57"/>
      <c r="G501" s="57"/>
      <c r="H501" s="57"/>
    </row>
    <row r="502" spans="2:8" s="6" customFormat="1">
      <c r="B502" s="11"/>
      <c r="C502" s="5"/>
      <c r="D502" s="45"/>
      <c r="E502" s="57"/>
      <c r="F502" s="57"/>
      <c r="G502" s="57"/>
      <c r="H502" s="57"/>
    </row>
    <row r="503" spans="2:8" s="6" customFormat="1">
      <c r="B503" s="11"/>
      <c r="C503" s="5"/>
      <c r="D503" s="45"/>
      <c r="E503" s="57"/>
      <c r="F503" s="57"/>
      <c r="G503" s="57"/>
      <c r="H503" s="57"/>
    </row>
    <row r="504" spans="2:8" s="6" customFormat="1">
      <c r="B504" s="11"/>
      <c r="C504" s="5"/>
      <c r="D504" s="45"/>
      <c r="E504" s="57"/>
      <c r="F504" s="57"/>
      <c r="G504" s="57"/>
      <c r="H504" s="57"/>
    </row>
    <row r="505" spans="2:8" s="6" customFormat="1">
      <c r="B505" s="11"/>
      <c r="C505" s="5"/>
      <c r="D505" s="45"/>
      <c r="E505" s="57"/>
      <c r="F505" s="57"/>
      <c r="G505" s="57"/>
      <c r="H505" s="57"/>
    </row>
    <row r="506" spans="2:8" s="6" customFormat="1">
      <c r="B506" s="11"/>
      <c r="C506" s="5"/>
      <c r="D506" s="45"/>
      <c r="E506" s="57"/>
      <c r="F506" s="57"/>
      <c r="G506" s="57"/>
      <c r="H506" s="57"/>
    </row>
    <row r="507" spans="2:8" s="6" customFormat="1">
      <c r="B507" s="11"/>
      <c r="C507" s="5"/>
      <c r="D507" s="45"/>
      <c r="E507" s="57"/>
      <c r="F507" s="57"/>
      <c r="G507" s="57"/>
      <c r="H507" s="57"/>
    </row>
    <row r="508" spans="2:8" s="6" customFormat="1">
      <c r="B508" s="11"/>
      <c r="C508" s="5"/>
      <c r="D508" s="45"/>
      <c r="E508" s="57"/>
      <c r="F508" s="57"/>
      <c r="G508" s="57"/>
      <c r="H508" s="57"/>
    </row>
    <row r="509" spans="2:8" s="6" customFormat="1">
      <c r="B509" s="11"/>
      <c r="C509" s="5"/>
      <c r="D509" s="45"/>
      <c r="E509" s="57"/>
      <c r="F509" s="57"/>
      <c r="G509" s="57"/>
      <c r="H509" s="57"/>
    </row>
    <row r="510" spans="2:8" s="6" customFormat="1">
      <c r="B510" s="11"/>
      <c r="C510" s="5"/>
      <c r="D510" s="45"/>
      <c r="E510" s="57"/>
      <c r="F510" s="57"/>
      <c r="G510" s="57"/>
      <c r="H510" s="57"/>
    </row>
    <row r="511" spans="2:8" s="6" customFormat="1">
      <c r="B511" s="11"/>
      <c r="C511" s="5"/>
      <c r="D511" s="45"/>
      <c r="E511" s="57"/>
      <c r="F511" s="57"/>
      <c r="G511" s="57"/>
      <c r="H511" s="57"/>
    </row>
    <row r="512" spans="2:8" s="6" customFormat="1">
      <c r="B512" s="11"/>
      <c r="C512" s="5"/>
      <c r="D512" s="45"/>
      <c r="E512" s="57"/>
      <c r="F512" s="57"/>
      <c r="G512" s="57"/>
      <c r="H512" s="57"/>
    </row>
    <row r="513" spans="2:8" s="6" customFormat="1">
      <c r="B513" s="11"/>
      <c r="C513" s="5"/>
      <c r="D513" s="45"/>
      <c r="E513" s="57"/>
      <c r="F513" s="57"/>
      <c r="G513" s="57"/>
      <c r="H513" s="57"/>
    </row>
    <row r="514" spans="2:8" s="6" customFormat="1">
      <c r="B514" s="11"/>
      <c r="C514" s="5"/>
      <c r="D514" s="45"/>
      <c r="E514" s="57"/>
      <c r="F514" s="57"/>
      <c r="G514" s="57"/>
      <c r="H514" s="57"/>
    </row>
    <row r="515" spans="2:8" s="6" customFormat="1">
      <c r="B515" s="11"/>
      <c r="C515" s="5"/>
      <c r="D515" s="45"/>
      <c r="E515" s="57"/>
      <c r="F515" s="57"/>
      <c r="G515" s="57"/>
      <c r="H515" s="57"/>
    </row>
    <row r="516" spans="2:8" s="6" customFormat="1">
      <c r="B516" s="11"/>
      <c r="C516" s="5"/>
      <c r="D516" s="45"/>
      <c r="E516" s="57"/>
      <c r="F516" s="57"/>
      <c r="G516" s="57"/>
      <c r="H516" s="57"/>
    </row>
    <row r="517" spans="2:8" s="6" customFormat="1">
      <c r="B517" s="11"/>
      <c r="C517" s="5"/>
      <c r="D517" s="45"/>
      <c r="E517" s="57"/>
      <c r="F517" s="57"/>
      <c r="G517" s="57"/>
      <c r="H517" s="57"/>
    </row>
    <row r="518" spans="2:8" s="6" customFormat="1">
      <c r="B518" s="11"/>
      <c r="C518" s="5"/>
      <c r="D518" s="45"/>
      <c r="E518" s="57"/>
      <c r="F518" s="57"/>
      <c r="G518" s="57"/>
      <c r="H518" s="57"/>
    </row>
    <row r="519" spans="2:8" s="6" customFormat="1">
      <c r="B519" s="11"/>
      <c r="C519" s="5"/>
      <c r="D519" s="45"/>
      <c r="E519" s="57"/>
      <c r="F519" s="57"/>
      <c r="G519" s="57"/>
      <c r="H519" s="57"/>
    </row>
    <row r="520" spans="2:8" s="6" customFormat="1">
      <c r="B520" s="11"/>
      <c r="C520" s="5"/>
      <c r="D520" s="45"/>
      <c r="E520" s="57"/>
      <c r="F520" s="57"/>
      <c r="G520" s="57"/>
      <c r="H520" s="57"/>
    </row>
    <row r="521" spans="2:8" s="6" customFormat="1">
      <c r="B521" s="11"/>
      <c r="C521" s="5"/>
      <c r="D521" s="45"/>
      <c r="E521" s="57"/>
      <c r="F521" s="57"/>
      <c r="G521" s="57"/>
      <c r="H521" s="57"/>
    </row>
    <row r="522" spans="2:8" s="6" customFormat="1">
      <c r="B522" s="11"/>
      <c r="C522" s="5"/>
      <c r="D522" s="45"/>
      <c r="E522" s="57"/>
      <c r="F522" s="57"/>
      <c r="G522" s="57"/>
      <c r="H522" s="57"/>
    </row>
    <row r="523" spans="2:8" s="6" customFormat="1">
      <c r="B523" s="11"/>
      <c r="C523" s="5"/>
      <c r="D523" s="45"/>
      <c r="E523" s="57"/>
      <c r="F523" s="57"/>
      <c r="G523" s="57"/>
      <c r="H523" s="57"/>
    </row>
    <row r="524" spans="2:8" s="6" customFormat="1">
      <c r="B524" s="11"/>
      <c r="C524" s="5"/>
      <c r="D524" s="45"/>
      <c r="E524" s="57"/>
      <c r="F524" s="57"/>
      <c r="G524" s="57"/>
      <c r="H524" s="57"/>
    </row>
    <row r="525" spans="2:8" s="6" customFormat="1">
      <c r="B525" s="11"/>
      <c r="C525" s="5"/>
      <c r="D525" s="45"/>
      <c r="E525" s="57"/>
      <c r="F525" s="57"/>
      <c r="G525" s="57"/>
      <c r="H525" s="57"/>
    </row>
    <row r="526" spans="2:8" s="6" customFormat="1">
      <c r="B526" s="11"/>
      <c r="C526" s="5"/>
      <c r="D526" s="45"/>
      <c r="E526" s="57"/>
      <c r="F526" s="57"/>
      <c r="G526" s="57"/>
      <c r="H526" s="57"/>
    </row>
    <row r="527" spans="2:8" s="6" customFormat="1">
      <c r="B527" s="11"/>
      <c r="C527" s="5"/>
      <c r="D527" s="45"/>
      <c r="E527" s="57"/>
      <c r="F527" s="57"/>
      <c r="G527" s="57"/>
      <c r="H527" s="57"/>
    </row>
    <row r="528" spans="2:8" s="6" customFormat="1">
      <c r="B528" s="11"/>
      <c r="C528" s="5"/>
      <c r="D528" s="45"/>
      <c r="E528" s="57"/>
      <c r="F528" s="57"/>
      <c r="G528" s="57"/>
      <c r="H528" s="57"/>
    </row>
    <row r="529" spans="2:8" s="6" customFormat="1">
      <c r="B529" s="11"/>
      <c r="C529" s="5"/>
      <c r="D529" s="45"/>
      <c r="E529" s="57"/>
      <c r="F529" s="57"/>
      <c r="G529" s="57"/>
      <c r="H529" s="57"/>
    </row>
    <row r="530" spans="2:8" s="6" customFormat="1">
      <c r="B530" s="11"/>
      <c r="C530" s="5"/>
      <c r="D530" s="45"/>
      <c r="E530" s="57"/>
      <c r="F530" s="57"/>
      <c r="G530" s="57"/>
      <c r="H530" s="57"/>
    </row>
    <row r="531" spans="2:8" s="6" customFormat="1">
      <c r="B531" s="11"/>
      <c r="C531" s="5"/>
      <c r="D531" s="45"/>
      <c r="E531" s="57"/>
      <c r="F531" s="57"/>
      <c r="G531" s="57"/>
      <c r="H531" s="57"/>
    </row>
    <row r="532" spans="2:8" s="6" customFormat="1">
      <c r="B532" s="11"/>
      <c r="C532" s="5"/>
      <c r="D532" s="45"/>
      <c r="E532" s="57"/>
      <c r="F532" s="57"/>
      <c r="G532" s="57"/>
      <c r="H532" s="57"/>
    </row>
    <row r="533" spans="2:8" s="6" customFormat="1">
      <c r="B533" s="11"/>
      <c r="C533" s="5"/>
      <c r="D533" s="45"/>
      <c r="E533" s="57"/>
      <c r="F533" s="57"/>
      <c r="G533" s="57"/>
      <c r="H533" s="57"/>
    </row>
    <row r="534" spans="2:8" s="6" customFormat="1">
      <c r="B534" s="11"/>
      <c r="C534" s="5"/>
      <c r="D534" s="45"/>
      <c r="E534" s="57"/>
      <c r="F534" s="57"/>
      <c r="G534" s="57"/>
      <c r="H534" s="57"/>
    </row>
    <row r="535" spans="2:8" s="6" customFormat="1">
      <c r="B535" s="11"/>
      <c r="C535" s="5"/>
      <c r="D535" s="45"/>
      <c r="E535" s="57"/>
      <c r="F535" s="57"/>
      <c r="G535" s="57"/>
      <c r="H535" s="57"/>
    </row>
    <row r="536" spans="2:8" s="6" customFormat="1">
      <c r="B536" s="11"/>
      <c r="C536" s="5"/>
      <c r="D536" s="45"/>
      <c r="E536" s="57"/>
      <c r="F536" s="57"/>
      <c r="G536" s="57"/>
      <c r="H536" s="57"/>
    </row>
    <row r="537" spans="2:8" s="6" customFormat="1">
      <c r="B537" s="11"/>
      <c r="C537" s="5"/>
      <c r="D537" s="45"/>
      <c r="E537" s="57"/>
      <c r="F537" s="57"/>
      <c r="G537" s="57"/>
      <c r="H537" s="57"/>
    </row>
    <row r="538" spans="2:8" s="6" customFormat="1">
      <c r="B538" s="11"/>
      <c r="C538" s="5"/>
      <c r="D538" s="45"/>
      <c r="E538" s="57"/>
      <c r="F538" s="57"/>
      <c r="G538" s="57"/>
      <c r="H538" s="57"/>
    </row>
    <row r="539" spans="2:8" s="6" customFormat="1">
      <c r="B539" s="11"/>
      <c r="C539" s="5"/>
      <c r="D539" s="45"/>
      <c r="E539" s="57"/>
      <c r="F539" s="57"/>
      <c r="G539" s="57"/>
      <c r="H539" s="57"/>
    </row>
    <row r="540" spans="2:8" s="6" customFormat="1">
      <c r="B540" s="11"/>
      <c r="C540" s="5"/>
      <c r="D540" s="45"/>
      <c r="E540" s="57"/>
      <c r="F540" s="57"/>
      <c r="G540" s="57"/>
      <c r="H540" s="57"/>
    </row>
    <row r="541" spans="2:8" s="6" customFormat="1">
      <c r="B541" s="11"/>
      <c r="C541" s="5"/>
      <c r="D541" s="45"/>
      <c r="E541" s="57"/>
      <c r="F541" s="57"/>
      <c r="G541" s="57"/>
      <c r="H541" s="57"/>
    </row>
    <row r="542" spans="2:8" s="6" customFormat="1">
      <c r="B542" s="11"/>
      <c r="C542" s="5"/>
      <c r="D542" s="45"/>
      <c r="E542" s="57"/>
      <c r="F542" s="57"/>
      <c r="G542" s="57"/>
      <c r="H542" s="57"/>
    </row>
    <row r="543" spans="2:8" s="6" customFormat="1">
      <c r="B543" s="11"/>
      <c r="C543" s="5"/>
      <c r="D543" s="45"/>
      <c r="E543" s="57"/>
      <c r="F543" s="57"/>
      <c r="G543" s="57"/>
      <c r="H543" s="57"/>
    </row>
    <row r="544" spans="2:8" s="6" customFormat="1">
      <c r="B544" s="11"/>
      <c r="C544" s="5"/>
      <c r="D544" s="45"/>
      <c r="E544" s="57"/>
      <c r="F544" s="57"/>
      <c r="G544" s="57"/>
      <c r="H544" s="57"/>
    </row>
    <row r="545" spans="2:8" s="6" customFormat="1">
      <c r="B545" s="11"/>
      <c r="C545" s="5"/>
      <c r="D545" s="45"/>
      <c r="E545" s="57"/>
      <c r="F545" s="57"/>
      <c r="G545" s="57"/>
      <c r="H545" s="57"/>
    </row>
    <row r="546" spans="2:8" s="6" customFormat="1">
      <c r="B546" s="11"/>
      <c r="C546" s="5"/>
      <c r="D546" s="45"/>
      <c r="E546" s="57"/>
      <c r="F546" s="57"/>
      <c r="G546" s="57"/>
      <c r="H546" s="57"/>
    </row>
    <row r="547" spans="2:8" s="6" customFormat="1">
      <c r="B547" s="11"/>
      <c r="C547" s="5"/>
      <c r="D547" s="45"/>
      <c r="E547" s="57"/>
      <c r="F547" s="57"/>
      <c r="G547" s="57"/>
      <c r="H547" s="57"/>
    </row>
    <row r="548" spans="2:8" s="6" customFormat="1">
      <c r="B548" s="11"/>
      <c r="C548" s="5"/>
      <c r="D548" s="45"/>
      <c r="E548" s="57"/>
      <c r="F548" s="57"/>
      <c r="G548" s="57"/>
      <c r="H548" s="57"/>
    </row>
    <row r="549" spans="2:8" s="6" customFormat="1">
      <c r="B549" s="11"/>
      <c r="C549" s="5"/>
      <c r="D549" s="45"/>
      <c r="E549" s="57"/>
      <c r="F549" s="57"/>
      <c r="G549" s="57"/>
      <c r="H549" s="57"/>
    </row>
    <row r="550" spans="2:8" s="6" customFormat="1">
      <c r="B550" s="11"/>
      <c r="C550" s="5"/>
      <c r="D550" s="45"/>
      <c r="E550" s="57"/>
      <c r="F550" s="57"/>
      <c r="G550" s="57"/>
      <c r="H550" s="57"/>
    </row>
    <row r="551" spans="2:8" s="6" customFormat="1">
      <c r="B551" s="11"/>
      <c r="C551" s="5"/>
      <c r="D551" s="45"/>
      <c r="E551" s="57"/>
      <c r="F551" s="57"/>
      <c r="G551" s="57"/>
      <c r="H551" s="57"/>
    </row>
    <row r="552" spans="2:8" s="6" customFormat="1">
      <c r="B552" s="11"/>
      <c r="C552" s="5"/>
      <c r="D552" s="45"/>
      <c r="E552" s="57"/>
      <c r="F552" s="57"/>
      <c r="G552" s="57"/>
      <c r="H552" s="57"/>
    </row>
    <row r="553" spans="2:8" s="6" customFormat="1">
      <c r="B553" s="11"/>
      <c r="C553" s="5"/>
      <c r="D553" s="45"/>
      <c r="E553" s="57"/>
      <c r="F553" s="57"/>
      <c r="G553" s="57"/>
      <c r="H553" s="57"/>
    </row>
    <row r="554" spans="2:8" s="6" customFormat="1">
      <c r="B554" s="11"/>
      <c r="C554" s="5"/>
      <c r="D554" s="45"/>
      <c r="E554" s="57"/>
      <c r="F554" s="57"/>
      <c r="G554" s="57"/>
      <c r="H554" s="57"/>
    </row>
    <row r="555" spans="2:8" s="6" customFormat="1">
      <c r="B555" s="11"/>
      <c r="C555" s="5"/>
      <c r="D555" s="45"/>
      <c r="E555" s="57"/>
      <c r="F555" s="57"/>
      <c r="G555" s="57"/>
      <c r="H555" s="57"/>
    </row>
    <row r="556" spans="2:8" s="6" customFormat="1">
      <c r="B556" s="11"/>
      <c r="C556" s="5"/>
      <c r="D556" s="45"/>
      <c r="E556" s="57"/>
      <c r="F556" s="57"/>
      <c r="G556" s="57"/>
      <c r="H556" s="57"/>
    </row>
    <row r="557" spans="2:8" s="6" customFormat="1">
      <c r="B557" s="11"/>
      <c r="C557" s="5"/>
      <c r="D557" s="45"/>
      <c r="E557" s="57"/>
      <c r="F557" s="57"/>
      <c r="G557" s="57"/>
      <c r="H557" s="57"/>
    </row>
    <row r="558" spans="2:8" s="6" customFormat="1">
      <c r="B558" s="11"/>
      <c r="C558" s="5"/>
      <c r="D558" s="45"/>
      <c r="E558" s="57"/>
      <c r="F558" s="57"/>
      <c r="G558" s="57"/>
      <c r="H558" s="57"/>
    </row>
    <row r="559" spans="2:8" s="6" customFormat="1">
      <c r="B559" s="11"/>
      <c r="C559" s="5"/>
      <c r="D559" s="45"/>
      <c r="E559" s="57"/>
      <c r="F559" s="57"/>
      <c r="G559" s="57"/>
      <c r="H559" s="57"/>
    </row>
    <row r="560" spans="2:8" s="6" customFormat="1">
      <c r="B560" s="11"/>
      <c r="C560" s="5"/>
      <c r="D560" s="45"/>
      <c r="E560" s="57"/>
      <c r="F560" s="57"/>
      <c r="G560" s="57"/>
      <c r="H560" s="57"/>
    </row>
    <row r="561" spans="2:8" s="6" customFormat="1">
      <c r="B561" s="11"/>
      <c r="C561" s="5"/>
      <c r="D561" s="45"/>
      <c r="E561" s="57"/>
      <c r="F561" s="57"/>
      <c r="G561" s="57"/>
      <c r="H561" s="57"/>
    </row>
    <row r="562" spans="2:8" s="6" customFormat="1">
      <c r="B562" s="11"/>
      <c r="C562" s="5"/>
      <c r="D562" s="45"/>
      <c r="E562" s="57"/>
      <c r="F562" s="57"/>
      <c r="G562" s="57"/>
      <c r="H562" s="57"/>
    </row>
    <row r="563" spans="2:8" s="6" customFormat="1">
      <c r="B563" s="11"/>
      <c r="C563" s="5"/>
      <c r="D563" s="45"/>
      <c r="E563" s="57"/>
      <c r="F563" s="57"/>
      <c r="G563" s="57"/>
      <c r="H563" s="57"/>
    </row>
    <row r="564" spans="2:8" s="6" customFormat="1">
      <c r="B564" s="11"/>
      <c r="C564" s="5"/>
      <c r="D564" s="45"/>
      <c r="E564" s="57"/>
      <c r="F564" s="57"/>
      <c r="G564" s="57"/>
      <c r="H564" s="57"/>
    </row>
    <row r="565" spans="2:8" s="6" customFormat="1">
      <c r="B565" s="11"/>
      <c r="C565" s="5"/>
      <c r="D565" s="45"/>
      <c r="E565" s="57"/>
      <c r="F565" s="57"/>
      <c r="G565" s="57"/>
      <c r="H565" s="57"/>
    </row>
    <row r="566" spans="2:8" s="6" customFormat="1">
      <c r="B566" s="11"/>
      <c r="C566" s="5"/>
      <c r="D566" s="45"/>
      <c r="E566" s="57"/>
      <c r="F566" s="57"/>
      <c r="G566" s="57"/>
      <c r="H566" s="57"/>
    </row>
    <row r="567" spans="2:8" s="6" customFormat="1">
      <c r="B567" s="11"/>
      <c r="C567" s="5"/>
      <c r="D567" s="45"/>
      <c r="E567" s="57"/>
      <c r="F567" s="57"/>
      <c r="G567" s="57"/>
      <c r="H567" s="57"/>
    </row>
    <row r="568" spans="2:8" s="6" customFormat="1">
      <c r="B568" s="11"/>
      <c r="C568" s="5"/>
      <c r="D568" s="45"/>
      <c r="E568" s="57"/>
      <c r="F568" s="57"/>
      <c r="G568" s="57"/>
      <c r="H568" s="57"/>
    </row>
    <row r="569" spans="2:8" s="6" customFormat="1">
      <c r="B569" s="11"/>
      <c r="C569" s="5"/>
      <c r="D569" s="45"/>
      <c r="E569" s="57"/>
      <c r="F569" s="57"/>
      <c r="G569" s="57"/>
      <c r="H569" s="57"/>
    </row>
    <row r="570" spans="2:8" s="6" customFormat="1">
      <c r="B570" s="11"/>
      <c r="C570" s="5"/>
      <c r="D570" s="45"/>
      <c r="E570" s="57"/>
      <c r="F570" s="57"/>
      <c r="G570" s="57"/>
      <c r="H570" s="57"/>
    </row>
    <row r="571" spans="2:8" s="6" customFormat="1">
      <c r="B571" s="11"/>
      <c r="C571" s="5"/>
      <c r="D571" s="45"/>
      <c r="E571" s="57"/>
      <c r="F571" s="57"/>
      <c r="G571" s="57"/>
      <c r="H571" s="57"/>
    </row>
    <row r="572" spans="2:8" s="6" customFormat="1">
      <c r="B572" s="11"/>
      <c r="C572" s="5"/>
      <c r="D572" s="45"/>
      <c r="E572" s="57"/>
      <c r="F572" s="57"/>
      <c r="G572" s="57"/>
      <c r="H572" s="57"/>
    </row>
    <row r="573" spans="2:8" s="6" customFormat="1">
      <c r="B573" s="11"/>
      <c r="C573" s="5"/>
      <c r="D573" s="45"/>
      <c r="E573" s="57"/>
      <c r="F573" s="57"/>
      <c r="G573" s="57"/>
      <c r="H573" s="57"/>
    </row>
    <row r="574" spans="2:8" s="6" customFormat="1">
      <c r="B574" s="11"/>
      <c r="C574" s="5"/>
      <c r="D574" s="45"/>
      <c r="E574" s="57"/>
      <c r="F574" s="57"/>
      <c r="G574" s="57"/>
      <c r="H574" s="57"/>
    </row>
    <row r="575" spans="2:8" s="6" customFormat="1">
      <c r="B575" s="11"/>
      <c r="C575" s="5"/>
      <c r="D575" s="45"/>
      <c r="E575" s="57"/>
      <c r="F575" s="57"/>
      <c r="G575" s="57"/>
      <c r="H575" s="57"/>
    </row>
    <row r="576" spans="2:8" s="6" customFormat="1">
      <c r="B576" s="11"/>
      <c r="C576" s="5"/>
      <c r="D576" s="45"/>
      <c r="E576" s="57"/>
      <c r="F576" s="57"/>
      <c r="G576" s="57"/>
      <c r="H576" s="57"/>
    </row>
    <row r="577" spans="2:8" s="6" customFormat="1">
      <c r="B577" s="11"/>
      <c r="C577" s="5"/>
      <c r="D577" s="45"/>
      <c r="E577" s="57"/>
      <c r="F577" s="57"/>
      <c r="G577" s="57"/>
      <c r="H577" s="57"/>
    </row>
    <row r="578" spans="2:8" s="6" customFormat="1">
      <c r="B578" s="11"/>
      <c r="C578" s="5"/>
      <c r="D578" s="45"/>
      <c r="E578" s="57"/>
      <c r="F578" s="57"/>
      <c r="G578" s="57"/>
      <c r="H578" s="57"/>
    </row>
    <row r="579" spans="2:8" s="6" customFormat="1">
      <c r="B579" s="11"/>
      <c r="C579" s="5"/>
      <c r="D579" s="45"/>
      <c r="E579" s="57"/>
      <c r="F579" s="57"/>
      <c r="G579" s="57"/>
      <c r="H579" s="57"/>
    </row>
    <row r="580" spans="2:8" s="6" customFormat="1">
      <c r="B580" s="11"/>
      <c r="C580" s="5"/>
      <c r="D580" s="45"/>
      <c r="E580" s="57"/>
      <c r="F580" s="57"/>
      <c r="G580" s="57"/>
      <c r="H580" s="57"/>
    </row>
    <row r="581" spans="2:8" s="6" customFormat="1">
      <c r="B581" s="11"/>
      <c r="C581" s="5"/>
      <c r="D581" s="45"/>
      <c r="E581" s="57"/>
      <c r="F581" s="57"/>
      <c r="G581" s="57"/>
      <c r="H581" s="57"/>
    </row>
    <row r="582" spans="2:8" s="6" customFormat="1">
      <c r="B582" s="11"/>
      <c r="C582" s="5"/>
      <c r="D582" s="45"/>
      <c r="E582" s="57"/>
      <c r="F582" s="57"/>
      <c r="G582" s="57"/>
      <c r="H582" s="57"/>
    </row>
    <row r="583" spans="2:8" s="6" customFormat="1">
      <c r="B583" s="11"/>
      <c r="C583" s="5"/>
      <c r="D583" s="45"/>
      <c r="E583" s="57"/>
      <c r="F583" s="57"/>
      <c r="G583" s="57"/>
      <c r="H583" s="57"/>
    </row>
    <row r="584" spans="2:8" s="6" customFormat="1">
      <c r="B584" s="11"/>
      <c r="C584" s="5"/>
      <c r="D584" s="45"/>
      <c r="E584" s="57"/>
      <c r="F584" s="57"/>
      <c r="G584" s="57"/>
      <c r="H584" s="57"/>
    </row>
    <row r="585" spans="2:8" s="6" customFormat="1">
      <c r="B585" s="11"/>
      <c r="C585" s="5"/>
      <c r="D585" s="45"/>
      <c r="E585" s="57"/>
      <c r="F585" s="57"/>
      <c r="G585" s="57"/>
      <c r="H585" s="57"/>
    </row>
    <row r="586" spans="2:8" s="6" customFormat="1">
      <c r="B586" s="11"/>
      <c r="C586" s="5"/>
      <c r="D586" s="45"/>
      <c r="E586" s="57"/>
      <c r="F586" s="57"/>
      <c r="G586" s="57"/>
      <c r="H586" s="57"/>
    </row>
    <row r="587" spans="2:8" s="6" customFormat="1">
      <c r="B587" s="11"/>
      <c r="C587" s="5"/>
      <c r="D587" s="45"/>
      <c r="E587" s="57"/>
      <c r="F587" s="57"/>
      <c r="G587" s="57"/>
      <c r="H587" s="57"/>
    </row>
    <row r="588" spans="2:8" s="6" customFormat="1">
      <c r="B588" s="11"/>
      <c r="C588" s="5"/>
      <c r="D588" s="45"/>
      <c r="E588" s="57"/>
      <c r="F588" s="57"/>
      <c r="G588" s="57"/>
      <c r="H588" s="57"/>
    </row>
    <row r="589" spans="2:8" s="6" customFormat="1">
      <c r="B589" s="11"/>
      <c r="C589" s="5"/>
      <c r="D589" s="45"/>
      <c r="E589" s="57"/>
      <c r="F589" s="57"/>
      <c r="G589" s="57"/>
      <c r="H589" s="57"/>
    </row>
    <row r="590" spans="2:8" s="6" customFormat="1">
      <c r="B590" s="11"/>
      <c r="C590" s="5"/>
      <c r="D590" s="45"/>
      <c r="E590" s="57"/>
      <c r="F590" s="57"/>
      <c r="G590" s="57"/>
      <c r="H590" s="57"/>
    </row>
    <row r="591" spans="2:8" s="6" customFormat="1">
      <c r="B591" s="11"/>
      <c r="C591" s="5"/>
      <c r="D591" s="45"/>
      <c r="E591" s="57"/>
      <c r="F591" s="57"/>
      <c r="G591" s="57"/>
      <c r="H591" s="57"/>
    </row>
    <row r="592" spans="2:8" s="6" customFormat="1">
      <c r="B592" s="11"/>
      <c r="C592" s="5"/>
      <c r="D592" s="45"/>
      <c r="E592" s="57"/>
      <c r="F592" s="57"/>
      <c r="G592" s="57"/>
      <c r="H592" s="57"/>
    </row>
    <row r="593" spans="2:8" s="6" customFormat="1">
      <c r="B593" s="11"/>
      <c r="C593" s="5"/>
      <c r="D593" s="45"/>
      <c r="E593" s="57"/>
      <c r="F593" s="57"/>
      <c r="G593" s="57"/>
      <c r="H593" s="57"/>
    </row>
    <row r="594" spans="2:8" s="6" customFormat="1">
      <c r="B594" s="11"/>
      <c r="C594" s="5"/>
      <c r="D594" s="45"/>
      <c r="E594" s="57"/>
      <c r="F594" s="57"/>
      <c r="G594" s="57"/>
      <c r="H594" s="57"/>
    </row>
    <row r="595" spans="2:8" s="6" customFormat="1">
      <c r="B595" s="11"/>
      <c r="C595" s="5"/>
      <c r="D595" s="45"/>
      <c r="E595" s="57"/>
      <c r="F595" s="57"/>
      <c r="G595" s="57"/>
      <c r="H595" s="57"/>
    </row>
    <row r="596" spans="2:8" s="6" customFormat="1">
      <c r="B596" s="11"/>
      <c r="C596" s="5"/>
      <c r="D596" s="45"/>
      <c r="E596" s="57"/>
      <c r="F596" s="57"/>
      <c r="G596" s="57"/>
      <c r="H596" s="57"/>
    </row>
    <row r="597" spans="2:8" s="6" customFormat="1">
      <c r="B597" s="11"/>
      <c r="C597" s="5"/>
      <c r="D597" s="45"/>
      <c r="E597" s="57"/>
      <c r="F597" s="57"/>
      <c r="G597" s="57"/>
      <c r="H597" s="57"/>
    </row>
    <row r="598" spans="2:8" s="6" customFormat="1">
      <c r="B598" s="11"/>
      <c r="C598" s="5"/>
      <c r="D598" s="45"/>
      <c r="E598" s="57"/>
      <c r="F598" s="57"/>
      <c r="G598" s="57"/>
      <c r="H598" s="57"/>
    </row>
    <row r="599" spans="2:8" s="6" customFormat="1">
      <c r="B599" s="11"/>
      <c r="C599" s="5"/>
      <c r="D599" s="45"/>
      <c r="E599" s="57"/>
      <c r="F599" s="57"/>
      <c r="G599" s="57"/>
      <c r="H599" s="57"/>
    </row>
    <row r="600" spans="2:8" s="6" customFormat="1">
      <c r="B600" s="11"/>
      <c r="C600" s="5"/>
      <c r="D600" s="45"/>
      <c r="E600" s="57"/>
      <c r="F600" s="57"/>
      <c r="G600" s="57"/>
      <c r="H600" s="57"/>
    </row>
    <row r="601" spans="2:8" s="6" customFormat="1">
      <c r="B601" s="11"/>
      <c r="C601" s="5"/>
      <c r="D601" s="45"/>
      <c r="E601" s="57"/>
      <c r="F601" s="57"/>
      <c r="G601" s="57"/>
      <c r="H601" s="57"/>
    </row>
    <row r="602" spans="2:8" s="6" customFormat="1">
      <c r="B602" s="11"/>
      <c r="C602" s="5"/>
      <c r="D602" s="45"/>
      <c r="E602" s="57"/>
      <c r="F602" s="57"/>
      <c r="G602" s="57"/>
      <c r="H602" s="57"/>
    </row>
    <row r="603" spans="2:8" s="6" customFormat="1">
      <c r="B603" s="11"/>
      <c r="C603" s="5"/>
      <c r="D603" s="45"/>
      <c r="E603" s="57"/>
      <c r="F603" s="57"/>
      <c r="G603" s="57"/>
      <c r="H603" s="57"/>
    </row>
    <row r="604" spans="2:8" s="6" customFormat="1">
      <c r="B604" s="11"/>
      <c r="C604" s="5"/>
      <c r="D604" s="45"/>
      <c r="E604" s="57"/>
      <c r="F604" s="57"/>
      <c r="G604" s="57"/>
      <c r="H604" s="57"/>
    </row>
    <row r="605" spans="2:8" s="6" customFormat="1">
      <c r="B605" s="11"/>
      <c r="C605" s="5"/>
      <c r="D605" s="45"/>
      <c r="E605" s="57"/>
      <c r="F605" s="57"/>
      <c r="G605" s="57"/>
      <c r="H605" s="57"/>
    </row>
    <row r="606" spans="2:8" s="6" customFormat="1">
      <c r="B606" s="11"/>
      <c r="C606" s="5"/>
      <c r="D606" s="45"/>
      <c r="E606" s="57"/>
      <c r="F606" s="57"/>
      <c r="G606" s="57"/>
      <c r="H606" s="57"/>
    </row>
    <row r="607" spans="2:8" s="6" customFormat="1">
      <c r="C607" s="5"/>
      <c r="D607" s="45"/>
      <c r="E607" s="57"/>
      <c r="F607" s="57"/>
      <c r="G607" s="57"/>
      <c r="H607" s="57"/>
    </row>
    <row r="608" spans="2:8" s="6" customFormat="1">
      <c r="C608" s="5"/>
      <c r="D608" s="45"/>
      <c r="E608" s="57"/>
      <c r="F608" s="57"/>
      <c r="G608" s="57"/>
      <c r="H608" s="57"/>
    </row>
    <row r="609" spans="3:8" s="6" customFormat="1">
      <c r="C609" s="5"/>
      <c r="D609" s="45"/>
      <c r="E609" s="57"/>
      <c r="F609" s="57"/>
      <c r="G609" s="57"/>
      <c r="H609" s="57"/>
    </row>
    <row r="610" spans="3:8" s="6" customFormat="1">
      <c r="C610" s="5"/>
      <c r="D610" s="45"/>
      <c r="E610" s="57"/>
      <c r="F610" s="57"/>
      <c r="G610" s="57"/>
      <c r="H610" s="57"/>
    </row>
    <row r="611" spans="3:8" s="6" customFormat="1">
      <c r="C611" s="5"/>
      <c r="D611" s="45"/>
      <c r="E611" s="57"/>
      <c r="F611" s="57"/>
      <c r="G611" s="57"/>
      <c r="H611" s="57"/>
    </row>
    <row r="612" spans="3:8" s="6" customFormat="1">
      <c r="C612" s="5"/>
      <c r="D612" s="45"/>
      <c r="E612" s="57"/>
      <c r="F612" s="57"/>
      <c r="G612" s="57"/>
      <c r="H612" s="57"/>
    </row>
    <row r="613" spans="3:8" s="6" customFormat="1">
      <c r="C613" s="5"/>
      <c r="D613" s="45"/>
      <c r="E613" s="57"/>
      <c r="F613" s="57"/>
      <c r="G613" s="57"/>
      <c r="H613" s="57"/>
    </row>
    <row r="614" spans="3:8" s="6" customFormat="1">
      <c r="C614" s="5"/>
      <c r="D614" s="45"/>
      <c r="E614" s="57"/>
      <c r="F614" s="57"/>
      <c r="G614" s="57"/>
      <c r="H614" s="57"/>
    </row>
    <row r="615" spans="3:8" s="6" customFormat="1">
      <c r="C615" s="5"/>
      <c r="D615" s="45"/>
      <c r="E615" s="57"/>
      <c r="F615" s="57"/>
      <c r="G615" s="57"/>
      <c r="H615" s="57"/>
    </row>
    <row r="616" spans="3:8" s="6" customFormat="1">
      <c r="C616" s="5"/>
      <c r="D616" s="45"/>
      <c r="E616" s="57"/>
      <c r="F616" s="57"/>
      <c r="G616" s="57"/>
      <c r="H616" s="57"/>
    </row>
    <row r="617" spans="3:8" s="6" customFormat="1">
      <c r="C617" s="5"/>
      <c r="D617" s="45"/>
      <c r="E617" s="57"/>
      <c r="F617" s="57"/>
      <c r="G617" s="57"/>
      <c r="H617" s="57"/>
    </row>
    <row r="618" spans="3:8" s="6" customFormat="1">
      <c r="C618" s="5"/>
      <c r="D618" s="45"/>
      <c r="E618" s="57"/>
      <c r="F618" s="57"/>
      <c r="G618" s="57"/>
      <c r="H618" s="57"/>
    </row>
    <row r="619" spans="3:8" s="6" customFormat="1">
      <c r="C619" s="5"/>
      <c r="D619" s="45"/>
      <c r="E619" s="57"/>
      <c r="F619" s="57"/>
      <c r="G619" s="57"/>
      <c r="H619" s="57"/>
    </row>
    <row r="620" spans="3:8" s="6" customFormat="1">
      <c r="C620" s="5"/>
      <c r="D620" s="45"/>
      <c r="E620" s="57"/>
      <c r="F620" s="57"/>
      <c r="G620" s="57"/>
      <c r="H620" s="57"/>
    </row>
    <row r="621" spans="3:8" s="6" customFormat="1">
      <c r="C621" s="5"/>
      <c r="D621" s="45"/>
      <c r="E621" s="57"/>
      <c r="F621" s="57"/>
      <c r="G621" s="57"/>
      <c r="H621" s="57"/>
    </row>
    <row r="622" spans="3:8" s="6" customFormat="1">
      <c r="C622" s="5"/>
      <c r="D622" s="45"/>
      <c r="E622" s="57"/>
      <c r="F622" s="57"/>
      <c r="G622" s="57"/>
      <c r="H622" s="57"/>
    </row>
    <row r="623" spans="3:8" s="6" customFormat="1">
      <c r="C623" s="5"/>
      <c r="D623" s="45"/>
      <c r="E623" s="57"/>
      <c r="F623" s="57"/>
      <c r="G623" s="57"/>
      <c r="H623" s="57"/>
    </row>
    <row r="624" spans="3:8" s="6" customFormat="1">
      <c r="C624" s="5"/>
      <c r="D624" s="45"/>
      <c r="E624" s="57"/>
      <c r="F624" s="57"/>
      <c r="G624" s="57"/>
      <c r="H624" s="57"/>
    </row>
    <row r="625" spans="2:8" s="6" customFormat="1">
      <c r="C625" s="5"/>
      <c r="D625" s="45"/>
      <c r="E625" s="57"/>
      <c r="F625" s="57"/>
      <c r="G625" s="57"/>
      <c r="H625" s="57"/>
    </row>
    <row r="626" spans="2:8" s="6" customFormat="1">
      <c r="C626" s="5"/>
      <c r="D626" s="45"/>
      <c r="E626" s="57"/>
      <c r="F626" s="57"/>
      <c r="G626" s="57"/>
      <c r="H626" s="57"/>
    </row>
    <row r="627" spans="2:8" s="6" customFormat="1">
      <c r="B627" s="1"/>
      <c r="C627" s="2"/>
      <c r="D627" s="47"/>
      <c r="E627" s="57"/>
      <c r="F627" s="57"/>
      <c r="G627" s="57"/>
      <c r="H627" s="57"/>
    </row>
    <row r="628" spans="2:8" s="6" customFormat="1">
      <c r="B628" s="1"/>
      <c r="C628" s="2"/>
      <c r="D628" s="47"/>
      <c r="E628" s="57"/>
      <c r="F628" s="57"/>
      <c r="G628" s="57"/>
      <c r="H628" s="57"/>
    </row>
    <row r="629" spans="2:8" s="6" customFormat="1">
      <c r="B629" s="1"/>
      <c r="C629" s="2"/>
      <c r="D629" s="47"/>
      <c r="E629" s="57"/>
      <c r="F629" s="57"/>
      <c r="G629" s="57"/>
      <c r="H629" s="57"/>
    </row>
    <row r="630" spans="2:8" s="6" customFormat="1">
      <c r="B630" s="1"/>
      <c r="C630" s="2"/>
      <c r="D630" s="47"/>
      <c r="E630" s="57"/>
      <c r="F630" s="57"/>
      <c r="G630" s="57"/>
      <c r="H630" s="57"/>
    </row>
    <row r="631" spans="2:8" s="6" customFormat="1">
      <c r="B631" s="1"/>
      <c r="C631" s="2"/>
      <c r="D631" s="47"/>
      <c r="E631" s="57"/>
      <c r="F631" s="57"/>
      <c r="G631" s="57"/>
      <c r="H631" s="57"/>
    </row>
    <row r="632" spans="2:8" s="6" customFormat="1">
      <c r="B632" s="1"/>
      <c r="C632" s="2"/>
      <c r="D632" s="47"/>
      <c r="E632" s="57"/>
      <c r="F632" s="57"/>
      <c r="G632" s="57"/>
      <c r="H632" s="57"/>
    </row>
    <row r="633" spans="2:8" s="6" customFormat="1">
      <c r="B633" s="1"/>
      <c r="C633" s="2"/>
      <c r="D633" s="47"/>
      <c r="E633" s="57"/>
      <c r="F633" s="57"/>
      <c r="G633" s="57"/>
      <c r="H633" s="57"/>
    </row>
    <row r="634" spans="2:8" s="6" customFormat="1">
      <c r="B634" s="1"/>
      <c r="C634" s="2"/>
      <c r="D634" s="47"/>
      <c r="E634" s="57"/>
      <c r="F634" s="57"/>
      <c r="G634" s="57"/>
      <c r="H634" s="57"/>
    </row>
  </sheetData>
  <sheetProtection algorithmName="SHA-512" hashValue="XbQHhcP53+AdYTSLsJedrt/AXfJmMsBDbUpBcipayj2/aT8SbgVrcDoUGIpl/yztSYHbOpAdzSxsWNKNHYLmXw==" saltValue="xGEDkAlLiggo2prVQWQGnw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390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2" max="2" width="21.7109375" style="50" customWidth="1"/>
    <col min="3" max="3" width="21.7109375" style="36" customWidth="1"/>
    <col min="4" max="4" width="45.7109375" style="71" customWidth="1"/>
  </cols>
  <sheetData>
    <row r="1" spans="2:8" ht="36.6" customHeight="1">
      <c r="B1" s="88"/>
      <c r="C1" s="388" t="s">
        <v>51</v>
      </c>
      <c r="D1" s="388"/>
      <c r="E1" s="388"/>
      <c r="F1" s="388"/>
      <c r="G1" s="70"/>
      <c r="H1" s="70"/>
    </row>
    <row r="2" spans="2:8">
      <c r="B2" s="89" t="s">
        <v>13</v>
      </c>
      <c r="C2" s="90">
        <f>C238-C239</f>
        <v>87929.469999999972</v>
      </c>
      <c r="D2" s="91"/>
      <c r="E2" s="92"/>
      <c r="F2" s="92"/>
      <c r="G2" s="74"/>
      <c r="H2" s="74"/>
    </row>
    <row r="3" spans="2:8">
      <c r="B3" s="93"/>
      <c r="C3" s="94"/>
      <c r="D3" s="91"/>
      <c r="E3" s="92"/>
      <c r="F3" s="92"/>
    </row>
    <row r="4" spans="2:8">
      <c r="B4" s="95" t="s">
        <v>9</v>
      </c>
      <c r="C4" s="96" t="s">
        <v>10</v>
      </c>
      <c r="D4" s="97" t="s">
        <v>11</v>
      </c>
      <c r="E4" s="92"/>
      <c r="F4" s="92"/>
      <c r="G4" s="74"/>
      <c r="H4" s="74"/>
    </row>
    <row r="5" spans="2:8">
      <c r="B5" s="195">
        <v>42614</v>
      </c>
      <c r="C5" s="191">
        <v>2.67</v>
      </c>
      <c r="D5" s="185" t="s">
        <v>4264</v>
      </c>
      <c r="E5" s="92"/>
      <c r="F5" s="92"/>
      <c r="G5" s="74"/>
      <c r="H5" s="74"/>
    </row>
    <row r="6" spans="2:8">
      <c r="B6" s="195">
        <v>42614</v>
      </c>
      <c r="C6" s="191">
        <v>2.94</v>
      </c>
      <c r="D6" s="185" t="s">
        <v>4244</v>
      </c>
      <c r="E6" s="92"/>
      <c r="F6" s="92"/>
      <c r="G6" s="74"/>
      <c r="H6" s="74"/>
    </row>
    <row r="7" spans="2:8">
      <c r="B7" s="195">
        <v>42614</v>
      </c>
      <c r="C7" s="191">
        <v>11.08</v>
      </c>
      <c r="D7" s="185" t="s">
        <v>4245</v>
      </c>
      <c r="E7" s="92"/>
      <c r="F7" s="92"/>
      <c r="G7" s="74"/>
      <c r="H7" s="74"/>
    </row>
    <row r="8" spans="2:8" s="74" customFormat="1">
      <c r="B8" s="195">
        <v>42614</v>
      </c>
      <c r="C8" s="191">
        <v>48.06</v>
      </c>
      <c r="D8" s="185" t="s">
        <v>4246</v>
      </c>
      <c r="E8" s="92"/>
      <c r="F8" s="92"/>
    </row>
    <row r="9" spans="2:8" s="74" customFormat="1">
      <c r="B9" s="195">
        <v>42614</v>
      </c>
      <c r="C9" s="191">
        <v>100</v>
      </c>
      <c r="D9" s="185" t="s">
        <v>4246</v>
      </c>
      <c r="E9" s="92"/>
      <c r="F9" s="92"/>
    </row>
    <row r="10" spans="2:8" s="74" customFormat="1">
      <c r="B10" s="195">
        <v>42614</v>
      </c>
      <c r="C10" s="191">
        <v>140</v>
      </c>
      <c r="D10" s="185" t="s">
        <v>4247</v>
      </c>
      <c r="E10" s="92"/>
      <c r="F10" s="92"/>
    </row>
    <row r="11" spans="2:8" s="74" customFormat="1">
      <c r="B11" s="195">
        <v>42614</v>
      </c>
      <c r="C11" s="191">
        <v>252.66</v>
      </c>
      <c r="D11" s="185" t="s">
        <v>4248</v>
      </c>
      <c r="E11" s="92"/>
      <c r="F11" s="92"/>
    </row>
    <row r="12" spans="2:8" s="74" customFormat="1">
      <c r="B12" s="195">
        <v>42614</v>
      </c>
      <c r="C12" s="191">
        <v>1526.24</v>
      </c>
      <c r="D12" s="185" t="s">
        <v>4249</v>
      </c>
      <c r="E12" s="92"/>
      <c r="F12" s="92"/>
    </row>
    <row r="13" spans="2:8" s="74" customFormat="1">
      <c r="B13" s="195">
        <v>42614</v>
      </c>
      <c r="C13" s="191">
        <v>1646.34</v>
      </c>
      <c r="D13" s="185" t="s">
        <v>4250</v>
      </c>
      <c r="E13" s="92"/>
      <c r="F13" s="92"/>
    </row>
    <row r="14" spans="2:8">
      <c r="B14" s="195">
        <v>42615</v>
      </c>
      <c r="C14" s="191">
        <v>7.0000000000000007E-2</v>
      </c>
      <c r="D14" s="185" t="s">
        <v>4250</v>
      </c>
      <c r="E14" s="92"/>
      <c r="F14" s="92"/>
      <c r="G14" s="74"/>
      <c r="H14" s="74"/>
    </row>
    <row r="15" spans="2:8">
      <c r="B15" s="195">
        <v>42615</v>
      </c>
      <c r="C15" s="191">
        <v>0.22</v>
      </c>
      <c r="D15" s="185" t="s">
        <v>4247</v>
      </c>
      <c r="E15" s="92"/>
      <c r="F15" s="92"/>
      <c r="G15" s="74"/>
      <c r="H15" s="74"/>
    </row>
    <row r="16" spans="2:8">
      <c r="B16" s="195">
        <v>42615</v>
      </c>
      <c r="C16" s="191">
        <v>0.91</v>
      </c>
      <c r="D16" s="185" t="s">
        <v>4245</v>
      </c>
      <c r="E16" s="92"/>
      <c r="F16" s="92"/>
      <c r="G16" s="74"/>
      <c r="H16" s="74"/>
    </row>
    <row r="17" spans="2:8">
      <c r="B17" s="195">
        <v>42615</v>
      </c>
      <c r="C17" s="191">
        <v>3.08</v>
      </c>
      <c r="D17" s="185" t="s">
        <v>4244</v>
      </c>
      <c r="E17" s="98"/>
      <c r="F17" s="92"/>
      <c r="G17" s="74"/>
      <c r="H17" s="74"/>
    </row>
    <row r="18" spans="2:8">
      <c r="B18" s="195">
        <v>42615</v>
      </c>
      <c r="C18" s="191">
        <v>243.21</v>
      </c>
      <c r="D18" s="185" t="s">
        <v>4248</v>
      </c>
      <c r="E18" s="98"/>
      <c r="F18" s="92"/>
      <c r="G18" s="74"/>
      <c r="H18" s="74"/>
    </row>
    <row r="19" spans="2:8">
      <c r="B19" s="195">
        <v>42615</v>
      </c>
      <c r="C19" s="191">
        <v>420</v>
      </c>
      <c r="D19" s="185" t="s">
        <v>4246</v>
      </c>
      <c r="E19" s="98"/>
      <c r="F19" s="92"/>
      <c r="G19" s="74"/>
      <c r="H19" s="74"/>
    </row>
    <row r="20" spans="2:8">
      <c r="B20" s="195">
        <v>42615</v>
      </c>
      <c r="C20" s="191">
        <v>735.8</v>
      </c>
      <c r="D20" s="185" t="s">
        <v>4251</v>
      </c>
      <c r="E20" s="98"/>
      <c r="F20" s="92"/>
      <c r="G20" s="74"/>
      <c r="H20" s="74"/>
    </row>
    <row r="21" spans="2:8">
      <c r="B21" s="195">
        <v>42615</v>
      </c>
      <c r="C21" s="191">
        <v>3094.31</v>
      </c>
      <c r="D21" s="185" t="s">
        <v>4249</v>
      </c>
      <c r="E21" s="98"/>
      <c r="F21" s="92"/>
      <c r="G21" s="74"/>
      <c r="H21" s="74"/>
    </row>
    <row r="22" spans="2:8" s="74" customFormat="1">
      <c r="B22" s="195">
        <v>42618</v>
      </c>
      <c r="C22" s="191">
        <v>1</v>
      </c>
      <c r="D22" s="185" t="s">
        <v>3941</v>
      </c>
      <c r="E22" s="98"/>
      <c r="F22" s="92"/>
    </row>
    <row r="23" spans="2:8" s="74" customFormat="1">
      <c r="B23" s="195">
        <v>42618</v>
      </c>
      <c r="C23" s="191">
        <v>11.48</v>
      </c>
      <c r="D23" s="185" t="s">
        <v>4244</v>
      </c>
      <c r="E23" s="98"/>
      <c r="F23" s="92"/>
    </row>
    <row r="24" spans="2:8" s="74" customFormat="1">
      <c r="B24" s="195">
        <v>42618</v>
      </c>
      <c r="C24" s="191">
        <v>14.85</v>
      </c>
      <c r="D24" s="185" t="s">
        <v>4245</v>
      </c>
      <c r="E24" s="98"/>
      <c r="F24" s="92"/>
    </row>
    <row r="25" spans="2:8" s="74" customFormat="1">
      <c r="B25" s="195">
        <v>42618</v>
      </c>
      <c r="C25" s="191">
        <v>64.260000000000005</v>
      </c>
      <c r="D25" s="185" t="s">
        <v>3892</v>
      </c>
      <c r="E25" s="98"/>
      <c r="F25" s="92"/>
    </row>
    <row r="26" spans="2:8" s="74" customFormat="1">
      <c r="B26" s="195">
        <v>42618</v>
      </c>
      <c r="C26" s="191">
        <v>68.64</v>
      </c>
      <c r="D26" s="185" t="s">
        <v>4271</v>
      </c>
      <c r="E26" s="98"/>
      <c r="F26" s="92"/>
    </row>
    <row r="27" spans="2:8" s="74" customFormat="1">
      <c r="B27" s="195">
        <v>42618</v>
      </c>
      <c r="C27" s="191">
        <v>99</v>
      </c>
      <c r="D27" s="185" t="s">
        <v>4252</v>
      </c>
      <c r="E27" s="98"/>
      <c r="F27" s="92"/>
    </row>
    <row r="28" spans="2:8" s="74" customFormat="1">
      <c r="B28" s="195">
        <v>42618</v>
      </c>
      <c r="C28" s="191">
        <v>162</v>
      </c>
      <c r="D28" s="185" t="s">
        <v>4247</v>
      </c>
      <c r="E28" s="98"/>
      <c r="F28" s="92"/>
    </row>
    <row r="29" spans="2:8" s="74" customFormat="1">
      <c r="B29" s="195">
        <v>42618</v>
      </c>
      <c r="C29" s="191">
        <v>200</v>
      </c>
      <c r="D29" s="185" t="s">
        <v>3942</v>
      </c>
      <c r="E29" s="98"/>
      <c r="F29" s="92"/>
    </row>
    <row r="30" spans="2:8" s="74" customFormat="1">
      <c r="B30" s="195">
        <v>42618</v>
      </c>
      <c r="C30" s="191">
        <v>235.31</v>
      </c>
      <c r="D30" s="185" t="s">
        <v>4246</v>
      </c>
      <c r="E30" s="98"/>
      <c r="F30" s="92"/>
    </row>
    <row r="31" spans="2:8" s="74" customFormat="1">
      <c r="B31" s="195">
        <v>42618</v>
      </c>
      <c r="C31" s="191">
        <v>856.98</v>
      </c>
      <c r="D31" s="185" t="s">
        <v>4251</v>
      </c>
      <c r="E31" s="98"/>
      <c r="F31" s="92"/>
    </row>
    <row r="32" spans="2:8" s="74" customFormat="1">
      <c r="B32" s="195">
        <v>42618</v>
      </c>
      <c r="C32" s="191">
        <v>1291.3599999999999</v>
      </c>
      <c r="D32" s="185" t="s">
        <v>4249</v>
      </c>
      <c r="E32" s="98"/>
      <c r="F32" s="92"/>
    </row>
    <row r="33" spans="2:6" s="74" customFormat="1">
      <c r="B33" s="195">
        <v>42618</v>
      </c>
      <c r="C33" s="191">
        <v>2000</v>
      </c>
      <c r="D33" s="185" t="s">
        <v>3943</v>
      </c>
      <c r="E33" s="98"/>
      <c r="F33" s="92"/>
    </row>
    <row r="34" spans="2:6" s="74" customFormat="1">
      <c r="B34" s="195">
        <v>42618</v>
      </c>
      <c r="C34" s="191">
        <v>3039.84</v>
      </c>
      <c r="D34" s="185" t="s">
        <v>4248</v>
      </c>
      <c r="E34" s="98"/>
      <c r="F34" s="92"/>
    </row>
    <row r="35" spans="2:6" s="74" customFormat="1">
      <c r="B35" s="195">
        <v>42619</v>
      </c>
      <c r="C35" s="191">
        <v>0.28999999999999998</v>
      </c>
      <c r="D35" s="185" t="s">
        <v>4247</v>
      </c>
      <c r="E35" s="98"/>
      <c r="F35" s="92"/>
    </row>
    <row r="36" spans="2:6" s="74" customFormat="1">
      <c r="B36" s="195">
        <v>42619</v>
      </c>
      <c r="C36" s="191">
        <v>2.77</v>
      </c>
      <c r="D36" s="185" t="s">
        <v>4244</v>
      </c>
      <c r="E36" s="98"/>
      <c r="F36" s="92"/>
    </row>
    <row r="37" spans="2:6" s="74" customFormat="1">
      <c r="B37" s="195">
        <v>42619</v>
      </c>
      <c r="C37" s="191">
        <v>5.87</v>
      </c>
      <c r="D37" s="185" t="s">
        <v>3889</v>
      </c>
      <c r="E37" s="98"/>
      <c r="F37" s="92"/>
    </row>
    <row r="38" spans="2:6" s="74" customFormat="1">
      <c r="B38" s="195">
        <v>42619</v>
      </c>
      <c r="C38" s="191">
        <v>9.6</v>
      </c>
      <c r="D38" s="185" t="s">
        <v>3890</v>
      </c>
      <c r="E38" s="98"/>
      <c r="F38" s="92"/>
    </row>
    <row r="39" spans="2:6" s="74" customFormat="1">
      <c r="B39" s="195">
        <v>42619</v>
      </c>
      <c r="C39" s="191">
        <v>12.85</v>
      </c>
      <c r="D39" s="185" t="s">
        <v>3891</v>
      </c>
      <c r="E39" s="98"/>
      <c r="F39" s="92"/>
    </row>
    <row r="40" spans="2:6" s="74" customFormat="1">
      <c r="B40" s="195">
        <v>42619</v>
      </c>
      <c r="C40" s="191">
        <v>17.600000000000001</v>
      </c>
      <c r="D40" s="185" t="s">
        <v>4245</v>
      </c>
      <c r="E40" s="98"/>
      <c r="F40" s="92"/>
    </row>
    <row r="41" spans="2:6" s="74" customFormat="1">
      <c r="B41" s="195">
        <v>42619</v>
      </c>
      <c r="C41" s="191">
        <v>41</v>
      </c>
      <c r="D41" s="185" t="s">
        <v>3892</v>
      </c>
      <c r="E41" s="98"/>
      <c r="F41" s="92"/>
    </row>
    <row r="42" spans="2:6" s="74" customFormat="1">
      <c r="B42" s="195">
        <v>42619</v>
      </c>
      <c r="C42" s="191">
        <v>100</v>
      </c>
      <c r="D42" s="185" t="s">
        <v>3893</v>
      </c>
      <c r="E42" s="98"/>
      <c r="F42" s="92"/>
    </row>
    <row r="43" spans="2:6" s="74" customFormat="1">
      <c r="B43" s="195">
        <v>42619</v>
      </c>
      <c r="C43" s="191">
        <v>132.96</v>
      </c>
      <c r="D43" s="185" t="s">
        <v>4251</v>
      </c>
      <c r="E43" s="98"/>
      <c r="F43" s="92"/>
    </row>
    <row r="44" spans="2:6" s="74" customFormat="1">
      <c r="B44" s="195">
        <v>42619</v>
      </c>
      <c r="C44" s="191">
        <v>137.08000000000001</v>
      </c>
      <c r="D44" s="185" t="s">
        <v>4248</v>
      </c>
      <c r="E44" s="98"/>
      <c r="F44" s="92"/>
    </row>
    <row r="45" spans="2:6" s="74" customFormat="1">
      <c r="B45" s="195">
        <v>42619</v>
      </c>
      <c r="C45" s="191">
        <v>399.16</v>
      </c>
      <c r="D45" s="185" t="s">
        <v>4249</v>
      </c>
      <c r="E45" s="98"/>
      <c r="F45" s="92"/>
    </row>
    <row r="46" spans="2:6" s="74" customFormat="1">
      <c r="B46" s="195">
        <v>42619</v>
      </c>
      <c r="C46" s="191">
        <v>400</v>
      </c>
      <c r="D46" s="185" t="s">
        <v>3894</v>
      </c>
      <c r="E46" s="98"/>
      <c r="F46" s="92"/>
    </row>
    <row r="47" spans="2:6" s="74" customFormat="1">
      <c r="B47" s="195">
        <v>42619</v>
      </c>
      <c r="C47" s="191">
        <v>8000</v>
      </c>
      <c r="D47" s="185" t="s">
        <v>3895</v>
      </c>
      <c r="E47" s="98"/>
      <c r="F47" s="92"/>
    </row>
    <row r="48" spans="2:6" s="74" customFormat="1">
      <c r="B48" s="195">
        <v>42620</v>
      </c>
      <c r="C48" s="191">
        <v>2.46</v>
      </c>
      <c r="D48" s="185" t="s">
        <v>4245</v>
      </c>
      <c r="E48" s="98"/>
      <c r="F48" s="92"/>
    </row>
    <row r="49" spans="2:6" s="74" customFormat="1">
      <c r="B49" s="195">
        <v>42620</v>
      </c>
      <c r="C49" s="191">
        <v>2.93</v>
      </c>
      <c r="D49" s="185" t="s">
        <v>4244</v>
      </c>
      <c r="E49" s="98"/>
      <c r="F49" s="92"/>
    </row>
    <row r="50" spans="2:6" s="74" customFormat="1">
      <c r="B50" s="195">
        <v>42620</v>
      </c>
      <c r="C50" s="191">
        <v>5.9</v>
      </c>
      <c r="D50" s="185" t="s">
        <v>3896</v>
      </c>
      <c r="E50" s="98"/>
      <c r="F50" s="92"/>
    </row>
    <row r="51" spans="2:6" s="74" customFormat="1">
      <c r="B51" s="195">
        <v>42620</v>
      </c>
      <c r="C51" s="191">
        <v>20.440000000000001</v>
      </c>
      <c r="D51" s="185" t="s">
        <v>3897</v>
      </c>
      <c r="E51" s="98"/>
      <c r="F51" s="92"/>
    </row>
    <row r="52" spans="2:6" s="74" customFormat="1">
      <c r="B52" s="195">
        <v>42620</v>
      </c>
      <c r="C52" s="191">
        <v>64</v>
      </c>
      <c r="D52" s="185" t="s">
        <v>4253</v>
      </c>
      <c r="E52" s="98"/>
      <c r="F52" s="92"/>
    </row>
    <row r="53" spans="2:6" s="74" customFormat="1">
      <c r="B53" s="195">
        <v>42620</v>
      </c>
      <c r="C53" s="191">
        <v>73.260000000000005</v>
      </c>
      <c r="D53" s="185" t="s">
        <v>4251</v>
      </c>
      <c r="E53" s="98"/>
      <c r="F53" s="92"/>
    </row>
    <row r="54" spans="2:6" s="74" customFormat="1">
      <c r="B54" s="195">
        <v>42620</v>
      </c>
      <c r="C54" s="191">
        <v>100.45</v>
      </c>
      <c r="D54" s="185" t="s">
        <v>4249</v>
      </c>
      <c r="E54" s="98"/>
      <c r="F54" s="92"/>
    </row>
    <row r="55" spans="2:6" s="74" customFormat="1">
      <c r="B55" s="195">
        <v>42620</v>
      </c>
      <c r="C55" s="191">
        <v>257.44</v>
      </c>
      <c r="D55" s="185" t="s">
        <v>4248</v>
      </c>
      <c r="E55" s="98"/>
      <c r="F55" s="92"/>
    </row>
    <row r="56" spans="2:6" s="74" customFormat="1">
      <c r="B56" s="195">
        <v>42620</v>
      </c>
      <c r="C56" s="191">
        <v>430</v>
      </c>
      <c r="D56" s="185" t="s">
        <v>4250</v>
      </c>
      <c r="E56" s="98"/>
      <c r="F56" s="92"/>
    </row>
    <row r="57" spans="2:6" s="74" customFormat="1">
      <c r="B57" s="195">
        <v>42620</v>
      </c>
      <c r="C57" s="191">
        <v>785.41</v>
      </c>
      <c r="D57" s="185" t="s">
        <v>4246</v>
      </c>
      <c r="E57" s="98"/>
      <c r="F57" s="92"/>
    </row>
    <row r="58" spans="2:6" s="74" customFormat="1">
      <c r="B58" s="195">
        <v>42621</v>
      </c>
      <c r="C58" s="191">
        <v>0.39</v>
      </c>
      <c r="D58" s="185" t="s">
        <v>4245</v>
      </c>
      <c r="E58" s="98"/>
      <c r="F58" s="92"/>
    </row>
    <row r="59" spans="2:6" s="74" customFormat="1">
      <c r="B59" s="195">
        <v>42621</v>
      </c>
      <c r="C59" s="191">
        <v>31.75</v>
      </c>
      <c r="D59" s="185" t="s">
        <v>4244</v>
      </c>
      <c r="E59" s="98"/>
      <c r="F59" s="92"/>
    </row>
    <row r="60" spans="2:6" s="74" customFormat="1">
      <c r="B60" s="195">
        <v>42621</v>
      </c>
      <c r="C60" s="191">
        <v>55.57</v>
      </c>
      <c r="D60" s="185" t="s">
        <v>4248</v>
      </c>
      <c r="E60" s="98"/>
      <c r="F60" s="92"/>
    </row>
    <row r="61" spans="2:6" s="74" customFormat="1">
      <c r="B61" s="195">
        <v>42621</v>
      </c>
      <c r="C61" s="191">
        <v>253.84</v>
      </c>
      <c r="D61" s="185" t="s">
        <v>4249</v>
      </c>
      <c r="E61" s="98"/>
      <c r="F61" s="92"/>
    </row>
    <row r="62" spans="2:6" s="74" customFormat="1">
      <c r="B62" s="195">
        <v>42621</v>
      </c>
      <c r="C62" s="191">
        <v>338</v>
      </c>
      <c r="D62" s="185" t="s">
        <v>4246</v>
      </c>
      <c r="E62" s="98"/>
      <c r="F62" s="92"/>
    </row>
    <row r="63" spans="2:6" s="74" customFormat="1">
      <c r="B63" s="195">
        <v>42622</v>
      </c>
      <c r="C63" s="191">
        <v>0.21</v>
      </c>
      <c r="D63" s="185" t="s">
        <v>4245</v>
      </c>
      <c r="E63" s="98"/>
      <c r="F63" s="92"/>
    </row>
    <row r="64" spans="2:6" s="74" customFormat="1">
      <c r="B64" s="195">
        <v>42622</v>
      </c>
      <c r="C64" s="191">
        <v>0.25</v>
      </c>
      <c r="D64" s="185" t="s">
        <v>4247</v>
      </c>
      <c r="E64" s="98"/>
      <c r="F64" s="92"/>
    </row>
    <row r="65" spans="2:8" s="74" customFormat="1">
      <c r="B65" s="195">
        <v>42622</v>
      </c>
      <c r="C65" s="191">
        <v>0.5</v>
      </c>
      <c r="D65" s="185" t="s">
        <v>4246</v>
      </c>
      <c r="E65" s="98"/>
      <c r="F65" s="92"/>
    </row>
    <row r="66" spans="2:8" s="74" customFormat="1">
      <c r="B66" s="195">
        <v>42622</v>
      </c>
      <c r="C66" s="191">
        <v>6.04</v>
      </c>
      <c r="D66" s="185" t="s">
        <v>3898</v>
      </c>
      <c r="E66" s="98"/>
      <c r="F66" s="92"/>
    </row>
    <row r="67" spans="2:8">
      <c r="B67" s="195">
        <v>42622</v>
      </c>
      <c r="C67" s="191">
        <v>11.77</v>
      </c>
      <c r="D67" s="185" t="s">
        <v>3899</v>
      </c>
      <c r="E67" s="92"/>
      <c r="F67" s="92"/>
      <c r="G67" s="74"/>
      <c r="H67" s="74"/>
    </row>
    <row r="68" spans="2:8">
      <c r="B68" s="195">
        <v>42622</v>
      </c>
      <c r="C68" s="191">
        <v>13.95</v>
      </c>
      <c r="D68" s="185" t="s">
        <v>4244</v>
      </c>
      <c r="E68" s="98"/>
      <c r="F68" s="92"/>
    </row>
    <row r="69" spans="2:8">
      <c r="B69" s="195">
        <v>42622</v>
      </c>
      <c r="C69" s="191">
        <v>20.98</v>
      </c>
      <c r="D69" s="185" t="s">
        <v>3900</v>
      </c>
      <c r="E69" s="98"/>
      <c r="F69" s="92"/>
    </row>
    <row r="70" spans="2:8">
      <c r="B70" s="195">
        <v>42622</v>
      </c>
      <c r="C70" s="191">
        <v>23.09</v>
      </c>
      <c r="D70" s="185" t="s">
        <v>4250</v>
      </c>
      <c r="E70" s="99"/>
      <c r="F70" s="92"/>
    </row>
    <row r="71" spans="2:8">
      <c r="B71" s="195">
        <v>42622</v>
      </c>
      <c r="C71" s="191">
        <v>86.25</v>
      </c>
      <c r="D71" s="185" t="s">
        <v>4249</v>
      </c>
      <c r="E71" s="98"/>
      <c r="F71" s="92"/>
    </row>
    <row r="72" spans="2:8">
      <c r="B72" s="195">
        <v>42622</v>
      </c>
      <c r="C72" s="191">
        <v>300</v>
      </c>
      <c r="D72" s="185" t="s">
        <v>3901</v>
      </c>
      <c r="E72" s="98"/>
      <c r="F72" s="92"/>
    </row>
    <row r="73" spans="2:8">
      <c r="B73" s="195">
        <v>42622</v>
      </c>
      <c r="C73" s="191">
        <v>500</v>
      </c>
      <c r="D73" s="185" t="s">
        <v>4246</v>
      </c>
      <c r="E73" s="98"/>
      <c r="F73" s="92"/>
    </row>
    <row r="74" spans="2:8" s="74" customFormat="1">
      <c r="B74" s="195">
        <v>42622</v>
      </c>
      <c r="C74" s="191">
        <v>783.84</v>
      </c>
      <c r="D74" s="185" t="s">
        <v>4248</v>
      </c>
      <c r="E74" s="98"/>
      <c r="F74" s="92"/>
    </row>
    <row r="75" spans="2:8" s="74" customFormat="1">
      <c r="B75" s="195">
        <v>42625</v>
      </c>
      <c r="C75" s="191">
        <v>0.18</v>
      </c>
      <c r="D75" s="185" t="s">
        <v>4247</v>
      </c>
      <c r="E75" s="98"/>
      <c r="F75" s="92"/>
    </row>
    <row r="76" spans="2:8" s="74" customFormat="1">
      <c r="B76" s="195">
        <v>42625</v>
      </c>
      <c r="C76" s="191">
        <v>0.43</v>
      </c>
      <c r="D76" s="185" t="s">
        <v>3902</v>
      </c>
      <c r="E76" s="98"/>
      <c r="F76" s="92"/>
    </row>
    <row r="77" spans="2:8" s="74" customFormat="1">
      <c r="B77" s="195">
        <v>42625</v>
      </c>
      <c r="C77" s="191">
        <v>1.02</v>
      </c>
      <c r="D77" s="185" t="s">
        <v>4244</v>
      </c>
      <c r="E77" s="98"/>
      <c r="F77" s="92"/>
    </row>
    <row r="78" spans="2:8" s="74" customFormat="1">
      <c r="B78" s="195">
        <v>42625</v>
      </c>
      <c r="C78" s="191">
        <v>26.73</v>
      </c>
      <c r="D78" s="185" t="s">
        <v>4250</v>
      </c>
      <c r="E78" s="98"/>
      <c r="F78" s="92"/>
    </row>
    <row r="79" spans="2:8" s="74" customFormat="1">
      <c r="B79" s="195">
        <v>42625</v>
      </c>
      <c r="C79" s="191">
        <v>57.4</v>
      </c>
      <c r="D79" s="185" t="s">
        <v>3903</v>
      </c>
      <c r="E79" s="98"/>
      <c r="F79" s="92"/>
    </row>
    <row r="80" spans="2:8" s="74" customFormat="1">
      <c r="B80" s="195">
        <v>42625</v>
      </c>
      <c r="C80" s="191">
        <v>85.17</v>
      </c>
      <c r="D80" s="185" t="s">
        <v>4253</v>
      </c>
      <c r="E80" s="98"/>
      <c r="F80" s="92"/>
    </row>
    <row r="81" spans="2:6" s="74" customFormat="1">
      <c r="B81" s="195">
        <v>42625</v>
      </c>
      <c r="C81" s="191">
        <v>102.72</v>
      </c>
      <c r="D81" s="185" t="s">
        <v>4245</v>
      </c>
      <c r="E81" s="98"/>
      <c r="F81" s="92"/>
    </row>
    <row r="82" spans="2:6">
      <c r="B82" s="195">
        <v>42625</v>
      </c>
      <c r="C82" s="191">
        <v>121.49</v>
      </c>
      <c r="D82" s="185" t="s">
        <v>4249</v>
      </c>
      <c r="E82" s="98"/>
      <c r="F82" s="92"/>
    </row>
    <row r="83" spans="2:6">
      <c r="B83" s="195">
        <v>42625</v>
      </c>
      <c r="C83" s="191">
        <v>125.46</v>
      </c>
      <c r="D83" s="185" t="s">
        <v>4246</v>
      </c>
      <c r="E83" s="98"/>
      <c r="F83" s="92"/>
    </row>
    <row r="84" spans="2:6">
      <c r="B84" s="195">
        <v>42625</v>
      </c>
      <c r="C84" s="191">
        <v>151.31</v>
      </c>
      <c r="D84" s="185" t="s">
        <v>4248</v>
      </c>
      <c r="E84" s="98"/>
      <c r="F84" s="92"/>
    </row>
    <row r="85" spans="2:6">
      <c r="B85" s="195">
        <v>42625</v>
      </c>
      <c r="C85" s="191">
        <v>192.6</v>
      </c>
      <c r="D85" s="185" t="s">
        <v>4251</v>
      </c>
      <c r="E85" s="98"/>
      <c r="F85" s="92"/>
    </row>
    <row r="86" spans="2:6">
      <c r="B86" s="195">
        <v>42625</v>
      </c>
      <c r="C86" s="191">
        <v>490</v>
      </c>
      <c r="D86" s="185" t="s">
        <v>4265</v>
      </c>
      <c r="E86" s="98"/>
      <c r="F86" s="92"/>
    </row>
    <row r="87" spans="2:6">
      <c r="B87" s="195">
        <v>42625</v>
      </c>
      <c r="C87" s="191">
        <v>20000</v>
      </c>
      <c r="D87" s="185" t="s">
        <v>3904</v>
      </c>
      <c r="E87" s="98"/>
      <c r="F87" s="92"/>
    </row>
    <row r="88" spans="2:6" s="74" customFormat="1">
      <c r="B88" s="195">
        <v>42626</v>
      </c>
      <c r="C88" s="191">
        <v>0.04</v>
      </c>
      <c r="D88" s="185" t="s">
        <v>4246</v>
      </c>
      <c r="E88" s="98"/>
      <c r="F88" s="92"/>
    </row>
    <row r="89" spans="2:6" s="74" customFormat="1">
      <c r="B89" s="195">
        <v>42626</v>
      </c>
      <c r="C89" s="191">
        <v>0.31</v>
      </c>
      <c r="D89" s="185" t="s">
        <v>4245</v>
      </c>
      <c r="E89" s="98"/>
      <c r="F89" s="92"/>
    </row>
    <row r="90" spans="2:6" s="74" customFormat="1">
      <c r="B90" s="195">
        <v>42626</v>
      </c>
      <c r="C90" s="191">
        <v>0.45</v>
      </c>
      <c r="D90" s="185" t="s">
        <v>4249</v>
      </c>
      <c r="E90" s="98"/>
      <c r="F90" s="92"/>
    </row>
    <row r="91" spans="2:6" s="74" customFormat="1">
      <c r="B91" s="195">
        <v>42626</v>
      </c>
      <c r="C91" s="191">
        <v>2.54</v>
      </c>
      <c r="D91" s="185" t="s">
        <v>3944</v>
      </c>
      <c r="E91" s="98"/>
      <c r="F91" s="92"/>
    </row>
    <row r="92" spans="2:6" s="74" customFormat="1">
      <c r="B92" s="195">
        <v>42626</v>
      </c>
      <c r="C92" s="191">
        <v>17.09</v>
      </c>
      <c r="D92" s="185" t="s">
        <v>4248</v>
      </c>
      <c r="E92" s="98"/>
      <c r="F92" s="92"/>
    </row>
    <row r="93" spans="2:6" s="74" customFormat="1">
      <c r="B93" s="195">
        <v>42626</v>
      </c>
      <c r="C93" s="191">
        <v>202.69</v>
      </c>
      <c r="D93" s="185" t="s">
        <v>4244</v>
      </c>
      <c r="E93" s="98"/>
      <c r="F93" s="92"/>
    </row>
    <row r="94" spans="2:6" s="74" customFormat="1">
      <c r="B94" s="195">
        <v>42627</v>
      </c>
      <c r="C94" s="191">
        <v>0.11</v>
      </c>
      <c r="D94" s="185" t="s">
        <v>4245</v>
      </c>
      <c r="E94" s="98"/>
      <c r="F94" s="92"/>
    </row>
    <row r="95" spans="2:6" s="74" customFormat="1">
      <c r="B95" s="195">
        <v>42627</v>
      </c>
      <c r="C95" s="191">
        <v>2.54</v>
      </c>
      <c r="D95" s="185" t="s">
        <v>4244</v>
      </c>
      <c r="E95" s="98"/>
      <c r="F95" s="92"/>
    </row>
    <row r="96" spans="2:6" s="74" customFormat="1">
      <c r="B96" s="195">
        <v>42627</v>
      </c>
      <c r="C96" s="191">
        <v>44.6</v>
      </c>
      <c r="D96" s="185" t="s">
        <v>4247</v>
      </c>
      <c r="E96" s="98"/>
      <c r="F96" s="92"/>
    </row>
    <row r="97" spans="2:6" s="74" customFormat="1">
      <c r="B97" s="195">
        <v>42627</v>
      </c>
      <c r="C97" s="191">
        <v>60.48</v>
      </c>
      <c r="D97" s="185" t="s">
        <v>4249</v>
      </c>
      <c r="E97" s="98"/>
      <c r="F97" s="92"/>
    </row>
    <row r="98" spans="2:6" s="74" customFormat="1">
      <c r="B98" s="195">
        <v>42627</v>
      </c>
      <c r="C98" s="191">
        <v>70.599999999999994</v>
      </c>
      <c r="D98" s="185" t="s">
        <v>4246</v>
      </c>
      <c r="E98" s="98"/>
      <c r="F98" s="92"/>
    </row>
    <row r="99" spans="2:6" s="74" customFormat="1">
      <c r="B99" s="195">
        <v>42627</v>
      </c>
      <c r="C99" s="191">
        <v>116.2</v>
      </c>
      <c r="D99" s="185" t="s">
        <v>4248</v>
      </c>
      <c r="E99" s="98"/>
      <c r="F99" s="92"/>
    </row>
    <row r="100" spans="2:6" s="74" customFormat="1">
      <c r="B100" s="195">
        <v>42627</v>
      </c>
      <c r="C100" s="191">
        <v>128.52000000000001</v>
      </c>
      <c r="D100" s="185" t="s">
        <v>4251</v>
      </c>
      <c r="E100" s="98"/>
      <c r="F100" s="92"/>
    </row>
    <row r="101" spans="2:6" s="74" customFormat="1">
      <c r="B101" s="195">
        <v>42627</v>
      </c>
      <c r="C101" s="191">
        <v>264.92</v>
      </c>
      <c r="D101" s="185" t="s">
        <v>4266</v>
      </c>
      <c r="E101" s="98"/>
      <c r="F101" s="92"/>
    </row>
    <row r="102" spans="2:6" s="74" customFormat="1">
      <c r="B102" s="195">
        <v>42627</v>
      </c>
      <c r="C102" s="191">
        <v>500</v>
      </c>
      <c r="D102" s="185" t="s">
        <v>3905</v>
      </c>
      <c r="E102" s="98"/>
      <c r="F102" s="92"/>
    </row>
    <row r="103" spans="2:6" s="74" customFormat="1">
      <c r="B103" s="195">
        <v>42628</v>
      </c>
      <c r="C103" s="191">
        <v>0.01</v>
      </c>
      <c r="D103" s="185" t="s">
        <v>4254</v>
      </c>
      <c r="E103" s="98"/>
      <c r="F103" s="92"/>
    </row>
    <row r="104" spans="2:6" s="74" customFormat="1">
      <c r="B104" s="195">
        <v>42628</v>
      </c>
      <c r="C104" s="191">
        <v>1.01</v>
      </c>
      <c r="D104" s="185" t="s">
        <v>4245</v>
      </c>
      <c r="E104" s="98"/>
      <c r="F104" s="92"/>
    </row>
    <row r="105" spans="2:6" s="74" customFormat="1">
      <c r="B105" s="195">
        <v>42628</v>
      </c>
      <c r="C105" s="191">
        <v>1.85</v>
      </c>
      <c r="D105" s="185" t="s">
        <v>4244</v>
      </c>
      <c r="E105" s="98"/>
      <c r="F105" s="92"/>
    </row>
    <row r="106" spans="2:6" s="74" customFormat="1">
      <c r="B106" s="195">
        <v>42628</v>
      </c>
      <c r="C106" s="191">
        <v>126.41</v>
      </c>
      <c r="D106" s="185" t="s">
        <v>4251</v>
      </c>
      <c r="E106" s="98"/>
      <c r="F106" s="92"/>
    </row>
    <row r="107" spans="2:6" s="74" customFormat="1">
      <c r="B107" s="195">
        <v>42628</v>
      </c>
      <c r="C107" s="191">
        <v>500</v>
      </c>
      <c r="D107" s="185" t="s">
        <v>4246</v>
      </c>
      <c r="E107" s="98"/>
      <c r="F107" s="92"/>
    </row>
    <row r="108" spans="2:6" s="74" customFormat="1">
      <c r="B108" s="195">
        <v>42628</v>
      </c>
      <c r="C108" s="191">
        <v>1089.98</v>
      </c>
      <c r="D108" s="185" t="s">
        <v>4249</v>
      </c>
      <c r="E108" s="98"/>
      <c r="F108" s="92"/>
    </row>
    <row r="109" spans="2:6" s="74" customFormat="1">
      <c r="B109" s="195">
        <v>42628</v>
      </c>
      <c r="C109" s="191">
        <v>1233.29</v>
      </c>
      <c r="D109" s="185" t="s">
        <v>4248</v>
      </c>
      <c r="E109" s="98"/>
      <c r="F109" s="92"/>
    </row>
    <row r="110" spans="2:6" s="74" customFormat="1">
      <c r="B110" s="195">
        <v>42629</v>
      </c>
      <c r="C110" s="191">
        <v>0.39</v>
      </c>
      <c r="D110" s="185" t="s">
        <v>4244</v>
      </c>
      <c r="E110" s="98"/>
      <c r="F110" s="92"/>
    </row>
    <row r="111" spans="2:6" s="74" customFormat="1">
      <c r="B111" s="195">
        <v>42629</v>
      </c>
      <c r="C111" s="191">
        <v>0.59</v>
      </c>
      <c r="D111" s="185" t="s">
        <v>4255</v>
      </c>
      <c r="E111" s="98"/>
      <c r="F111" s="92"/>
    </row>
    <row r="112" spans="2:6" s="74" customFormat="1">
      <c r="B112" s="195">
        <v>42629</v>
      </c>
      <c r="C112" s="191">
        <v>0.84</v>
      </c>
      <c r="D112" s="185" t="s">
        <v>4250</v>
      </c>
      <c r="E112" s="98"/>
      <c r="F112" s="92"/>
    </row>
    <row r="113" spans="2:6" s="74" customFormat="1">
      <c r="B113" s="195">
        <v>42629</v>
      </c>
      <c r="C113" s="191">
        <v>1.17</v>
      </c>
      <c r="D113" s="185" t="s">
        <v>4247</v>
      </c>
      <c r="E113" s="98"/>
      <c r="F113" s="92"/>
    </row>
    <row r="114" spans="2:6">
      <c r="B114" s="195">
        <v>42629</v>
      </c>
      <c r="C114" s="191">
        <v>8.6300000000000008</v>
      </c>
      <c r="D114" s="185" t="s">
        <v>3906</v>
      </c>
      <c r="E114" s="98"/>
      <c r="F114" s="92"/>
    </row>
    <row r="115" spans="2:6">
      <c r="B115" s="195">
        <v>42629</v>
      </c>
      <c r="C115" s="191">
        <v>11.31</v>
      </c>
      <c r="D115" s="185" t="s">
        <v>3907</v>
      </c>
      <c r="E115" s="98"/>
      <c r="F115" s="92"/>
    </row>
    <row r="116" spans="2:6">
      <c r="B116" s="195">
        <v>42629</v>
      </c>
      <c r="C116" s="191">
        <v>19.899999999999999</v>
      </c>
      <c r="D116" s="185" t="s">
        <v>4245</v>
      </c>
      <c r="E116" s="98"/>
      <c r="F116" s="92"/>
    </row>
    <row r="117" spans="2:6">
      <c r="B117" s="195">
        <v>42629</v>
      </c>
      <c r="C117" s="191">
        <v>50</v>
      </c>
      <c r="D117" s="185" t="s">
        <v>3908</v>
      </c>
      <c r="E117" s="98"/>
      <c r="F117" s="92"/>
    </row>
    <row r="118" spans="2:6" s="74" customFormat="1">
      <c r="B118" s="195">
        <v>42629</v>
      </c>
      <c r="C118" s="191">
        <v>100</v>
      </c>
      <c r="D118" s="185" t="s">
        <v>3909</v>
      </c>
      <c r="E118" s="98"/>
      <c r="F118" s="92"/>
    </row>
    <row r="119" spans="2:6" s="74" customFormat="1">
      <c r="B119" s="195">
        <v>42629</v>
      </c>
      <c r="C119" s="191">
        <v>187.89</v>
      </c>
      <c r="D119" s="185" t="s">
        <v>4249</v>
      </c>
      <c r="E119" s="98"/>
      <c r="F119" s="92"/>
    </row>
    <row r="120" spans="2:6" s="74" customFormat="1">
      <c r="B120" s="195">
        <v>42629</v>
      </c>
      <c r="C120" s="191">
        <v>217.85</v>
      </c>
      <c r="D120" s="185" t="s">
        <v>4248</v>
      </c>
      <c r="E120" s="98"/>
      <c r="F120" s="92"/>
    </row>
    <row r="121" spans="2:6">
      <c r="B121" s="195">
        <v>42629</v>
      </c>
      <c r="C121" s="191">
        <v>275.8</v>
      </c>
      <c r="D121" s="185" t="s">
        <v>4267</v>
      </c>
      <c r="E121" s="98"/>
      <c r="F121" s="92"/>
    </row>
    <row r="122" spans="2:6">
      <c r="B122" s="195">
        <v>42629</v>
      </c>
      <c r="C122" s="191">
        <v>330</v>
      </c>
      <c r="D122" s="185" t="s">
        <v>4250</v>
      </c>
      <c r="E122" s="98"/>
      <c r="F122" s="92"/>
    </row>
    <row r="123" spans="2:6">
      <c r="B123" s="195">
        <v>42629</v>
      </c>
      <c r="C123" s="191">
        <v>342.69</v>
      </c>
      <c r="D123" s="185" t="s">
        <v>4246</v>
      </c>
      <c r="E123" s="98"/>
      <c r="F123" s="92"/>
    </row>
    <row r="124" spans="2:6">
      <c r="B124" s="195">
        <v>42629</v>
      </c>
      <c r="C124" s="191">
        <v>500</v>
      </c>
      <c r="D124" s="185" t="s">
        <v>4246</v>
      </c>
      <c r="E124" s="98"/>
      <c r="F124" s="92"/>
    </row>
    <row r="125" spans="2:6">
      <c r="B125" s="195">
        <v>42629</v>
      </c>
      <c r="C125" s="191">
        <v>583.09</v>
      </c>
      <c r="D125" s="185" t="s">
        <v>3910</v>
      </c>
      <c r="E125" s="98"/>
      <c r="F125" s="92"/>
    </row>
    <row r="126" spans="2:6">
      <c r="B126" s="195">
        <v>42629</v>
      </c>
      <c r="C126" s="191">
        <v>641.9</v>
      </c>
      <c r="D126" s="185" t="s">
        <v>4251</v>
      </c>
      <c r="E126" s="98"/>
      <c r="F126" s="92"/>
    </row>
    <row r="127" spans="2:6">
      <c r="B127" s="195">
        <v>42629</v>
      </c>
      <c r="C127" s="191">
        <v>1000</v>
      </c>
      <c r="D127" s="185" t="s">
        <v>3911</v>
      </c>
      <c r="E127" s="98"/>
      <c r="F127" s="92"/>
    </row>
    <row r="128" spans="2:6">
      <c r="B128" s="195">
        <v>42629</v>
      </c>
      <c r="C128" s="191">
        <v>1000</v>
      </c>
      <c r="D128" s="185" t="s">
        <v>3912</v>
      </c>
      <c r="E128" s="98"/>
      <c r="F128" s="92"/>
    </row>
    <row r="129" spans="2:6">
      <c r="B129" s="195">
        <v>42632</v>
      </c>
      <c r="C129" s="191">
        <v>0.22</v>
      </c>
      <c r="D129" s="185" t="s">
        <v>3913</v>
      </c>
      <c r="E129" s="98"/>
      <c r="F129" s="92"/>
    </row>
    <row r="130" spans="2:6">
      <c r="B130" s="195">
        <v>42632</v>
      </c>
      <c r="C130" s="191">
        <v>4.7699999999999996</v>
      </c>
      <c r="D130" s="185" t="s">
        <v>4250</v>
      </c>
      <c r="E130" s="98"/>
      <c r="F130" s="92"/>
    </row>
    <row r="131" spans="2:6">
      <c r="B131" s="195">
        <v>42632</v>
      </c>
      <c r="C131" s="191">
        <v>31.5</v>
      </c>
      <c r="D131" s="185" t="s">
        <v>3914</v>
      </c>
      <c r="E131" s="98"/>
      <c r="F131" s="92"/>
    </row>
    <row r="132" spans="2:6">
      <c r="B132" s="195">
        <v>42632</v>
      </c>
      <c r="C132" s="191">
        <v>67</v>
      </c>
      <c r="D132" s="185" t="s">
        <v>3892</v>
      </c>
      <c r="E132" s="98"/>
      <c r="F132" s="92"/>
    </row>
    <row r="133" spans="2:6">
      <c r="B133" s="195">
        <v>42632</v>
      </c>
      <c r="C133" s="191">
        <v>101.09</v>
      </c>
      <c r="D133" s="185" t="s">
        <v>4245</v>
      </c>
      <c r="E133" s="98"/>
      <c r="F133" s="92"/>
    </row>
    <row r="134" spans="2:6">
      <c r="B134" s="195">
        <v>42632</v>
      </c>
      <c r="C134" s="191">
        <v>122.1</v>
      </c>
      <c r="D134" s="185" t="s">
        <v>4244</v>
      </c>
      <c r="E134" s="98"/>
      <c r="F134" s="92"/>
    </row>
    <row r="135" spans="2:6" s="74" customFormat="1">
      <c r="B135" s="195">
        <v>42632</v>
      </c>
      <c r="C135" s="191">
        <v>130.32</v>
      </c>
      <c r="D135" s="185" t="s">
        <v>4248</v>
      </c>
      <c r="E135" s="98"/>
      <c r="F135" s="92"/>
    </row>
    <row r="136" spans="2:6" s="74" customFormat="1">
      <c r="B136" s="195">
        <v>42632</v>
      </c>
      <c r="C136" s="191">
        <v>205.87</v>
      </c>
      <c r="D136" s="185" t="s">
        <v>4246</v>
      </c>
      <c r="E136" s="98"/>
      <c r="F136" s="92"/>
    </row>
    <row r="137" spans="2:6" s="74" customFormat="1">
      <c r="B137" s="195">
        <v>42632</v>
      </c>
      <c r="C137" s="191">
        <v>220.9</v>
      </c>
      <c r="D137" s="185" t="s">
        <v>4251</v>
      </c>
      <c r="E137" s="98"/>
      <c r="F137" s="92"/>
    </row>
    <row r="138" spans="2:6" s="74" customFormat="1">
      <c r="B138" s="195">
        <v>42632</v>
      </c>
      <c r="C138" s="191">
        <v>300</v>
      </c>
      <c r="D138" s="185" t="s">
        <v>3915</v>
      </c>
      <c r="E138" s="98"/>
      <c r="F138" s="92"/>
    </row>
    <row r="139" spans="2:6" s="74" customFormat="1">
      <c r="B139" s="195">
        <v>42632</v>
      </c>
      <c r="C139" s="191">
        <v>756.5</v>
      </c>
      <c r="D139" s="185" t="s">
        <v>4249</v>
      </c>
      <c r="E139" s="98"/>
      <c r="F139" s="92"/>
    </row>
    <row r="140" spans="2:6" s="74" customFormat="1">
      <c r="B140" s="195">
        <v>42633</v>
      </c>
      <c r="C140" s="191">
        <v>0.19</v>
      </c>
      <c r="D140" s="185" t="s">
        <v>4250</v>
      </c>
      <c r="E140" s="98"/>
      <c r="F140" s="92"/>
    </row>
    <row r="141" spans="2:6" s="74" customFormat="1">
      <c r="B141" s="195">
        <v>42633</v>
      </c>
      <c r="C141" s="191">
        <v>0.4</v>
      </c>
      <c r="D141" s="185" t="s">
        <v>4246</v>
      </c>
      <c r="E141" s="92"/>
      <c r="F141" s="92"/>
    </row>
    <row r="142" spans="2:6" s="74" customFormat="1">
      <c r="B142" s="195">
        <v>42633</v>
      </c>
      <c r="C142" s="191">
        <v>4.9000000000000004</v>
      </c>
      <c r="D142" s="185" t="s">
        <v>4245</v>
      </c>
      <c r="E142" s="98"/>
      <c r="F142" s="92"/>
    </row>
    <row r="143" spans="2:6" s="74" customFormat="1">
      <c r="B143" s="195">
        <v>42633</v>
      </c>
      <c r="C143" s="191">
        <v>10.94</v>
      </c>
      <c r="D143" s="185" t="s">
        <v>3917</v>
      </c>
      <c r="E143" s="98"/>
      <c r="F143" s="92"/>
    </row>
    <row r="144" spans="2:6" s="74" customFormat="1">
      <c r="B144" s="195">
        <v>42633</v>
      </c>
      <c r="C144" s="191">
        <v>27.38</v>
      </c>
      <c r="D144" s="185" t="s">
        <v>4249</v>
      </c>
      <c r="E144" s="99"/>
      <c r="F144" s="92"/>
    </row>
    <row r="145" spans="2:6" s="74" customFormat="1">
      <c r="B145" s="195">
        <v>42633</v>
      </c>
      <c r="C145" s="191">
        <v>29.2</v>
      </c>
      <c r="D145" s="185" t="s">
        <v>3918</v>
      </c>
      <c r="E145" s="98"/>
      <c r="F145" s="92"/>
    </row>
    <row r="146" spans="2:6" s="74" customFormat="1">
      <c r="B146" s="195">
        <v>42633</v>
      </c>
      <c r="C146" s="191">
        <v>60.93</v>
      </c>
      <c r="D146" s="185" t="s">
        <v>4248</v>
      </c>
      <c r="E146" s="98"/>
      <c r="F146" s="92"/>
    </row>
    <row r="147" spans="2:6" s="74" customFormat="1">
      <c r="B147" s="195">
        <v>42633</v>
      </c>
      <c r="C147" s="191">
        <v>200</v>
      </c>
      <c r="D147" s="185" t="s">
        <v>3919</v>
      </c>
      <c r="E147" s="98"/>
      <c r="F147" s="92"/>
    </row>
    <row r="148" spans="2:6" s="74" customFormat="1">
      <c r="B148" s="195">
        <v>42633</v>
      </c>
      <c r="C148" s="191">
        <v>3002.71</v>
      </c>
      <c r="D148" s="185" t="s">
        <v>4244</v>
      </c>
      <c r="E148" s="98"/>
      <c r="F148" s="92"/>
    </row>
    <row r="149" spans="2:6" s="74" customFormat="1">
      <c r="B149" s="195">
        <v>42634</v>
      </c>
      <c r="C149" s="191">
        <v>0.02</v>
      </c>
      <c r="D149" s="185" t="s">
        <v>3907</v>
      </c>
      <c r="E149" s="98"/>
      <c r="F149" s="92"/>
    </row>
    <row r="150" spans="2:6" s="74" customFormat="1">
      <c r="B150" s="195">
        <v>42634</v>
      </c>
      <c r="C150" s="191">
        <v>0.22</v>
      </c>
      <c r="D150" s="185" t="s">
        <v>4246</v>
      </c>
      <c r="E150" s="98"/>
      <c r="F150" s="92"/>
    </row>
    <row r="151" spans="2:6" s="74" customFormat="1">
      <c r="B151" s="195">
        <v>42634</v>
      </c>
      <c r="C151" s="191">
        <v>8</v>
      </c>
      <c r="D151" s="185" t="s">
        <v>3920</v>
      </c>
      <c r="E151" s="98"/>
      <c r="F151" s="92"/>
    </row>
    <row r="152" spans="2:6" s="74" customFormat="1">
      <c r="B152" s="195">
        <v>42634</v>
      </c>
      <c r="C152" s="191">
        <v>10.07</v>
      </c>
      <c r="D152" s="185" t="s">
        <v>3921</v>
      </c>
      <c r="E152" s="98"/>
      <c r="F152" s="92"/>
    </row>
    <row r="153" spans="2:6" s="74" customFormat="1">
      <c r="B153" s="195">
        <v>42634</v>
      </c>
      <c r="C153" s="191">
        <v>40</v>
      </c>
      <c r="D153" s="185" t="s">
        <v>3892</v>
      </c>
      <c r="E153" s="98"/>
      <c r="F153" s="92"/>
    </row>
    <row r="154" spans="2:6" s="74" customFormat="1">
      <c r="B154" s="195">
        <v>42634</v>
      </c>
      <c r="C154" s="191">
        <v>81.64</v>
      </c>
      <c r="D154" s="185" t="s">
        <v>4248</v>
      </c>
      <c r="E154" s="98"/>
      <c r="F154" s="92"/>
    </row>
    <row r="155" spans="2:6" s="74" customFormat="1">
      <c r="B155" s="195">
        <v>42634</v>
      </c>
      <c r="C155" s="191">
        <v>91.97</v>
      </c>
      <c r="D155" s="185" t="s">
        <v>4249</v>
      </c>
      <c r="E155" s="98"/>
      <c r="F155" s="92"/>
    </row>
    <row r="156" spans="2:6" s="74" customFormat="1">
      <c r="B156" s="195">
        <v>42634</v>
      </c>
      <c r="C156" s="191">
        <v>100</v>
      </c>
      <c r="D156" s="185" t="s">
        <v>4272</v>
      </c>
      <c r="E156" s="98"/>
      <c r="F156" s="92"/>
    </row>
    <row r="157" spans="2:6" s="74" customFormat="1">
      <c r="B157" s="195">
        <v>42634</v>
      </c>
      <c r="C157" s="191">
        <v>159.1</v>
      </c>
      <c r="D157" s="185" t="s">
        <v>4245</v>
      </c>
      <c r="E157" s="98"/>
      <c r="F157" s="92"/>
    </row>
    <row r="158" spans="2:6" s="74" customFormat="1">
      <c r="B158" s="195">
        <v>42634</v>
      </c>
      <c r="C158" s="191">
        <v>400.38</v>
      </c>
      <c r="D158" s="185" t="s">
        <v>4256</v>
      </c>
      <c r="E158" s="98"/>
      <c r="F158" s="92"/>
    </row>
    <row r="159" spans="2:6" s="74" customFormat="1">
      <c r="B159" s="195">
        <v>42634</v>
      </c>
      <c r="C159" s="191">
        <v>556.36</v>
      </c>
      <c r="D159" s="185" t="s">
        <v>4244</v>
      </c>
      <c r="E159" s="98"/>
      <c r="F159" s="92"/>
    </row>
    <row r="160" spans="2:6" s="74" customFormat="1">
      <c r="B160" s="195">
        <v>42634</v>
      </c>
      <c r="C160" s="191">
        <v>748.8</v>
      </c>
      <c r="D160" s="185" t="s">
        <v>3916</v>
      </c>
      <c r="E160" s="98"/>
      <c r="F160" s="92"/>
    </row>
    <row r="161" spans="2:6" s="74" customFormat="1">
      <c r="B161" s="195">
        <v>42634</v>
      </c>
      <c r="C161" s="191">
        <v>4387.42</v>
      </c>
      <c r="D161" s="185" t="s">
        <v>4268</v>
      </c>
      <c r="E161" s="98"/>
      <c r="F161" s="92"/>
    </row>
    <row r="162" spans="2:6" s="74" customFormat="1">
      <c r="B162" s="195">
        <v>42635</v>
      </c>
      <c r="C162" s="191">
        <v>0.5</v>
      </c>
      <c r="D162" s="185" t="s">
        <v>4273</v>
      </c>
      <c r="E162" s="98"/>
      <c r="F162" s="92"/>
    </row>
    <row r="163" spans="2:6" s="74" customFormat="1">
      <c r="B163" s="195">
        <v>42635</v>
      </c>
      <c r="C163" s="191">
        <v>4.58</v>
      </c>
      <c r="D163" s="185" t="s">
        <v>4245</v>
      </c>
      <c r="E163" s="98"/>
      <c r="F163" s="92"/>
    </row>
    <row r="164" spans="2:6" s="74" customFormat="1">
      <c r="B164" s="195">
        <v>42635</v>
      </c>
      <c r="C164" s="191">
        <v>16.12</v>
      </c>
      <c r="D164" s="185" t="s">
        <v>4244</v>
      </c>
      <c r="E164" s="98"/>
      <c r="F164" s="92"/>
    </row>
    <row r="165" spans="2:6" s="74" customFormat="1">
      <c r="B165" s="195">
        <v>42635</v>
      </c>
      <c r="C165" s="191">
        <v>50</v>
      </c>
      <c r="D165" s="185" t="s">
        <v>3892</v>
      </c>
      <c r="E165" s="98"/>
      <c r="F165" s="92"/>
    </row>
    <row r="166" spans="2:6" s="74" customFormat="1">
      <c r="B166" s="195">
        <v>42635</v>
      </c>
      <c r="C166" s="191">
        <v>63.63</v>
      </c>
      <c r="D166" s="185" t="s">
        <v>4248</v>
      </c>
      <c r="E166" s="98"/>
      <c r="F166" s="92"/>
    </row>
    <row r="167" spans="2:6" s="74" customFormat="1">
      <c r="B167" s="195">
        <v>42635</v>
      </c>
      <c r="C167" s="191">
        <v>142.88999999999999</v>
      </c>
      <c r="D167" s="185" t="s">
        <v>4249</v>
      </c>
      <c r="E167" s="98"/>
      <c r="F167" s="92"/>
    </row>
    <row r="168" spans="2:6" s="74" customFormat="1">
      <c r="B168" s="195">
        <v>42635</v>
      </c>
      <c r="C168" s="191">
        <v>850</v>
      </c>
      <c r="D168" s="185" t="s">
        <v>4257</v>
      </c>
      <c r="E168" s="98"/>
      <c r="F168" s="92"/>
    </row>
    <row r="169" spans="2:6" s="74" customFormat="1">
      <c r="B169" s="308">
        <v>42636</v>
      </c>
      <c r="C169" s="309">
        <v>2.9</v>
      </c>
      <c r="D169" s="310" t="s">
        <v>4245</v>
      </c>
      <c r="E169" s="98"/>
      <c r="F169" s="92"/>
    </row>
    <row r="170" spans="2:6" s="74" customFormat="1">
      <c r="B170" s="308">
        <v>42636</v>
      </c>
      <c r="C170" s="309">
        <v>3.15</v>
      </c>
      <c r="D170" s="310" t="s">
        <v>4249</v>
      </c>
      <c r="E170" s="98"/>
      <c r="F170" s="92"/>
    </row>
    <row r="171" spans="2:6" s="74" customFormat="1">
      <c r="B171" s="308">
        <v>42636</v>
      </c>
      <c r="C171" s="309">
        <v>42.58</v>
      </c>
      <c r="D171" s="310" t="s">
        <v>4244</v>
      </c>
      <c r="E171" s="98"/>
      <c r="F171" s="92"/>
    </row>
    <row r="172" spans="2:6" s="74" customFormat="1">
      <c r="B172" s="308">
        <v>42636</v>
      </c>
      <c r="C172" s="309">
        <v>52.61</v>
      </c>
      <c r="D172" s="310" t="s">
        <v>3923</v>
      </c>
      <c r="E172" s="98"/>
      <c r="F172" s="92"/>
    </row>
    <row r="173" spans="2:6" s="74" customFormat="1">
      <c r="B173" s="308">
        <v>42636</v>
      </c>
      <c r="C173" s="309">
        <v>151.31</v>
      </c>
      <c r="D173" s="310" t="s">
        <v>4248</v>
      </c>
      <c r="E173" s="98"/>
      <c r="F173" s="92"/>
    </row>
    <row r="174" spans="2:6" s="74" customFormat="1">
      <c r="B174" s="308">
        <v>42636</v>
      </c>
      <c r="C174" s="309">
        <v>287</v>
      </c>
      <c r="D174" s="310" t="s">
        <v>4269</v>
      </c>
      <c r="E174" s="98"/>
      <c r="F174" s="92"/>
    </row>
    <row r="175" spans="2:6" s="74" customFormat="1">
      <c r="B175" s="308">
        <v>42636</v>
      </c>
      <c r="C175" s="309">
        <v>305.22000000000003</v>
      </c>
      <c r="D175" s="310" t="s">
        <v>4246</v>
      </c>
      <c r="E175" s="98"/>
      <c r="F175" s="92"/>
    </row>
    <row r="176" spans="2:6" s="74" customFormat="1">
      <c r="B176" s="308">
        <v>42636</v>
      </c>
      <c r="C176" s="309">
        <v>400</v>
      </c>
      <c r="D176" s="310" t="s">
        <v>4269</v>
      </c>
      <c r="E176" s="98"/>
      <c r="F176" s="92"/>
    </row>
    <row r="177" spans="2:6" s="74" customFormat="1">
      <c r="B177" s="308">
        <v>42639</v>
      </c>
      <c r="C177" s="309">
        <v>7.0000000000000007E-2</v>
      </c>
      <c r="D177" s="310" t="s">
        <v>3922</v>
      </c>
      <c r="E177" s="98"/>
      <c r="F177" s="92"/>
    </row>
    <row r="178" spans="2:6" s="74" customFormat="1">
      <c r="B178" s="308">
        <v>42639</v>
      </c>
      <c r="C178" s="309">
        <v>0.33</v>
      </c>
      <c r="D178" s="310" t="s">
        <v>4247</v>
      </c>
      <c r="E178" s="98"/>
      <c r="F178" s="92"/>
    </row>
    <row r="179" spans="2:6" s="74" customFormat="1">
      <c r="B179" s="308">
        <v>42639</v>
      </c>
      <c r="C179" s="309">
        <v>1.53</v>
      </c>
      <c r="D179" s="310" t="s">
        <v>4251</v>
      </c>
      <c r="E179" s="98"/>
      <c r="F179" s="92"/>
    </row>
    <row r="180" spans="2:6" s="74" customFormat="1">
      <c r="B180" s="308">
        <v>42639</v>
      </c>
      <c r="C180" s="309">
        <v>2.0299999999999998</v>
      </c>
      <c r="D180" s="310" t="s">
        <v>4244</v>
      </c>
      <c r="E180" s="98"/>
      <c r="F180" s="92"/>
    </row>
    <row r="181" spans="2:6" s="74" customFormat="1">
      <c r="B181" s="195">
        <v>42639</v>
      </c>
      <c r="C181" s="191">
        <v>14.3</v>
      </c>
      <c r="D181" s="185" t="s">
        <v>4253</v>
      </c>
      <c r="E181" s="98"/>
      <c r="F181" s="92"/>
    </row>
    <row r="182" spans="2:6" s="74" customFormat="1">
      <c r="B182" s="195">
        <v>42639</v>
      </c>
      <c r="C182" s="191">
        <v>50</v>
      </c>
      <c r="D182" s="185" t="s">
        <v>3924</v>
      </c>
      <c r="E182" s="98"/>
      <c r="F182" s="92"/>
    </row>
    <row r="183" spans="2:6" s="74" customFormat="1">
      <c r="B183" s="195">
        <v>42639</v>
      </c>
      <c r="C183" s="191">
        <v>100</v>
      </c>
      <c r="D183" s="185" t="s">
        <v>3925</v>
      </c>
      <c r="E183" s="98"/>
      <c r="F183" s="92"/>
    </row>
    <row r="184" spans="2:6" s="74" customFormat="1">
      <c r="B184" s="195">
        <v>42639</v>
      </c>
      <c r="C184" s="191">
        <v>175.7</v>
      </c>
      <c r="D184" s="185" t="s">
        <v>4246</v>
      </c>
      <c r="E184" s="98"/>
      <c r="F184" s="92"/>
    </row>
    <row r="185" spans="2:6" s="74" customFormat="1">
      <c r="B185" s="195">
        <v>42639</v>
      </c>
      <c r="C185" s="191">
        <v>189.16</v>
      </c>
      <c r="D185" s="185" t="s">
        <v>4248</v>
      </c>
      <c r="E185" s="98"/>
      <c r="F185" s="92"/>
    </row>
    <row r="186" spans="2:6" s="74" customFormat="1">
      <c r="B186" s="195">
        <v>42639</v>
      </c>
      <c r="C186" s="191">
        <v>243</v>
      </c>
      <c r="D186" s="185" t="s">
        <v>4258</v>
      </c>
      <c r="E186" s="98"/>
      <c r="F186" s="92"/>
    </row>
    <row r="187" spans="2:6" s="74" customFormat="1">
      <c r="B187" s="195">
        <v>42639</v>
      </c>
      <c r="C187" s="191">
        <v>280</v>
      </c>
      <c r="D187" s="185" t="s">
        <v>4259</v>
      </c>
      <c r="E187" s="98"/>
      <c r="F187" s="92"/>
    </row>
    <row r="188" spans="2:6" s="74" customFormat="1">
      <c r="B188" s="195">
        <v>42639</v>
      </c>
      <c r="C188" s="191">
        <v>293.76</v>
      </c>
      <c r="D188" s="185" t="s">
        <v>4249</v>
      </c>
      <c r="E188" s="98"/>
      <c r="F188" s="92"/>
    </row>
    <row r="189" spans="2:6" s="74" customFormat="1">
      <c r="B189" s="195">
        <v>42640</v>
      </c>
      <c r="C189" s="191">
        <v>0.23</v>
      </c>
      <c r="D189" s="185" t="s">
        <v>4245</v>
      </c>
      <c r="E189" s="98"/>
      <c r="F189" s="92"/>
    </row>
    <row r="190" spans="2:6" s="74" customFormat="1">
      <c r="B190" s="195">
        <v>42640</v>
      </c>
      <c r="C190" s="191">
        <v>0.27</v>
      </c>
      <c r="D190" s="185" t="s">
        <v>4245</v>
      </c>
      <c r="E190" s="98"/>
      <c r="F190" s="92"/>
    </row>
    <row r="191" spans="2:6" s="74" customFormat="1">
      <c r="B191" s="195">
        <v>42640</v>
      </c>
      <c r="C191" s="191">
        <v>0.68</v>
      </c>
      <c r="D191" s="185" t="s">
        <v>3926</v>
      </c>
      <c r="E191" s="98"/>
      <c r="F191" s="92"/>
    </row>
    <row r="192" spans="2:6" s="74" customFormat="1">
      <c r="B192" s="195">
        <v>42640</v>
      </c>
      <c r="C192" s="191">
        <v>2.1</v>
      </c>
      <c r="D192" s="185" t="s">
        <v>4250</v>
      </c>
      <c r="E192" s="98"/>
      <c r="F192" s="92"/>
    </row>
    <row r="193" spans="1:6" s="74" customFormat="1">
      <c r="B193" s="195">
        <v>42640</v>
      </c>
      <c r="C193" s="191">
        <v>22.07</v>
      </c>
      <c r="D193" s="185" t="s">
        <v>4244</v>
      </c>
      <c r="E193" s="98"/>
      <c r="F193" s="92"/>
    </row>
    <row r="194" spans="1:6" s="74" customFormat="1">
      <c r="B194" s="195">
        <v>42640</v>
      </c>
      <c r="C194" s="191">
        <v>70</v>
      </c>
      <c r="D194" s="185" t="s">
        <v>3927</v>
      </c>
      <c r="E194" s="98"/>
      <c r="F194" s="92"/>
    </row>
    <row r="195" spans="1:6" s="74" customFormat="1">
      <c r="B195" s="195">
        <v>42640</v>
      </c>
      <c r="C195" s="191">
        <v>200</v>
      </c>
      <c r="D195" s="185" t="s">
        <v>4246</v>
      </c>
      <c r="E195" s="98"/>
      <c r="F195" s="92"/>
    </row>
    <row r="196" spans="1:6" s="74" customFormat="1">
      <c r="B196" s="195">
        <v>42640</v>
      </c>
      <c r="C196" s="191">
        <v>201.18</v>
      </c>
      <c r="D196" s="185" t="s">
        <v>4260</v>
      </c>
      <c r="E196" s="98"/>
      <c r="F196" s="92"/>
    </row>
    <row r="197" spans="1:6">
      <c r="A197" s="74"/>
      <c r="B197" s="195">
        <v>42640</v>
      </c>
      <c r="C197" s="191">
        <v>398.95</v>
      </c>
      <c r="D197" s="185" t="s">
        <v>4248</v>
      </c>
      <c r="E197" s="98"/>
      <c r="F197" s="92"/>
    </row>
    <row r="198" spans="1:6">
      <c r="A198" s="74"/>
      <c r="B198" s="195">
        <v>42640</v>
      </c>
      <c r="C198" s="191">
        <v>500</v>
      </c>
      <c r="D198" s="185" t="s">
        <v>3758</v>
      </c>
      <c r="E198" s="98"/>
      <c r="F198" s="92"/>
    </row>
    <row r="199" spans="1:6">
      <c r="A199" s="74"/>
      <c r="B199" s="195">
        <v>42640</v>
      </c>
      <c r="C199" s="191">
        <v>500</v>
      </c>
      <c r="D199" s="185" t="s">
        <v>3928</v>
      </c>
      <c r="E199" s="98"/>
      <c r="F199" s="92"/>
    </row>
    <row r="200" spans="1:6">
      <c r="A200" s="74"/>
      <c r="B200" s="195">
        <v>42640</v>
      </c>
      <c r="C200" s="191">
        <v>679.7</v>
      </c>
      <c r="D200" s="185" t="s">
        <v>4246</v>
      </c>
      <c r="E200" s="98"/>
      <c r="F200" s="92"/>
    </row>
    <row r="201" spans="1:6">
      <c r="A201" s="74"/>
      <c r="B201" s="195">
        <v>42640</v>
      </c>
      <c r="C201" s="191">
        <v>936.86</v>
      </c>
      <c r="D201" s="185" t="s">
        <v>4245</v>
      </c>
      <c r="E201" s="98"/>
      <c r="F201" s="92"/>
    </row>
    <row r="202" spans="1:6">
      <c r="A202" s="74"/>
      <c r="B202" s="195">
        <v>42640</v>
      </c>
      <c r="C202" s="191">
        <v>988.2</v>
      </c>
      <c r="D202" s="185" t="s">
        <v>4249</v>
      </c>
      <c r="E202" s="98"/>
      <c r="F202" s="92"/>
    </row>
    <row r="203" spans="1:6">
      <c r="A203" s="74"/>
      <c r="B203" s="195">
        <v>42641</v>
      </c>
      <c r="C203" s="191">
        <v>0.01</v>
      </c>
      <c r="D203" s="185" t="s">
        <v>3929</v>
      </c>
      <c r="E203" s="98"/>
      <c r="F203" s="92"/>
    </row>
    <row r="204" spans="1:6">
      <c r="A204" s="74"/>
      <c r="B204" s="195">
        <v>42641</v>
      </c>
      <c r="C204" s="191">
        <v>0.37</v>
      </c>
      <c r="D204" s="185" t="s">
        <v>4246</v>
      </c>
      <c r="E204" s="98"/>
      <c r="F204" s="92"/>
    </row>
    <row r="205" spans="1:6">
      <c r="A205" s="74"/>
      <c r="B205" s="195">
        <v>42641</v>
      </c>
      <c r="C205" s="191">
        <v>0.44</v>
      </c>
      <c r="D205" s="185" t="s">
        <v>4245</v>
      </c>
      <c r="E205" s="98"/>
      <c r="F205" s="92"/>
    </row>
    <row r="206" spans="1:6">
      <c r="A206" s="74"/>
      <c r="B206" s="195">
        <v>42641</v>
      </c>
      <c r="C206" s="191">
        <v>0.79</v>
      </c>
      <c r="D206" s="185" t="s">
        <v>3930</v>
      </c>
      <c r="E206" s="98"/>
      <c r="F206" s="92"/>
    </row>
    <row r="207" spans="1:6">
      <c r="A207" s="74"/>
      <c r="B207" s="195">
        <v>42641</v>
      </c>
      <c r="C207" s="191">
        <v>3.02</v>
      </c>
      <c r="D207" s="185" t="s">
        <v>3931</v>
      </c>
      <c r="E207" s="92"/>
      <c r="F207" s="92"/>
    </row>
    <row r="208" spans="1:6">
      <c r="A208" s="74"/>
      <c r="B208" s="195">
        <v>42641</v>
      </c>
      <c r="C208" s="191">
        <v>15.76</v>
      </c>
      <c r="D208" s="185" t="s">
        <v>4244</v>
      </c>
      <c r="E208" s="92"/>
      <c r="F208" s="92"/>
    </row>
    <row r="209" spans="1:6">
      <c r="A209" s="74"/>
      <c r="B209" s="195">
        <v>42641</v>
      </c>
      <c r="C209" s="191">
        <v>41.06</v>
      </c>
      <c r="D209" s="186" t="s">
        <v>4261</v>
      </c>
      <c r="E209" s="92"/>
      <c r="F209" s="92"/>
    </row>
    <row r="210" spans="1:6">
      <c r="A210" s="74"/>
      <c r="B210" s="195">
        <v>42641</v>
      </c>
      <c r="C210" s="191">
        <v>144</v>
      </c>
      <c r="D210" s="185" t="s">
        <v>4270</v>
      </c>
      <c r="E210" s="92"/>
      <c r="F210" s="92"/>
    </row>
    <row r="211" spans="1:6">
      <c r="A211" s="74"/>
      <c r="B211" s="195">
        <v>42641</v>
      </c>
      <c r="C211" s="191">
        <v>548.83000000000004</v>
      </c>
      <c r="D211" s="185" t="s">
        <v>4249</v>
      </c>
      <c r="E211" s="92"/>
      <c r="F211" s="92"/>
    </row>
    <row r="212" spans="1:6">
      <c r="A212" s="74"/>
      <c r="B212" s="195">
        <v>42641</v>
      </c>
      <c r="C212" s="191">
        <v>630.30999999999995</v>
      </c>
      <c r="D212" s="185" t="s">
        <v>4248</v>
      </c>
      <c r="E212" s="92"/>
      <c r="F212" s="92"/>
    </row>
    <row r="213" spans="1:6">
      <c r="A213" s="74"/>
      <c r="B213" s="195">
        <v>42641</v>
      </c>
      <c r="C213" s="191">
        <v>2600</v>
      </c>
      <c r="D213" s="185" t="s">
        <v>4262</v>
      </c>
      <c r="E213" s="92"/>
      <c r="F213" s="92"/>
    </row>
    <row r="214" spans="1:6">
      <c r="A214" s="74"/>
      <c r="B214" s="195">
        <v>42642</v>
      </c>
      <c r="C214" s="191">
        <v>0.94</v>
      </c>
      <c r="D214" s="185" t="s">
        <v>4245</v>
      </c>
      <c r="E214" s="92"/>
      <c r="F214" s="92"/>
    </row>
    <row r="215" spans="1:6">
      <c r="A215" s="74"/>
      <c r="B215" s="195">
        <v>42642</v>
      </c>
      <c r="C215" s="191">
        <v>0.98</v>
      </c>
      <c r="D215" s="185" t="s">
        <v>4247</v>
      </c>
      <c r="E215" s="92"/>
      <c r="F215" s="92"/>
    </row>
    <row r="216" spans="1:6">
      <c r="A216" s="74"/>
      <c r="B216" s="195">
        <v>42642</v>
      </c>
      <c r="C216" s="191">
        <v>1</v>
      </c>
      <c r="D216" s="185" t="s">
        <v>4244</v>
      </c>
      <c r="E216" s="92"/>
      <c r="F216" s="92"/>
    </row>
    <row r="217" spans="1:6">
      <c r="A217" s="74"/>
      <c r="B217" s="195">
        <v>42642</v>
      </c>
      <c r="C217" s="191">
        <v>1.0900000000000001</v>
      </c>
      <c r="D217" s="185" t="s">
        <v>4247</v>
      </c>
      <c r="E217" s="92"/>
      <c r="F217" s="92"/>
    </row>
    <row r="218" spans="1:6">
      <c r="A218" s="74"/>
      <c r="B218" s="195">
        <v>42642</v>
      </c>
      <c r="C218" s="191">
        <v>4.51</v>
      </c>
      <c r="D218" s="185" t="s">
        <v>4248</v>
      </c>
      <c r="E218" s="92"/>
      <c r="F218" s="92"/>
    </row>
    <row r="219" spans="1:6">
      <c r="A219" s="74"/>
      <c r="B219" s="195">
        <v>42642</v>
      </c>
      <c r="C219" s="191">
        <v>5.44</v>
      </c>
      <c r="D219" s="185" t="s">
        <v>4249</v>
      </c>
      <c r="E219" s="92"/>
      <c r="F219" s="92"/>
    </row>
    <row r="220" spans="1:6">
      <c r="A220" s="74"/>
      <c r="B220" s="195">
        <v>42642</v>
      </c>
      <c r="C220" s="191">
        <v>14.85</v>
      </c>
      <c r="D220" s="185" t="s">
        <v>3933</v>
      </c>
      <c r="E220" s="92"/>
      <c r="F220" s="92"/>
    </row>
    <row r="221" spans="1:6">
      <c r="A221" s="74"/>
      <c r="B221" s="195">
        <v>42642</v>
      </c>
      <c r="C221" s="191">
        <v>100</v>
      </c>
      <c r="D221" s="185" t="s">
        <v>4274</v>
      </c>
      <c r="E221" s="92"/>
      <c r="F221" s="92"/>
    </row>
    <row r="222" spans="1:6">
      <c r="A222" s="74"/>
      <c r="B222" s="195">
        <v>42642</v>
      </c>
      <c r="C222" s="191">
        <v>109.03</v>
      </c>
      <c r="D222" s="185" t="s">
        <v>3934</v>
      </c>
      <c r="E222" s="92"/>
      <c r="F222" s="92"/>
    </row>
    <row r="223" spans="1:6">
      <c r="A223" s="74"/>
      <c r="B223" s="195">
        <v>42642</v>
      </c>
      <c r="C223" s="191">
        <v>200</v>
      </c>
      <c r="D223" s="185" t="s">
        <v>4263</v>
      </c>
      <c r="E223" s="92"/>
      <c r="F223" s="92"/>
    </row>
    <row r="224" spans="1:6">
      <c r="A224" s="74"/>
      <c r="B224" s="195">
        <v>42642</v>
      </c>
      <c r="C224" s="191">
        <v>200</v>
      </c>
      <c r="D224" s="185" t="s">
        <v>3935</v>
      </c>
      <c r="E224" s="92"/>
      <c r="F224" s="92"/>
    </row>
    <row r="225" spans="1:6">
      <c r="A225" s="74"/>
      <c r="B225" s="195">
        <v>42642</v>
      </c>
      <c r="C225" s="191">
        <v>350</v>
      </c>
      <c r="D225" s="185" t="s">
        <v>3936</v>
      </c>
      <c r="E225" s="92"/>
      <c r="F225" s="92"/>
    </row>
    <row r="226" spans="1:6">
      <c r="A226" s="74"/>
      <c r="B226" s="195">
        <v>42642</v>
      </c>
      <c r="C226" s="191">
        <v>383.12</v>
      </c>
      <c r="D226" s="185" t="s">
        <v>4246</v>
      </c>
      <c r="E226" s="92"/>
      <c r="F226" s="92"/>
    </row>
    <row r="227" spans="1:6">
      <c r="A227" s="74"/>
      <c r="B227" s="195">
        <v>42643</v>
      </c>
      <c r="C227" s="191">
        <v>1.67</v>
      </c>
      <c r="D227" s="185" t="s">
        <v>4244</v>
      </c>
      <c r="E227" s="92"/>
      <c r="F227" s="92"/>
    </row>
    <row r="228" spans="1:6">
      <c r="A228" s="74"/>
      <c r="B228" s="195">
        <v>42643</v>
      </c>
      <c r="C228" s="191">
        <v>5.16</v>
      </c>
      <c r="D228" s="185" t="s">
        <v>4245</v>
      </c>
      <c r="E228" s="92"/>
      <c r="F228" s="92"/>
    </row>
    <row r="229" spans="1:6">
      <c r="A229" s="74"/>
      <c r="B229" s="195">
        <v>42643</v>
      </c>
      <c r="C229" s="191">
        <v>23.01</v>
      </c>
      <c r="D229" s="185" t="s">
        <v>3937</v>
      </c>
      <c r="E229" s="92"/>
      <c r="F229" s="92"/>
    </row>
    <row r="230" spans="1:6">
      <c r="A230" s="74"/>
      <c r="B230" s="195">
        <v>42643</v>
      </c>
      <c r="C230" s="191">
        <v>49.49</v>
      </c>
      <c r="D230" s="185" t="s">
        <v>4246</v>
      </c>
      <c r="E230" s="92"/>
      <c r="F230" s="92"/>
    </row>
    <row r="231" spans="1:6">
      <c r="A231" s="74"/>
      <c r="B231" s="195">
        <v>42643</v>
      </c>
      <c r="C231" s="191">
        <v>100</v>
      </c>
      <c r="D231" s="185" t="s">
        <v>3938</v>
      </c>
      <c r="E231" s="92"/>
      <c r="F231" s="92"/>
    </row>
    <row r="232" spans="1:6">
      <c r="A232" s="74"/>
      <c r="B232" s="195">
        <v>42643</v>
      </c>
      <c r="C232" s="191">
        <v>150</v>
      </c>
      <c r="D232" s="185" t="s">
        <v>3932</v>
      </c>
      <c r="E232" s="92"/>
      <c r="F232" s="92"/>
    </row>
    <row r="233" spans="1:6">
      <c r="A233" s="74"/>
      <c r="B233" s="195">
        <v>42643</v>
      </c>
      <c r="C233" s="191">
        <v>247.92</v>
      </c>
      <c r="D233" s="185" t="s">
        <v>4249</v>
      </c>
      <c r="E233" s="92"/>
      <c r="F233" s="92"/>
    </row>
    <row r="234" spans="1:6">
      <c r="A234" s="74"/>
      <c r="B234" s="195">
        <v>42643</v>
      </c>
      <c r="C234" s="191">
        <v>280.95999999999998</v>
      </c>
      <c r="D234" s="185" t="s">
        <v>4248</v>
      </c>
      <c r="E234" s="92"/>
      <c r="F234" s="92"/>
    </row>
    <row r="235" spans="1:6">
      <c r="A235" s="74"/>
      <c r="B235" s="195">
        <v>42643</v>
      </c>
      <c r="C235" s="191">
        <v>1000</v>
      </c>
      <c r="D235" s="185" t="s">
        <v>4246</v>
      </c>
      <c r="E235" s="92"/>
      <c r="F235" s="92"/>
    </row>
    <row r="236" spans="1:6">
      <c r="A236" s="74"/>
      <c r="B236" s="195">
        <v>42643</v>
      </c>
      <c r="C236" s="191">
        <v>2250.79</v>
      </c>
      <c r="D236" s="185" t="s">
        <v>4246</v>
      </c>
      <c r="E236" s="92"/>
      <c r="F236" s="92"/>
    </row>
    <row r="237" spans="1:6">
      <c r="A237" s="74"/>
      <c r="B237" s="195">
        <v>42643</v>
      </c>
      <c r="C237" s="191">
        <v>2691</v>
      </c>
      <c r="D237" s="185" t="s">
        <v>4246</v>
      </c>
      <c r="E237" s="92"/>
      <c r="F237" s="92"/>
    </row>
    <row r="238" spans="1:6" s="1" customFormat="1" ht="12.75">
      <c r="B238" s="253" t="s">
        <v>44</v>
      </c>
      <c r="C238" s="254">
        <f>SUM(C5:C237)</f>
        <v>92929.469999999972</v>
      </c>
      <c r="D238" s="255"/>
    </row>
    <row r="239" spans="1:6" s="1" customFormat="1" ht="12.75">
      <c r="B239" s="323" t="s">
        <v>4218</v>
      </c>
      <c r="C239" s="254">
        <v>5000</v>
      </c>
      <c r="D239" s="257"/>
    </row>
    <row r="240" spans="1:6">
      <c r="A240" s="158"/>
      <c r="B240" s="304"/>
      <c r="C240" s="305"/>
      <c r="D240" s="306"/>
    </row>
    <row r="241" spans="1:4">
      <c r="A241" s="158"/>
      <c r="B241" s="304"/>
      <c r="C241" s="305"/>
      <c r="D241" s="306"/>
    </row>
    <row r="242" spans="1:4">
      <c r="A242" s="158"/>
      <c r="B242" s="304"/>
      <c r="C242" s="305"/>
      <c r="D242" s="306"/>
    </row>
    <row r="243" spans="1:4">
      <c r="A243" s="158"/>
      <c r="B243" s="307"/>
      <c r="C243" s="305"/>
      <c r="D243" s="306"/>
    </row>
    <row r="244" spans="1:4">
      <c r="A244" s="158"/>
      <c r="B244" s="307"/>
      <c r="C244" s="305"/>
      <c r="D244" s="306"/>
    </row>
    <row r="245" spans="1:4">
      <c r="A245" s="158"/>
      <c r="B245" s="307"/>
      <c r="C245" s="305"/>
      <c r="D245" s="306"/>
    </row>
    <row r="246" spans="1:4">
      <c r="A246" s="158"/>
      <c r="B246" s="307"/>
      <c r="C246" s="305"/>
      <c r="D246" s="306"/>
    </row>
    <row r="247" spans="1:4">
      <c r="A247" s="158"/>
      <c r="B247" s="307"/>
      <c r="C247" s="305"/>
      <c r="D247" s="306"/>
    </row>
    <row r="248" spans="1:4">
      <c r="A248" s="158"/>
      <c r="B248" s="307"/>
      <c r="C248" s="305"/>
      <c r="D248" s="306"/>
    </row>
    <row r="249" spans="1:4">
      <c r="A249" s="158"/>
      <c r="B249" s="307"/>
      <c r="C249" s="305"/>
      <c r="D249" s="306"/>
    </row>
    <row r="250" spans="1:4">
      <c r="A250" s="158"/>
      <c r="B250" s="307"/>
      <c r="C250" s="305"/>
      <c r="D250" s="306"/>
    </row>
    <row r="251" spans="1:4">
      <c r="A251" s="158"/>
      <c r="B251" s="307"/>
      <c r="C251" s="305"/>
      <c r="D251" s="306"/>
    </row>
    <row r="252" spans="1:4">
      <c r="A252" s="158"/>
      <c r="B252" s="307"/>
      <c r="C252" s="305"/>
      <c r="D252" s="306"/>
    </row>
    <row r="253" spans="1:4">
      <c r="A253" s="158"/>
      <c r="B253" s="307"/>
      <c r="C253" s="305"/>
      <c r="D253" s="306"/>
    </row>
    <row r="254" spans="1:4">
      <c r="A254" s="158"/>
      <c r="B254" s="307"/>
      <c r="C254" s="305"/>
      <c r="D254" s="306"/>
    </row>
    <row r="255" spans="1:4">
      <c r="A255" s="158"/>
      <c r="B255" s="307"/>
      <c r="C255" s="305"/>
      <c r="D255" s="306"/>
    </row>
    <row r="256" spans="1:4">
      <c r="A256" s="158"/>
      <c r="B256" s="307"/>
      <c r="C256" s="305"/>
      <c r="D256" s="306"/>
    </row>
    <row r="257" spans="1:4">
      <c r="A257" s="158"/>
      <c r="B257" s="307"/>
      <c r="C257" s="305"/>
      <c r="D257" s="306"/>
    </row>
    <row r="258" spans="1:4">
      <c r="A258" s="158"/>
      <c r="B258" s="307"/>
      <c r="C258" s="305"/>
      <c r="D258" s="306"/>
    </row>
    <row r="259" spans="1:4">
      <c r="A259" s="158"/>
      <c r="B259" s="307"/>
      <c r="C259" s="305"/>
      <c r="D259" s="306"/>
    </row>
    <row r="260" spans="1:4">
      <c r="A260" s="158"/>
      <c r="B260" s="307"/>
      <c r="C260" s="305"/>
      <c r="D260" s="306"/>
    </row>
    <row r="261" spans="1:4">
      <c r="A261" s="158"/>
      <c r="B261" s="307"/>
      <c r="C261" s="305"/>
      <c r="D261" s="306"/>
    </row>
    <row r="262" spans="1:4">
      <c r="A262" s="158"/>
      <c r="B262" s="307"/>
      <c r="C262" s="305"/>
      <c r="D262" s="306"/>
    </row>
    <row r="263" spans="1:4">
      <c r="A263" s="158"/>
      <c r="B263" s="307"/>
      <c r="C263" s="305"/>
      <c r="D263" s="306"/>
    </row>
    <row r="264" spans="1:4">
      <c r="A264" s="158"/>
      <c r="B264" s="307"/>
      <c r="C264" s="305"/>
      <c r="D264" s="306"/>
    </row>
    <row r="265" spans="1:4">
      <c r="A265" s="158"/>
      <c r="B265" s="307"/>
      <c r="C265" s="305"/>
      <c r="D265" s="306"/>
    </row>
    <row r="266" spans="1:4">
      <c r="A266" s="158"/>
      <c r="B266" s="307"/>
      <c r="C266" s="305"/>
      <c r="D266" s="306"/>
    </row>
    <row r="267" spans="1:4">
      <c r="A267" s="158"/>
      <c r="B267" s="307"/>
      <c r="C267" s="305"/>
      <c r="D267" s="306"/>
    </row>
    <row r="268" spans="1:4">
      <c r="A268" s="158"/>
      <c r="B268" s="307"/>
      <c r="C268" s="305"/>
      <c r="D268" s="306"/>
    </row>
    <row r="269" spans="1:4">
      <c r="A269" s="158"/>
      <c r="B269" s="307"/>
      <c r="C269" s="305"/>
      <c r="D269" s="306"/>
    </row>
    <row r="270" spans="1:4">
      <c r="A270" s="158"/>
      <c r="B270" s="307"/>
      <c r="C270" s="305"/>
      <c r="D270" s="306"/>
    </row>
    <row r="271" spans="1:4">
      <c r="A271" s="158"/>
      <c r="B271" s="307"/>
      <c r="C271" s="305"/>
      <c r="D271" s="306"/>
    </row>
    <row r="272" spans="1:4">
      <c r="A272" s="158"/>
      <c r="B272" s="307"/>
      <c r="C272" s="305"/>
      <c r="D272" s="306"/>
    </row>
    <row r="273" spans="1:4">
      <c r="A273" s="158"/>
      <c r="B273" s="307"/>
      <c r="C273" s="305"/>
      <c r="D273" s="306"/>
    </row>
    <row r="274" spans="1:4">
      <c r="A274" s="158"/>
      <c r="B274" s="307"/>
      <c r="C274" s="305"/>
      <c r="D274" s="306"/>
    </row>
    <row r="275" spans="1:4">
      <c r="A275" s="158"/>
      <c r="B275" s="307"/>
      <c r="C275" s="305"/>
      <c r="D275" s="306"/>
    </row>
    <row r="276" spans="1:4">
      <c r="A276" s="158"/>
      <c r="B276" s="307"/>
      <c r="C276" s="305"/>
      <c r="D276" s="306"/>
    </row>
    <row r="277" spans="1:4">
      <c r="A277" s="158"/>
      <c r="B277" s="307"/>
      <c r="C277" s="305"/>
      <c r="D277" s="306"/>
    </row>
    <row r="278" spans="1:4">
      <c r="A278" s="158"/>
      <c r="B278" s="307"/>
      <c r="C278" s="305"/>
      <c r="D278" s="306"/>
    </row>
    <row r="279" spans="1:4">
      <c r="A279" s="158"/>
      <c r="B279" s="307"/>
      <c r="C279" s="305"/>
      <c r="D279" s="306"/>
    </row>
    <row r="280" spans="1:4">
      <c r="A280" s="158"/>
      <c r="B280" s="307"/>
      <c r="C280" s="305"/>
      <c r="D280" s="306"/>
    </row>
    <row r="281" spans="1:4">
      <c r="A281" s="158"/>
      <c r="B281" s="307"/>
      <c r="C281" s="305"/>
      <c r="D281" s="306"/>
    </row>
    <row r="282" spans="1:4">
      <c r="A282" s="158"/>
      <c r="B282" s="307"/>
      <c r="C282" s="305"/>
      <c r="D282" s="306"/>
    </row>
    <row r="283" spans="1:4">
      <c r="A283" s="158"/>
      <c r="B283" s="307"/>
      <c r="C283" s="305"/>
      <c r="D283" s="306"/>
    </row>
    <row r="284" spans="1:4">
      <c r="A284" s="158"/>
      <c r="B284" s="307"/>
      <c r="C284" s="305"/>
      <c r="D284" s="306"/>
    </row>
    <row r="285" spans="1:4">
      <c r="A285" s="158"/>
      <c r="B285" s="307"/>
      <c r="C285" s="305"/>
      <c r="D285" s="306"/>
    </row>
    <row r="286" spans="1:4">
      <c r="A286" s="158"/>
      <c r="B286" s="307"/>
      <c r="C286" s="305"/>
      <c r="D286" s="306"/>
    </row>
    <row r="287" spans="1:4">
      <c r="A287" s="158"/>
      <c r="B287" s="307"/>
      <c r="C287" s="305"/>
      <c r="D287" s="306"/>
    </row>
    <row r="288" spans="1:4">
      <c r="A288" s="158"/>
      <c r="B288" s="307"/>
      <c r="C288" s="305"/>
      <c r="D288" s="306"/>
    </row>
    <row r="289" spans="1:4">
      <c r="A289" s="158"/>
      <c r="B289" s="307"/>
      <c r="C289" s="305"/>
      <c r="D289" s="306"/>
    </row>
    <row r="290" spans="1:4">
      <c r="A290" s="158"/>
      <c r="B290" s="307"/>
      <c r="C290" s="305"/>
      <c r="D290" s="306"/>
    </row>
    <row r="291" spans="1:4">
      <c r="A291" s="158"/>
      <c r="B291" s="307"/>
      <c r="C291" s="305"/>
      <c r="D291" s="306"/>
    </row>
    <row r="292" spans="1:4">
      <c r="A292" s="158"/>
      <c r="B292" s="307"/>
      <c r="C292" s="305"/>
      <c r="D292" s="306"/>
    </row>
    <row r="293" spans="1:4">
      <c r="A293" s="158"/>
      <c r="B293" s="307"/>
      <c r="C293" s="305"/>
      <c r="D293" s="306"/>
    </row>
    <row r="294" spans="1:4">
      <c r="A294" s="158"/>
      <c r="B294" s="307"/>
      <c r="C294" s="305"/>
      <c r="D294" s="306"/>
    </row>
    <row r="295" spans="1:4">
      <c r="A295" s="158"/>
      <c r="B295" s="307"/>
      <c r="C295" s="305"/>
      <c r="D295" s="306"/>
    </row>
    <row r="296" spans="1:4">
      <c r="A296" s="158"/>
      <c r="B296" s="307"/>
      <c r="C296" s="305"/>
      <c r="D296" s="306"/>
    </row>
    <row r="297" spans="1:4">
      <c r="A297" s="158"/>
      <c r="B297" s="307"/>
      <c r="C297" s="305"/>
      <c r="D297" s="306"/>
    </row>
    <row r="298" spans="1:4">
      <c r="A298" s="158"/>
      <c r="B298" s="307"/>
      <c r="C298" s="305"/>
      <c r="D298" s="306"/>
    </row>
    <row r="299" spans="1:4">
      <c r="A299" s="158"/>
      <c r="B299" s="307"/>
      <c r="C299" s="305"/>
      <c r="D299" s="306"/>
    </row>
    <row r="300" spans="1:4">
      <c r="A300" s="158"/>
      <c r="B300" s="307"/>
      <c r="C300" s="305"/>
      <c r="D300" s="306"/>
    </row>
    <row r="301" spans="1:4">
      <c r="A301" s="158"/>
      <c r="B301" s="307"/>
      <c r="C301" s="305"/>
      <c r="D301" s="306"/>
    </row>
    <row r="302" spans="1:4">
      <c r="A302" s="158"/>
      <c r="B302" s="307"/>
      <c r="C302" s="305"/>
      <c r="D302" s="306"/>
    </row>
    <row r="303" spans="1:4">
      <c r="A303" s="158"/>
      <c r="B303" s="307"/>
      <c r="C303" s="305"/>
      <c r="D303" s="306"/>
    </row>
    <row r="304" spans="1:4">
      <c r="A304" s="158"/>
      <c r="B304" s="307"/>
      <c r="C304" s="305"/>
      <c r="D304" s="306"/>
    </row>
    <row r="305" spans="1:4">
      <c r="A305" s="158"/>
      <c r="B305" s="307"/>
      <c r="C305" s="305"/>
      <c r="D305" s="306"/>
    </row>
    <row r="306" spans="1:4">
      <c r="A306" s="158"/>
      <c r="B306" s="307"/>
      <c r="C306" s="305"/>
      <c r="D306" s="306"/>
    </row>
    <row r="307" spans="1:4">
      <c r="A307" s="158"/>
      <c r="B307" s="307"/>
      <c r="C307" s="305"/>
      <c r="D307" s="306"/>
    </row>
    <row r="308" spans="1:4">
      <c r="A308" s="158"/>
      <c r="B308" s="307"/>
      <c r="C308" s="305"/>
      <c r="D308" s="306"/>
    </row>
    <row r="309" spans="1:4">
      <c r="A309" s="158"/>
      <c r="B309" s="307"/>
      <c r="C309" s="305"/>
      <c r="D309" s="306"/>
    </row>
    <row r="310" spans="1:4">
      <c r="A310" s="158"/>
      <c r="B310" s="307"/>
      <c r="C310" s="305"/>
      <c r="D310" s="306"/>
    </row>
    <row r="311" spans="1:4">
      <c r="A311" s="158"/>
      <c r="B311" s="307"/>
      <c r="C311" s="305"/>
      <c r="D311" s="306"/>
    </row>
    <row r="312" spans="1:4">
      <c r="A312" s="158"/>
      <c r="B312" s="307"/>
      <c r="C312" s="305"/>
      <c r="D312" s="306"/>
    </row>
    <row r="313" spans="1:4">
      <c r="A313" s="158"/>
      <c r="B313" s="307"/>
      <c r="C313" s="305"/>
      <c r="D313" s="306"/>
    </row>
    <row r="314" spans="1:4">
      <c r="A314" s="158"/>
      <c r="B314" s="307"/>
      <c r="C314" s="305"/>
      <c r="D314" s="306"/>
    </row>
    <row r="315" spans="1:4">
      <c r="A315" s="158"/>
      <c r="B315" s="307"/>
      <c r="C315" s="305"/>
      <c r="D315" s="306"/>
    </row>
    <row r="316" spans="1:4">
      <c r="A316" s="158"/>
      <c r="B316" s="307"/>
      <c r="C316" s="305"/>
      <c r="D316" s="306"/>
    </row>
    <row r="317" spans="1:4">
      <c r="A317" s="158"/>
      <c r="B317" s="307"/>
      <c r="C317" s="305"/>
      <c r="D317" s="306"/>
    </row>
    <row r="318" spans="1:4">
      <c r="A318" s="158"/>
      <c r="B318" s="307"/>
      <c r="C318" s="305"/>
      <c r="D318" s="306"/>
    </row>
    <row r="319" spans="1:4">
      <c r="A319" s="158"/>
      <c r="B319" s="307"/>
      <c r="C319" s="305"/>
      <c r="D319" s="306"/>
    </row>
    <row r="320" spans="1:4">
      <c r="A320" s="158"/>
      <c r="B320" s="307"/>
      <c r="C320" s="305"/>
      <c r="D320" s="306"/>
    </row>
    <row r="321" spans="1:4">
      <c r="A321" s="158"/>
      <c r="B321" s="307"/>
      <c r="C321" s="305"/>
      <c r="D321" s="306"/>
    </row>
    <row r="322" spans="1:4">
      <c r="A322" s="158"/>
      <c r="B322" s="307"/>
      <c r="C322" s="305"/>
      <c r="D322" s="306"/>
    </row>
    <row r="323" spans="1:4">
      <c r="A323" s="158"/>
      <c r="B323" s="307"/>
      <c r="C323" s="305"/>
      <c r="D323" s="306"/>
    </row>
    <row r="324" spans="1:4">
      <c r="A324" s="158"/>
      <c r="B324" s="307"/>
      <c r="C324" s="305"/>
      <c r="D324" s="306"/>
    </row>
    <row r="325" spans="1:4">
      <c r="A325" s="158"/>
      <c r="B325" s="307"/>
      <c r="C325" s="305"/>
      <c r="D325" s="306"/>
    </row>
    <row r="326" spans="1:4">
      <c r="A326" s="158"/>
      <c r="B326" s="307"/>
      <c r="C326" s="305"/>
      <c r="D326" s="306"/>
    </row>
    <row r="327" spans="1:4">
      <c r="A327" s="158"/>
      <c r="B327" s="307"/>
      <c r="C327" s="305"/>
      <c r="D327" s="306"/>
    </row>
    <row r="328" spans="1:4">
      <c r="A328" s="158"/>
      <c r="B328" s="307"/>
      <c r="C328" s="305"/>
      <c r="D328" s="306"/>
    </row>
    <row r="329" spans="1:4">
      <c r="A329" s="158"/>
      <c r="B329" s="307"/>
      <c r="C329" s="305"/>
      <c r="D329" s="306"/>
    </row>
    <row r="330" spans="1:4">
      <c r="A330" s="158"/>
      <c r="B330" s="307"/>
      <c r="C330" s="305"/>
      <c r="D330" s="306"/>
    </row>
    <row r="331" spans="1:4">
      <c r="A331" s="158"/>
      <c r="B331" s="307"/>
      <c r="C331" s="305"/>
      <c r="D331" s="306"/>
    </row>
    <row r="332" spans="1:4">
      <c r="A332" s="158"/>
      <c r="B332" s="307"/>
      <c r="C332" s="305"/>
      <c r="D332" s="306"/>
    </row>
    <row r="333" spans="1:4">
      <c r="A333" s="158"/>
      <c r="B333" s="307"/>
      <c r="C333" s="305"/>
      <c r="D333" s="306"/>
    </row>
    <row r="334" spans="1:4">
      <c r="A334" s="158"/>
      <c r="B334" s="307"/>
      <c r="C334" s="305"/>
      <c r="D334" s="306"/>
    </row>
    <row r="335" spans="1:4">
      <c r="A335" s="158"/>
      <c r="B335" s="307"/>
      <c r="C335" s="305"/>
      <c r="D335" s="306"/>
    </row>
    <row r="336" spans="1:4">
      <c r="A336" s="158"/>
      <c r="B336" s="307"/>
      <c r="C336" s="305"/>
      <c r="D336" s="306"/>
    </row>
    <row r="337" spans="1:4">
      <c r="A337" s="158"/>
      <c r="B337" s="307"/>
      <c r="C337" s="305"/>
      <c r="D337" s="306"/>
    </row>
    <row r="338" spans="1:4">
      <c r="A338" s="158"/>
      <c r="B338" s="307"/>
      <c r="C338" s="305"/>
      <c r="D338" s="306"/>
    </row>
    <row r="339" spans="1:4">
      <c r="A339" s="158"/>
      <c r="B339" s="307"/>
      <c r="C339" s="305"/>
      <c r="D339" s="306"/>
    </row>
    <row r="340" spans="1:4">
      <c r="A340" s="158"/>
      <c r="B340" s="307"/>
      <c r="C340" s="305"/>
      <c r="D340" s="306"/>
    </row>
    <row r="341" spans="1:4">
      <c r="A341" s="158"/>
      <c r="B341" s="307"/>
      <c r="C341" s="305"/>
      <c r="D341" s="306"/>
    </row>
    <row r="342" spans="1:4">
      <c r="A342" s="158"/>
      <c r="B342" s="307"/>
      <c r="C342" s="305"/>
      <c r="D342" s="306"/>
    </row>
    <row r="343" spans="1:4">
      <c r="A343" s="158"/>
      <c r="B343" s="307"/>
      <c r="C343" s="305"/>
      <c r="D343" s="306"/>
    </row>
    <row r="344" spans="1:4">
      <c r="A344" s="158"/>
      <c r="B344" s="307"/>
      <c r="C344" s="305"/>
      <c r="D344" s="306"/>
    </row>
    <row r="345" spans="1:4">
      <c r="A345" s="158"/>
      <c r="B345" s="307"/>
      <c r="C345" s="305"/>
      <c r="D345" s="306"/>
    </row>
    <row r="346" spans="1:4">
      <c r="A346" s="158"/>
      <c r="B346" s="307"/>
      <c r="C346" s="305"/>
      <c r="D346" s="306"/>
    </row>
    <row r="347" spans="1:4">
      <c r="A347" s="158"/>
      <c r="B347" s="307"/>
      <c r="C347" s="305"/>
      <c r="D347" s="306"/>
    </row>
    <row r="348" spans="1:4">
      <c r="A348" s="158"/>
      <c r="B348" s="307"/>
      <c r="C348" s="305"/>
      <c r="D348" s="306"/>
    </row>
    <row r="349" spans="1:4">
      <c r="A349" s="158"/>
      <c r="B349" s="307"/>
      <c r="C349" s="305"/>
      <c r="D349" s="306"/>
    </row>
    <row r="350" spans="1:4">
      <c r="A350" s="158"/>
      <c r="B350" s="307"/>
      <c r="C350" s="305"/>
      <c r="D350" s="306"/>
    </row>
    <row r="351" spans="1:4">
      <c r="A351" s="158"/>
      <c r="B351" s="307"/>
      <c r="C351" s="305"/>
      <c r="D351" s="306"/>
    </row>
    <row r="352" spans="1:4">
      <c r="A352" s="158"/>
      <c r="B352" s="307"/>
      <c r="C352" s="305"/>
      <c r="D352" s="306"/>
    </row>
    <row r="353" spans="1:4">
      <c r="A353" s="158"/>
      <c r="B353" s="307"/>
      <c r="C353" s="305"/>
      <c r="D353" s="306"/>
    </row>
    <row r="354" spans="1:4">
      <c r="A354" s="158"/>
      <c r="B354" s="307"/>
      <c r="C354" s="305"/>
      <c r="D354" s="306"/>
    </row>
    <row r="355" spans="1:4">
      <c r="A355" s="158"/>
      <c r="B355" s="307"/>
      <c r="C355" s="305"/>
      <c r="D355" s="306"/>
    </row>
    <row r="356" spans="1:4">
      <c r="A356" s="158"/>
      <c r="B356" s="307"/>
      <c r="C356" s="305"/>
      <c r="D356" s="306"/>
    </row>
    <row r="357" spans="1:4">
      <c r="A357" s="158"/>
      <c r="B357" s="307"/>
      <c r="C357" s="305"/>
      <c r="D357" s="306"/>
    </row>
    <row r="358" spans="1:4">
      <c r="A358" s="158"/>
      <c r="B358" s="307"/>
      <c r="C358" s="305"/>
      <c r="D358" s="306"/>
    </row>
    <row r="359" spans="1:4">
      <c r="A359" s="158"/>
      <c r="B359" s="307"/>
      <c r="C359" s="305"/>
      <c r="D359" s="306"/>
    </row>
    <row r="360" spans="1:4">
      <c r="A360" s="158"/>
      <c r="B360" s="307"/>
      <c r="C360" s="305"/>
      <c r="D360" s="306"/>
    </row>
    <row r="361" spans="1:4">
      <c r="A361" s="158"/>
      <c r="B361" s="307"/>
      <c r="C361" s="305"/>
      <c r="D361" s="306"/>
    </row>
    <row r="362" spans="1:4">
      <c r="A362" s="158"/>
      <c r="B362" s="307"/>
      <c r="C362" s="305"/>
      <c r="D362" s="306"/>
    </row>
    <row r="363" spans="1:4">
      <c r="A363" s="158"/>
      <c r="B363" s="307"/>
      <c r="C363" s="305"/>
      <c r="D363" s="306"/>
    </row>
    <row r="364" spans="1:4">
      <c r="A364" s="158"/>
      <c r="B364" s="307"/>
      <c r="C364" s="305"/>
      <c r="D364" s="306"/>
    </row>
    <row r="365" spans="1:4">
      <c r="A365" s="158"/>
      <c r="B365" s="307"/>
      <c r="C365" s="305"/>
      <c r="D365" s="306"/>
    </row>
    <row r="366" spans="1:4">
      <c r="A366" s="158"/>
      <c r="B366" s="307"/>
      <c r="C366" s="305"/>
      <c r="D366" s="306"/>
    </row>
    <row r="367" spans="1:4">
      <c r="A367" s="158"/>
      <c r="B367" s="307"/>
      <c r="C367" s="305"/>
      <c r="D367" s="306"/>
    </row>
    <row r="368" spans="1:4">
      <c r="A368" s="158"/>
      <c r="B368" s="307"/>
      <c r="C368" s="305"/>
      <c r="D368" s="306"/>
    </row>
    <row r="369" spans="1:4">
      <c r="A369" s="158"/>
      <c r="B369" s="307"/>
      <c r="C369" s="305"/>
      <c r="D369" s="306"/>
    </row>
    <row r="370" spans="1:4">
      <c r="A370" s="158"/>
      <c r="B370" s="307"/>
      <c r="C370" s="305"/>
      <c r="D370" s="306"/>
    </row>
    <row r="371" spans="1:4">
      <c r="A371" s="158"/>
      <c r="B371" s="307"/>
      <c r="C371" s="305"/>
      <c r="D371" s="306"/>
    </row>
    <row r="372" spans="1:4">
      <c r="A372" s="158"/>
      <c r="B372" s="307"/>
      <c r="C372" s="305"/>
      <c r="D372" s="306"/>
    </row>
    <row r="373" spans="1:4">
      <c r="A373" s="158"/>
      <c r="B373" s="307"/>
      <c r="C373" s="305"/>
      <c r="D373" s="306"/>
    </row>
    <row r="374" spans="1:4">
      <c r="A374" s="158"/>
      <c r="B374" s="307"/>
      <c r="C374" s="305"/>
      <c r="D374" s="306"/>
    </row>
    <row r="375" spans="1:4">
      <c r="A375" s="158"/>
      <c r="B375" s="307"/>
      <c r="C375" s="305"/>
      <c r="D375" s="306"/>
    </row>
    <row r="376" spans="1:4">
      <c r="A376" s="158"/>
      <c r="B376" s="307"/>
      <c r="C376" s="305"/>
      <c r="D376" s="306"/>
    </row>
    <row r="377" spans="1:4">
      <c r="A377" s="158"/>
      <c r="B377" s="307"/>
      <c r="C377" s="305"/>
      <c r="D377" s="306"/>
    </row>
    <row r="378" spans="1:4">
      <c r="A378" s="158"/>
      <c r="B378" s="307"/>
      <c r="C378" s="305"/>
      <c r="D378" s="306"/>
    </row>
    <row r="379" spans="1:4">
      <c r="A379" s="158"/>
      <c r="B379" s="307"/>
      <c r="C379" s="305"/>
      <c r="D379" s="306"/>
    </row>
    <row r="380" spans="1:4">
      <c r="A380" s="158"/>
      <c r="B380" s="307"/>
      <c r="C380" s="305"/>
      <c r="D380" s="306"/>
    </row>
    <row r="381" spans="1:4">
      <c r="A381" s="158"/>
      <c r="B381" s="307"/>
      <c r="C381" s="305"/>
      <c r="D381" s="306"/>
    </row>
    <row r="382" spans="1:4">
      <c r="A382" s="158"/>
      <c r="B382" s="307"/>
      <c r="C382" s="305"/>
      <c r="D382" s="306"/>
    </row>
    <row r="383" spans="1:4">
      <c r="A383" s="158"/>
      <c r="B383" s="307"/>
      <c r="C383" s="305"/>
      <c r="D383" s="306"/>
    </row>
    <row r="384" spans="1:4">
      <c r="A384" s="158"/>
      <c r="B384" s="307"/>
      <c r="C384" s="305"/>
      <c r="D384" s="306"/>
    </row>
    <row r="385" spans="1:4">
      <c r="A385" s="158"/>
      <c r="B385" s="307"/>
      <c r="C385" s="305"/>
      <c r="D385" s="306"/>
    </row>
    <row r="386" spans="1:4">
      <c r="A386" s="158"/>
      <c r="B386" s="307"/>
      <c r="C386" s="305"/>
      <c r="D386" s="306"/>
    </row>
    <row r="387" spans="1:4">
      <c r="A387" s="158"/>
      <c r="B387" s="307"/>
      <c r="C387" s="305"/>
      <c r="D387" s="306"/>
    </row>
    <row r="388" spans="1:4">
      <c r="A388" s="158"/>
      <c r="B388" s="307"/>
      <c r="C388" s="305"/>
      <c r="D388" s="306"/>
    </row>
    <row r="389" spans="1:4">
      <c r="A389" s="158"/>
      <c r="B389" s="307"/>
      <c r="C389" s="305"/>
      <c r="D389" s="306"/>
    </row>
    <row r="390" spans="1:4">
      <c r="A390" s="158"/>
      <c r="B390" s="307"/>
      <c r="C390" s="305"/>
      <c r="D390" s="306"/>
    </row>
  </sheetData>
  <sheetProtection algorithmName="SHA-512" hashValue="kgmFJFTZ9hmBMeVBn0DIsyNPAUfJxF3W820aAeZ2KU1GbFXMdkRAIlnXxYrCGd3+KSu8hxdn97945d2ee/Nwvw==" saltValue="EK9AsUcpWkFyzgNVWI85Dg==" spinCount="100000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F2335"/>
  <sheetViews>
    <sheetView workbookViewId="0">
      <selection activeCell="B3" sqref="B3"/>
    </sheetView>
  </sheetViews>
  <sheetFormatPr defaultRowHeight="15"/>
  <cols>
    <col min="2" max="2" width="20.85546875" style="158" customWidth="1"/>
    <col min="3" max="3" width="16.28515625" style="330" customWidth="1"/>
    <col min="4" max="4" width="46" style="158" customWidth="1"/>
  </cols>
  <sheetData>
    <row r="1" spans="2:6" ht="42.75" customHeight="1">
      <c r="B1" s="325"/>
      <c r="C1" s="400" t="s">
        <v>52</v>
      </c>
      <c r="D1" s="400"/>
      <c r="F1" s="156"/>
    </row>
    <row r="2" spans="2:6">
      <c r="B2" s="333" t="s">
        <v>13</v>
      </c>
      <c r="C2" s="334">
        <f>C158-C159</f>
        <v>405563.86</v>
      </c>
      <c r="D2" s="335"/>
      <c r="F2" s="156"/>
    </row>
    <row r="3" spans="2:6" s="158" customFormat="1">
      <c r="B3" s="132"/>
      <c r="C3" s="228"/>
      <c r="D3" s="133"/>
    </row>
    <row r="4" spans="2:6">
      <c r="B4" s="336" t="s">
        <v>9</v>
      </c>
      <c r="C4" s="348" t="s">
        <v>10</v>
      </c>
      <c r="D4" s="337" t="s">
        <v>11</v>
      </c>
    </row>
    <row r="5" spans="2:6">
      <c r="B5" s="338" t="s">
        <v>20</v>
      </c>
      <c r="C5" s="339"/>
      <c r="D5" s="340"/>
    </row>
    <row r="6" spans="2:6" ht="15" customHeight="1">
      <c r="B6" s="341" t="s">
        <v>1320</v>
      </c>
      <c r="C6" s="342" t="s">
        <v>4019</v>
      </c>
      <c r="D6" s="343" t="s">
        <v>4069</v>
      </c>
    </row>
    <row r="7" spans="2:6" ht="15" customHeight="1">
      <c r="B7" s="341" t="s">
        <v>1320</v>
      </c>
      <c r="C7" s="342" t="s">
        <v>4020</v>
      </c>
      <c r="D7" s="343" t="s">
        <v>4070</v>
      </c>
    </row>
    <row r="8" spans="2:6" ht="15" customHeight="1">
      <c r="B8" s="341" t="s">
        <v>1320</v>
      </c>
      <c r="C8" s="342" t="s">
        <v>4021</v>
      </c>
      <c r="D8" s="343" t="s">
        <v>4071</v>
      </c>
    </row>
    <row r="9" spans="2:6" ht="15" customHeight="1">
      <c r="B9" s="341" t="s">
        <v>1320</v>
      </c>
      <c r="C9" s="342" t="s">
        <v>4022</v>
      </c>
      <c r="D9" s="275" t="s">
        <v>4072</v>
      </c>
    </row>
    <row r="10" spans="2:6" ht="15" customHeight="1">
      <c r="B10" s="341" t="s">
        <v>1536</v>
      </c>
      <c r="C10" s="342" t="s">
        <v>4023</v>
      </c>
      <c r="D10" s="275" t="s">
        <v>4073</v>
      </c>
    </row>
    <row r="11" spans="2:6" ht="15" customHeight="1">
      <c r="B11" s="341" t="s">
        <v>1536</v>
      </c>
      <c r="C11" s="342" t="s">
        <v>4021</v>
      </c>
      <c r="D11" s="344" t="s">
        <v>4074</v>
      </c>
    </row>
    <row r="12" spans="2:6">
      <c r="B12" s="341" t="s">
        <v>1536</v>
      </c>
      <c r="C12" s="342" t="s">
        <v>4024</v>
      </c>
      <c r="D12" s="275" t="s">
        <v>4075</v>
      </c>
    </row>
    <row r="13" spans="2:6">
      <c r="B13" s="341" t="s">
        <v>1536</v>
      </c>
      <c r="C13" s="342" t="s">
        <v>4025</v>
      </c>
      <c r="D13" s="275" t="s">
        <v>4076</v>
      </c>
    </row>
    <row r="14" spans="2:6" s="74" customFormat="1">
      <c r="B14" s="341" t="s">
        <v>1537</v>
      </c>
      <c r="C14" s="342" t="s">
        <v>4026</v>
      </c>
      <c r="D14" s="275" t="s">
        <v>4077</v>
      </c>
    </row>
    <row r="15" spans="2:6">
      <c r="B15" s="341" t="s">
        <v>1537</v>
      </c>
      <c r="C15" s="345" t="s">
        <v>4026</v>
      </c>
      <c r="D15" s="346" t="s">
        <v>3531</v>
      </c>
    </row>
    <row r="16" spans="2:6">
      <c r="B16" s="341" t="s">
        <v>1537</v>
      </c>
      <c r="C16" s="342" t="s">
        <v>4027</v>
      </c>
      <c r="D16" s="275" t="s">
        <v>4078</v>
      </c>
    </row>
    <row r="17" spans="2:4">
      <c r="B17" s="341" t="s">
        <v>1537</v>
      </c>
      <c r="C17" s="342" t="s">
        <v>4028</v>
      </c>
      <c r="D17" s="275" t="s">
        <v>4079</v>
      </c>
    </row>
    <row r="18" spans="2:4">
      <c r="B18" s="341" t="s">
        <v>1537</v>
      </c>
      <c r="C18" s="342" t="s">
        <v>4029</v>
      </c>
      <c r="D18" s="275" t="s">
        <v>4080</v>
      </c>
    </row>
    <row r="19" spans="2:4">
      <c r="B19" s="341" t="s">
        <v>1537</v>
      </c>
      <c r="C19" s="342" t="s">
        <v>4021</v>
      </c>
      <c r="D19" s="275" t="s">
        <v>4081</v>
      </c>
    </row>
    <row r="20" spans="2:4">
      <c r="B20" s="341" t="s">
        <v>1537</v>
      </c>
      <c r="C20" s="342" t="s">
        <v>4021</v>
      </c>
      <c r="D20" s="275" t="s">
        <v>4082</v>
      </c>
    </row>
    <row r="21" spans="2:4">
      <c r="B21" s="341" t="s">
        <v>1537</v>
      </c>
      <c r="C21" s="342" t="s">
        <v>4024</v>
      </c>
      <c r="D21" s="275" t="s">
        <v>4083</v>
      </c>
    </row>
    <row r="22" spans="2:4">
      <c r="B22" s="341" t="s">
        <v>1537</v>
      </c>
      <c r="C22" s="342" t="s">
        <v>4024</v>
      </c>
      <c r="D22" s="275" t="s">
        <v>4084</v>
      </c>
    </row>
    <row r="23" spans="2:4">
      <c r="B23" s="341" t="s">
        <v>1537</v>
      </c>
      <c r="C23" s="342" t="s">
        <v>4024</v>
      </c>
      <c r="D23" s="275" t="s">
        <v>4085</v>
      </c>
    </row>
    <row r="24" spans="2:4">
      <c r="B24" s="341" t="s">
        <v>1537</v>
      </c>
      <c r="C24" s="342" t="s">
        <v>4024</v>
      </c>
      <c r="D24" s="275" t="s">
        <v>4086</v>
      </c>
    </row>
    <row r="25" spans="2:4">
      <c r="B25" s="341" t="s">
        <v>1537</v>
      </c>
      <c r="C25" s="342" t="s">
        <v>4030</v>
      </c>
      <c r="D25" s="346" t="s">
        <v>4087</v>
      </c>
    </row>
    <row r="26" spans="2:4">
      <c r="B26" s="341" t="s">
        <v>1537</v>
      </c>
      <c r="C26" s="342" t="s">
        <v>4031</v>
      </c>
      <c r="D26" s="346" t="s">
        <v>4088</v>
      </c>
    </row>
    <row r="27" spans="2:4">
      <c r="B27" s="341" t="s">
        <v>1537</v>
      </c>
      <c r="C27" s="342" t="s">
        <v>4032</v>
      </c>
      <c r="D27" s="346" t="s">
        <v>4070</v>
      </c>
    </row>
    <row r="28" spans="2:4" s="74" customFormat="1">
      <c r="B28" s="341" t="s">
        <v>1537</v>
      </c>
      <c r="C28" s="342" t="s">
        <v>4022</v>
      </c>
      <c r="D28" s="346" t="s">
        <v>4089</v>
      </c>
    </row>
    <row r="29" spans="2:4">
      <c r="B29" s="341" t="s">
        <v>1537</v>
      </c>
      <c r="C29" s="342" t="s">
        <v>4025</v>
      </c>
      <c r="D29" s="346" t="s">
        <v>4090</v>
      </c>
    </row>
    <row r="30" spans="2:4">
      <c r="B30" s="341" t="s">
        <v>1538</v>
      </c>
      <c r="C30" s="342" t="s">
        <v>4026</v>
      </c>
      <c r="D30" s="346" t="s">
        <v>4091</v>
      </c>
    </row>
    <row r="31" spans="2:4">
      <c r="B31" s="341" t="s">
        <v>1538</v>
      </c>
      <c r="C31" s="342" t="s">
        <v>4033</v>
      </c>
      <c r="D31" s="346" t="s">
        <v>4092</v>
      </c>
    </row>
    <row r="32" spans="2:4">
      <c r="B32" s="341" t="s">
        <v>1538</v>
      </c>
      <c r="C32" s="342" t="s">
        <v>4027</v>
      </c>
      <c r="D32" s="346" t="s">
        <v>4093</v>
      </c>
    </row>
    <row r="33" spans="2:5">
      <c r="B33" s="341" t="s">
        <v>1538</v>
      </c>
      <c r="C33" s="342" t="s">
        <v>4024</v>
      </c>
      <c r="D33" s="346" t="s">
        <v>4085</v>
      </c>
    </row>
    <row r="34" spans="2:5">
      <c r="B34" s="341" t="s">
        <v>1538</v>
      </c>
      <c r="C34" s="342" t="s">
        <v>4034</v>
      </c>
      <c r="D34" s="346" t="s">
        <v>4094</v>
      </c>
    </row>
    <row r="35" spans="2:5">
      <c r="B35" s="341" t="s">
        <v>1538</v>
      </c>
      <c r="C35" s="342" t="s">
        <v>4035</v>
      </c>
      <c r="D35" s="346" t="s">
        <v>4095</v>
      </c>
    </row>
    <row r="36" spans="2:5">
      <c r="B36" s="341" t="s">
        <v>1321</v>
      </c>
      <c r="C36" s="342" t="s">
        <v>4036</v>
      </c>
      <c r="D36" s="346" t="s">
        <v>4096</v>
      </c>
    </row>
    <row r="37" spans="2:5">
      <c r="B37" s="341" t="s">
        <v>1321</v>
      </c>
      <c r="C37" s="342" t="s">
        <v>4026</v>
      </c>
      <c r="D37" s="346" t="s">
        <v>4091</v>
      </c>
    </row>
    <row r="38" spans="2:5">
      <c r="B38" s="341" t="s">
        <v>1321</v>
      </c>
      <c r="C38" s="342" t="s">
        <v>4026</v>
      </c>
      <c r="D38" s="346" t="s">
        <v>4097</v>
      </c>
    </row>
    <row r="39" spans="2:5">
      <c r="B39" s="341" t="s">
        <v>1321</v>
      </c>
      <c r="C39" s="342" t="s">
        <v>4027</v>
      </c>
      <c r="D39" s="346" t="s">
        <v>4098</v>
      </c>
    </row>
    <row r="40" spans="2:5">
      <c r="B40" s="341" t="s">
        <v>1321</v>
      </c>
      <c r="C40" s="342" t="s">
        <v>4027</v>
      </c>
      <c r="D40" s="346" t="s">
        <v>4099</v>
      </c>
    </row>
    <row r="41" spans="2:5">
      <c r="B41" s="341" t="s">
        <v>1321</v>
      </c>
      <c r="C41" s="342" t="s">
        <v>4024</v>
      </c>
      <c r="D41" s="346" t="s">
        <v>4086</v>
      </c>
    </row>
    <row r="42" spans="2:5">
      <c r="B42" s="341" t="s">
        <v>1321</v>
      </c>
      <c r="C42" s="342" t="s">
        <v>4037</v>
      </c>
      <c r="D42" s="346" t="s">
        <v>4100</v>
      </c>
    </row>
    <row r="43" spans="2:5">
      <c r="B43" s="341" t="s">
        <v>1321</v>
      </c>
      <c r="C43" s="342" t="s">
        <v>4025</v>
      </c>
      <c r="D43" s="346" t="s">
        <v>4101</v>
      </c>
    </row>
    <row r="44" spans="2:5">
      <c r="B44" s="341" t="s">
        <v>1321</v>
      </c>
      <c r="C44" s="342" t="s">
        <v>4038</v>
      </c>
      <c r="D44" s="346" t="s">
        <v>4102</v>
      </c>
    </row>
    <row r="45" spans="2:5">
      <c r="B45" s="341" t="s">
        <v>1322</v>
      </c>
      <c r="C45" s="342" t="s">
        <v>4039</v>
      </c>
      <c r="D45" s="346" t="s">
        <v>4103</v>
      </c>
    </row>
    <row r="46" spans="2:5">
      <c r="B46" s="341" t="s">
        <v>1322</v>
      </c>
      <c r="C46" s="342" t="s">
        <v>4040</v>
      </c>
      <c r="D46" s="346" t="s">
        <v>4104</v>
      </c>
    </row>
    <row r="47" spans="2:5">
      <c r="B47" s="341" t="s">
        <v>1322</v>
      </c>
      <c r="C47" s="342" t="s">
        <v>4024</v>
      </c>
      <c r="D47" s="346" t="s">
        <v>4086</v>
      </c>
    </row>
    <row r="48" spans="2:5">
      <c r="B48" s="341" t="s">
        <v>1322</v>
      </c>
      <c r="C48" s="342" t="s">
        <v>4031</v>
      </c>
      <c r="D48" s="346" t="s">
        <v>4105</v>
      </c>
      <c r="E48" s="155"/>
    </row>
    <row r="49" spans="2:5">
      <c r="B49" s="341" t="s">
        <v>1322</v>
      </c>
      <c r="C49" s="342" t="s">
        <v>4041</v>
      </c>
      <c r="D49" s="346" t="s">
        <v>4106</v>
      </c>
      <c r="E49" s="155"/>
    </row>
    <row r="50" spans="2:5" s="74" customFormat="1">
      <c r="B50" s="341" t="s">
        <v>1323</v>
      </c>
      <c r="C50" s="342" t="s">
        <v>4042</v>
      </c>
      <c r="D50" s="346" t="s">
        <v>4107</v>
      </c>
      <c r="E50" s="155"/>
    </row>
    <row r="51" spans="2:5" s="74" customFormat="1">
      <c r="B51" s="341" t="s">
        <v>1323</v>
      </c>
      <c r="C51" s="342" t="s">
        <v>4043</v>
      </c>
      <c r="D51" s="346" t="s">
        <v>4108</v>
      </c>
      <c r="E51" s="155"/>
    </row>
    <row r="52" spans="2:5">
      <c r="B52" s="341" t="s">
        <v>1323</v>
      </c>
      <c r="C52" s="342" t="s">
        <v>4024</v>
      </c>
      <c r="D52" s="346" t="s">
        <v>3531</v>
      </c>
    </row>
    <row r="53" spans="2:5">
      <c r="B53" s="341" t="s">
        <v>1323</v>
      </c>
      <c r="C53" s="342" t="s">
        <v>4025</v>
      </c>
      <c r="D53" s="346" t="s">
        <v>4109</v>
      </c>
    </row>
    <row r="54" spans="2:5">
      <c r="B54" s="341" t="s">
        <v>1326</v>
      </c>
      <c r="C54" s="342" t="s">
        <v>4026</v>
      </c>
      <c r="D54" s="346" t="s">
        <v>4110</v>
      </c>
    </row>
    <row r="55" spans="2:5">
      <c r="B55" s="341" t="s">
        <v>1326</v>
      </c>
      <c r="C55" s="342" t="s">
        <v>4027</v>
      </c>
      <c r="D55" s="346" t="s">
        <v>4111</v>
      </c>
    </row>
    <row r="56" spans="2:5">
      <c r="B56" s="341" t="s">
        <v>1326</v>
      </c>
      <c r="C56" s="342" t="s">
        <v>4027</v>
      </c>
      <c r="D56" s="346" t="s">
        <v>4112</v>
      </c>
    </row>
    <row r="57" spans="2:5">
      <c r="B57" s="341" t="s">
        <v>1326</v>
      </c>
      <c r="C57" s="342" t="s">
        <v>4027</v>
      </c>
      <c r="D57" s="346" t="s">
        <v>4113</v>
      </c>
    </row>
    <row r="58" spans="2:5">
      <c r="B58" s="341" t="s">
        <v>1326</v>
      </c>
      <c r="C58" s="342" t="s">
        <v>4021</v>
      </c>
      <c r="D58" s="346" t="s">
        <v>4114</v>
      </c>
    </row>
    <row r="59" spans="2:5">
      <c r="B59" s="341" t="s">
        <v>1326</v>
      </c>
      <c r="C59" s="342" t="s">
        <v>4021</v>
      </c>
      <c r="D59" s="346" t="s">
        <v>3531</v>
      </c>
    </row>
    <row r="60" spans="2:5">
      <c r="B60" s="341" t="s">
        <v>1326</v>
      </c>
      <c r="C60" s="342" t="s">
        <v>4044</v>
      </c>
      <c r="D60" s="346" t="s">
        <v>4105</v>
      </c>
    </row>
    <row r="61" spans="2:5">
      <c r="B61" s="341" t="s">
        <v>1326</v>
      </c>
      <c r="C61" s="342" t="s">
        <v>4024</v>
      </c>
      <c r="D61" s="346" t="s">
        <v>4115</v>
      </c>
    </row>
    <row r="62" spans="2:5">
      <c r="B62" s="341" t="s">
        <v>1326</v>
      </c>
      <c r="C62" s="342" t="s">
        <v>4024</v>
      </c>
      <c r="D62" s="346" t="s">
        <v>4086</v>
      </c>
    </row>
    <row r="63" spans="2:5">
      <c r="B63" s="341" t="s">
        <v>1326</v>
      </c>
      <c r="C63" s="342" t="s">
        <v>4045</v>
      </c>
      <c r="D63" s="346" t="s">
        <v>4116</v>
      </c>
    </row>
    <row r="64" spans="2:5">
      <c r="B64" s="341" t="s">
        <v>1326</v>
      </c>
      <c r="C64" s="342" t="s">
        <v>4035</v>
      </c>
      <c r="D64" s="346" t="s">
        <v>4117</v>
      </c>
    </row>
    <row r="65" spans="2:4">
      <c r="B65" s="341" t="s">
        <v>1326</v>
      </c>
      <c r="C65" s="342" t="s">
        <v>4046</v>
      </c>
      <c r="D65" s="346" t="s">
        <v>4118</v>
      </c>
    </row>
    <row r="66" spans="2:4">
      <c r="B66" s="341" t="s">
        <v>1327</v>
      </c>
      <c r="C66" s="342" t="s">
        <v>4024</v>
      </c>
      <c r="D66" s="346" t="s">
        <v>4119</v>
      </c>
    </row>
    <row r="67" spans="2:4">
      <c r="B67" s="341" t="s">
        <v>1328</v>
      </c>
      <c r="C67" s="342" t="s">
        <v>4026</v>
      </c>
      <c r="D67" s="346" t="s">
        <v>4091</v>
      </c>
    </row>
    <row r="68" spans="2:4">
      <c r="B68" s="341" t="s">
        <v>1328</v>
      </c>
      <c r="C68" s="342" t="s">
        <v>4021</v>
      </c>
      <c r="D68" s="346" t="s">
        <v>4120</v>
      </c>
    </row>
    <row r="69" spans="2:4">
      <c r="B69" s="341" t="s">
        <v>1328</v>
      </c>
      <c r="C69" s="342" t="s">
        <v>4047</v>
      </c>
      <c r="D69" s="346" t="s">
        <v>4121</v>
      </c>
    </row>
    <row r="70" spans="2:4">
      <c r="B70" s="341" t="s">
        <v>1329</v>
      </c>
      <c r="C70" s="342" t="s">
        <v>4026</v>
      </c>
      <c r="D70" s="346" t="s">
        <v>4122</v>
      </c>
    </row>
    <row r="71" spans="2:4">
      <c r="B71" s="341" t="s">
        <v>1329</v>
      </c>
      <c r="C71" s="342" t="s">
        <v>4041</v>
      </c>
      <c r="D71" s="346" t="s">
        <v>4106</v>
      </c>
    </row>
    <row r="72" spans="2:4">
      <c r="B72" s="341" t="s">
        <v>1329</v>
      </c>
      <c r="C72" s="342" t="s">
        <v>4022</v>
      </c>
      <c r="D72" s="346" t="s">
        <v>4105</v>
      </c>
    </row>
    <row r="73" spans="2:4">
      <c r="B73" s="341" t="s">
        <v>1329</v>
      </c>
      <c r="C73" s="342" t="s">
        <v>4048</v>
      </c>
      <c r="D73" s="346" t="s">
        <v>4123</v>
      </c>
    </row>
    <row r="74" spans="2:4">
      <c r="B74" s="341" t="s">
        <v>1330</v>
      </c>
      <c r="C74" s="342" t="s">
        <v>4036</v>
      </c>
      <c r="D74" s="346" t="s">
        <v>4124</v>
      </c>
    </row>
    <row r="75" spans="2:4">
      <c r="B75" s="341" t="s">
        <v>1330</v>
      </c>
      <c r="C75" s="342" t="s">
        <v>4026</v>
      </c>
      <c r="D75" s="346" t="s">
        <v>4125</v>
      </c>
    </row>
    <row r="76" spans="2:4">
      <c r="B76" s="341" t="s">
        <v>1330</v>
      </c>
      <c r="C76" s="342" t="s">
        <v>4021</v>
      </c>
      <c r="D76" s="346" t="s">
        <v>4071</v>
      </c>
    </row>
    <row r="77" spans="2:4">
      <c r="B77" s="341" t="s">
        <v>1330</v>
      </c>
      <c r="C77" s="342" t="s">
        <v>4024</v>
      </c>
      <c r="D77" s="346" t="s">
        <v>4086</v>
      </c>
    </row>
    <row r="78" spans="2:4">
      <c r="B78" s="341" t="s">
        <v>1330</v>
      </c>
      <c r="C78" s="342" t="s">
        <v>4024</v>
      </c>
      <c r="D78" s="346" t="s">
        <v>4126</v>
      </c>
    </row>
    <row r="79" spans="2:4">
      <c r="B79" s="341" t="s">
        <v>1333</v>
      </c>
      <c r="C79" s="342" t="s">
        <v>4049</v>
      </c>
      <c r="D79" s="346" t="s">
        <v>4127</v>
      </c>
    </row>
    <row r="80" spans="2:4">
      <c r="B80" s="341" t="s">
        <v>1333</v>
      </c>
      <c r="C80" s="342" t="s">
        <v>4050</v>
      </c>
      <c r="D80" s="346" t="s">
        <v>4128</v>
      </c>
    </row>
    <row r="81" spans="2:4">
      <c r="B81" s="341" t="s">
        <v>1333</v>
      </c>
      <c r="C81" s="342" t="s">
        <v>4051</v>
      </c>
      <c r="D81" s="346" t="s">
        <v>4129</v>
      </c>
    </row>
    <row r="82" spans="2:4">
      <c r="B82" s="341" t="s">
        <v>1333</v>
      </c>
      <c r="C82" s="342" t="s">
        <v>4027</v>
      </c>
      <c r="D82" s="346" t="s">
        <v>4130</v>
      </c>
    </row>
    <row r="83" spans="2:4">
      <c r="B83" s="341" t="s">
        <v>1333</v>
      </c>
      <c r="C83" s="342" t="s">
        <v>4027</v>
      </c>
      <c r="D83" s="346" t="s">
        <v>4131</v>
      </c>
    </row>
    <row r="84" spans="2:4">
      <c r="B84" s="341" t="s">
        <v>1333</v>
      </c>
      <c r="C84" s="342" t="s">
        <v>4021</v>
      </c>
      <c r="D84" s="346" t="s">
        <v>4132</v>
      </c>
    </row>
    <row r="85" spans="2:4">
      <c r="B85" s="341" t="s">
        <v>1333</v>
      </c>
      <c r="C85" s="342" t="s">
        <v>4052</v>
      </c>
      <c r="D85" s="346" t="s">
        <v>4133</v>
      </c>
    </row>
    <row r="86" spans="2:4">
      <c r="B86" s="341" t="s">
        <v>1333</v>
      </c>
      <c r="C86" s="342" t="s">
        <v>4024</v>
      </c>
      <c r="D86" s="346" t="s">
        <v>4134</v>
      </c>
    </row>
    <row r="87" spans="2:4">
      <c r="B87" s="341" t="s">
        <v>1333</v>
      </c>
      <c r="C87" s="342" t="s">
        <v>4024</v>
      </c>
      <c r="D87" s="346" t="s">
        <v>4085</v>
      </c>
    </row>
    <row r="88" spans="2:4">
      <c r="B88" s="341" t="s">
        <v>1333</v>
      </c>
      <c r="C88" s="342" t="s">
        <v>4053</v>
      </c>
      <c r="D88" s="346" t="s">
        <v>4070</v>
      </c>
    </row>
    <row r="89" spans="2:4">
      <c r="B89" s="341" t="s">
        <v>1333</v>
      </c>
      <c r="C89" s="342" t="s">
        <v>4034</v>
      </c>
      <c r="D89" s="346" t="s">
        <v>4135</v>
      </c>
    </row>
    <row r="90" spans="2:4">
      <c r="B90" s="341" t="s">
        <v>1333</v>
      </c>
      <c r="C90" s="342" t="s">
        <v>4034</v>
      </c>
      <c r="D90" s="346" t="s">
        <v>4136</v>
      </c>
    </row>
    <row r="91" spans="2:4">
      <c r="B91" s="341" t="s">
        <v>1333</v>
      </c>
      <c r="C91" s="342" t="s">
        <v>4054</v>
      </c>
      <c r="D91" s="346" t="s">
        <v>4137</v>
      </c>
    </row>
    <row r="92" spans="2:4">
      <c r="B92" s="341" t="s">
        <v>1334</v>
      </c>
      <c r="C92" s="342" t="s">
        <v>4055</v>
      </c>
      <c r="D92" s="346" t="s">
        <v>4138</v>
      </c>
    </row>
    <row r="93" spans="2:4">
      <c r="B93" s="341" t="s">
        <v>1334</v>
      </c>
      <c r="C93" s="342" t="s">
        <v>4026</v>
      </c>
      <c r="D93" s="346" t="s">
        <v>4139</v>
      </c>
    </row>
    <row r="94" spans="2:4">
      <c r="B94" s="341" t="s">
        <v>1334</v>
      </c>
      <c r="C94" s="342" t="s">
        <v>4026</v>
      </c>
      <c r="D94" s="346" t="s">
        <v>4081</v>
      </c>
    </row>
    <row r="95" spans="2:4">
      <c r="B95" s="341" t="s">
        <v>1334</v>
      </c>
      <c r="C95" s="342" t="s">
        <v>4043</v>
      </c>
      <c r="D95" s="346" t="s">
        <v>4140</v>
      </c>
    </row>
    <row r="96" spans="2:4">
      <c r="B96" s="341" t="s">
        <v>1334</v>
      </c>
      <c r="C96" s="342" t="s">
        <v>4029</v>
      </c>
      <c r="D96" s="346" t="s">
        <v>4141</v>
      </c>
    </row>
    <row r="97" spans="2:4">
      <c r="B97" s="341" t="s">
        <v>1334</v>
      </c>
      <c r="C97" s="342" t="s">
        <v>4034</v>
      </c>
      <c r="D97" s="346" t="s">
        <v>4142</v>
      </c>
    </row>
    <row r="98" spans="2:4">
      <c r="B98" s="341" t="s">
        <v>1334</v>
      </c>
      <c r="C98" s="342" t="s">
        <v>4022</v>
      </c>
      <c r="D98" s="346" t="s">
        <v>4143</v>
      </c>
    </row>
    <row r="99" spans="2:4">
      <c r="B99" s="341" t="s">
        <v>1334</v>
      </c>
      <c r="C99" s="342" t="s">
        <v>4022</v>
      </c>
      <c r="D99" s="346" t="s">
        <v>4144</v>
      </c>
    </row>
    <row r="100" spans="2:4">
      <c r="B100" s="341" t="s">
        <v>1334</v>
      </c>
      <c r="C100" s="342" t="s">
        <v>4056</v>
      </c>
      <c r="D100" s="346" t="s">
        <v>4145</v>
      </c>
    </row>
    <row r="101" spans="2:4">
      <c r="B101" s="341" t="s">
        <v>1335</v>
      </c>
      <c r="C101" s="342" t="s">
        <v>4026</v>
      </c>
      <c r="D101" s="346" t="s">
        <v>4146</v>
      </c>
    </row>
    <row r="102" spans="2:4">
      <c r="B102" s="341" t="s">
        <v>1335</v>
      </c>
      <c r="C102" s="342" t="s">
        <v>4026</v>
      </c>
      <c r="D102" s="346" t="s">
        <v>4147</v>
      </c>
    </row>
    <row r="103" spans="2:4">
      <c r="B103" s="341" t="s">
        <v>1335</v>
      </c>
      <c r="C103" s="342" t="s">
        <v>4057</v>
      </c>
      <c r="D103" s="346" t="s">
        <v>4133</v>
      </c>
    </row>
    <row r="104" spans="2:4">
      <c r="B104" s="341" t="s">
        <v>1335</v>
      </c>
      <c r="C104" s="342" t="s">
        <v>4027</v>
      </c>
      <c r="D104" s="346" t="s">
        <v>4148</v>
      </c>
    </row>
    <row r="105" spans="2:4">
      <c r="B105" s="341" t="s">
        <v>1335</v>
      </c>
      <c r="C105" s="342" t="s">
        <v>4058</v>
      </c>
      <c r="D105" s="346" t="s">
        <v>4105</v>
      </c>
    </row>
    <row r="106" spans="2:4">
      <c r="B106" s="341" t="s">
        <v>1335</v>
      </c>
      <c r="C106" s="342" t="s">
        <v>4024</v>
      </c>
      <c r="D106" s="346" t="s">
        <v>4149</v>
      </c>
    </row>
    <row r="107" spans="2:4">
      <c r="B107" s="341" t="s">
        <v>1335</v>
      </c>
      <c r="C107" s="342" t="s">
        <v>4038</v>
      </c>
      <c r="D107" s="346" t="s">
        <v>4150</v>
      </c>
    </row>
    <row r="108" spans="2:4">
      <c r="B108" s="341" t="s">
        <v>1336</v>
      </c>
      <c r="C108" s="342" t="s">
        <v>4026</v>
      </c>
      <c r="D108" s="346" t="s">
        <v>4151</v>
      </c>
    </row>
    <row r="109" spans="2:4">
      <c r="B109" s="341" t="s">
        <v>1336</v>
      </c>
      <c r="C109" s="342" t="s">
        <v>4026</v>
      </c>
      <c r="D109" s="343" t="s">
        <v>4152</v>
      </c>
    </row>
    <row r="110" spans="2:4">
      <c r="B110" s="341" t="s">
        <v>1336</v>
      </c>
      <c r="C110" s="342" t="s">
        <v>4026</v>
      </c>
      <c r="D110" s="346" t="s">
        <v>4153</v>
      </c>
    </row>
    <row r="111" spans="2:4">
      <c r="B111" s="341" t="s">
        <v>1336</v>
      </c>
      <c r="C111" s="342" t="s">
        <v>4026</v>
      </c>
      <c r="D111" s="346" t="s">
        <v>4154</v>
      </c>
    </row>
    <row r="112" spans="2:4">
      <c r="B112" s="341" t="s">
        <v>1336</v>
      </c>
      <c r="C112" s="342" t="s">
        <v>4027</v>
      </c>
      <c r="D112" s="346" t="s">
        <v>4155</v>
      </c>
    </row>
    <row r="113" spans="2:4">
      <c r="B113" s="341" t="s">
        <v>1336</v>
      </c>
      <c r="C113" s="342" t="s">
        <v>4024</v>
      </c>
      <c r="D113" s="346" t="s">
        <v>4156</v>
      </c>
    </row>
    <row r="114" spans="2:4">
      <c r="B114" s="341" t="s">
        <v>1336</v>
      </c>
      <c r="C114" s="342" t="s">
        <v>4024</v>
      </c>
      <c r="D114" s="346" t="s">
        <v>4157</v>
      </c>
    </row>
    <row r="115" spans="2:4">
      <c r="B115" s="341" t="s">
        <v>1336</v>
      </c>
      <c r="C115" s="342" t="s">
        <v>4059</v>
      </c>
      <c r="D115" s="346" t="s">
        <v>4158</v>
      </c>
    </row>
    <row r="116" spans="2:4">
      <c r="B116" s="341" t="s">
        <v>1337</v>
      </c>
      <c r="C116" s="342" t="s">
        <v>4026</v>
      </c>
      <c r="D116" s="346" t="s">
        <v>4097</v>
      </c>
    </row>
    <row r="117" spans="2:4">
      <c r="B117" s="341" t="s">
        <v>1337</v>
      </c>
      <c r="C117" s="342" t="s">
        <v>4021</v>
      </c>
      <c r="D117" s="346" t="s">
        <v>4159</v>
      </c>
    </row>
    <row r="118" spans="2:4">
      <c r="B118" s="341" t="s">
        <v>1337</v>
      </c>
      <c r="C118" s="342" t="s">
        <v>4034</v>
      </c>
      <c r="D118" s="346" t="s">
        <v>4160</v>
      </c>
    </row>
    <row r="119" spans="2:4">
      <c r="B119" s="341" t="s">
        <v>1337</v>
      </c>
      <c r="C119" s="342" t="s">
        <v>4022</v>
      </c>
      <c r="D119" s="346" t="s">
        <v>4161</v>
      </c>
    </row>
    <row r="120" spans="2:4">
      <c r="B120" s="341" t="s">
        <v>1337</v>
      </c>
      <c r="C120" s="342" t="s">
        <v>4035</v>
      </c>
      <c r="D120" s="346" t="s">
        <v>4162</v>
      </c>
    </row>
    <row r="121" spans="2:4">
      <c r="B121" s="341" t="s">
        <v>1337</v>
      </c>
      <c r="C121" s="342" t="s">
        <v>4035</v>
      </c>
      <c r="D121" s="346" t="s">
        <v>4163</v>
      </c>
    </row>
    <row r="122" spans="2:4">
      <c r="B122" s="341" t="s">
        <v>1340</v>
      </c>
      <c r="C122" s="342" t="s">
        <v>4026</v>
      </c>
      <c r="D122" s="346" t="s">
        <v>4164</v>
      </c>
    </row>
    <row r="123" spans="2:4">
      <c r="B123" s="341" t="s">
        <v>1340</v>
      </c>
      <c r="C123" s="342" t="s">
        <v>4026</v>
      </c>
      <c r="D123" s="346" t="s">
        <v>4091</v>
      </c>
    </row>
    <row r="124" spans="2:4">
      <c r="B124" s="341" t="s">
        <v>1340</v>
      </c>
      <c r="C124" s="342" t="s">
        <v>4027</v>
      </c>
      <c r="D124" s="346" t="s">
        <v>4165</v>
      </c>
    </row>
    <row r="125" spans="2:4">
      <c r="B125" s="341" t="s">
        <v>1340</v>
      </c>
      <c r="C125" s="342" t="s">
        <v>4029</v>
      </c>
      <c r="D125" s="346" t="s">
        <v>4166</v>
      </c>
    </row>
    <row r="126" spans="2:4">
      <c r="B126" s="341" t="s">
        <v>1340</v>
      </c>
      <c r="C126" s="342" t="s">
        <v>4029</v>
      </c>
      <c r="D126" s="346" t="s">
        <v>4167</v>
      </c>
    </row>
    <row r="127" spans="2:4">
      <c r="B127" s="341" t="s">
        <v>1340</v>
      </c>
      <c r="C127" s="342" t="s">
        <v>4021</v>
      </c>
      <c r="D127" s="346" t="s">
        <v>4168</v>
      </c>
    </row>
    <row r="128" spans="2:4">
      <c r="B128" s="341" t="s">
        <v>1340</v>
      </c>
      <c r="C128" s="342" t="s">
        <v>4021</v>
      </c>
      <c r="D128" s="346" t="s">
        <v>4169</v>
      </c>
    </row>
    <row r="129" spans="2:4">
      <c r="B129" s="341" t="s">
        <v>1340</v>
      </c>
      <c r="C129" s="342" t="s">
        <v>4024</v>
      </c>
      <c r="D129" s="346" t="s">
        <v>4170</v>
      </c>
    </row>
    <row r="130" spans="2:4">
      <c r="B130" s="341" t="s">
        <v>1340</v>
      </c>
      <c r="C130" s="342" t="s">
        <v>4024</v>
      </c>
      <c r="D130" s="346" t="s">
        <v>4171</v>
      </c>
    </row>
    <row r="131" spans="2:4">
      <c r="B131" s="341" t="s">
        <v>1340</v>
      </c>
      <c r="C131" s="342" t="s">
        <v>4060</v>
      </c>
      <c r="D131" s="346" t="s">
        <v>4172</v>
      </c>
    </row>
    <row r="132" spans="2:4">
      <c r="B132" s="341" t="s">
        <v>1340</v>
      </c>
      <c r="C132" s="342" t="s">
        <v>4034</v>
      </c>
      <c r="D132" s="346" t="s">
        <v>4105</v>
      </c>
    </row>
    <row r="133" spans="2:4">
      <c r="B133" s="341" t="s">
        <v>1340</v>
      </c>
      <c r="C133" s="342" t="s">
        <v>4034</v>
      </c>
      <c r="D133" s="346" t="s">
        <v>4173</v>
      </c>
    </row>
    <row r="134" spans="2:4">
      <c r="B134" s="341" t="s">
        <v>1340</v>
      </c>
      <c r="C134" s="342" t="s">
        <v>4022</v>
      </c>
      <c r="D134" s="346" t="s">
        <v>4174</v>
      </c>
    </row>
    <row r="135" spans="2:4">
      <c r="B135" s="341" t="s">
        <v>1340</v>
      </c>
      <c r="C135" s="342" t="s">
        <v>4035</v>
      </c>
      <c r="D135" s="346" t="s">
        <v>4170</v>
      </c>
    </row>
    <row r="136" spans="2:4">
      <c r="B136" s="341" t="s">
        <v>1340</v>
      </c>
      <c r="C136" s="342" t="s">
        <v>4061</v>
      </c>
      <c r="D136" s="346" t="s">
        <v>4175</v>
      </c>
    </row>
    <row r="137" spans="2:4">
      <c r="B137" s="341" t="s">
        <v>1340</v>
      </c>
      <c r="C137" s="342" t="s">
        <v>4062</v>
      </c>
      <c r="D137" s="346" t="s">
        <v>4176</v>
      </c>
    </row>
    <row r="138" spans="2:4">
      <c r="B138" s="341" t="s">
        <v>1340</v>
      </c>
      <c r="C138" s="342" t="s">
        <v>4047</v>
      </c>
      <c r="D138" s="346" t="s">
        <v>4177</v>
      </c>
    </row>
    <row r="139" spans="2:4">
      <c r="B139" s="341" t="s">
        <v>1341</v>
      </c>
      <c r="C139" s="342" t="s">
        <v>4063</v>
      </c>
      <c r="D139" s="346" t="s">
        <v>3531</v>
      </c>
    </row>
    <row r="140" spans="2:4">
      <c r="B140" s="341" t="s">
        <v>1341</v>
      </c>
      <c r="C140" s="342" t="s">
        <v>4064</v>
      </c>
      <c r="D140" s="346" t="s">
        <v>4178</v>
      </c>
    </row>
    <row r="141" spans="2:4">
      <c r="B141" s="341" t="s">
        <v>1341</v>
      </c>
      <c r="C141" s="342" t="s">
        <v>4065</v>
      </c>
      <c r="D141" s="346" t="s">
        <v>4179</v>
      </c>
    </row>
    <row r="142" spans="2:4">
      <c r="B142" s="341" t="s">
        <v>1341</v>
      </c>
      <c r="C142" s="342" t="s">
        <v>4026</v>
      </c>
      <c r="D142" s="346" t="s">
        <v>4180</v>
      </c>
    </row>
    <row r="143" spans="2:4">
      <c r="B143" s="341" t="s">
        <v>1341</v>
      </c>
      <c r="C143" s="342" t="s">
        <v>4026</v>
      </c>
      <c r="D143" s="346" t="s">
        <v>4181</v>
      </c>
    </row>
    <row r="144" spans="2:4">
      <c r="B144" s="341" t="s">
        <v>1341</v>
      </c>
      <c r="C144" s="342" t="s">
        <v>4066</v>
      </c>
      <c r="D144" s="346" t="s">
        <v>4133</v>
      </c>
    </row>
    <row r="145" spans="2:4">
      <c r="B145" s="341" t="s">
        <v>1341</v>
      </c>
      <c r="C145" s="342" t="s">
        <v>4024</v>
      </c>
      <c r="D145" s="346" t="s">
        <v>4182</v>
      </c>
    </row>
    <row r="146" spans="2:4">
      <c r="B146" s="341" t="s">
        <v>1341</v>
      </c>
      <c r="C146" s="342" t="s">
        <v>4030</v>
      </c>
      <c r="D146" s="346" t="s">
        <v>4183</v>
      </c>
    </row>
    <row r="147" spans="2:4">
      <c r="B147" s="341" t="s">
        <v>1341</v>
      </c>
      <c r="C147" s="342" t="s">
        <v>4034</v>
      </c>
      <c r="D147" s="346" t="s">
        <v>4184</v>
      </c>
    </row>
    <row r="148" spans="2:4">
      <c r="B148" s="341" t="s">
        <v>1342</v>
      </c>
      <c r="C148" s="342" t="s">
        <v>4041</v>
      </c>
      <c r="D148" s="346" t="s">
        <v>4185</v>
      </c>
    </row>
    <row r="149" spans="2:4">
      <c r="B149" s="341" t="s">
        <v>1539</v>
      </c>
      <c r="C149" s="342" t="s">
        <v>4049</v>
      </c>
      <c r="D149" s="346" t="s">
        <v>4186</v>
      </c>
    </row>
    <row r="150" spans="2:4">
      <c r="B150" s="341" t="s">
        <v>1539</v>
      </c>
      <c r="C150" s="342" t="s">
        <v>4026</v>
      </c>
      <c r="D150" s="346" t="s">
        <v>4091</v>
      </c>
    </row>
    <row r="151" spans="2:4">
      <c r="B151" s="341" t="s">
        <v>1539</v>
      </c>
      <c r="C151" s="342" t="s">
        <v>4024</v>
      </c>
      <c r="D151" s="346" t="s">
        <v>4187</v>
      </c>
    </row>
    <row r="152" spans="2:4">
      <c r="B152" s="341" t="s">
        <v>1539</v>
      </c>
      <c r="C152" s="342" t="s">
        <v>4034</v>
      </c>
      <c r="D152" s="346" t="s">
        <v>4188</v>
      </c>
    </row>
    <row r="153" spans="2:4">
      <c r="B153" s="341" t="s">
        <v>1343</v>
      </c>
      <c r="C153" s="347" t="s">
        <v>4067</v>
      </c>
      <c r="D153" s="343" t="s">
        <v>4070</v>
      </c>
    </row>
    <row r="154" spans="2:4">
      <c r="B154" s="341" t="s">
        <v>1343</v>
      </c>
      <c r="C154" s="347" t="s">
        <v>4068</v>
      </c>
      <c r="D154" s="343" t="s">
        <v>4189</v>
      </c>
    </row>
    <row r="155" spans="2:4">
      <c r="B155" s="341" t="s">
        <v>1343</v>
      </c>
      <c r="C155" s="347" t="s">
        <v>4021</v>
      </c>
      <c r="D155" s="343" t="s">
        <v>3531</v>
      </c>
    </row>
    <row r="156" spans="2:4">
      <c r="B156" s="341" t="s">
        <v>1343</v>
      </c>
      <c r="C156" s="347" t="s">
        <v>4041</v>
      </c>
      <c r="D156" s="343" t="s">
        <v>4083</v>
      </c>
    </row>
    <row r="157" spans="2:4">
      <c r="B157" s="341" t="s">
        <v>1343</v>
      </c>
      <c r="C157" s="347" t="s">
        <v>4041</v>
      </c>
      <c r="D157" s="343" t="s">
        <v>4106</v>
      </c>
    </row>
    <row r="158" spans="2:4" s="1" customFormat="1" ht="12.75">
      <c r="B158" s="331" t="s">
        <v>44</v>
      </c>
      <c r="C158" s="349">
        <v>407063.86</v>
      </c>
      <c r="D158" s="332"/>
    </row>
    <row r="159" spans="2:4" s="1" customFormat="1" ht="12.75">
      <c r="B159" s="323" t="s">
        <v>4218</v>
      </c>
      <c r="C159" s="350">
        <v>1500</v>
      </c>
      <c r="D159" s="257"/>
    </row>
    <row r="160" spans="2:4">
      <c r="B160" s="326"/>
      <c r="C160" s="328"/>
      <c r="D160" s="324"/>
    </row>
    <row r="161" spans="2:4">
      <c r="B161" s="326"/>
      <c r="C161" s="328"/>
      <c r="D161" s="324"/>
    </row>
    <row r="162" spans="2:4">
      <c r="B162" s="326"/>
      <c r="C162" s="328"/>
      <c r="D162" s="324"/>
    </row>
    <row r="163" spans="2:4">
      <c r="B163" s="326"/>
      <c r="C163" s="328"/>
      <c r="D163" s="324"/>
    </row>
    <row r="164" spans="2:4">
      <c r="B164" s="326"/>
      <c r="C164" s="328"/>
      <c r="D164" s="324"/>
    </row>
    <row r="165" spans="2:4">
      <c r="B165" s="326"/>
      <c r="C165" s="328"/>
      <c r="D165" s="324"/>
    </row>
    <row r="166" spans="2:4">
      <c r="B166" s="326"/>
      <c r="C166" s="328"/>
      <c r="D166" s="324"/>
    </row>
    <row r="167" spans="2:4">
      <c r="B167" s="326"/>
      <c r="C167" s="328"/>
      <c r="D167" s="324"/>
    </row>
    <row r="168" spans="2:4">
      <c r="B168" s="326"/>
      <c r="C168" s="328"/>
      <c r="D168" s="324"/>
    </row>
    <row r="169" spans="2:4">
      <c r="B169" s="326"/>
      <c r="C169" s="328"/>
      <c r="D169" s="324"/>
    </row>
    <row r="170" spans="2:4">
      <c r="B170" s="326"/>
      <c r="C170" s="328"/>
      <c r="D170" s="324"/>
    </row>
    <row r="171" spans="2:4">
      <c r="B171" s="326"/>
      <c r="C171" s="328"/>
      <c r="D171" s="327"/>
    </row>
    <row r="172" spans="2:4">
      <c r="B172" s="326"/>
      <c r="C172" s="328"/>
      <c r="D172" s="327"/>
    </row>
    <row r="173" spans="2:4">
      <c r="B173" s="326"/>
      <c r="C173" s="328"/>
      <c r="D173" s="327"/>
    </row>
    <row r="174" spans="2:4">
      <c r="B174" s="326"/>
      <c r="C174" s="328"/>
      <c r="D174" s="327"/>
    </row>
    <row r="175" spans="2:4">
      <c r="B175" s="326"/>
      <c r="C175" s="328"/>
      <c r="D175" s="327"/>
    </row>
    <row r="176" spans="2:4">
      <c r="B176" s="326"/>
      <c r="C176" s="328"/>
      <c r="D176" s="327"/>
    </row>
    <row r="177" spans="2:4">
      <c r="B177" s="326"/>
      <c r="C177" s="328"/>
      <c r="D177" s="327"/>
    </row>
    <row r="178" spans="2:4">
      <c r="B178" s="326"/>
      <c r="C178" s="328"/>
      <c r="D178" s="327"/>
    </row>
    <row r="179" spans="2:4">
      <c r="B179" s="326"/>
      <c r="C179" s="328"/>
      <c r="D179" s="327"/>
    </row>
    <row r="180" spans="2:4">
      <c r="B180" s="326"/>
      <c r="C180" s="328"/>
      <c r="D180" s="327"/>
    </row>
    <row r="181" spans="2:4">
      <c r="B181" s="326"/>
      <c r="C181" s="328"/>
      <c r="D181" s="327"/>
    </row>
    <row r="182" spans="2:4">
      <c r="B182" s="326"/>
      <c r="C182" s="328"/>
      <c r="D182" s="327"/>
    </row>
    <row r="183" spans="2:4">
      <c r="B183" s="326"/>
      <c r="C183" s="328"/>
      <c r="D183" s="327"/>
    </row>
    <row r="184" spans="2:4">
      <c r="B184" s="326"/>
      <c r="C184" s="328"/>
      <c r="D184" s="327"/>
    </row>
    <row r="185" spans="2:4">
      <c r="B185" s="326"/>
      <c r="C185" s="328"/>
      <c r="D185" s="327"/>
    </row>
    <row r="186" spans="2:4">
      <c r="B186" s="326"/>
      <c r="C186" s="328"/>
      <c r="D186" s="327"/>
    </row>
    <row r="187" spans="2:4">
      <c r="B187" s="326"/>
      <c r="C187" s="328"/>
      <c r="D187" s="327"/>
    </row>
    <row r="188" spans="2:4">
      <c r="B188" s="326"/>
      <c r="C188" s="328"/>
      <c r="D188" s="327"/>
    </row>
    <row r="189" spans="2:4">
      <c r="B189" s="326"/>
      <c r="C189" s="328"/>
      <c r="D189" s="327"/>
    </row>
    <row r="190" spans="2:4">
      <c r="B190" s="326"/>
      <c r="C190" s="328"/>
      <c r="D190" s="327"/>
    </row>
    <row r="191" spans="2:4">
      <c r="B191" s="326"/>
      <c r="C191" s="328"/>
      <c r="D191" s="327"/>
    </row>
    <row r="192" spans="2:4">
      <c r="B192" s="326"/>
      <c r="C192" s="328"/>
      <c r="D192" s="327"/>
    </row>
    <row r="193" spans="2:4">
      <c r="B193" s="326"/>
      <c r="C193" s="328"/>
      <c r="D193" s="327"/>
    </row>
    <row r="194" spans="2:4">
      <c r="B194" s="326"/>
      <c r="C194" s="328"/>
      <c r="D194" s="327"/>
    </row>
    <row r="195" spans="2:4">
      <c r="B195" s="326"/>
      <c r="C195" s="328"/>
      <c r="D195" s="327"/>
    </row>
    <row r="196" spans="2:4">
      <c r="B196" s="326"/>
      <c r="C196" s="328"/>
      <c r="D196" s="327"/>
    </row>
    <row r="197" spans="2:4">
      <c r="B197" s="326"/>
      <c r="C197" s="328"/>
      <c r="D197" s="327"/>
    </row>
    <row r="198" spans="2:4">
      <c r="B198" s="326"/>
      <c r="C198" s="328"/>
      <c r="D198" s="327"/>
    </row>
    <row r="199" spans="2:4">
      <c r="B199" s="326"/>
      <c r="C199" s="328"/>
      <c r="D199" s="327"/>
    </row>
    <row r="200" spans="2:4">
      <c r="B200" s="326"/>
      <c r="C200" s="328"/>
      <c r="D200" s="327"/>
    </row>
    <row r="201" spans="2:4">
      <c r="B201" s="326"/>
      <c r="C201" s="328"/>
      <c r="D201" s="327"/>
    </row>
    <row r="202" spans="2:4">
      <c r="B202" s="326"/>
      <c r="C202" s="328"/>
      <c r="D202" s="327"/>
    </row>
    <row r="203" spans="2:4">
      <c r="B203" s="326"/>
      <c r="C203" s="328"/>
      <c r="D203" s="327"/>
    </row>
    <row r="204" spans="2:4">
      <c r="B204" s="326"/>
      <c r="C204" s="328"/>
      <c r="D204" s="327"/>
    </row>
    <row r="205" spans="2:4">
      <c r="B205" s="326"/>
      <c r="C205" s="328"/>
      <c r="D205" s="327"/>
    </row>
    <row r="206" spans="2:4">
      <c r="B206" s="326"/>
      <c r="C206" s="328"/>
      <c r="D206" s="327"/>
    </row>
    <row r="207" spans="2:4">
      <c r="B207" s="326"/>
      <c r="C207" s="328"/>
      <c r="D207" s="327"/>
    </row>
    <row r="208" spans="2:4">
      <c r="B208" s="326"/>
      <c r="C208" s="328"/>
      <c r="D208" s="327"/>
    </row>
    <row r="209" spans="2:4">
      <c r="B209" s="326"/>
      <c r="C209" s="328"/>
      <c r="D209" s="327"/>
    </row>
    <row r="210" spans="2:4">
      <c r="B210" s="326"/>
      <c r="C210" s="328"/>
      <c r="D210" s="327"/>
    </row>
    <row r="211" spans="2:4">
      <c r="B211" s="326"/>
      <c r="C211" s="328"/>
      <c r="D211" s="327"/>
    </row>
    <row r="212" spans="2:4">
      <c r="B212" s="326"/>
      <c r="C212" s="328"/>
      <c r="D212" s="327"/>
    </row>
    <row r="213" spans="2:4">
      <c r="B213" s="326"/>
      <c r="C213" s="328"/>
      <c r="D213" s="327"/>
    </row>
    <row r="214" spans="2:4">
      <c r="B214" s="326"/>
      <c r="C214" s="328"/>
      <c r="D214" s="327"/>
    </row>
    <row r="215" spans="2:4">
      <c r="B215" s="326"/>
      <c r="C215" s="328"/>
      <c r="D215" s="327"/>
    </row>
    <row r="216" spans="2:4">
      <c r="B216" s="326"/>
      <c r="C216" s="328"/>
      <c r="D216" s="327"/>
    </row>
    <row r="217" spans="2:4">
      <c r="B217" s="326"/>
      <c r="C217" s="328"/>
      <c r="D217" s="327"/>
    </row>
    <row r="218" spans="2:4">
      <c r="B218" s="326"/>
      <c r="C218" s="328"/>
      <c r="D218" s="327"/>
    </row>
    <row r="219" spans="2:4">
      <c r="B219" s="326"/>
      <c r="C219" s="328"/>
      <c r="D219" s="327"/>
    </row>
    <row r="220" spans="2:4">
      <c r="B220" s="326"/>
      <c r="C220" s="328"/>
      <c r="D220" s="327"/>
    </row>
    <row r="221" spans="2:4">
      <c r="B221" s="326"/>
      <c r="C221" s="328"/>
      <c r="D221" s="327"/>
    </row>
    <row r="222" spans="2:4">
      <c r="B222" s="326"/>
      <c r="C222" s="328"/>
      <c r="D222" s="327"/>
    </row>
    <row r="223" spans="2:4">
      <c r="B223" s="326"/>
      <c r="C223" s="328"/>
      <c r="D223" s="327"/>
    </row>
    <row r="224" spans="2:4">
      <c r="B224" s="326"/>
      <c r="C224" s="328"/>
      <c r="D224" s="327"/>
    </row>
    <row r="225" spans="2:4">
      <c r="B225" s="326"/>
      <c r="C225" s="328"/>
      <c r="D225" s="327"/>
    </row>
    <row r="226" spans="2:4">
      <c r="B226" s="326"/>
      <c r="C226" s="328"/>
      <c r="D226" s="327"/>
    </row>
    <row r="227" spans="2:4">
      <c r="B227" s="326"/>
      <c r="C227" s="328"/>
      <c r="D227" s="327"/>
    </row>
    <row r="228" spans="2:4">
      <c r="B228" s="326"/>
      <c r="C228" s="328"/>
      <c r="D228" s="327"/>
    </row>
    <row r="229" spans="2:4">
      <c r="B229" s="326"/>
      <c r="C229" s="328"/>
      <c r="D229" s="327"/>
    </row>
    <row r="230" spans="2:4">
      <c r="B230" s="326"/>
      <c r="C230" s="328"/>
      <c r="D230" s="327"/>
    </row>
    <row r="231" spans="2:4">
      <c r="B231" s="326"/>
      <c r="C231" s="328"/>
      <c r="D231" s="327"/>
    </row>
    <row r="232" spans="2:4">
      <c r="B232" s="326"/>
      <c r="C232" s="328"/>
      <c r="D232" s="327"/>
    </row>
    <row r="233" spans="2:4">
      <c r="B233" s="326"/>
      <c r="C233" s="328"/>
      <c r="D233" s="327"/>
    </row>
    <row r="234" spans="2:4">
      <c r="B234" s="326"/>
      <c r="C234" s="328"/>
      <c r="D234" s="327"/>
    </row>
    <row r="235" spans="2:4">
      <c r="B235" s="326"/>
      <c r="C235" s="328"/>
      <c r="D235" s="327"/>
    </row>
    <row r="236" spans="2:4">
      <c r="B236" s="326"/>
      <c r="C236" s="328"/>
      <c r="D236" s="327"/>
    </row>
    <row r="237" spans="2:4">
      <c r="B237" s="326"/>
      <c r="C237" s="328"/>
      <c r="D237" s="327"/>
    </row>
    <row r="238" spans="2:4">
      <c r="B238" s="326"/>
      <c r="C238" s="328"/>
      <c r="D238" s="327"/>
    </row>
    <row r="239" spans="2:4">
      <c r="B239" s="326"/>
      <c r="C239" s="328"/>
      <c r="D239" s="327"/>
    </row>
    <row r="240" spans="2:4">
      <c r="B240" s="326"/>
      <c r="C240" s="328"/>
      <c r="D240" s="327"/>
    </row>
    <row r="241" spans="2:4">
      <c r="B241" s="326"/>
      <c r="C241" s="328"/>
      <c r="D241" s="327"/>
    </row>
    <row r="242" spans="2:4">
      <c r="B242" s="326"/>
      <c r="C242" s="328"/>
      <c r="D242" s="327"/>
    </row>
    <row r="243" spans="2:4">
      <c r="B243" s="326"/>
      <c r="C243" s="328"/>
      <c r="D243" s="327"/>
    </row>
    <row r="244" spans="2:4">
      <c r="B244" s="326"/>
      <c r="C244" s="328"/>
      <c r="D244" s="327"/>
    </row>
    <row r="245" spans="2:4">
      <c r="B245" s="326"/>
      <c r="C245" s="328"/>
      <c r="D245" s="327"/>
    </row>
    <row r="246" spans="2:4">
      <c r="B246" s="326"/>
      <c r="C246" s="328"/>
      <c r="D246" s="327"/>
    </row>
    <row r="247" spans="2:4">
      <c r="B247" s="326"/>
      <c r="C247" s="328"/>
      <c r="D247" s="327"/>
    </row>
    <row r="248" spans="2:4">
      <c r="B248" s="326"/>
      <c r="C248" s="328"/>
      <c r="D248" s="327"/>
    </row>
    <row r="249" spans="2:4">
      <c r="B249" s="326"/>
      <c r="C249" s="328"/>
      <c r="D249" s="327"/>
    </row>
    <row r="250" spans="2:4">
      <c r="B250" s="326"/>
      <c r="C250" s="328"/>
      <c r="D250" s="327"/>
    </row>
    <row r="251" spans="2:4">
      <c r="B251" s="326"/>
      <c r="C251" s="328"/>
      <c r="D251" s="327"/>
    </row>
    <row r="252" spans="2:4">
      <c r="B252" s="326"/>
      <c r="C252" s="328"/>
      <c r="D252" s="327"/>
    </row>
    <row r="253" spans="2:4">
      <c r="B253" s="326"/>
      <c r="C253" s="328"/>
      <c r="D253" s="327"/>
    </row>
    <row r="254" spans="2:4">
      <c r="B254" s="326"/>
      <c r="C254" s="328"/>
      <c r="D254" s="327"/>
    </row>
    <row r="255" spans="2:4">
      <c r="B255" s="326"/>
      <c r="C255" s="328"/>
      <c r="D255" s="327"/>
    </row>
    <row r="256" spans="2:4">
      <c r="B256" s="326"/>
      <c r="C256" s="328"/>
      <c r="D256" s="327"/>
    </row>
    <row r="257" spans="2:4">
      <c r="B257" s="326"/>
      <c r="C257" s="328"/>
      <c r="D257" s="327"/>
    </row>
    <row r="258" spans="2:4">
      <c r="B258" s="326"/>
      <c r="C258" s="328"/>
      <c r="D258" s="327"/>
    </row>
    <row r="259" spans="2:4">
      <c r="B259" s="326"/>
      <c r="C259" s="328"/>
      <c r="D259" s="327"/>
    </row>
    <row r="260" spans="2:4">
      <c r="B260" s="326"/>
      <c r="C260" s="328"/>
      <c r="D260" s="327"/>
    </row>
    <row r="261" spans="2:4">
      <c r="B261" s="326"/>
      <c r="C261" s="328"/>
      <c r="D261" s="327"/>
    </row>
    <row r="262" spans="2:4">
      <c r="B262" s="326"/>
      <c r="C262" s="328"/>
      <c r="D262" s="327"/>
    </row>
    <row r="263" spans="2:4">
      <c r="B263" s="326"/>
      <c r="C263" s="328"/>
      <c r="D263" s="327"/>
    </row>
    <row r="264" spans="2:4">
      <c r="B264" s="326"/>
      <c r="C264" s="328"/>
      <c r="D264" s="327"/>
    </row>
    <row r="265" spans="2:4">
      <c r="B265" s="326"/>
      <c r="C265" s="328"/>
      <c r="D265" s="327"/>
    </row>
    <row r="266" spans="2:4">
      <c r="B266" s="326"/>
      <c r="C266" s="328"/>
      <c r="D266" s="327"/>
    </row>
    <row r="267" spans="2:4">
      <c r="B267" s="326"/>
      <c r="C267" s="328"/>
      <c r="D267" s="327"/>
    </row>
    <row r="268" spans="2:4">
      <c r="B268" s="326"/>
      <c r="C268" s="328"/>
      <c r="D268" s="327"/>
    </row>
    <row r="269" spans="2:4">
      <c r="B269" s="326"/>
      <c r="C269" s="328"/>
      <c r="D269" s="327"/>
    </row>
    <row r="270" spans="2:4">
      <c r="B270" s="326"/>
      <c r="C270" s="328"/>
      <c r="D270" s="327"/>
    </row>
    <row r="271" spans="2:4">
      <c r="B271" s="326"/>
      <c r="C271" s="328"/>
      <c r="D271" s="327"/>
    </row>
    <row r="272" spans="2:4">
      <c r="B272" s="326"/>
      <c r="C272" s="328"/>
      <c r="D272" s="327"/>
    </row>
    <row r="273" spans="2:4">
      <c r="B273" s="326"/>
      <c r="C273" s="328"/>
      <c r="D273" s="327"/>
    </row>
    <row r="274" spans="2:4">
      <c r="B274" s="326"/>
      <c r="C274" s="328"/>
      <c r="D274" s="327"/>
    </row>
    <row r="275" spans="2:4">
      <c r="B275" s="326"/>
      <c r="C275" s="328"/>
      <c r="D275" s="327"/>
    </row>
    <row r="276" spans="2:4">
      <c r="B276" s="326"/>
      <c r="C276" s="328"/>
      <c r="D276" s="327"/>
    </row>
    <row r="277" spans="2:4">
      <c r="B277" s="326"/>
      <c r="C277" s="328"/>
      <c r="D277" s="327"/>
    </row>
    <row r="278" spans="2:4">
      <c r="B278" s="326"/>
      <c r="C278" s="328"/>
      <c r="D278" s="327"/>
    </row>
    <row r="279" spans="2:4">
      <c r="B279" s="326"/>
      <c r="C279" s="328"/>
      <c r="D279" s="327"/>
    </row>
    <row r="280" spans="2:4">
      <c r="B280" s="326"/>
      <c r="C280" s="328"/>
      <c r="D280" s="327"/>
    </row>
    <row r="281" spans="2:4">
      <c r="B281" s="326"/>
      <c r="C281" s="328"/>
      <c r="D281" s="327"/>
    </row>
    <row r="282" spans="2:4">
      <c r="B282" s="326"/>
      <c r="C282" s="328"/>
      <c r="D282" s="327"/>
    </row>
    <row r="283" spans="2:4">
      <c r="B283" s="326"/>
      <c r="C283" s="328"/>
      <c r="D283" s="327"/>
    </row>
    <row r="284" spans="2:4">
      <c r="B284" s="326"/>
      <c r="C284" s="328"/>
      <c r="D284" s="327"/>
    </row>
    <row r="285" spans="2:4">
      <c r="B285" s="326"/>
      <c r="C285" s="328"/>
      <c r="D285" s="327"/>
    </row>
    <row r="286" spans="2:4">
      <c r="B286" s="326"/>
      <c r="C286" s="328"/>
      <c r="D286" s="327"/>
    </row>
    <row r="287" spans="2:4">
      <c r="B287" s="326"/>
      <c r="C287" s="328"/>
      <c r="D287" s="327"/>
    </row>
    <row r="288" spans="2:4">
      <c r="B288" s="326"/>
      <c r="C288" s="328"/>
      <c r="D288" s="327"/>
    </row>
    <row r="289" spans="2:4">
      <c r="B289" s="326"/>
      <c r="C289" s="328"/>
      <c r="D289" s="327"/>
    </row>
    <row r="290" spans="2:4">
      <c r="B290" s="326"/>
      <c r="C290" s="328"/>
      <c r="D290" s="327"/>
    </row>
    <row r="291" spans="2:4">
      <c r="B291" s="326"/>
      <c r="C291" s="328"/>
      <c r="D291" s="327"/>
    </row>
    <row r="292" spans="2:4">
      <c r="B292" s="326"/>
      <c r="C292" s="328"/>
      <c r="D292" s="327"/>
    </row>
    <row r="293" spans="2:4">
      <c r="B293" s="326"/>
      <c r="C293" s="328"/>
      <c r="D293" s="327"/>
    </row>
    <row r="294" spans="2:4">
      <c r="B294" s="326"/>
      <c r="C294" s="328"/>
      <c r="D294" s="327"/>
    </row>
    <row r="295" spans="2:4">
      <c r="B295" s="326"/>
      <c r="C295" s="328"/>
      <c r="D295" s="327"/>
    </row>
    <row r="296" spans="2:4">
      <c r="B296" s="326"/>
      <c r="C296" s="328"/>
      <c r="D296" s="327"/>
    </row>
    <row r="297" spans="2:4">
      <c r="B297" s="326"/>
      <c r="C297" s="328"/>
      <c r="D297" s="327"/>
    </row>
    <row r="298" spans="2:4">
      <c r="B298" s="326"/>
      <c r="C298" s="328"/>
      <c r="D298" s="327"/>
    </row>
    <row r="299" spans="2:4">
      <c r="B299" s="326"/>
      <c r="C299" s="328"/>
      <c r="D299" s="327"/>
    </row>
    <row r="300" spans="2:4">
      <c r="B300" s="326"/>
      <c r="C300" s="328"/>
      <c r="D300" s="327"/>
    </row>
    <row r="301" spans="2:4">
      <c r="B301" s="326"/>
      <c r="C301" s="328"/>
      <c r="D301" s="327"/>
    </row>
    <row r="302" spans="2:4">
      <c r="B302" s="326"/>
      <c r="C302" s="328"/>
      <c r="D302" s="327"/>
    </row>
    <row r="303" spans="2:4">
      <c r="B303" s="326"/>
      <c r="C303" s="328"/>
      <c r="D303" s="327"/>
    </row>
    <row r="304" spans="2:4">
      <c r="B304" s="326"/>
      <c r="C304" s="328"/>
      <c r="D304" s="327"/>
    </row>
    <row r="305" spans="2:4">
      <c r="B305" s="326"/>
      <c r="C305" s="328"/>
      <c r="D305" s="327"/>
    </row>
    <row r="306" spans="2:4">
      <c r="B306" s="326"/>
      <c r="C306" s="328"/>
      <c r="D306" s="327"/>
    </row>
    <row r="307" spans="2:4">
      <c r="B307" s="326"/>
      <c r="C307" s="328"/>
      <c r="D307" s="327"/>
    </row>
    <row r="308" spans="2:4">
      <c r="B308" s="326"/>
      <c r="C308" s="328"/>
      <c r="D308" s="327"/>
    </row>
    <row r="309" spans="2:4">
      <c r="B309" s="326"/>
      <c r="C309" s="328"/>
      <c r="D309" s="327"/>
    </row>
    <row r="310" spans="2:4">
      <c r="B310" s="326"/>
      <c r="C310" s="328"/>
      <c r="D310" s="327"/>
    </row>
    <row r="311" spans="2:4">
      <c r="B311" s="326"/>
      <c r="C311" s="328"/>
      <c r="D311" s="327"/>
    </row>
    <row r="312" spans="2:4">
      <c r="B312" s="326"/>
      <c r="C312" s="328"/>
      <c r="D312" s="327"/>
    </row>
    <row r="313" spans="2:4">
      <c r="B313" s="326"/>
      <c r="C313" s="328"/>
      <c r="D313" s="327"/>
    </row>
    <row r="314" spans="2:4">
      <c r="B314" s="326"/>
      <c r="C314" s="328"/>
      <c r="D314" s="327"/>
    </row>
    <row r="315" spans="2:4">
      <c r="B315" s="326"/>
      <c r="C315" s="328"/>
      <c r="D315" s="327"/>
    </row>
    <row r="316" spans="2:4">
      <c r="B316" s="326"/>
      <c r="C316" s="328"/>
      <c r="D316" s="327"/>
    </row>
    <row r="317" spans="2:4">
      <c r="B317" s="326"/>
      <c r="C317" s="328"/>
      <c r="D317" s="327"/>
    </row>
    <row r="318" spans="2:4">
      <c r="B318" s="326"/>
      <c r="C318" s="328"/>
      <c r="D318" s="327"/>
    </row>
    <row r="319" spans="2:4">
      <c r="B319" s="326"/>
      <c r="C319" s="328"/>
      <c r="D319" s="327"/>
    </row>
    <row r="320" spans="2:4">
      <c r="B320" s="326"/>
      <c r="C320" s="328"/>
      <c r="D320" s="327"/>
    </row>
    <row r="321" spans="2:4">
      <c r="B321" s="326"/>
      <c r="C321" s="328"/>
      <c r="D321" s="327"/>
    </row>
    <row r="322" spans="2:4">
      <c r="B322" s="326"/>
      <c r="C322" s="328"/>
      <c r="D322" s="327"/>
    </row>
    <row r="323" spans="2:4">
      <c r="B323" s="326"/>
      <c r="C323" s="328"/>
      <c r="D323" s="327"/>
    </row>
    <row r="324" spans="2:4">
      <c r="B324" s="326"/>
      <c r="C324" s="328"/>
      <c r="D324" s="327"/>
    </row>
    <row r="325" spans="2:4">
      <c r="B325" s="326"/>
      <c r="C325" s="328"/>
      <c r="D325" s="327"/>
    </row>
    <row r="326" spans="2:4">
      <c r="B326" s="326"/>
      <c r="C326" s="328"/>
      <c r="D326" s="327"/>
    </row>
    <row r="327" spans="2:4">
      <c r="B327" s="326"/>
      <c r="C327" s="328"/>
      <c r="D327" s="327"/>
    </row>
    <row r="328" spans="2:4">
      <c r="B328" s="326"/>
      <c r="C328" s="328"/>
      <c r="D328" s="327"/>
    </row>
    <row r="329" spans="2:4">
      <c r="B329" s="326"/>
      <c r="C329" s="328"/>
      <c r="D329" s="327"/>
    </row>
    <row r="330" spans="2:4">
      <c r="B330" s="326"/>
      <c r="C330" s="328"/>
      <c r="D330" s="327"/>
    </row>
    <row r="331" spans="2:4">
      <c r="B331" s="326"/>
      <c r="C331" s="328"/>
      <c r="D331" s="327"/>
    </row>
    <row r="332" spans="2:4">
      <c r="B332" s="326"/>
      <c r="C332" s="328"/>
      <c r="D332" s="327"/>
    </row>
    <row r="333" spans="2:4">
      <c r="B333" s="326"/>
      <c r="C333" s="328"/>
      <c r="D333" s="327"/>
    </row>
    <row r="334" spans="2:4">
      <c r="B334" s="326"/>
      <c r="C334" s="328"/>
      <c r="D334" s="327"/>
    </row>
    <row r="335" spans="2:4">
      <c r="B335" s="326"/>
      <c r="C335" s="328"/>
      <c r="D335" s="327"/>
    </row>
    <row r="336" spans="2:4">
      <c r="B336" s="326"/>
      <c r="C336" s="328"/>
      <c r="D336" s="327"/>
    </row>
    <row r="337" spans="2:4">
      <c r="B337" s="326"/>
      <c r="C337" s="328"/>
      <c r="D337" s="327"/>
    </row>
    <row r="338" spans="2:4">
      <c r="B338" s="326"/>
      <c r="C338" s="328"/>
      <c r="D338" s="327"/>
    </row>
    <row r="339" spans="2:4">
      <c r="B339" s="326"/>
      <c r="C339" s="328"/>
      <c r="D339" s="327"/>
    </row>
    <row r="340" spans="2:4">
      <c r="B340" s="326"/>
      <c r="C340" s="328"/>
      <c r="D340" s="327"/>
    </row>
    <row r="341" spans="2:4">
      <c r="B341" s="326"/>
      <c r="C341" s="328"/>
      <c r="D341" s="327"/>
    </row>
    <row r="342" spans="2:4">
      <c r="B342" s="326"/>
      <c r="C342" s="328"/>
      <c r="D342" s="327"/>
    </row>
    <row r="343" spans="2:4">
      <c r="B343" s="326"/>
      <c r="C343" s="328"/>
      <c r="D343" s="327"/>
    </row>
    <row r="344" spans="2:4">
      <c r="B344" s="326"/>
      <c r="C344" s="328"/>
      <c r="D344" s="327"/>
    </row>
    <row r="345" spans="2:4">
      <c r="B345" s="326"/>
      <c r="C345" s="328"/>
      <c r="D345" s="327"/>
    </row>
    <row r="346" spans="2:4">
      <c r="B346" s="326"/>
      <c r="C346" s="328"/>
      <c r="D346" s="327"/>
    </row>
    <row r="347" spans="2:4">
      <c r="B347" s="326"/>
      <c r="C347" s="328"/>
      <c r="D347" s="327"/>
    </row>
    <row r="348" spans="2:4">
      <c r="B348" s="326"/>
      <c r="C348" s="328"/>
      <c r="D348" s="327"/>
    </row>
    <row r="349" spans="2:4">
      <c r="B349" s="326"/>
      <c r="C349" s="328"/>
      <c r="D349" s="327"/>
    </row>
    <row r="350" spans="2:4">
      <c r="B350" s="326"/>
      <c r="C350" s="328"/>
      <c r="D350" s="327"/>
    </row>
    <row r="351" spans="2:4">
      <c r="B351" s="326"/>
      <c r="C351" s="328"/>
      <c r="D351" s="327"/>
    </row>
    <row r="352" spans="2:4">
      <c r="B352" s="326"/>
      <c r="C352" s="328"/>
      <c r="D352" s="327"/>
    </row>
    <row r="353" spans="2:4">
      <c r="B353" s="326"/>
      <c r="C353" s="328"/>
      <c r="D353" s="327"/>
    </row>
    <row r="354" spans="2:4">
      <c r="B354" s="326"/>
      <c r="C354" s="328"/>
      <c r="D354" s="327"/>
    </row>
    <row r="355" spans="2:4">
      <c r="B355" s="326"/>
      <c r="C355" s="328"/>
      <c r="D355" s="327"/>
    </row>
    <row r="356" spans="2:4">
      <c r="B356" s="326"/>
      <c r="C356" s="328"/>
      <c r="D356" s="327"/>
    </row>
    <row r="357" spans="2:4">
      <c r="B357" s="326"/>
      <c r="C357" s="328"/>
      <c r="D357" s="327"/>
    </row>
    <row r="358" spans="2:4">
      <c r="B358" s="326"/>
      <c r="C358" s="328"/>
      <c r="D358" s="327"/>
    </row>
    <row r="359" spans="2:4">
      <c r="B359" s="326"/>
      <c r="C359" s="328"/>
      <c r="D359" s="327"/>
    </row>
    <row r="360" spans="2:4">
      <c r="B360" s="326"/>
      <c r="C360" s="328"/>
      <c r="D360" s="327"/>
    </row>
    <row r="361" spans="2:4">
      <c r="B361" s="326"/>
      <c r="C361" s="328"/>
      <c r="D361" s="327"/>
    </row>
    <row r="362" spans="2:4">
      <c r="B362" s="326"/>
      <c r="C362" s="328"/>
      <c r="D362" s="327"/>
    </row>
    <row r="363" spans="2:4">
      <c r="B363" s="326"/>
      <c r="C363" s="328"/>
      <c r="D363" s="327"/>
    </row>
    <row r="364" spans="2:4">
      <c r="B364" s="326"/>
      <c r="C364" s="328"/>
      <c r="D364" s="327"/>
    </row>
    <row r="365" spans="2:4">
      <c r="B365" s="326"/>
      <c r="C365" s="328"/>
      <c r="D365" s="327"/>
    </row>
    <row r="366" spans="2:4">
      <c r="B366" s="326"/>
      <c r="C366" s="328"/>
      <c r="D366" s="327"/>
    </row>
    <row r="367" spans="2:4">
      <c r="B367" s="326"/>
      <c r="C367" s="328"/>
      <c r="D367" s="327"/>
    </row>
    <row r="368" spans="2:4">
      <c r="B368" s="326"/>
      <c r="C368" s="328"/>
      <c r="D368" s="327"/>
    </row>
    <row r="369" spans="2:4">
      <c r="B369" s="326"/>
      <c r="C369" s="328"/>
      <c r="D369" s="327"/>
    </row>
    <row r="370" spans="2:4">
      <c r="B370" s="326"/>
      <c r="C370" s="328"/>
      <c r="D370" s="327"/>
    </row>
    <row r="371" spans="2:4">
      <c r="B371" s="326"/>
      <c r="C371" s="328"/>
      <c r="D371" s="327"/>
    </row>
    <row r="372" spans="2:4">
      <c r="B372" s="326"/>
      <c r="C372" s="328"/>
      <c r="D372" s="327"/>
    </row>
    <row r="373" spans="2:4">
      <c r="B373" s="326"/>
      <c r="C373" s="328"/>
      <c r="D373" s="327"/>
    </row>
    <row r="374" spans="2:4">
      <c r="B374" s="326"/>
      <c r="C374" s="328"/>
      <c r="D374" s="327"/>
    </row>
    <row r="375" spans="2:4">
      <c r="B375" s="326"/>
      <c r="C375" s="328"/>
      <c r="D375" s="327"/>
    </row>
    <row r="376" spans="2:4">
      <c r="B376" s="326"/>
      <c r="C376" s="328"/>
      <c r="D376" s="327"/>
    </row>
    <row r="377" spans="2:4">
      <c r="B377" s="326"/>
      <c r="C377" s="328"/>
      <c r="D377" s="327"/>
    </row>
    <row r="378" spans="2:4">
      <c r="B378" s="326"/>
      <c r="C378" s="328"/>
      <c r="D378" s="327"/>
    </row>
    <row r="379" spans="2:4">
      <c r="B379" s="326"/>
      <c r="C379" s="328"/>
      <c r="D379" s="327"/>
    </row>
    <row r="380" spans="2:4">
      <c r="B380" s="326"/>
      <c r="C380" s="328"/>
      <c r="D380" s="327"/>
    </row>
    <row r="381" spans="2:4">
      <c r="B381" s="326"/>
      <c r="C381" s="328"/>
      <c r="D381" s="327"/>
    </row>
    <row r="382" spans="2:4">
      <c r="B382" s="326"/>
      <c r="C382" s="328"/>
      <c r="D382" s="327"/>
    </row>
    <row r="383" spans="2:4">
      <c r="B383" s="326"/>
      <c r="C383" s="328"/>
      <c r="D383" s="327"/>
    </row>
    <row r="384" spans="2:4">
      <c r="B384" s="326"/>
      <c r="C384" s="328"/>
      <c r="D384" s="327"/>
    </row>
    <row r="385" spans="2:4">
      <c r="B385" s="326"/>
      <c r="C385" s="328"/>
      <c r="D385" s="327"/>
    </row>
    <row r="386" spans="2:4">
      <c r="B386" s="326"/>
      <c r="C386" s="328"/>
      <c r="D386" s="327"/>
    </row>
    <row r="387" spans="2:4">
      <c r="B387" s="326"/>
      <c r="C387" s="328"/>
      <c r="D387" s="327"/>
    </row>
    <row r="388" spans="2:4">
      <c r="B388" s="326"/>
      <c r="C388" s="328"/>
      <c r="D388" s="327"/>
    </row>
    <row r="389" spans="2:4">
      <c r="B389" s="326"/>
      <c r="C389" s="328"/>
      <c r="D389" s="327"/>
    </row>
    <row r="390" spans="2:4">
      <c r="B390" s="326"/>
      <c r="C390" s="328"/>
      <c r="D390" s="327"/>
    </row>
    <row r="391" spans="2:4">
      <c r="B391" s="326"/>
      <c r="C391" s="328"/>
      <c r="D391" s="327"/>
    </row>
    <row r="392" spans="2:4">
      <c r="B392" s="326"/>
      <c r="C392" s="328"/>
      <c r="D392" s="327"/>
    </row>
    <row r="393" spans="2:4">
      <c r="B393" s="326"/>
      <c r="C393" s="328"/>
      <c r="D393" s="327"/>
    </row>
    <row r="394" spans="2:4">
      <c r="B394" s="326"/>
      <c r="C394" s="328"/>
      <c r="D394" s="327"/>
    </row>
    <row r="395" spans="2:4">
      <c r="B395" s="326"/>
      <c r="C395" s="328"/>
      <c r="D395" s="327"/>
    </row>
    <row r="396" spans="2:4">
      <c r="B396" s="326"/>
      <c r="C396" s="328"/>
      <c r="D396" s="327"/>
    </row>
    <row r="397" spans="2:4">
      <c r="B397" s="326"/>
      <c r="C397" s="328"/>
      <c r="D397" s="327"/>
    </row>
    <row r="398" spans="2:4">
      <c r="B398" s="326"/>
      <c r="C398" s="328"/>
      <c r="D398" s="327"/>
    </row>
    <row r="399" spans="2:4">
      <c r="B399" s="326"/>
      <c r="C399" s="328"/>
      <c r="D399" s="327"/>
    </row>
    <row r="400" spans="2:4">
      <c r="B400" s="326"/>
      <c r="C400" s="328"/>
      <c r="D400" s="327"/>
    </row>
    <row r="401" spans="2:4">
      <c r="B401" s="326"/>
      <c r="C401" s="328"/>
      <c r="D401" s="327"/>
    </row>
    <row r="402" spans="2:4">
      <c r="B402" s="326"/>
      <c r="C402" s="328"/>
      <c r="D402" s="327"/>
    </row>
    <row r="403" spans="2:4">
      <c r="B403" s="326"/>
      <c r="C403" s="328"/>
      <c r="D403" s="327"/>
    </row>
    <row r="404" spans="2:4">
      <c r="B404" s="326"/>
      <c r="C404" s="328"/>
      <c r="D404" s="327"/>
    </row>
    <row r="405" spans="2:4">
      <c r="B405" s="326"/>
      <c r="C405" s="328"/>
      <c r="D405" s="327"/>
    </row>
    <row r="406" spans="2:4">
      <c r="B406" s="326"/>
      <c r="C406" s="328"/>
      <c r="D406" s="327"/>
    </row>
    <row r="407" spans="2:4">
      <c r="B407" s="326"/>
      <c r="C407" s="328"/>
      <c r="D407" s="327"/>
    </row>
    <row r="408" spans="2:4">
      <c r="B408" s="326"/>
      <c r="C408" s="328"/>
      <c r="D408" s="327"/>
    </row>
    <row r="409" spans="2:4">
      <c r="B409" s="326"/>
      <c r="C409" s="328"/>
      <c r="D409" s="327"/>
    </row>
    <row r="410" spans="2:4">
      <c r="B410" s="326"/>
      <c r="C410" s="328"/>
      <c r="D410" s="327"/>
    </row>
    <row r="411" spans="2:4">
      <c r="B411" s="326"/>
      <c r="C411" s="328"/>
      <c r="D411" s="327"/>
    </row>
    <row r="412" spans="2:4">
      <c r="B412" s="326"/>
      <c r="C412" s="328"/>
      <c r="D412" s="327"/>
    </row>
    <row r="413" spans="2:4">
      <c r="B413" s="326"/>
      <c r="C413" s="328"/>
      <c r="D413" s="327"/>
    </row>
    <row r="414" spans="2:4">
      <c r="B414" s="326"/>
      <c r="C414" s="328"/>
      <c r="D414" s="327"/>
    </row>
    <row r="415" spans="2:4">
      <c r="B415" s="326"/>
      <c r="C415" s="328"/>
      <c r="D415" s="327"/>
    </row>
    <row r="416" spans="2:4">
      <c r="B416" s="326"/>
      <c r="C416" s="328"/>
      <c r="D416" s="327"/>
    </row>
    <row r="417" spans="2:4">
      <c r="B417" s="326"/>
      <c r="C417" s="328"/>
      <c r="D417" s="327"/>
    </row>
    <row r="418" spans="2:4">
      <c r="B418" s="326"/>
      <c r="C418" s="328"/>
      <c r="D418" s="327"/>
    </row>
    <row r="419" spans="2:4">
      <c r="B419" s="326"/>
      <c r="C419" s="328"/>
      <c r="D419" s="327"/>
    </row>
    <row r="420" spans="2:4">
      <c r="B420" s="326"/>
      <c r="C420" s="328"/>
      <c r="D420" s="327"/>
    </row>
    <row r="421" spans="2:4">
      <c r="B421" s="326"/>
      <c r="C421" s="328"/>
      <c r="D421" s="327"/>
    </row>
    <row r="422" spans="2:4">
      <c r="B422" s="326"/>
      <c r="C422" s="328"/>
      <c r="D422" s="327"/>
    </row>
    <row r="423" spans="2:4">
      <c r="B423" s="326"/>
      <c r="C423" s="328"/>
      <c r="D423" s="327"/>
    </row>
    <row r="424" spans="2:4">
      <c r="B424" s="326"/>
      <c r="C424" s="328"/>
      <c r="D424" s="327"/>
    </row>
    <row r="425" spans="2:4">
      <c r="B425" s="326"/>
      <c r="C425" s="328"/>
      <c r="D425" s="327"/>
    </row>
    <row r="426" spans="2:4">
      <c r="B426" s="326"/>
      <c r="C426" s="328"/>
      <c r="D426" s="327"/>
    </row>
    <row r="427" spans="2:4">
      <c r="B427" s="326"/>
      <c r="C427" s="328"/>
      <c r="D427" s="327"/>
    </row>
    <row r="428" spans="2:4">
      <c r="B428" s="326"/>
      <c r="C428" s="328"/>
      <c r="D428" s="327"/>
    </row>
    <row r="429" spans="2:4">
      <c r="B429" s="326"/>
      <c r="C429" s="328"/>
      <c r="D429" s="327"/>
    </row>
    <row r="430" spans="2:4">
      <c r="B430" s="326"/>
      <c r="C430" s="328"/>
      <c r="D430" s="327"/>
    </row>
    <row r="431" spans="2:4">
      <c r="B431" s="326"/>
      <c r="C431" s="328"/>
      <c r="D431" s="327"/>
    </row>
    <row r="432" spans="2:4">
      <c r="B432" s="326"/>
      <c r="C432" s="328"/>
      <c r="D432" s="327"/>
    </row>
    <row r="433" spans="2:4">
      <c r="B433" s="326"/>
      <c r="C433" s="328"/>
      <c r="D433" s="327"/>
    </row>
    <row r="434" spans="2:4">
      <c r="B434" s="326"/>
      <c r="C434" s="328"/>
      <c r="D434" s="327"/>
    </row>
    <row r="435" spans="2:4">
      <c r="B435" s="326"/>
      <c r="C435" s="328"/>
      <c r="D435" s="327"/>
    </row>
    <row r="436" spans="2:4">
      <c r="B436" s="326"/>
      <c r="C436" s="328"/>
      <c r="D436" s="327"/>
    </row>
    <row r="437" spans="2:4">
      <c r="B437" s="326"/>
      <c r="C437" s="328"/>
      <c r="D437" s="327"/>
    </row>
    <row r="438" spans="2:4">
      <c r="B438" s="326"/>
      <c r="C438" s="328"/>
      <c r="D438" s="327"/>
    </row>
    <row r="439" spans="2:4">
      <c r="B439" s="326"/>
      <c r="C439" s="328"/>
      <c r="D439" s="327"/>
    </row>
    <row r="440" spans="2:4">
      <c r="B440" s="326"/>
      <c r="C440" s="328"/>
      <c r="D440" s="327"/>
    </row>
    <row r="441" spans="2:4">
      <c r="B441" s="326"/>
      <c r="C441" s="328"/>
      <c r="D441" s="327"/>
    </row>
    <row r="442" spans="2:4">
      <c r="B442" s="326"/>
      <c r="C442" s="328"/>
      <c r="D442" s="327"/>
    </row>
    <row r="443" spans="2:4">
      <c r="B443" s="326"/>
      <c r="C443" s="328"/>
      <c r="D443" s="327"/>
    </row>
    <row r="444" spans="2:4">
      <c r="B444" s="326"/>
      <c r="C444" s="328"/>
      <c r="D444" s="327"/>
    </row>
    <row r="445" spans="2:4">
      <c r="B445" s="326"/>
      <c r="C445" s="328"/>
      <c r="D445" s="327"/>
    </row>
    <row r="446" spans="2:4">
      <c r="B446" s="326"/>
      <c r="C446" s="328"/>
      <c r="D446" s="327"/>
    </row>
    <row r="447" spans="2:4">
      <c r="B447" s="326"/>
      <c r="C447" s="328"/>
      <c r="D447" s="327"/>
    </row>
    <row r="448" spans="2:4">
      <c r="B448" s="326"/>
      <c r="C448" s="328"/>
      <c r="D448" s="327"/>
    </row>
    <row r="449" spans="2:4">
      <c r="B449" s="326"/>
      <c r="C449" s="328"/>
      <c r="D449" s="327"/>
    </row>
    <row r="450" spans="2:4">
      <c r="B450" s="326"/>
      <c r="C450" s="328"/>
      <c r="D450" s="327"/>
    </row>
    <row r="451" spans="2:4">
      <c r="B451" s="326"/>
      <c r="C451" s="328"/>
      <c r="D451" s="327"/>
    </row>
    <row r="452" spans="2:4">
      <c r="B452" s="326"/>
      <c r="C452" s="328"/>
      <c r="D452" s="327"/>
    </row>
    <row r="453" spans="2:4">
      <c r="B453" s="326"/>
      <c r="C453" s="328"/>
      <c r="D453" s="327"/>
    </row>
    <row r="454" spans="2:4">
      <c r="B454" s="326"/>
      <c r="C454" s="328"/>
      <c r="D454" s="327"/>
    </row>
    <row r="455" spans="2:4">
      <c r="B455" s="326"/>
      <c r="C455" s="328"/>
      <c r="D455" s="327"/>
    </row>
    <row r="456" spans="2:4">
      <c r="B456" s="326"/>
      <c r="C456" s="328"/>
      <c r="D456" s="327"/>
    </row>
    <row r="457" spans="2:4">
      <c r="B457" s="326"/>
      <c r="C457" s="328"/>
      <c r="D457" s="327"/>
    </row>
    <row r="458" spans="2:4">
      <c r="B458" s="326"/>
      <c r="C458" s="328"/>
      <c r="D458" s="327"/>
    </row>
    <row r="459" spans="2:4">
      <c r="B459" s="326"/>
      <c r="C459" s="328"/>
      <c r="D459" s="327"/>
    </row>
    <row r="460" spans="2:4">
      <c r="B460" s="326"/>
      <c r="C460" s="328"/>
      <c r="D460" s="327"/>
    </row>
    <row r="461" spans="2:4">
      <c r="B461" s="326"/>
      <c r="C461" s="328"/>
      <c r="D461" s="327"/>
    </row>
    <row r="462" spans="2:4">
      <c r="B462" s="326"/>
      <c r="C462" s="328"/>
      <c r="D462" s="327"/>
    </row>
    <row r="463" spans="2:4">
      <c r="B463" s="326"/>
      <c r="C463" s="328"/>
      <c r="D463" s="327"/>
    </row>
    <row r="464" spans="2:4">
      <c r="B464" s="326"/>
      <c r="C464" s="328"/>
      <c r="D464" s="327"/>
    </row>
    <row r="465" spans="2:4">
      <c r="B465" s="326"/>
      <c r="C465" s="328"/>
      <c r="D465" s="327"/>
    </row>
    <row r="466" spans="2:4">
      <c r="B466" s="326"/>
      <c r="C466" s="328"/>
      <c r="D466" s="327"/>
    </row>
    <row r="467" spans="2:4">
      <c r="B467" s="326"/>
      <c r="C467" s="328"/>
      <c r="D467" s="327"/>
    </row>
    <row r="468" spans="2:4">
      <c r="B468" s="326"/>
      <c r="C468" s="328"/>
      <c r="D468" s="327"/>
    </row>
    <row r="469" spans="2:4">
      <c r="B469" s="326"/>
      <c r="C469" s="328"/>
      <c r="D469" s="327"/>
    </row>
    <row r="470" spans="2:4">
      <c r="B470" s="326"/>
      <c r="C470" s="328"/>
      <c r="D470" s="327"/>
    </row>
    <row r="471" spans="2:4">
      <c r="B471" s="326"/>
      <c r="C471" s="328"/>
      <c r="D471" s="327"/>
    </row>
    <row r="472" spans="2:4">
      <c r="B472" s="326"/>
      <c r="C472" s="328"/>
      <c r="D472" s="327"/>
    </row>
    <row r="473" spans="2:4">
      <c r="B473" s="326"/>
      <c r="C473" s="328"/>
      <c r="D473" s="327"/>
    </row>
    <row r="474" spans="2:4">
      <c r="B474" s="326"/>
      <c r="C474" s="328"/>
      <c r="D474" s="327"/>
    </row>
    <row r="475" spans="2:4">
      <c r="B475" s="326"/>
      <c r="C475" s="328"/>
      <c r="D475" s="327"/>
    </row>
    <row r="476" spans="2:4">
      <c r="B476" s="326"/>
      <c r="C476" s="328"/>
      <c r="D476" s="327"/>
    </row>
    <row r="477" spans="2:4">
      <c r="B477" s="326"/>
      <c r="C477" s="328"/>
      <c r="D477" s="327"/>
    </row>
    <row r="478" spans="2:4">
      <c r="B478" s="326"/>
      <c r="C478" s="328"/>
      <c r="D478" s="327"/>
    </row>
    <row r="479" spans="2:4">
      <c r="B479" s="326"/>
      <c r="C479" s="328"/>
      <c r="D479" s="327"/>
    </row>
    <row r="480" spans="2:4">
      <c r="B480" s="326"/>
      <c r="C480" s="328"/>
      <c r="D480" s="327"/>
    </row>
    <row r="481" spans="2:4">
      <c r="B481" s="326"/>
      <c r="C481" s="328"/>
      <c r="D481" s="327"/>
    </row>
    <row r="482" spans="2:4">
      <c r="B482" s="326"/>
      <c r="C482" s="328"/>
      <c r="D482" s="327"/>
    </row>
    <row r="483" spans="2:4">
      <c r="B483" s="326"/>
      <c r="C483" s="328"/>
      <c r="D483" s="327"/>
    </row>
    <row r="484" spans="2:4">
      <c r="B484" s="326"/>
      <c r="C484" s="328"/>
      <c r="D484" s="327"/>
    </row>
    <row r="485" spans="2:4">
      <c r="B485" s="326"/>
      <c r="C485" s="328"/>
      <c r="D485" s="327"/>
    </row>
    <row r="486" spans="2:4">
      <c r="B486" s="326"/>
      <c r="C486" s="328"/>
      <c r="D486" s="327"/>
    </row>
    <row r="487" spans="2:4">
      <c r="B487" s="326"/>
      <c r="C487" s="328"/>
      <c r="D487" s="327"/>
    </row>
    <row r="488" spans="2:4">
      <c r="B488" s="326"/>
      <c r="C488" s="328"/>
      <c r="D488" s="327"/>
    </row>
    <row r="489" spans="2:4">
      <c r="B489" s="326"/>
      <c r="C489" s="328"/>
      <c r="D489" s="327"/>
    </row>
    <row r="490" spans="2:4">
      <c r="B490" s="326"/>
      <c r="C490" s="328"/>
      <c r="D490" s="327"/>
    </row>
    <row r="491" spans="2:4">
      <c r="B491" s="326"/>
      <c r="C491" s="328"/>
      <c r="D491" s="327"/>
    </row>
    <row r="492" spans="2:4">
      <c r="B492" s="326"/>
      <c r="C492" s="328"/>
      <c r="D492" s="327"/>
    </row>
    <row r="493" spans="2:4">
      <c r="B493" s="326"/>
      <c r="C493" s="328"/>
      <c r="D493" s="327"/>
    </row>
    <row r="494" spans="2:4">
      <c r="B494" s="326"/>
      <c r="C494" s="328"/>
      <c r="D494" s="327"/>
    </row>
    <row r="495" spans="2:4">
      <c r="B495" s="326"/>
      <c r="C495" s="328"/>
      <c r="D495" s="327"/>
    </row>
    <row r="496" spans="2:4">
      <c r="B496" s="326"/>
      <c r="C496" s="328"/>
      <c r="D496" s="327"/>
    </row>
    <row r="497" spans="2:4">
      <c r="B497" s="326"/>
      <c r="C497" s="328"/>
      <c r="D497" s="327"/>
    </row>
    <row r="498" spans="2:4">
      <c r="B498" s="326"/>
      <c r="C498" s="328"/>
      <c r="D498" s="327"/>
    </row>
    <row r="499" spans="2:4">
      <c r="B499" s="326"/>
      <c r="C499" s="328"/>
      <c r="D499" s="327"/>
    </row>
    <row r="500" spans="2:4">
      <c r="B500" s="326"/>
      <c r="C500" s="328"/>
      <c r="D500" s="327"/>
    </row>
    <row r="501" spans="2:4">
      <c r="B501" s="326"/>
      <c r="C501" s="328"/>
      <c r="D501" s="327"/>
    </row>
    <row r="502" spans="2:4">
      <c r="B502" s="326"/>
      <c r="C502" s="328"/>
      <c r="D502" s="327"/>
    </row>
    <row r="503" spans="2:4">
      <c r="B503" s="326"/>
      <c r="C503" s="328"/>
      <c r="D503" s="327"/>
    </row>
    <row r="504" spans="2:4">
      <c r="B504" s="326"/>
      <c r="C504" s="328"/>
      <c r="D504" s="327"/>
    </row>
    <row r="505" spans="2:4">
      <c r="B505" s="326"/>
      <c r="C505" s="328"/>
      <c r="D505" s="327"/>
    </row>
    <row r="506" spans="2:4">
      <c r="B506" s="326"/>
      <c r="C506" s="328"/>
      <c r="D506" s="327"/>
    </row>
    <row r="507" spans="2:4">
      <c r="B507" s="326"/>
      <c r="C507" s="328"/>
      <c r="D507" s="327"/>
    </row>
    <row r="508" spans="2:4">
      <c r="B508" s="326"/>
      <c r="C508" s="328"/>
      <c r="D508" s="327"/>
    </row>
    <row r="509" spans="2:4">
      <c r="B509" s="326"/>
      <c r="C509" s="328"/>
      <c r="D509" s="327"/>
    </row>
    <row r="510" spans="2:4">
      <c r="B510" s="326"/>
      <c r="C510" s="328"/>
      <c r="D510" s="327"/>
    </row>
    <row r="511" spans="2:4">
      <c r="B511" s="326"/>
      <c r="C511" s="328"/>
      <c r="D511" s="327"/>
    </row>
    <row r="512" spans="2:4">
      <c r="B512" s="326"/>
      <c r="C512" s="328"/>
      <c r="D512" s="327"/>
    </row>
    <row r="513" spans="2:4">
      <c r="B513" s="326"/>
      <c r="C513" s="328"/>
      <c r="D513" s="327"/>
    </row>
    <row r="514" spans="2:4">
      <c r="B514" s="326"/>
      <c r="C514" s="328"/>
      <c r="D514" s="327"/>
    </row>
    <row r="515" spans="2:4">
      <c r="B515" s="326"/>
      <c r="C515" s="328"/>
      <c r="D515" s="327"/>
    </row>
    <row r="516" spans="2:4">
      <c r="B516" s="326"/>
      <c r="C516" s="328"/>
      <c r="D516" s="327"/>
    </row>
    <row r="517" spans="2:4">
      <c r="B517" s="326"/>
      <c r="C517" s="328"/>
      <c r="D517" s="327"/>
    </row>
    <row r="518" spans="2:4">
      <c r="B518" s="326"/>
      <c r="C518" s="328"/>
      <c r="D518" s="327"/>
    </row>
    <row r="519" spans="2:4">
      <c r="B519" s="326"/>
      <c r="C519" s="328"/>
      <c r="D519" s="327"/>
    </row>
    <row r="520" spans="2:4">
      <c r="B520" s="326"/>
      <c r="C520" s="328"/>
      <c r="D520" s="327"/>
    </row>
    <row r="521" spans="2:4">
      <c r="B521" s="326"/>
      <c r="C521" s="328"/>
      <c r="D521" s="327"/>
    </row>
    <row r="522" spans="2:4">
      <c r="B522" s="326"/>
      <c r="C522" s="328"/>
      <c r="D522" s="327"/>
    </row>
    <row r="523" spans="2:4">
      <c r="B523" s="326"/>
      <c r="C523" s="328"/>
      <c r="D523" s="327"/>
    </row>
    <row r="524" spans="2:4">
      <c r="B524" s="326"/>
      <c r="C524" s="328"/>
      <c r="D524" s="327"/>
    </row>
    <row r="525" spans="2:4">
      <c r="B525" s="326"/>
      <c r="C525" s="328"/>
      <c r="D525" s="327"/>
    </row>
    <row r="526" spans="2:4">
      <c r="B526" s="326"/>
      <c r="C526" s="328"/>
      <c r="D526" s="327"/>
    </row>
    <row r="527" spans="2:4">
      <c r="B527" s="326"/>
      <c r="C527" s="328"/>
      <c r="D527" s="327"/>
    </row>
    <row r="528" spans="2:4">
      <c r="B528" s="326"/>
      <c r="C528" s="328"/>
      <c r="D528" s="327"/>
    </row>
    <row r="529" spans="2:4">
      <c r="B529" s="326"/>
      <c r="C529" s="328"/>
      <c r="D529" s="327"/>
    </row>
    <row r="530" spans="2:4">
      <c r="B530" s="326"/>
      <c r="C530" s="328"/>
      <c r="D530" s="327"/>
    </row>
    <row r="531" spans="2:4">
      <c r="B531" s="326"/>
      <c r="C531" s="328"/>
      <c r="D531" s="327"/>
    </row>
    <row r="532" spans="2:4">
      <c r="B532" s="326"/>
      <c r="C532" s="328"/>
      <c r="D532" s="327"/>
    </row>
    <row r="533" spans="2:4">
      <c r="B533" s="326"/>
      <c r="C533" s="328"/>
      <c r="D533" s="327"/>
    </row>
    <row r="534" spans="2:4">
      <c r="B534" s="326"/>
      <c r="C534" s="328"/>
      <c r="D534" s="327"/>
    </row>
    <row r="535" spans="2:4">
      <c r="B535" s="326"/>
      <c r="C535" s="328"/>
      <c r="D535" s="327"/>
    </row>
    <row r="536" spans="2:4">
      <c r="B536" s="326"/>
      <c r="C536" s="328"/>
      <c r="D536" s="327"/>
    </row>
    <row r="537" spans="2:4">
      <c r="B537" s="326"/>
      <c r="C537" s="328"/>
      <c r="D537" s="327"/>
    </row>
    <row r="538" spans="2:4">
      <c r="B538" s="326"/>
      <c r="C538" s="328"/>
      <c r="D538" s="327"/>
    </row>
    <row r="539" spans="2:4">
      <c r="B539" s="326"/>
      <c r="C539" s="328"/>
      <c r="D539" s="327"/>
    </row>
    <row r="540" spans="2:4">
      <c r="B540" s="326"/>
      <c r="C540" s="328"/>
      <c r="D540" s="327"/>
    </row>
    <row r="541" spans="2:4">
      <c r="B541" s="326"/>
      <c r="C541" s="328"/>
      <c r="D541" s="327"/>
    </row>
    <row r="542" spans="2:4">
      <c r="B542" s="326"/>
      <c r="C542" s="328"/>
      <c r="D542" s="327"/>
    </row>
    <row r="543" spans="2:4">
      <c r="B543" s="326"/>
      <c r="C543" s="328"/>
      <c r="D543" s="327"/>
    </row>
    <row r="544" spans="2:4">
      <c r="B544" s="326"/>
      <c r="C544" s="328"/>
      <c r="D544" s="327"/>
    </row>
    <row r="545" spans="2:4">
      <c r="B545" s="326"/>
      <c r="C545" s="328"/>
      <c r="D545" s="327"/>
    </row>
    <row r="546" spans="2:4">
      <c r="B546" s="326"/>
      <c r="C546" s="328"/>
      <c r="D546" s="327"/>
    </row>
    <row r="547" spans="2:4">
      <c r="B547" s="326"/>
      <c r="C547" s="328"/>
      <c r="D547" s="327"/>
    </row>
    <row r="548" spans="2:4">
      <c r="B548" s="326"/>
      <c r="C548" s="328"/>
      <c r="D548" s="327"/>
    </row>
    <row r="549" spans="2:4">
      <c r="B549" s="326"/>
      <c r="C549" s="328"/>
      <c r="D549" s="327"/>
    </row>
    <row r="550" spans="2:4">
      <c r="B550" s="326"/>
      <c r="C550" s="328"/>
      <c r="D550" s="327"/>
    </row>
    <row r="551" spans="2:4">
      <c r="B551" s="326"/>
      <c r="C551" s="328"/>
      <c r="D551" s="327"/>
    </row>
    <row r="552" spans="2:4">
      <c r="B552" s="326"/>
      <c r="C552" s="328"/>
      <c r="D552" s="327"/>
    </row>
    <row r="553" spans="2:4">
      <c r="B553" s="326"/>
      <c r="C553" s="328"/>
      <c r="D553" s="327"/>
    </row>
    <row r="554" spans="2:4">
      <c r="B554" s="326"/>
      <c r="C554" s="328"/>
      <c r="D554" s="327"/>
    </row>
    <row r="555" spans="2:4">
      <c r="B555" s="326"/>
      <c r="C555" s="328"/>
      <c r="D555" s="327"/>
    </row>
    <row r="556" spans="2:4">
      <c r="B556" s="326"/>
      <c r="C556" s="328"/>
      <c r="D556" s="327"/>
    </row>
    <row r="557" spans="2:4">
      <c r="B557" s="326"/>
      <c r="C557" s="328"/>
      <c r="D557" s="327"/>
    </row>
    <row r="558" spans="2:4">
      <c r="B558" s="326"/>
      <c r="C558" s="328"/>
      <c r="D558" s="327"/>
    </row>
    <row r="559" spans="2:4">
      <c r="B559" s="326"/>
      <c r="C559" s="328"/>
      <c r="D559" s="327"/>
    </row>
    <row r="560" spans="2:4">
      <c r="B560" s="326"/>
      <c r="C560" s="328"/>
      <c r="D560" s="327"/>
    </row>
    <row r="561" spans="2:4">
      <c r="B561" s="326"/>
      <c r="C561" s="328"/>
      <c r="D561" s="327"/>
    </row>
    <row r="562" spans="2:4">
      <c r="B562" s="326"/>
      <c r="C562" s="328"/>
      <c r="D562" s="327"/>
    </row>
    <row r="563" spans="2:4">
      <c r="B563" s="326"/>
      <c r="C563" s="328"/>
      <c r="D563" s="327"/>
    </row>
    <row r="564" spans="2:4">
      <c r="B564" s="326"/>
      <c r="C564" s="328"/>
      <c r="D564" s="327"/>
    </row>
    <row r="565" spans="2:4">
      <c r="B565" s="326"/>
      <c r="C565" s="328"/>
      <c r="D565" s="327"/>
    </row>
    <row r="566" spans="2:4">
      <c r="B566" s="326"/>
      <c r="C566" s="328"/>
      <c r="D566" s="327"/>
    </row>
    <row r="567" spans="2:4">
      <c r="B567" s="326"/>
      <c r="C567" s="328"/>
      <c r="D567" s="327"/>
    </row>
    <row r="568" spans="2:4">
      <c r="B568" s="326"/>
      <c r="C568" s="328"/>
      <c r="D568" s="327"/>
    </row>
    <row r="569" spans="2:4">
      <c r="B569" s="326"/>
      <c r="C569" s="328"/>
      <c r="D569" s="327"/>
    </row>
    <row r="570" spans="2:4">
      <c r="B570" s="326"/>
      <c r="C570" s="328"/>
      <c r="D570" s="327"/>
    </row>
    <row r="571" spans="2:4">
      <c r="B571" s="326"/>
      <c r="C571" s="328"/>
      <c r="D571" s="327"/>
    </row>
    <row r="572" spans="2:4">
      <c r="B572" s="326"/>
      <c r="C572" s="328"/>
      <c r="D572" s="327"/>
    </row>
    <row r="573" spans="2:4">
      <c r="B573" s="326"/>
      <c r="C573" s="328"/>
      <c r="D573" s="327"/>
    </row>
    <row r="574" spans="2:4">
      <c r="B574" s="326"/>
      <c r="C574" s="328"/>
      <c r="D574" s="327"/>
    </row>
    <row r="575" spans="2:4">
      <c r="B575" s="326"/>
      <c r="C575" s="328"/>
      <c r="D575" s="327"/>
    </row>
    <row r="576" spans="2:4">
      <c r="B576" s="326"/>
      <c r="C576" s="328"/>
      <c r="D576" s="327"/>
    </row>
    <row r="577" spans="2:4">
      <c r="B577" s="326"/>
      <c r="C577" s="328"/>
      <c r="D577" s="327"/>
    </row>
    <row r="578" spans="2:4">
      <c r="B578" s="326"/>
      <c r="C578" s="328"/>
      <c r="D578" s="327"/>
    </row>
    <row r="579" spans="2:4">
      <c r="B579" s="326"/>
      <c r="C579" s="328"/>
      <c r="D579" s="327"/>
    </row>
    <row r="580" spans="2:4">
      <c r="B580" s="326"/>
      <c r="C580" s="328"/>
      <c r="D580" s="327"/>
    </row>
    <row r="581" spans="2:4">
      <c r="B581" s="326"/>
      <c r="C581" s="328"/>
      <c r="D581" s="327"/>
    </row>
    <row r="582" spans="2:4">
      <c r="B582" s="326"/>
      <c r="C582" s="328"/>
      <c r="D582" s="327"/>
    </row>
    <row r="583" spans="2:4">
      <c r="B583" s="326"/>
      <c r="C583" s="328"/>
      <c r="D583" s="327"/>
    </row>
    <row r="584" spans="2:4">
      <c r="B584" s="326"/>
      <c r="C584" s="328"/>
      <c r="D584" s="327"/>
    </row>
    <row r="585" spans="2:4">
      <c r="B585" s="326"/>
      <c r="C585" s="328"/>
      <c r="D585" s="327"/>
    </row>
    <row r="586" spans="2:4">
      <c r="B586" s="326"/>
      <c r="C586" s="328"/>
      <c r="D586" s="327"/>
    </row>
    <row r="587" spans="2:4">
      <c r="B587" s="326"/>
      <c r="C587" s="328"/>
      <c r="D587" s="327"/>
    </row>
    <row r="588" spans="2:4">
      <c r="B588" s="326"/>
      <c r="C588" s="328"/>
      <c r="D588" s="327"/>
    </row>
    <row r="589" spans="2:4">
      <c r="B589" s="326"/>
      <c r="C589" s="328"/>
      <c r="D589" s="327"/>
    </row>
    <row r="590" spans="2:4">
      <c r="B590" s="326"/>
      <c r="C590" s="328"/>
      <c r="D590" s="327"/>
    </row>
    <row r="591" spans="2:4">
      <c r="B591" s="326"/>
      <c r="C591" s="328"/>
      <c r="D591" s="327"/>
    </row>
    <row r="592" spans="2:4">
      <c r="B592" s="326"/>
      <c r="C592" s="328"/>
      <c r="D592" s="327"/>
    </row>
    <row r="593" spans="2:4">
      <c r="B593" s="326"/>
      <c r="C593" s="328"/>
      <c r="D593" s="327"/>
    </row>
    <row r="594" spans="2:4">
      <c r="B594" s="326"/>
      <c r="C594" s="328"/>
      <c r="D594" s="327"/>
    </row>
    <row r="595" spans="2:4">
      <c r="B595" s="326"/>
      <c r="C595" s="328"/>
      <c r="D595" s="327"/>
    </row>
    <row r="596" spans="2:4">
      <c r="B596" s="326"/>
      <c r="C596" s="328"/>
      <c r="D596" s="327"/>
    </row>
    <row r="597" spans="2:4">
      <c r="B597" s="326"/>
      <c r="C597" s="328"/>
      <c r="D597" s="327"/>
    </row>
    <row r="598" spans="2:4">
      <c r="B598" s="326"/>
      <c r="C598" s="328"/>
      <c r="D598" s="327"/>
    </row>
    <row r="599" spans="2:4">
      <c r="B599" s="326"/>
      <c r="C599" s="328"/>
      <c r="D599" s="327"/>
    </row>
    <row r="600" spans="2:4">
      <c r="B600" s="326"/>
      <c r="C600" s="328"/>
      <c r="D600" s="327"/>
    </row>
    <row r="601" spans="2:4">
      <c r="B601" s="326"/>
      <c r="C601" s="328"/>
      <c r="D601" s="327"/>
    </row>
    <row r="602" spans="2:4">
      <c r="B602" s="326"/>
      <c r="C602" s="328"/>
      <c r="D602" s="327"/>
    </row>
    <row r="603" spans="2:4">
      <c r="B603" s="326"/>
      <c r="C603" s="328"/>
      <c r="D603" s="327"/>
    </row>
    <row r="604" spans="2:4">
      <c r="B604" s="326"/>
      <c r="C604" s="328"/>
      <c r="D604" s="327"/>
    </row>
    <row r="605" spans="2:4">
      <c r="B605" s="326"/>
      <c r="C605" s="328"/>
      <c r="D605" s="327"/>
    </row>
    <row r="606" spans="2:4">
      <c r="B606" s="326"/>
      <c r="C606" s="328"/>
      <c r="D606" s="327"/>
    </row>
    <row r="607" spans="2:4">
      <c r="B607" s="326"/>
      <c r="C607" s="328"/>
      <c r="D607" s="327"/>
    </row>
    <row r="608" spans="2:4">
      <c r="B608" s="326"/>
      <c r="C608" s="328"/>
      <c r="D608" s="327"/>
    </row>
    <row r="609" spans="2:4">
      <c r="B609" s="326"/>
      <c r="C609" s="328"/>
      <c r="D609" s="327"/>
    </row>
    <row r="610" spans="2:4">
      <c r="B610" s="326"/>
      <c r="C610" s="328"/>
      <c r="D610" s="327"/>
    </row>
    <row r="611" spans="2:4">
      <c r="B611" s="326"/>
      <c r="C611" s="328"/>
      <c r="D611" s="327"/>
    </row>
    <row r="612" spans="2:4">
      <c r="B612" s="326"/>
      <c r="C612" s="328"/>
      <c r="D612" s="327"/>
    </row>
    <row r="613" spans="2:4">
      <c r="B613" s="326"/>
      <c r="C613" s="328"/>
      <c r="D613" s="327"/>
    </row>
    <row r="614" spans="2:4">
      <c r="B614" s="326"/>
      <c r="C614" s="328"/>
      <c r="D614" s="327"/>
    </row>
    <row r="615" spans="2:4">
      <c r="B615" s="326"/>
      <c r="C615" s="328"/>
      <c r="D615" s="327"/>
    </row>
    <row r="616" spans="2:4">
      <c r="B616" s="326"/>
      <c r="C616" s="328"/>
      <c r="D616" s="327"/>
    </row>
    <row r="617" spans="2:4">
      <c r="B617" s="326"/>
      <c r="C617" s="328"/>
      <c r="D617" s="327"/>
    </row>
    <row r="618" spans="2:4">
      <c r="B618" s="326"/>
      <c r="C618" s="328"/>
      <c r="D618" s="327"/>
    </row>
    <row r="619" spans="2:4">
      <c r="B619" s="326"/>
      <c r="C619" s="328"/>
      <c r="D619" s="327"/>
    </row>
    <row r="620" spans="2:4">
      <c r="B620" s="326"/>
      <c r="C620" s="328"/>
      <c r="D620" s="327"/>
    </row>
    <row r="621" spans="2:4">
      <c r="B621" s="326"/>
      <c r="C621" s="328"/>
      <c r="D621" s="327"/>
    </row>
    <row r="622" spans="2:4">
      <c r="B622" s="326"/>
      <c r="C622" s="328"/>
      <c r="D622" s="327"/>
    </row>
    <row r="623" spans="2:4">
      <c r="B623" s="326"/>
      <c r="C623" s="328"/>
      <c r="D623" s="327"/>
    </row>
    <row r="624" spans="2:4">
      <c r="B624" s="326"/>
      <c r="C624" s="328"/>
      <c r="D624" s="327"/>
    </row>
    <row r="625" spans="2:4">
      <c r="B625" s="326"/>
      <c r="C625" s="328"/>
      <c r="D625" s="327"/>
    </row>
    <row r="626" spans="2:4">
      <c r="B626" s="326"/>
      <c r="C626" s="328"/>
      <c r="D626" s="327"/>
    </row>
    <row r="627" spans="2:4">
      <c r="B627" s="326"/>
      <c r="C627" s="328"/>
      <c r="D627" s="327"/>
    </row>
    <row r="628" spans="2:4">
      <c r="B628" s="326"/>
      <c r="C628" s="328"/>
      <c r="D628" s="327"/>
    </row>
    <row r="629" spans="2:4">
      <c r="B629" s="326"/>
      <c r="C629" s="328"/>
      <c r="D629" s="327"/>
    </row>
    <row r="630" spans="2:4">
      <c r="B630" s="326"/>
      <c r="C630" s="328"/>
      <c r="D630" s="327"/>
    </row>
    <row r="631" spans="2:4">
      <c r="B631" s="326"/>
      <c r="C631" s="328"/>
      <c r="D631" s="327"/>
    </row>
    <row r="632" spans="2:4">
      <c r="B632" s="326"/>
      <c r="C632" s="328"/>
      <c r="D632" s="327"/>
    </row>
    <row r="633" spans="2:4">
      <c r="B633" s="326"/>
      <c r="C633" s="328"/>
      <c r="D633" s="327"/>
    </row>
    <row r="634" spans="2:4">
      <c r="B634" s="326"/>
      <c r="C634" s="328"/>
      <c r="D634" s="327"/>
    </row>
    <row r="635" spans="2:4">
      <c r="B635" s="326"/>
      <c r="C635" s="328"/>
      <c r="D635" s="327"/>
    </row>
    <row r="636" spans="2:4">
      <c r="B636" s="326"/>
      <c r="C636" s="328"/>
      <c r="D636" s="327"/>
    </row>
    <row r="637" spans="2:4">
      <c r="B637" s="326"/>
      <c r="C637" s="328"/>
      <c r="D637" s="327"/>
    </row>
    <row r="638" spans="2:4">
      <c r="B638" s="326"/>
      <c r="C638" s="328"/>
      <c r="D638" s="327"/>
    </row>
    <row r="639" spans="2:4">
      <c r="B639" s="326"/>
      <c r="C639" s="328"/>
      <c r="D639" s="327"/>
    </row>
    <row r="640" spans="2:4">
      <c r="B640" s="326"/>
      <c r="C640" s="328"/>
      <c r="D640" s="327"/>
    </row>
    <row r="641" spans="2:4">
      <c r="B641" s="326"/>
      <c r="C641" s="328"/>
      <c r="D641" s="327"/>
    </row>
    <row r="642" spans="2:4">
      <c r="B642" s="326"/>
      <c r="C642" s="328"/>
      <c r="D642" s="327"/>
    </row>
    <row r="643" spans="2:4">
      <c r="B643" s="326"/>
      <c r="C643" s="328"/>
      <c r="D643" s="327"/>
    </row>
    <row r="644" spans="2:4">
      <c r="B644" s="326"/>
      <c r="C644" s="328"/>
      <c r="D644" s="327"/>
    </row>
    <row r="645" spans="2:4">
      <c r="B645" s="326"/>
      <c r="C645" s="328"/>
      <c r="D645" s="327"/>
    </row>
    <row r="646" spans="2:4">
      <c r="B646" s="326"/>
      <c r="C646" s="328"/>
      <c r="D646" s="327"/>
    </row>
    <row r="647" spans="2:4">
      <c r="B647" s="326"/>
      <c r="C647" s="328"/>
      <c r="D647" s="327"/>
    </row>
    <row r="648" spans="2:4">
      <c r="B648" s="326"/>
      <c r="C648" s="328"/>
      <c r="D648" s="327"/>
    </row>
    <row r="649" spans="2:4">
      <c r="B649" s="326"/>
      <c r="C649" s="328"/>
      <c r="D649" s="327"/>
    </row>
    <row r="650" spans="2:4">
      <c r="B650" s="326"/>
      <c r="C650" s="328"/>
      <c r="D650" s="327"/>
    </row>
    <row r="651" spans="2:4">
      <c r="B651" s="326"/>
      <c r="C651" s="328"/>
      <c r="D651" s="327"/>
    </row>
    <row r="652" spans="2:4">
      <c r="B652" s="326"/>
      <c r="C652" s="328"/>
      <c r="D652" s="327"/>
    </row>
    <row r="653" spans="2:4">
      <c r="B653" s="326"/>
      <c r="C653" s="328"/>
      <c r="D653" s="327"/>
    </row>
    <row r="654" spans="2:4">
      <c r="B654" s="326"/>
      <c r="C654" s="328"/>
      <c r="D654" s="327"/>
    </row>
    <row r="655" spans="2:4">
      <c r="B655" s="326"/>
      <c r="C655" s="328"/>
      <c r="D655" s="327"/>
    </row>
    <row r="656" spans="2:4">
      <c r="B656" s="326"/>
      <c r="C656" s="328"/>
      <c r="D656" s="327"/>
    </row>
    <row r="657" spans="2:4">
      <c r="B657" s="326"/>
      <c r="C657" s="328"/>
      <c r="D657" s="327"/>
    </row>
    <row r="658" spans="2:4">
      <c r="B658" s="326"/>
      <c r="C658" s="328"/>
      <c r="D658" s="327"/>
    </row>
    <row r="659" spans="2:4">
      <c r="B659" s="326"/>
      <c r="C659" s="328"/>
      <c r="D659" s="327"/>
    </row>
    <row r="660" spans="2:4">
      <c r="B660" s="326"/>
      <c r="C660" s="328"/>
      <c r="D660" s="327"/>
    </row>
    <row r="661" spans="2:4">
      <c r="B661" s="326"/>
      <c r="C661" s="328"/>
      <c r="D661" s="327"/>
    </row>
    <row r="662" spans="2:4">
      <c r="B662" s="326"/>
      <c r="C662" s="328"/>
      <c r="D662" s="327"/>
    </row>
    <row r="663" spans="2:4">
      <c r="B663" s="326"/>
      <c r="C663" s="328"/>
      <c r="D663" s="327"/>
    </row>
    <row r="664" spans="2:4">
      <c r="B664" s="326"/>
      <c r="C664" s="328"/>
      <c r="D664" s="327"/>
    </row>
    <row r="665" spans="2:4">
      <c r="B665" s="326"/>
      <c r="C665" s="328"/>
      <c r="D665" s="327"/>
    </row>
    <row r="666" spans="2:4">
      <c r="B666" s="326"/>
      <c r="C666" s="328"/>
      <c r="D666" s="327"/>
    </row>
    <row r="667" spans="2:4">
      <c r="B667" s="326"/>
      <c r="C667" s="328"/>
      <c r="D667" s="327"/>
    </row>
    <row r="668" spans="2:4">
      <c r="B668" s="326"/>
      <c r="C668" s="328"/>
      <c r="D668" s="327"/>
    </row>
    <row r="669" spans="2:4">
      <c r="B669" s="326"/>
      <c r="C669" s="328"/>
      <c r="D669" s="327"/>
    </row>
    <row r="670" spans="2:4">
      <c r="B670" s="326"/>
      <c r="C670" s="328"/>
      <c r="D670" s="327"/>
    </row>
    <row r="671" spans="2:4">
      <c r="B671" s="326"/>
      <c r="C671" s="328"/>
      <c r="D671" s="327"/>
    </row>
    <row r="672" spans="2:4">
      <c r="B672" s="326"/>
      <c r="C672" s="328"/>
      <c r="D672" s="327"/>
    </row>
    <row r="673" spans="2:4">
      <c r="B673" s="326"/>
      <c r="C673" s="328"/>
      <c r="D673" s="327"/>
    </row>
    <row r="674" spans="2:4">
      <c r="B674" s="326"/>
      <c r="C674" s="328"/>
      <c r="D674" s="327"/>
    </row>
    <row r="675" spans="2:4">
      <c r="B675" s="326"/>
      <c r="C675" s="328"/>
      <c r="D675" s="327"/>
    </row>
    <row r="676" spans="2:4">
      <c r="B676" s="326"/>
      <c r="C676" s="328"/>
      <c r="D676" s="327"/>
    </row>
    <row r="677" spans="2:4">
      <c r="B677" s="326"/>
      <c r="C677" s="328"/>
      <c r="D677" s="327"/>
    </row>
    <row r="678" spans="2:4">
      <c r="B678" s="326"/>
      <c r="C678" s="328"/>
      <c r="D678" s="327"/>
    </row>
    <row r="679" spans="2:4">
      <c r="B679" s="326"/>
      <c r="C679" s="328"/>
      <c r="D679" s="327"/>
    </row>
    <row r="680" spans="2:4">
      <c r="B680" s="326"/>
      <c r="C680" s="328"/>
      <c r="D680" s="327"/>
    </row>
    <row r="681" spans="2:4">
      <c r="B681" s="326"/>
      <c r="C681" s="328"/>
      <c r="D681" s="327"/>
    </row>
    <row r="682" spans="2:4">
      <c r="B682" s="326"/>
      <c r="C682" s="328"/>
      <c r="D682" s="327"/>
    </row>
    <row r="683" spans="2:4">
      <c r="B683" s="326"/>
      <c r="C683" s="328"/>
      <c r="D683" s="327"/>
    </row>
    <row r="684" spans="2:4">
      <c r="B684" s="326"/>
      <c r="C684" s="328"/>
      <c r="D684" s="327"/>
    </row>
    <row r="685" spans="2:4">
      <c r="B685" s="326"/>
      <c r="C685" s="328"/>
      <c r="D685" s="327"/>
    </row>
    <row r="686" spans="2:4">
      <c r="B686" s="326"/>
      <c r="C686" s="328"/>
      <c r="D686" s="327"/>
    </row>
    <row r="687" spans="2:4">
      <c r="B687" s="326"/>
      <c r="C687" s="328"/>
      <c r="D687" s="327"/>
    </row>
    <row r="688" spans="2:4">
      <c r="B688" s="326"/>
      <c r="C688" s="328"/>
      <c r="D688" s="327"/>
    </row>
    <row r="689" spans="2:4">
      <c r="B689" s="326"/>
      <c r="C689" s="328"/>
      <c r="D689" s="327"/>
    </row>
    <row r="690" spans="2:4">
      <c r="B690" s="326"/>
      <c r="C690" s="328"/>
      <c r="D690" s="327"/>
    </row>
    <row r="691" spans="2:4">
      <c r="B691" s="326"/>
      <c r="C691" s="328"/>
      <c r="D691" s="327"/>
    </row>
    <row r="692" spans="2:4">
      <c r="B692" s="326"/>
      <c r="C692" s="328"/>
      <c r="D692" s="327"/>
    </row>
    <row r="693" spans="2:4">
      <c r="B693" s="326"/>
      <c r="C693" s="328"/>
      <c r="D693" s="327"/>
    </row>
    <row r="694" spans="2:4">
      <c r="B694" s="326"/>
      <c r="C694" s="328"/>
      <c r="D694" s="327"/>
    </row>
    <row r="695" spans="2:4">
      <c r="B695" s="326"/>
      <c r="C695" s="328"/>
      <c r="D695" s="327"/>
    </row>
    <row r="696" spans="2:4">
      <c r="B696" s="326"/>
      <c r="C696" s="328"/>
      <c r="D696" s="327"/>
    </row>
    <row r="697" spans="2:4">
      <c r="B697" s="326"/>
      <c r="C697" s="328"/>
      <c r="D697" s="327"/>
    </row>
    <row r="698" spans="2:4">
      <c r="B698" s="326"/>
      <c r="C698" s="328"/>
      <c r="D698" s="327"/>
    </row>
    <row r="699" spans="2:4">
      <c r="B699" s="326"/>
      <c r="C699" s="328"/>
      <c r="D699" s="327"/>
    </row>
    <row r="700" spans="2:4">
      <c r="B700" s="326"/>
      <c r="C700" s="328"/>
      <c r="D700" s="327"/>
    </row>
    <row r="701" spans="2:4">
      <c r="B701" s="326"/>
      <c r="C701" s="328"/>
      <c r="D701" s="327"/>
    </row>
    <row r="702" spans="2:4">
      <c r="B702" s="326"/>
      <c r="C702" s="328"/>
      <c r="D702" s="327"/>
    </row>
    <row r="703" spans="2:4">
      <c r="B703" s="326"/>
      <c r="C703" s="328"/>
      <c r="D703" s="327"/>
    </row>
    <row r="704" spans="2:4">
      <c r="B704" s="326"/>
      <c r="C704" s="328"/>
      <c r="D704" s="327"/>
    </row>
    <row r="705" spans="2:4">
      <c r="B705" s="326"/>
      <c r="C705" s="328"/>
      <c r="D705" s="327"/>
    </row>
    <row r="706" spans="2:4">
      <c r="B706" s="326"/>
      <c r="C706" s="328"/>
      <c r="D706" s="327"/>
    </row>
    <row r="707" spans="2:4">
      <c r="B707" s="326"/>
      <c r="C707" s="328"/>
      <c r="D707" s="327"/>
    </row>
    <row r="708" spans="2:4">
      <c r="B708" s="326"/>
      <c r="C708" s="328"/>
      <c r="D708" s="327"/>
    </row>
    <row r="709" spans="2:4">
      <c r="B709" s="326"/>
      <c r="C709" s="328"/>
      <c r="D709" s="327"/>
    </row>
    <row r="710" spans="2:4">
      <c r="B710" s="326"/>
      <c r="C710" s="328"/>
      <c r="D710" s="327"/>
    </row>
    <row r="711" spans="2:4">
      <c r="B711" s="326"/>
      <c r="C711" s="328"/>
      <c r="D711" s="327"/>
    </row>
    <row r="712" spans="2:4">
      <c r="B712" s="326"/>
      <c r="C712" s="328"/>
      <c r="D712" s="327"/>
    </row>
    <row r="713" spans="2:4">
      <c r="B713" s="326"/>
      <c r="C713" s="328"/>
      <c r="D713" s="327"/>
    </row>
    <row r="714" spans="2:4">
      <c r="B714" s="326"/>
      <c r="C714" s="328"/>
      <c r="D714" s="327"/>
    </row>
    <row r="715" spans="2:4">
      <c r="B715" s="326"/>
      <c r="C715" s="328"/>
      <c r="D715" s="327"/>
    </row>
    <row r="716" spans="2:4">
      <c r="B716" s="326"/>
      <c r="C716" s="328"/>
      <c r="D716" s="327"/>
    </row>
    <row r="717" spans="2:4">
      <c r="B717" s="326"/>
      <c r="C717" s="328"/>
      <c r="D717" s="327"/>
    </row>
    <row r="718" spans="2:4">
      <c r="B718" s="326"/>
      <c r="C718" s="328"/>
      <c r="D718" s="327"/>
    </row>
    <row r="719" spans="2:4">
      <c r="B719" s="326"/>
      <c r="C719" s="328"/>
      <c r="D719" s="327"/>
    </row>
    <row r="720" spans="2:4">
      <c r="B720" s="326"/>
      <c r="C720" s="328"/>
      <c r="D720" s="327"/>
    </row>
    <row r="721" spans="2:4">
      <c r="B721" s="326"/>
      <c r="C721" s="328"/>
      <c r="D721" s="327"/>
    </row>
    <row r="722" spans="2:4">
      <c r="B722" s="326"/>
      <c r="C722" s="328"/>
      <c r="D722" s="327"/>
    </row>
    <row r="723" spans="2:4">
      <c r="B723" s="326"/>
      <c r="C723" s="328"/>
      <c r="D723" s="327"/>
    </row>
    <row r="724" spans="2:4">
      <c r="B724" s="326"/>
      <c r="C724" s="328"/>
      <c r="D724" s="327"/>
    </row>
    <row r="725" spans="2:4">
      <c r="B725" s="326"/>
      <c r="C725" s="328"/>
      <c r="D725" s="327"/>
    </row>
    <row r="726" spans="2:4">
      <c r="B726" s="326"/>
      <c r="C726" s="328"/>
      <c r="D726" s="327"/>
    </row>
    <row r="727" spans="2:4">
      <c r="B727" s="326"/>
      <c r="C727" s="328"/>
      <c r="D727" s="327"/>
    </row>
    <row r="728" spans="2:4">
      <c r="B728" s="326"/>
      <c r="C728" s="328"/>
      <c r="D728" s="327"/>
    </row>
    <row r="729" spans="2:4">
      <c r="B729" s="326"/>
      <c r="C729" s="328"/>
      <c r="D729" s="327"/>
    </row>
    <row r="730" spans="2:4">
      <c r="B730" s="326"/>
      <c r="C730" s="328"/>
      <c r="D730" s="327"/>
    </row>
    <row r="731" spans="2:4">
      <c r="B731" s="326"/>
      <c r="C731" s="328"/>
      <c r="D731" s="327"/>
    </row>
    <row r="732" spans="2:4">
      <c r="B732" s="326"/>
      <c r="C732" s="328"/>
      <c r="D732" s="327"/>
    </row>
    <row r="733" spans="2:4">
      <c r="B733" s="326"/>
      <c r="C733" s="328"/>
      <c r="D733" s="327"/>
    </row>
    <row r="734" spans="2:4">
      <c r="B734" s="326"/>
      <c r="C734" s="328"/>
      <c r="D734" s="327"/>
    </row>
    <row r="735" spans="2:4">
      <c r="B735" s="326"/>
      <c r="C735" s="328"/>
      <c r="D735" s="327"/>
    </row>
    <row r="736" spans="2:4">
      <c r="B736" s="326"/>
      <c r="C736" s="328"/>
      <c r="D736" s="327"/>
    </row>
    <row r="737" spans="2:4">
      <c r="B737" s="326"/>
      <c r="C737" s="328"/>
      <c r="D737" s="327"/>
    </row>
    <row r="738" spans="2:4">
      <c r="B738" s="326"/>
      <c r="C738" s="328"/>
      <c r="D738" s="327"/>
    </row>
    <row r="739" spans="2:4">
      <c r="B739" s="326"/>
      <c r="C739" s="328"/>
      <c r="D739" s="327"/>
    </row>
    <row r="740" spans="2:4">
      <c r="B740" s="326"/>
      <c r="C740" s="328"/>
      <c r="D740" s="327"/>
    </row>
    <row r="741" spans="2:4">
      <c r="B741" s="326"/>
      <c r="C741" s="328"/>
      <c r="D741" s="327"/>
    </row>
    <row r="742" spans="2:4">
      <c r="B742" s="326"/>
      <c r="C742" s="328"/>
      <c r="D742" s="327"/>
    </row>
    <row r="743" spans="2:4">
      <c r="B743" s="326"/>
      <c r="C743" s="328"/>
      <c r="D743" s="327"/>
    </row>
    <row r="744" spans="2:4">
      <c r="B744" s="326"/>
      <c r="C744" s="328"/>
      <c r="D744" s="327"/>
    </row>
    <row r="745" spans="2:4">
      <c r="B745" s="326"/>
      <c r="C745" s="328"/>
      <c r="D745" s="327"/>
    </row>
    <row r="746" spans="2:4">
      <c r="B746" s="326"/>
      <c r="C746" s="328"/>
      <c r="D746" s="327"/>
    </row>
    <row r="747" spans="2:4">
      <c r="B747" s="326"/>
      <c r="C747" s="328"/>
      <c r="D747" s="327"/>
    </row>
    <row r="748" spans="2:4">
      <c r="B748" s="326"/>
      <c r="C748" s="328"/>
      <c r="D748" s="327"/>
    </row>
    <row r="749" spans="2:4">
      <c r="B749" s="326"/>
      <c r="C749" s="328"/>
      <c r="D749" s="327"/>
    </row>
    <row r="750" spans="2:4">
      <c r="B750" s="326"/>
      <c r="C750" s="328"/>
      <c r="D750" s="327"/>
    </row>
    <row r="751" spans="2:4">
      <c r="B751" s="326"/>
      <c r="C751" s="328"/>
      <c r="D751" s="327"/>
    </row>
    <row r="752" spans="2:4">
      <c r="B752" s="326"/>
      <c r="C752" s="328"/>
      <c r="D752" s="327"/>
    </row>
    <row r="753" spans="2:4">
      <c r="B753" s="326"/>
      <c r="C753" s="328"/>
      <c r="D753" s="327"/>
    </row>
    <row r="754" spans="2:4">
      <c r="B754" s="326"/>
      <c r="C754" s="328"/>
      <c r="D754" s="327"/>
    </row>
    <row r="755" spans="2:4">
      <c r="B755" s="326"/>
      <c r="C755" s="328"/>
      <c r="D755" s="327"/>
    </row>
    <row r="756" spans="2:4">
      <c r="B756" s="326"/>
      <c r="C756" s="328"/>
      <c r="D756" s="327"/>
    </row>
    <row r="757" spans="2:4">
      <c r="B757" s="326"/>
      <c r="C757" s="328"/>
      <c r="D757" s="327"/>
    </row>
    <row r="758" spans="2:4">
      <c r="B758" s="326"/>
      <c r="C758" s="328"/>
      <c r="D758" s="327"/>
    </row>
    <row r="759" spans="2:4">
      <c r="B759" s="326"/>
      <c r="C759" s="328"/>
      <c r="D759" s="327"/>
    </row>
    <row r="760" spans="2:4">
      <c r="B760" s="326"/>
      <c r="C760" s="328"/>
      <c r="D760" s="327"/>
    </row>
    <row r="761" spans="2:4">
      <c r="B761" s="326"/>
      <c r="C761" s="328"/>
      <c r="D761" s="327"/>
    </row>
    <row r="762" spans="2:4">
      <c r="B762" s="326"/>
      <c r="C762" s="328"/>
      <c r="D762" s="327"/>
    </row>
    <row r="763" spans="2:4">
      <c r="B763" s="326"/>
      <c r="C763" s="328"/>
      <c r="D763" s="327"/>
    </row>
    <row r="764" spans="2:4">
      <c r="B764" s="326"/>
      <c r="C764" s="328"/>
      <c r="D764" s="327"/>
    </row>
    <row r="765" spans="2:4">
      <c r="B765" s="326"/>
      <c r="C765" s="328"/>
      <c r="D765" s="327"/>
    </row>
    <row r="766" spans="2:4">
      <c r="B766" s="326"/>
      <c r="C766" s="328"/>
      <c r="D766" s="327"/>
    </row>
    <row r="767" spans="2:4">
      <c r="B767" s="326"/>
      <c r="C767" s="328"/>
      <c r="D767" s="327"/>
    </row>
    <row r="768" spans="2:4">
      <c r="B768" s="326"/>
      <c r="C768" s="328"/>
      <c r="D768" s="327"/>
    </row>
    <row r="769" spans="2:4">
      <c r="B769" s="326"/>
      <c r="C769" s="328"/>
      <c r="D769" s="327"/>
    </row>
    <row r="770" spans="2:4">
      <c r="B770" s="326"/>
      <c r="C770" s="328"/>
      <c r="D770" s="327"/>
    </row>
    <row r="771" spans="2:4">
      <c r="B771" s="326"/>
      <c r="C771" s="328"/>
      <c r="D771" s="327"/>
    </row>
    <row r="772" spans="2:4">
      <c r="B772" s="326"/>
      <c r="C772" s="328"/>
      <c r="D772" s="327"/>
    </row>
    <row r="773" spans="2:4">
      <c r="B773" s="326"/>
      <c r="C773" s="328"/>
      <c r="D773" s="327"/>
    </row>
    <row r="774" spans="2:4">
      <c r="B774" s="326"/>
      <c r="C774" s="328"/>
      <c r="D774" s="327"/>
    </row>
    <row r="775" spans="2:4">
      <c r="B775" s="326"/>
      <c r="C775" s="328"/>
      <c r="D775" s="327"/>
    </row>
    <row r="776" spans="2:4">
      <c r="B776" s="326"/>
      <c r="C776" s="328"/>
      <c r="D776" s="327"/>
    </row>
    <row r="777" spans="2:4">
      <c r="B777" s="326"/>
      <c r="C777" s="328"/>
      <c r="D777" s="327"/>
    </row>
    <row r="778" spans="2:4">
      <c r="B778" s="326"/>
      <c r="C778" s="328"/>
      <c r="D778" s="327"/>
    </row>
    <row r="779" spans="2:4">
      <c r="B779" s="326"/>
      <c r="C779" s="328"/>
      <c r="D779" s="327"/>
    </row>
    <row r="780" spans="2:4">
      <c r="B780" s="326"/>
      <c r="C780" s="328"/>
      <c r="D780" s="327"/>
    </row>
    <row r="781" spans="2:4">
      <c r="B781" s="326"/>
      <c r="C781" s="328"/>
      <c r="D781" s="327"/>
    </row>
    <row r="782" spans="2:4">
      <c r="B782" s="326"/>
      <c r="C782" s="328"/>
      <c r="D782" s="327"/>
    </row>
    <row r="783" spans="2:4">
      <c r="B783" s="326"/>
      <c r="C783" s="328"/>
      <c r="D783" s="327"/>
    </row>
    <row r="784" spans="2:4">
      <c r="B784" s="326"/>
      <c r="C784" s="328"/>
      <c r="D784" s="327"/>
    </row>
    <row r="785" spans="2:4">
      <c r="B785" s="326"/>
      <c r="C785" s="328"/>
      <c r="D785" s="327"/>
    </row>
    <row r="786" spans="2:4">
      <c r="B786" s="326"/>
      <c r="C786" s="328"/>
      <c r="D786" s="327"/>
    </row>
    <row r="787" spans="2:4">
      <c r="B787" s="326"/>
      <c r="C787" s="328"/>
      <c r="D787" s="327"/>
    </row>
    <row r="788" spans="2:4">
      <c r="B788" s="326"/>
      <c r="C788" s="328"/>
      <c r="D788" s="327"/>
    </row>
    <row r="789" spans="2:4">
      <c r="B789" s="326"/>
      <c r="C789" s="328"/>
      <c r="D789" s="327"/>
    </row>
    <row r="790" spans="2:4">
      <c r="B790" s="326"/>
      <c r="C790" s="328"/>
      <c r="D790" s="327"/>
    </row>
    <row r="791" spans="2:4">
      <c r="B791" s="326"/>
      <c r="C791" s="328"/>
      <c r="D791" s="327"/>
    </row>
    <row r="792" spans="2:4">
      <c r="B792" s="326"/>
      <c r="C792" s="328"/>
      <c r="D792" s="327"/>
    </row>
    <row r="793" spans="2:4">
      <c r="B793" s="326"/>
      <c r="C793" s="328"/>
      <c r="D793" s="327"/>
    </row>
    <row r="794" spans="2:4">
      <c r="B794" s="326"/>
      <c r="C794" s="328"/>
      <c r="D794" s="327"/>
    </row>
    <row r="795" spans="2:4">
      <c r="B795" s="326"/>
      <c r="C795" s="328"/>
      <c r="D795" s="327"/>
    </row>
    <row r="796" spans="2:4">
      <c r="B796" s="326"/>
      <c r="C796" s="328"/>
      <c r="D796" s="327"/>
    </row>
    <row r="797" spans="2:4">
      <c r="B797" s="326"/>
      <c r="C797" s="328"/>
      <c r="D797" s="327"/>
    </row>
    <row r="798" spans="2:4">
      <c r="B798" s="326"/>
      <c r="C798" s="328"/>
      <c r="D798" s="327"/>
    </row>
    <row r="799" spans="2:4">
      <c r="B799" s="326"/>
      <c r="C799" s="328"/>
      <c r="D799" s="327"/>
    </row>
    <row r="800" spans="2:4">
      <c r="B800" s="326"/>
      <c r="C800" s="328"/>
      <c r="D800" s="327"/>
    </row>
    <row r="801" spans="2:4">
      <c r="B801" s="326"/>
      <c r="C801" s="328"/>
      <c r="D801" s="327"/>
    </row>
    <row r="802" spans="2:4">
      <c r="B802" s="326"/>
      <c r="C802" s="328"/>
      <c r="D802" s="327"/>
    </row>
    <row r="803" spans="2:4">
      <c r="B803" s="326"/>
      <c r="C803" s="328"/>
      <c r="D803" s="327"/>
    </row>
    <row r="804" spans="2:4">
      <c r="B804" s="326"/>
      <c r="C804" s="328"/>
      <c r="D804" s="327"/>
    </row>
    <row r="805" spans="2:4">
      <c r="B805" s="326"/>
      <c r="C805" s="328"/>
      <c r="D805" s="327"/>
    </row>
    <row r="806" spans="2:4">
      <c r="B806" s="326"/>
      <c r="C806" s="328"/>
      <c r="D806" s="327"/>
    </row>
    <row r="807" spans="2:4">
      <c r="B807" s="326"/>
      <c r="C807" s="328"/>
      <c r="D807" s="327"/>
    </row>
    <row r="808" spans="2:4">
      <c r="B808" s="326"/>
      <c r="C808" s="328"/>
      <c r="D808" s="327"/>
    </row>
    <row r="809" spans="2:4">
      <c r="B809" s="326"/>
      <c r="C809" s="328"/>
      <c r="D809" s="327"/>
    </row>
    <row r="810" spans="2:4">
      <c r="B810" s="326"/>
      <c r="C810" s="328"/>
      <c r="D810" s="327"/>
    </row>
    <row r="811" spans="2:4">
      <c r="B811" s="326"/>
      <c r="C811" s="328"/>
      <c r="D811" s="327"/>
    </row>
    <row r="812" spans="2:4">
      <c r="B812" s="326"/>
      <c r="C812" s="328"/>
      <c r="D812" s="327"/>
    </row>
    <row r="813" spans="2:4">
      <c r="B813" s="326"/>
      <c r="C813" s="328"/>
      <c r="D813" s="327"/>
    </row>
    <row r="814" spans="2:4">
      <c r="B814" s="326"/>
      <c r="C814" s="328"/>
      <c r="D814" s="327"/>
    </row>
    <row r="815" spans="2:4">
      <c r="B815" s="326"/>
      <c r="C815" s="328"/>
      <c r="D815" s="327"/>
    </row>
    <row r="816" spans="2:4">
      <c r="B816" s="326"/>
      <c r="C816" s="328"/>
      <c r="D816" s="327"/>
    </row>
    <row r="817" spans="2:4">
      <c r="B817" s="326"/>
      <c r="C817" s="328"/>
      <c r="D817" s="327"/>
    </row>
    <row r="818" spans="2:4">
      <c r="B818" s="326"/>
      <c r="C818" s="328"/>
      <c r="D818" s="327"/>
    </row>
    <row r="819" spans="2:4">
      <c r="B819" s="326"/>
      <c r="C819" s="328"/>
      <c r="D819" s="327"/>
    </row>
    <row r="820" spans="2:4">
      <c r="B820" s="326"/>
      <c r="C820" s="328"/>
      <c r="D820" s="327"/>
    </row>
    <row r="821" spans="2:4">
      <c r="B821" s="326"/>
      <c r="C821" s="328"/>
      <c r="D821" s="327"/>
    </row>
    <row r="822" spans="2:4">
      <c r="B822" s="326"/>
      <c r="C822" s="328"/>
      <c r="D822" s="327"/>
    </row>
    <row r="823" spans="2:4">
      <c r="B823" s="326"/>
      <c r="C823" s="328"/>
      <c r="D823" s="327"/>
    </row>
    <row r="824" spans="2:4">
      <c r="B824" s="326"/>
      <c r="C824" s="328"/>
      <c r="D824" s="327"/>
    </row>
    <row r="825" spans="2:4">
      <c r="B825" s="326"/>
      <c r="C825" s="328"/>
      <c r="D825" s="327"/>
    </row>
    <row r="826" spans="2:4">
      <c r="B826" s="326"/>
      <c r="C826" s="328"/>
      <c r="D826" s="327"/>
    </row>
    <row r="827" spans="2:4">
      <c r="B827" s="326"/>
      <c r="C827" s="328"/>
      <c r="D827" s="327"/>
    </row>
    <row r="828" spans="2:4">
      <c r="B828" s="326"/>
      <c r="C828" s="328"/>
      <c r="D828" s="327"/>
    </row>
    <row r="829" spans="2:4">
      <c r="B829" s="326"/>
      <c r="C829" s="328"/>
      <c r="D829" s="327"/>
    </row>
    <row r="830" spans="2:4">
      <c r="B830" s="326"/>
      <c r="C830" s="328"/>
      <c r="D830" s="327"/>
    </row>
    <row r="831" spans="2:4">
      <c r="B831" s="326"/>
      <c r="C831" s="328"/>
      <c r="D831" s="327"/>
    </row>
    <row r="832" spans="2:4">
      <c r="B832" s="326"/>
      <c r="C832" s="328"/>
      <c r="D832" s="327"/>
    </row>
    <row r="833" spans="2:4">
      <c r="B833" s="326"/>
      <c r="C833" s="328"/>
      <c r="D833" s="327"/>
    </row>
    <row r="834" spans="2:4">
      <c r="B834" s="326"/>
      <c r="C834" s="328"/>
      <c r="D834" s="327"/>
    </row>
    <row r="835" spans="2:4">
      <c r="B835" s="326"/>
      <c r="C835" s="328"/>
      <c r="D835" s="327"/>
    </row>
    <row r="836" spans="2:4">
      <c r="B836" s="326"/>
      <c r="C836" s="328"/>
      <c r="D836" s="327"/>
    </row>
    <row r="837" spans="2:4">
      <c r="B837" s="326"/>
      <c r="C837" s="328"/>
      <c r="D837" s="327"/>
    </row>
    <row r="838" spans="2:4">
      <c r="B838" s="326"/>
      <c r="C838" s="328"/>
      <c r="D838" s="327"/>
    </row>
    <row r="839" spans="2:4">
      <c r="B839" s="326"/>
      <c r="C839" s="328"/>
      <c r="D839" s="327"/>
    </row>
    <row r="840" spans="2:4">
      <c r="B840" s="326"/>
      <c r="C840" s="328"/>
      <c r="D840" s="327"/>
    </row>
    <row r="841" spans="2:4">
      <c r="B841" s="326"/>
      <c r="C841" s="328"/>
      <c r="D841" s="327"/>
    </row>
    <row r="842" spans="2:4">
      <c r="B842" s="326"/>
      <c r="C842" s="328"/>
      <c r="D842" s="327"/>
    </row>
    <row r="843" spans="2:4">
      <c r="B843" s="326"/>
      <c r="C843" s="328"/>
      <c r="D843" s="327"/>
    </row>
    <row r="844" spans="2:4">
      <c r="B844" s="326"/>
      <c r="C844" s="328"/>
      <c r="D844" s="327"/>
    </row>
    <row r="845" spans="2:4">
      <c r="B845" s="326"/>
      <c r="C845" s="328"/>
      <c r="D845" s="327"/>
    </row>
    <row r="846" spans="2:4">
      <c r="B846" s="326"/>
      <c r="C846" s="328"/>
      <c r="D846" s="327"/>
    </row>
    <row r="847" spans="2:4">
      <c r="B847" s="326"/>
      <c r="C847" s="328"/>
      <c r="D847" s="327"/>
    </row>
    <row r="848" spans="2:4">
      <c r="B848" s="326"/>
      <c r="C848" s="328"/>
      <c r="D848" s="327"/>
    </row>
    <row r="849" spans="2:4">
      <c r="B849" s="326"/>
      <c r="C849" s="328"/>
      <c r="D849" s="327"/>
    </row>
    <row r="850" spans="2:4">
      <c r="B850" s="326"/>
      <c r="C850" s="328"/>
      <c r="D850" s="327"/>
    </row>
    <row r="851" spans="2:4">
      <c r="B851" s="326"/>
      <c r="C851" s="328"/>
      <c r="D851" s="327"/>
    </row>
    <row r="852" spans="2:4">
      <c r="B852" s="326"/>
      <c r="C852" s="328"/>
      <c r="D852" s="327"/>
    </row>
    <row r="853" spans="2:4">
      <c r="B853" s="326"/>
      <c r="C853" s="328"/>
      <c r="D853" s="327"/>
    </row>
    <row r="854" spans="2:4">
      <c r="B854" s="326"/>
      <c r="C854" s="328"/>
      <c r="D854" s="327"/>
    </row>
    <row r="855" spans="2:4">
      <c r="B855" s="326"/>
      <c r="C855" s="328"/>
      <c r="D855" s="327"/>
    </row>
    <row r="856" spans="2:4">
      <c r="B856" s="326"/>
      <c r="C856" s="328"/>
      <c r="D856" s="327"/>
    </row>
    <row r="857" spans="2:4">
      <c r="B857" s="326"/>
      <c r="C857" s="328"/>
      <c r="D857" s="327"/>
    </row>
    <row r="858" spans="2:4">
      <c r="B858" s="326"/>
      <c r="C858" s="328"/>
      <c r="D858" s="327"/>
    </row>
    <row r="859" spans="2:4">
      <c r="B859" s="326"/>
      <c r="C859" s="328"/>
      <c r="D859" s="327"/>
    </row>
    <row r="860" spans="2:4">
      <c r="B860" s="326"/>
      <c r="C860" s="328"/>
      <c r="D860" s="327"/>
    </row>
    <row r="861" spans="2:4">
      <c r="B861" s="326"/>
      <c r="C861" s="328"/>
      <c r="D861" s="327"/>
    </row>
    <row r="862" spans="2:4">
      <c r="B862" s="326"/>
      <c r="C862" s="328"/>
      <c r="D862" s="327"/>
    </row>
    <row r="863" spans="2:4">
      <c r="B863" s="326"/>
      <c r="C863" s="328"/>
      <c r="D863" s="327"/>
    </row>
    <row r="864" spans="2:4">
      <c r="B864" s="326"/>
      <c r="C864" s="328"/>
      <c r="D864" s="327"/>
    </row>
    <row r="865" spans="2:4">
      <c r="B865" s="326"/>
      <c r="C865" s="328"/>
      <c r="D865" s="327"/>
    </row>
    <row r="866" spans="2:4">
      <c r="B866" s="326"/>
      <c r="C866" s="328"/>
      <c r="D866" s="327"/>
    </row>
    <row r="867" spans="2:4">
      <c r="B867" s="326"/>
      <c r="C867" s="328"/>
      <c r="D867" s="327"/>
    </row>
    <row r="868" spans="2:4">
      <c r="B868" s="326"/>
      <c r="C868" s="328"/>
      <c r="D868" s="327"/>
    </row>
    <row r="869" spans="2:4">
      <c r="B869" s="326"/>
      <c r="C869" s="328"/>
      <c r="D869" s="327"/>
    </row>
    <row r="870" spans="2:4">
      <c r="B870" s="326"/>
      <c r="C870" s="328"/>
      <c r="D870" s="327"/>
    </row>
    <row r="871" spans="2:4">
      <c r="B871" s="326"/>
      <c r="C871" s="328"/>
      <c r="D871" s="327"/>
    </row>
    <row r="872" spans="2:4">
      <c r="B872" s="326"/>
      <c r="C872" s="328"/>
      <c r="D872" s="327"/>
    </row>
    <row r="873" spans="2:4">
      <c r="B873" s="326"/>
      <c r="C873" s="328"/>
      <c r="D873" s="327"/>
    </row>
    <row r="874" spans="2:4">
      <c r="B874" s="326"/>
      <c r="C874" s="328"/>
      <c r="D874" s="327"/>
    </row>
    <row r="875" spans="2:4">
      <c r="B875" s="326"/>
      <c r="C875" s="328"/>
      <c r="D875" s="327"/>
    </row>
    <row r="876" spans="2:4">
      <c r="B876" s="326"/>
      <c r="C876" s="328"/>
      <c r="D876" s="327"/>
    </row>
    <row r="877" spans="2:4">
      <c r="B877" s="326"/>
      <c r="C877" s="328"/>
      <c r="D877" s="327"/>
    </row>
    <row r="878" spans="2:4">
      <c r="B878" s="326"/>
      <c r="C878" s="328"/>
      <c r="D878" s="327"/>
    </row>
    <row r="879" spans="2:4">
      <c r="B879" s="326"/>
      <c r="C879" s="328"/>
      <c r="D879" s="327"/>
    </row>
    <row r="880" spans="2:4">
      <c r="B880" s="326"/>
      <c r="C880" s="328"/>
      <c r="D880" s="327"/>
    </row>
    <row r="881" spans="2:4">
      <c r="B881" s="326"/>
      <c r="C881" s="328"/>
      <c r="D881" s="327"/>
    </row>
    <row r="882" spans="2:4">
      <c r="B882" s="326"/>
      <c r="C882" s="328"/>
      <c r="D882" s="327"/>
    </row>
    <row r="883" spans="2:4">
      <c r="B883" s="326"/>
      <c r="C883" s="328"/>
      <c r="D883" s="327"/>
    </row>
    <row r="884" spans="2:4">
      <c r="B884" s="326"/>
      <c r="C884" s="328"/>
      <c r="D884" s="327"/>
    </row>
    <row r="885" spans="2:4">
      <c r="B885" s="326"/>
      <c r="C885" s="328"/>
      <c r="D885" s="327"/>
    </row>
    <row r="886" spans="2:4">
      <c r="B886" s="326"/>
      <c r="C886" s="328"/>
      <c r="D886" s="327"/>
    </row>
    <row r="887" spans="2:4">
      <c r="B887" s="326"/>
      <c r="C887" s="328"/>
      <c r="D887" s="327"/>
    </row>
    <row r="888" spans="2:4">
      <c r="B888" s="326"/>
      <c r="C888" s="328"/>
      <c r="D888" s="327"/>
    </row>
    <row r="889" spans="2:4">
      <c r="B889" s="326"/>
      <c r="C889" s="328"/>
      <c r="D889" s="327"/>
    </row>
    <row r="890" spans="2:4">
      <c r="B890" s="326"/>
      <c r="C890" s="328"/>
      <c r="D890" s="327"/>
    </row>
    <row r="891" spans="2:4">
      <c r="B891" s="326"/>
      <c r="C891" s="328"/>
      <c r="D891" s="327"/>
    </row>
    <row r="892" spans="2:4">
      <c r="B892" s="326"/>
      <c r="C892" s="328"/>
      <c r="D892" s="327"/>
    </row>
    <row r="893" spans="2:4">
      <c r="B893" s="326"/>
      <c r="C893" s="328"/>
      <c r="D893" s="327"/>
    </row>
    <row r="894" spans="2:4">
      <c r="B894" s="326"/>
      <c r="C894" s="328"/>
      <c r="D894" s="327"/>
    </row>
    <row r="895" spans="2:4">
      <c r="B895" s="326"/>
      <c r="C895" s="328"/>
      <c r="D895" s="327"/>
    </row>
    <row r="896" spans="2:4">
      <c r="B896" s="326"/>
      <c r="C896" s="328"/>
      <c r="D896" s="327"/>
    </row>
    <row r="897" spans="2:4">
      <c r="B897" s="326"/>
      <c r="C897" s="328"/>
      <c r="D897" s="327"/>
    </row>
    <row r="898" spans="2:4">
      <c r="B898" s="326"/>
      <c r="C898" s="328"/>
      <c r="D898" s="327"/>
    </row>
    <row r="899" spans="2:4">
      <c r="B899" s="326"/>
      <c r="C899" s="328"/>
      <c r="D899" s="327"/>
    </row>
    <row r="900" spans="2:4">
      <c r="B900" s="326"/>
      <c r="C900" s="328"/>
      <c r="D900" s="327"/>
    </row>
    <row r="901" spans="2:4">
      <c r="B901" s="326"/>
      <c r="C901" s="328"/>
      <c r="D901" s="327"/>
    </row>
    <row r="902" spans="2:4">
      <c r="B902" s="326"/>
      <c r="C902" s="328"/>
      <c r="D902" s="327"/>
    </row>
    <row r="903" spans="2:4">
      <c r="B903" s="326"/>
      <c r="C903" s="328"/>
      <c r="D903" s="327"/>
    </row>
    <row r="904" spans="2:4">
      <c r="B904" s="326"/>
      <c r="C904" s="328"/>
      <c r="D904" s="327"/>
    </row>
    <row r="905" spans="2:4">
      <c r="B905" s="326"/>
      <c r="C905" s="328"/>
      <c r="D905" s="327"/>
    </row>
    <row r="906" spans="2:4">
      <c r="B906" s="326"/>
      <c r="C906" s="328"/>
      <c r="D906" s="327"/>
    </row>
    <row r="907" spans="2:4">
      <c r="B907" s="326"/>
      <c r="C907" s="328"/>
      <c r="D907" s="327"/>
    </row>
    <row r="908" spans="2:4">
      <c r="B908" s="326"/>
      <c r="C908" s="328"/>
      <c r="D908" s="327"/>
    </row>
    <row r="909" spans="2:4">
      <c r="B909" s="326"/>
      <c r="C909" s="328"/>
      <c r="D909" s="327"/>
    </row>
    <row r="910" spans="2:4">
      <c r="B910" s="326"/>
      <c r="C910" s="328"/>
      <c r="D910" s="327"/>
    </row>
    <row r="911" spans="2:4">
      <c r="B911" s="326"/>
      <c r="C911" s="328"/>
      <c r="D911" s="327"/>
    </row>
    <row r="912" spans="2:4">
      <c r="B912" s="326"/>
      <c r="C912" s="328"/>
      <c r="D912" s="327"/>
    </row>
    <row r="913" spans="2:4">
      <c r="B913" s="326"/>
      <c r="C913" s="328"/>
      <c r="D913" s="327"/>
    </row>
    <row r="914" spans="2:4">
      <c r="B914" s="326"/>
      <c r="C914" s="328"/>
      <c r="D914" s="327"/>
    </row>
    <row r="915" spans="2:4">
      <c r="B915" s="326"/>
      <c r="C915" s="328"/>
      <c r="D915" s="327"/>
    </row>
    <row r="916" spans="2:4">
      <c r="B916" s="326"/>
      <c r="C916" s="328"/>
      <c r="D916" s="327"/>
    </row>
    <row r="917" spans="2:4">
      <c r="B917" s="326"/>
      <c r="C917" s="328"/>
      <c r="D917" s="327"/>
    </row>
    <row r="918" spans="2:4">
      <c r="B918" s="326"/>
      <c r="C918" s="328"/>
      <c r="D918" s="327"/>
    </row>
    <row r="919" spans="2:4">
      <c r="B919" s="326"/>
      <c r="C919" s="328"/>
      <c r="D919" s="327"/>
    </row>
    <row r="920" spans="2:4">
      <c r="B920" s="326"/>
      <c r="C920" s="328"/>
      <c r="D920" s="327"/>
    </row>
    <row r="921" spans="2:4">
      <c r="B921" s="326"/>
      <c r="C921" s="328"/>
      <c r="D921" s="327"/>
    </row>
    <row r="922" spans="2:4">
      <c r="B922" s="326"/>
      <c r="C922" s="328"/>
      <c r="D922" s="327"/>
    </row>
    <row r="923" spans="2:4">
      <c r="B923" s="326"/>
      <c r="C923" s="328"/>
      <c r="D923" s="327"/>
    </row>
    <row r="924" spans="2:4">
      <c r="B924" s="326"/>
      <c r="C924" s="328"/>
      <c r="D924" s="327"/>
    </row>
    <row r="925" spans="2:4">
      <c r="B925" s="326"/>
      <c r="C925" s="328"/>
      <c r="D925" s="327"/>
    </row>
    <row r="926" spans="2:4">
      <c r="B926" s="326"/>
      <c r="C926" s="328"/>
      <c r="D926" s="327"/>
    </row>
    <row r="927" spans="2:4">
      <c r="B927" s="326"/>
      <c r="C927" s="328"/>
      <c r="D927" s="327"/>
    </row>
    <row r="928" spans="2:4">
      <c r="B928" s="326"/>
      <c r="C928" s="328"/>
      <c r="D928" s="327"/>
    </row>
    <row r="929" spans="2:4">
      <c r="B929" s="326"/>
      <c r="C929" s="328"/>
      <c r="D929" s="327"/>
    </row>
    <row r="930" spans="2:4">
      <c r="B930" s="326"/>
      <c r="C930" s="328"/>
      <c r="D930" s="327"/>
    </row>
    <row r="931" spans="2:4">
      <c r="B931" s="326"/>
      <c r="C931" s="328"/>
      <c r="D931" s="327"/>
    </row>
    <row r="932" spans="2:4">
      <c r="B932" s="326"/>
      <c r="C932" s="328"/>
      <c r="D932" s="327"/>
    </row>
    <row r="933" spans="2:4">
      <c r="B933" s="326"/>
      <c r="C933" s="328"/>
      <c r="D933" s="327"/>
    </row>
    <row r="934" spans="2:4">
      <c r="B934" s="326"/>
      <c r="C934" s="328"/>
      <c r="D934" s="327"/>
    </row>
    <row r="935" spans="2:4">
      <c r="B935" s="326"/>
      <c r="C935" s="328"/>
      <c r="D935" s="327"/>
    </row>
    <row r="936" spans="2:4">
      <c r="B936" s="326"/>
      <c r="C936" s="328"/>
      <c r="D936" s="327"/>
    </row>
    <row r="937" spans="2:4">
      <c r="B937" s="326"/>
      <c r="C937" s="328"/>
      <c r="D937" s="327"/>
    </row>
    <row r="938" spans="2:4">
      <c r="B938" s="326"/>
      <c r="C938" s="328"/>
      <c r="D938" s="327"/>
    </row>
    <row r="939" spans="2:4">
      <c r="B939" s="326"/>
      <c r="C939" s="328"/>
      <c r="D939" s="327"/>
    </row>
    <row r="940" spans="2:4">
      <c r="B940" s="326"/>
      <c r="C940" s="328"/>
      <c r="D940" s="327"/>
    </row>
    <row r="941" spans="2:4">
      <c r="B941" s="326"/>
      <c r="C941" s="328"/>
      <c r="D941" s="327"/>
    </row>
    <row r="942" spans="2:4">
      <c r="B942" s="326"/>
      <c r="C942" s="328"/>
      <c r="D942" s="327"/>
    </row>
    <row r="943" spans="2:4">
      <c r="B943" s="326"/>
      <c r="C943" s="328"/>
      <c r="D943" s="327"/>
    </row>
    <row r="944" spans="2:4">
      <c r="B944" s="326"/>
      <c r="C944" s="328"/>
      <c r="D944" s="327"/>
    </row>
    <row r="945" spans="2:4">
      <c r="B945" s="326"/>
      <c r="C945" s="328"/>
      <c r="D945" s="327"/>
    </row>
    <row r="946" spans="2:4">
      <c r="B946" s="326"/>
      <c r="C946" s="328"/>
      <c r="D946" s="327"/>
    </row>
    <row r="947" spans="2:4">
      <c r="B947" s="326"/>
      <c r="C947" s="328"/>
      <c r="D947" s="327"/>
    </row>
    <row r="948" spans="2:4">
      <c r="B948" s="326"/>
      <c r="C948" s="328"/>
      <c r="D948" s="327"/>
    </row>
    <row r="949" spans="2:4">
      <c r="B949" s="326"/>
      <c r="C949" s="328"/>
      <c r="D949" s="327"/>
    </row>
    <row r="950" spans="2:4">
      <c r="B950" s="326"/>
      <c r="C950" s="328"/>
      <c r="D950" s="327"/>
    </row>
    <row r="951" spans="2:4">
      <c r="B951" s="326"/>
      <c r="C951" s="328"/>
      <c r="D951" s="327"/>
    </row>
    <row r="952" spans="2:4">
      <c r="B952" s="326"/>
      <c r="C952" s="328"/>
      <c r="D952" s="327"/>
    </row>
    <row r="953" spans="2:4">
      <c r="B953" s="326"/>
      <c r="C953" s="328"/>
      <c r="D953" s="327"/>
    </row>
    <row r="954" spans="2:4">
      <c r="B954" s="326"/>
      <c r="C954" s="328"/>
      <c r="D954" s="327"/>
    </row>
    <row r="955" spans="2:4">
      <c r="B955" s="326"/>
      <c r="C955" s="328"/>
      <c r="D955" s="327"/>
    </row>
    <row r="956" spans="2:4">
      <c r="B956" s="326"/>
      <c r="C956" s="328"/>
      <c r="D956" s="327"/>
    </row>
    <row r="957" spans="2:4">
      <c r="B957" s="326"/>
      <c r="C957" s="328"/>
      <c r="D957" s="327"/>
    </row>
    <row r="958" spans="2:4">
      <c r="B958" s="326"/>
      <c r="C958" s="328"/>
      <c r="D958" s="327"/>
    </row>
    <row r="959" spans="2:4">
      <c r="B959" s="326"/>
      <c r="C959" s="328"/>
      <c r="D959" s="327"/>
    </row>
    <row r="960" spans="2:4">
      <c r="B960" s="326"/>
      <c r="C960" s="328"/>
      <c r="D960" s="327"/>
    </row>
    <row r="961" spans="2:4">
      <c r="B961" s="326"/>
      <c r="C961" s="328"/>
      <c r="D961" s="327"/>
    </row>
    <row r="962" spans="2:4">
      <c r="B962" s="326"/>
      <c r="C962" s="328"/>
      <c r="D962" s="327"/>
    </row>
    <row r="963" spans="2:4">
      <c r="B963" s="326"/>
      <c r="C963" s="328"/>
      <c r="D963" s="327"/>
    </row>
    <row r="964" spans="2:4">
      <c r="B964" s="326"/>
      <c r="C964" s="328"/>
      <c r="D964" s="327"/>
    </row>
    <row r="965" spans="2:4">
      <c r="B965" s="326"/>
      <c r="C965" s="328"/>
      <c r="D965" s="327"/>
    </row>
    <row r="966" spans="2:4">
      <c r="B966" s="326"/>
      <c r="C966" s="328"/>
      <c r="D966" s="327"/>
    </row>
    <row r="967" spans="2:4">
      <c r="B967" s="326"/>
      <c r="C967" s="328"/>
      <c r="D967" s="327"/>
    </row>
    <row r="968" spans="2:4">
      <c r="B968" s="326"/>
      <c r="C968" s="328"/>
      <c r="D968" s="327"/>
    </row>
    <row r="969" spans="2:4">
      <c r="B969" s="326"/>
      <c r="C969" s="328"/>
      <c r="D969" s="327"/>
    </row>
    <row r="970" spans="2:4">
      <c r="B970" s="326"/>
      <c r="C970" s="328"/>
      <c r="D970" s="327"/>
    </row>
    <row r="971" spans="2:4">
      <c r="B971" s="326"/>
      <c r="C971" s="328"/>
      <c r="D971" s="327"/>
    </row>
    <row r="972" spans="2:4">
      <c r="B972" s="326"/>
      <c r="C972" s="328"/>
      <c r="D972" s="327"/>
    </row>
    <row r="973" spans="2:4">
      <c r="B973" s="326"/>
      <c r="C973" s="328"/>
      <c r="D973" s="327"/>
    </row>
    <row r="974" spans="2:4">
      <c r="B974" s="326"/>
      <c r="C974" s="328"/>
      <c r="D974" s="327"/>
    </row>
    <row r="975" spans="2:4">
      <c r="B975" s="326"/>
      <c r="C975" s="328"/>
      <c r="D975" s="327"/>
    </row>
    <row r="976" spans="2:4">
      <c r="B976" s="326"/>
      <c r="C976" s="328"/>
      <c r="D976" s="327"/>
    </row>
    <row r="977" spans="2:4">
      <c r="B977" s="326"/>
      <c r="C977" s="328"/>
      <c r="D977" s="327"/>
    </row>
    <row r="978" spans="2:4">
      <c r="B978" s="326"/>
      <c r="C978" s="328"/>
      <c r="D978" s="327"/>
    </row>
    <row r="979" spans="2:4">
      <c r="B979" s="326"/>
      <c r="C979" s="328"/>
      <c r="D979" s="327"/>
    </row>
    <row r="980" spans="2:4">
      <c r="B980" s="326"/>
      <c r="C980" s="328"/>
      <c r="D980" s="327"/>
    </row>
    <row r="981" spans="2:4">
      <c r="B981" s="326"/>
      <c r="C981" s="328"/>
      <c r="D981" s="327"/>
    </row>
    <row r="982" spans="2:4">
      <c r="B982" s="326"/>
      <c r="C982" s="328"/>
      <c r="D982" s="327"/>
    </row>
    <row r="983" spans="2:4">
      <c r="B983" s="326"/>
      <c r="C983" s="328"/>
      <c r="D983" s="327"/>
    </row>
    <row r="984" spans="2:4">
      <c r="B984" s="326"/>
      <c r="C984" s="328"/>
      <c r="D984" s="327"/>
    </row>
    <row r="985" spans="2:4">
      <c r="B985" s="326"/>
      <c r="C985" s="328"/>
      <c r="D985" s="327"/>
    </row>
    <row r="986" spans="2:4">
      <c r="B986" s="326"/>
      <c r="C986" s="328"/>
      <c r="D986" s="327"/>
    </row>
    <row r="987" spans="2:4">
      <c r="B987" s="326"/>
      <c r="C987" s="328"/>
      <c r="D987" s="327"/>
    </row>
    <row r="988" spans="2:4">
      <c r="B988" s="326"/>
      <c r="C988" s="328"/>
      <c r="D988" s="327"/>
    </row>
    <row r="989" spans="2:4">
      <c r="B989" s="326"/>
      <c r="C989" s="328"/>
      <c r="D989" s="327"/>
    </row>
    <row r="990" spans="2:4">
      <c r="B990" s="326"/>
      <c r="C990" s="328"/>
      <c r="D990" s="327"/>
    </row>
    <row r="991" spans="2:4">
      <c r="B991" s="326"/>
      <c r="C991" s="328"/>
      <c r="D991" s="327"/>
    </row>
    <row r="992" spans="2:4">
      <c r="B992" s="326"/>
      <c r="C992" s="328"/>
      <c r="D992" s="327"/>
    </row>
    <row r="993" spans="2:4">
      <c r="B993" s="326"/>
      <c r="C993" s="328"/>
      <c r="D993" s="327"/>
    </row>
    <row r="994" spans="2:4">
      <c r="B994" s="326"/>
      <c r="C994" s="328"/>
      <c r="D994" s="327"/>
    </row>
    <row r="995" spans="2:4">
      <c r="B995" s="326"/>
      <c r="C995" s="328"/>
      <c r="D995" s="327"/>
    </row>
    <row r="996" spans="2:4">
      <c r="B996" s="326"/>
      <c r="C996" s="328"/>
      <c r="D996" s="327"/>
    </row>
    <row r="997" spans="2:4">
      <c r="B997" s="326"/>
      <c r="C997" s="328"/>
      <c r="D997" s="327"/>
    </row>
    <row r="998" spans="2:4">
      <c r="B998" s="326"/>
      <c r="C998" s="328"/>
      <c r="D998" s="327"/>
    </row>
    <row r="999" spans="2:4">
      <c r="B999" s="326"/>
      <c r="C999" s="328"/>
      <c r="D999" s="327"/>
    </row>
    <row r="1000" spans="2:4">
      <c r="B1000" s="326"/>
      <c r="C1000" s="328"/>
      <c r="D1000" s="327"/>
    </row>
    <row r="1001" spans="2:4">
      <c r="B1001" s="326"/>
      <c r="C1001" s="328"/>
      <c r="D1001" s="327"/>
    </row>
    <row r="1002" spans="2:4">
      <c r="B1002" s="326"/>
      <c r="C1002" s="328"/>
      <c r="D1002" s="327"/>
    </row>
    <row r="1003" spans="2:4">
      <c r="B1003" s="326"/>
      <c r="C1003" s="328"/>
      <c r="D1003" s="327"/>
    </row>
    <row r="1004" spans="2:4">
      <c r="B1004" s="326"/>
      <c r="C1004" s="328"/>
      <c r="D1004" s="327"/>
    </row>
    <row r="1005" spans="2:4">
      <c r="B1005" s="326"/>
      <c r="C1005" s="328"/>
      <c r="D1005" s="327"/>
    </row>
    <row r="1006" spans="2:4">
      <c r="B1006" s="326"/>
      <c r="C1006" s="328"/>
      <c r="D1006" s="327"/>
    </row>
    <row r="1007" spans="2:4">
      <c r="B1007" s="326"/>
      <c r="C1007" s="328"/>
      <c r="D1007" s="327"/>
    </row>
    <row r="1008" spans="2:4">
      <c r="B1008" s="326"/>
      <c r="C1008" s="328"/>
      <c r="D1008" s="327"/>
    </row>
    <row r="1009" spans="2:4">
      <c r="B1009" s="326"/>
      <c r="C1009" s="328"/>
      <c r="D1009" s="327"/>
    </row>
    <row r="1010" spans="2:4">
      <c r="B1010" s="326"/>
      <c r="C1010" s="328"/>
      <c r="D1010" s="327"/>
    </row>
    <row r="1011" spans="2:4">
      <c r="B1011" s="326"/>
      <c r="C1011" s="328"/>
      <c r="D1011" s="327"/>
    </row>
    <row r="1012" spans="2:4">
      <c r="B1012" s="326"/>
      <c r="C1012" s="328"/>
      <c r="D1012" s="327"/>
    </row>
    <row r="1013" spans="2:4">
      <c r="B1013" s="326"/>
      <c r="C1013" s="328"/>
      <c r="D1013" s="327"/>
    </row>
    <row r="1014" spans="2:4">
      <c r="B1014" s="326"/>
      <c r="C1014" s="328"/>
      <c r="D1014" s="327"/>
    </row>
    <row r="1015" spans="2:4">
      <c r="B1015" s="326"/>
      <c r="C1015" s="328"/>
      <c r="D1015" s="327"/>
    </row>
    <row r="1016" spans="2:4">
      <c r="B1016" s="326"/>
      <c r="C1016" s="328"/>
      <c r="D1016" s="327"/>
    </row>
    <row r="1017" spans="2:4">
      <c r="B1017" s="326"/>
      <c r="C1017" s="328"/>
      <c r="D1017" s="327"/>
    </row>
    <row r="1018" spans="2:4">
      <c r="B1018" s="326"/>
      <c r="C1018" s="328"/>
      <c r="D1018" s="327"/>
    </row>
    <row r="1019" spans="2:4">
      <c r="B1019" s="326"/>
      <c r="C1019" s="328"/>
      <c r="D1019" s="327"/>
    </row>
    <row r="1020" spans="2:4">
      <c r="B1020" s="326"/>
      <c r="C1020" s="328"/>
      <c r="D1020" s="327"/>
    </row>
    <row r="1021" spans="2:4">
      <c r="B1021" s="326"/>
      <c r="C1021" s="328"/>
      <c r="D1021" s="327"/>
    </row>
    <row r="1022" spans="2:4">
      <c r="B1022" s="326"/>
      <c r="C1022" s="328"/>
      <c r="D1022" s="327"/>
    </row>
    <row r="1023" spans="2:4">
      <c r="B1023" s="326"/>
      <c r="C1023" s="328"/>
      <c r="D1023" s="327"/>
    </row>
    <row r="1024" spans="2:4">
      <c r="B1024" s="326"/>
      <c r="C1024" s="328"/>
      <c r="D1024" s="327"/>
    </row>
    <row r="1025" spans="2:4">
      <c r="B1025" s="326"/>
      <c r="C1025" s="328"/>
      <c r="D1025" s="327"/>
    </row>
    <row r="1026" spans="2:4">
      <c r="B1026" s="326"/>
      <c r="C1026" s="328"/>
      <c r="D1026" s="327"/>
    </row>
    <row r="1027" spans="2:4">
      <c r="B1027" s="326"/>
      <c r="C1027" s="328"/>
      <c r="D1027" s="327"/>
    </row>
    <row r="1028" spans="2:4">
      <c r="B1028" s="326"/>
      <c r="C1028" s="328"/>
      <c r="D1028" s="327"/>
    </row>
    <row r="1029" spans="2:4">
      <c r="B1029" s="326"/>
      <c r="C1029" s="328"/>
      <c r="D1029" s="327"/>
    </row>
    <row r="1030" spans="2:4">
      <c r="B1030" s="326"/>
      <c r="C1030" s="328"/>
      <c r="D1030" s="327"/>
    </row>
    <row r="1031" spans="2:4">
      <c r="B1031" s="326"/>
      <c r="C1031" s="328"/>
      <c r="D1031" s="327"/>
    </row>
    <row r="1032" spans="2:4">
      <c r="B1032" s="326"/>
      <c r="C1032" s="328"/>
      <c r="D1032" s="327"/>
    </row>
    <row r="1033" spans="2:4">
      <c r="B1033" s="326"/>
      <c r="C1033" s="328"/>
      <c r="D1033" s="327"/>
    </row>
    <row r="1034" spans="2:4">
      <c r="B1034" s="326"/>
      <c r="C1034" s="328"/>
      <c r="D1034" s="327"/>
    </row>
    <row r="1035" spans="2:4">
      <c r="B1035" s="326"/>
      <c r="C1035" s="328"/>
      <c r="D1035" s="327"/>
    </row>
    <row r="1036" spans="2:4">
      <c r="B1036" s="326"/>
      <c r="C1036" s="328"/>
      <c r="D1036" s="327"/>
    </row>
    <row r="1037" spans="2:4">
      <c r="B1037" s="326"/>
      <c r="C1037" s="328"/>
      <c r="D1037" s="327"/>
    </row>
    <row r="1038" spans="2:4">
      <c r="B1038" s="326"/>
      <c r="C1038" s="328"/>
      <c r="D1038" s="327"/>
    </row>
    <row r="1039" spans="2:4">
      <c r="B1039" s="326"/>
      <c r="C1039" s="328"/>
      <c r="D1039" s="327"/>
    </row>
    <row r="1040" spans="2:4">
      <c r="B1040" s="326"/>
      <c r="C1040" s="328"/>
      <c r="D1040" s="327"/>
    </row>
    <row r="1041" spans="2:4">
      <c r="B1041" s="326"/>
      <c r="C1041" s="328"/>
      <c r="D1041" s="327"/>
    </row>
    <row r="1042" spans="2:4">
      <c r="B1042" s="326"/>
      <c r="C1042" s="328"/>
      <c r="D1042" s="327"/>
    </row>
    <row r="1043" spans="2:4">
      <c r="B1043" s="326"/>
      <c r="C1043" s="328"/>
      <c r="D1043" s="327"/>
    </row>
    <row r="1044" spans="2:4">
      <c r="B1044" s="326"/>
      <c r="C1044" s="328"/>
      <c r="D1044" s="327"/>
    </row>
    <row r="1045" spans="2:4">
      <c r="B1045" s="326"/>
      <c r="C1045" s="328"/>
      <c r="D1045" s="327"/>
    </row>
    <row r="1046" spans="2:4">
      <c r="B1046" s="326"/>
      <c r="C1046" s="328"/>
      <c r="D1046" s="327"/>
    </row>
    <row r="1047" spans="2:4">
      <c r="B1047" s="326"/>
      <c r="C1047" s="328"/>
      <c r="D1047" s="327"/>
    </row>
    <row r="1048" spans="2:4">
      <c r="B1048" s="326"/>
      <c r="C1048" s="328"/>
      <c r="D1048" s="327"/>
    </row>
    <row r="1049" spans="2:4">
      <c r="B1049" s="326"/>
      <c r="C1049" s="328"/>
      <c r="D1049" s="327"/>
    </row>
    <row r="1050" spans="2:4">
      <c r="B1050" s="326"/>
      <c r="C1050" s="328"/>
      <c r="D1050" s="327"/>
    </row>
    <row r="1051" spans="2:4">
      <c r="B1051" s="326"/>
      <c r="C1051" s="328"/>
      <c r="D1051" s="327"/>
    </row>
    <row r="1052" spans="2:4">
      <c r="B1052" s="326"/>
      <c r="C1052" s="328"/>
      <c r="D1052" s="327"/>
    </row>
    <row r="1053" spans="2:4">
      <c r="B1053" s="326"/>
      <c r="C1053" s="328"/>
      <c r="D1053" s="327"/>
    </row>
    <row r="1054" spans="2:4">
      <c r="B1054" s="326"/>
      <c r="C1054" s="328"/>
      <c r="D1054" s="327"/>
    </row>
    <row r="1055" spans="2:4">
      <c r="B1055" s="326"/>
      <c r="C1055" s="328"/>
      <c r="D1055" s="327"/>
    </row>
    <row r="1056" spans="2:4">
      <c r="B1056" s="326"/>
      <c r="C1056" s="328"/>
      <c r="D1056" s="327"/>
    </row>
    <row r="1057" spans="2:4">
      <c r="B1057" s="326"/>
      <c r="C1057" s="328"/>
      <c r="D1057" s="327"/>
    </row>
    <row r="1058" spans="2:4">
      <c r="B1058" s="326"/>
      <c r="C1058" s="328"/>
      <c r="D1058" s="327"/>
    </row>
    <row r="1059" spans="2:4">
      <c r="B1059" s="326"/>
      <c r="C1059" s="328"/>
      <c r="D1059" s="327"/>
    </row>
    <row r="1060" spans="2:4">
      <c r="B1060" s="326"/>
      <c r="C1060" s="328"/>
      <c r="D1060" s="327"/>
    </row>
    <row r="1061" spans="2:4">
      <c r="B1061" s="326"/>
      <c r="C1061" s="328"/>
      <c r="D1061" s="327"/>
    </row>
    <row r="1062" spans="2:4">
      <c r="B1062" s="326"/>
      <c r="C1062" s="328"/>
      <c r="D1062" s="327"/>
    </row>
    <row r="1063" spans="2:4">
      <c r="B1063" s="326"/>
      <c r="C1063" s="328"/>
      <c r="D1063" s="327"/>
    </row>
    <row r="1064" spans="2:4">
      <c r="B1064" s="326"/>
      <c r="C1064" s="328"/>
      <c r="D1064" s="327"/>
    </row>
    <row r="1065" spans="2:4">
      <c r="B1065" s="326"/>
      <c r="C1065" s="328"/>
      <c r="D1065" s="327"/>
    </row>
    <row r="1066" spans="2:4">
      <c r="B1066" s="326"/>
      <c r="C1066" s="328"/>
      <c r="D1066" s="327"/>
    </row>
    <row r="1067" spans="2:4">
      <c r="B1067" s="326"/>
      <c r="C1067" s="328"/>
      <c r="D1067" s="327"/>
    </row>
    <row r="1068" spans="2:4">
      <c r="B1068" s="326"/>
      <c r="C1068" s="328"/>
      <c r="D1068" s="327"/>
    </row>
    <row r="1069" spans="2:4">
      <c r="B1069" s="326"/>
      <c r="C1069" s="328"/>
      <c r="D1069" s="327"/>
    </row>
    <row r="1070" spans="2:4">
      <c r="B1070" s="326"/>
      <c r="C1070" s="328"/>
      <c r="D1070" s="327"/>
    </row>
    <row r="1071" spans="2:4">
      <c r="B1071" s="326"/>
      <c r="C1071" s="328"/>
      <c r="D1071" s="327"/>
    </row>
    <row r="1072" spans="2:4">
      <c r="B1072" s="326"/>
      <c r="C1072" s="328"/>
      <c r="D1072" s="327"/>
    </row>
    <row r="1073" spans="2:4">
      <c r="B1073" s="326"/>
      <c r="C1073" s="328"/>
      <c r="D1073" s="327"/>
    </row>
    <row r="1074" spans="2:4">
      <c r="B1074" s="326"/>
      <c r="C1074" s="328"/>
      <c r="D1074" s="327"/>
    </row>
    <row r="1075" spans="2:4">
      <c r="B1075" s="326"/>
      <c r="C1075" s="328"/>
      <c r="D1075" s="327"/>
    </row>
    <row r="1076" spans="2:4">
      <c r="B1076" s="326"/>
      <c r="C1076" s="328"/>
      <c r="D1076" s="327"/>
    </row>
    <row r="1077" spans="2:4">
      <c r="B1077" s="326"/>
      <c r="C1077" s="328"/>
      <c r="D1077" s="327"/>
    </row>
    <row r="1078" spans="2:4">
      <c r="B1078" s="326"/>
      <c r="C1078" s="328"/>
      <c r="D1078" s="327"/>
    </row>
    <row r="1079" spans="2:4">
      <c r="B1079" s="326"/>
      <c r="C1079" s="328"/>
      <c r="D1079" s="327"/>
    </row>
    <row r="1080" spans="2:4">
      <c r="B1080" s="326"/>
      <c r="C1080" s="328"/>
      <c r="D1080" s="327"/>
    </row>
    <row r="1081" spans="2:4">
      <c r="B1081" s="326"/>
      <c r="C1081" s="328"/>
      <c r="D1081" s="327"/>
    </row>
    <row r="1082" spans="2:4">
      <c r="B1082" s="326"/>
      <c r="C1082" s="328"/>
      <c r="D1082" s="327"/>
    </row>
    <row r="1083" spans="2:4">
      <c r="B1083" s="326"/>
      <c r="C1083" s="328"/>
      <c r="D1083" s="327"/>
    </row>
    <row r="1084" spans="2:4">
      <c r="B1084" s="326"/>
      <c r="C1084" s="328"/>
      <c r="D1084" s="327"/>
    </row>
    <row r="1085" spans="2:4">
      <c r="B1085" s="326"/>
      <c r="C1085" s="328"/>
      <c r="D1085" s="327"/>
    </row>
    <row r="1086" spans="2:4">
      <c r="B1086" s="326"/>
      <c r="C1086" s="328"/>
      <c r="D1086" s="327"/>
    </row>
    <row r="1087" spans="2:4">
      <c r="B1087" s="326"/>
      <c r="C1087" s="328"/>
      <c r="D1087" s="327"/>
    </row>
    <row r="1088" spans="2:4">
      <c r="B1088" s="326"/>
      <c r="C1088" s="328"/>
      <c r="D1088" s="327"/>
    </row>
    <row r="1089" spans="2:4">
      <c r="B1089" s="326"/>
      <c r="C1089" s="328"/>
      <c r="D1089" s="327"/>
    </row>
    <row r="1090" spans="2:4">
      <c r="B1090" s="326"/>
      <c r="C1090" s="328"/>
      <c r="D1090" s="327"/>
    </row>
    <row r="1091" spans="2:4">
      <c r="B1091" s="326"/>
      <c r="C1091" s="328"/>
      <c r="D1091" s="327"/>
    </row>
    <row r="1092" spans="2:4">
      <c r="B1092" s="326"/>
      <c r="C1092" s="328"/>
      <c r="D1092" s="327"/>
    </row>
    <row r="1093" spans="2:4">
      <c r="B1093" s="326"/>
      <c r="C1093" s="328"/>
      <c r="D1093" s="327"/>
    </row>
    <row r="1094" spans="2:4">
      <c r="B1094" s="326"/>
      <c r="C1094" s="328"/>
      <c r="D1094" s="327"/>
    </row>
    <row r="1095" spans="2:4">
      <c r="B1095" s="326"/>
      <c r="C1095" s="328"/>
      <c r="D1095" s="327"/>
    </row>
    <row r="1096" spans="2:4">
      <c r="B1096" s="326"/>
      <c r="C1096" s="328"/>
      <c r="D1096" s="327"/>
    </row>
    <row r="1097" spans="2:4">
      <c r="B1097" s="326"/>
      <c r="C1097" s="328"/>
      <c r="D1097" s="327"/>
    </row>
    <row r="1098" spans="2:4">
      <c r="B1098" s="326"/>
      <c r="C1098" s="328"/>
      <c r="D1098" s="327"/>
    </row>
    <row r="1099" spans="2:4">
      <c r="B1099" s="326"/>
      <c r="C1099" s="328"/>
      <c r="D1099" s="327"/>
    </row>
    <row r="1100" spans="2:4">
      <c r="B1100" s="326"/>
      <c r="C1100" s="328"/>
      <c r="D1100" s="327"/>
    </row>
    <row r="1101" spans="2:4">
      <c r="B1101" s="326"/>
      <c r="C1101" s="328"/>
      <c r="D1101" s="327"/>
    </row>
    <row r="1102" spans="2:4">
      <c r="B1102" s="326"/>
      <c r="C1102" s="328"/>
      <c r="D1102" s="327"/>
    </row>
    <row r="1103" spans="2:4">
      <c r="B1103" s="326"/>
      <c r="C1103" s="328"/>
      <c r="D1103" s="327"/>
    </row>
    <row r="1104" spans="2:4">
      <c r="B1104" s="326"/>
      <c r="C1104" s="328"/>
      <c r="D1104" s="327"/>
    </row>
    <row r="1105" spans="2:4">
      <c r="B1105" s="326"/>
      <c r="C1105" s="328"/>
      <c r="D1105" s="327"/>
    </row>
    <row r="1106" spans="2:4">
      <c r="B1106" s="326"/>
      <c r="C1106" s="328"/>
      <c r="D1106" s="327"/>
    </row>
    <row r="1107" spans="2:4">
      <c r="B1107" s="326"/>
      <c r="C1107" s="328"/>
      <c r="D1107" s="327"/>
    </row>
    <row r="1108" spans="2:4">
      <c r="B1108" s="326"/>
      <c r="C1108" s="328"/>
      <c r="D1108" s="327"/>
    </row>
    <row r="1109" spans="2:4">
      <c r="B1109" s="326"/>
      <c r="C1109" s="328"/>
      <c r="D1109" s="327"/>
    </row>
    <row r="1110" spans="2:4">
      <c r="B1110" s="326"/>
      <c r="C1110" s="328"/>
      <c r="D1110" s="327"/>
    </row>
    <row r="1111" spans="2:4">
      <c r="B1111" s="326"/>
      <c r="C1111" s="328"/>
      <c r="D1111" s="327"/>
    </row>
    <row r="1112" spans="2:4">
      <c r="B1112" s="326"/>
      <c r="C1112" s="328"/>
      <c r="D1112" s="327"/>
    </row>
    <row r="1113" spans="2:4">
      <c r="B1113" s="326"/>
      <c r="C1113" s="328"/>
      <c r="D1113" s="327"/>
    </row>
    <row r="1114" spans="2:4">
      <c r="B1114" s="326"/>
      <c r="C1114" s="328"/>
      <c r="D1114" s="327"/>
    </row>
    <row r="1115" spans="2:4">
      <c r="B1115" s="326"/>
      <c r="C1115" s="328"/>
      <c r="D1115" s="327"/>
    </row>
    <row r="1116" spans="2:4">
      <c r="B1116" s="326"/>
      <c r="C1116" s="328"/>
      <c r="D1116" s="327"/>
    </row>
    <row r="1117" spans="2:4">
      <c r="B1117" s="326"/>
      <c r="C1117" s="328"/>
      <c r="D1117" s="327"/>
    </row>
    <row r="1118" spans="2:4">
      <c r="B1118" s="326"/>
      <c r="C1118" s="328"/>
      <c r="D1118" s="327"/>
    </row>
    <row r="1119" spans="2:4">
      <c r="B1119" s="326"/>
      <c r="C1119" s="328"/>
      <c r="D1119" s="327"/>
    </row>
    <row r="1120" spans="2:4">
      <c r="B1120" s="326"/>
      <c r="C1120" s="328"/>
      <c r="D1120" s="327"/>
    </row>
    <row r="1121" spans="2:4">
      <c r="B1121" s="326"/>
      <c r="C1121" s="328"/>
      <c r="D1121" s="327"/>
    </row>
    <row r="1122" spans="2:4">
      <c r="B1122" s="326"/>
      <c r="C1122" s="328"/>
      <c r="D1122" s="327"/>
    </row>
    <row r="1123" spans="2:4">
      <c r="B1123" s="326"/>
      <c r="C1123" s="328"/>
      <c r="D1123" s="327"/>
    </row>
    <row r="1124" spans="2:4">
      <c r="B1124" s="326"/>
      <c r="C1124" s="328"/>
      <c r="D1124" s="327"/>
    </row>
    <row r="1125" spans="2:4">
      <c r="B1125" s="326"/>
      <c r="C1125" s="328"/>
      <c r="D1125" s="327"/>
    </row>
    <row r="1126" spans="2:4">
      <c r="B1126" s="326"/>
      <c r="C1126" s="328"/>
      <c r="D1126" s="327"/>
    </row>
    <row r="1127" spans="2:4">
      <c r="B1127" s="326"/>
      <c r="C1127" s="328"/>
      <c r="D1127" s="327"/>
    </row>
    <row r="1128" spans="2:4">
      <c r="B1128" s="326"/>
      <c r="C1128" s="328"/>
      <c r="D1128" s="327"/>
    </row>
    <row r="1129" spans="2:4">
      <c r="B1129" s="326"/>
      <c r="C1129" s="328"/>
      <c r="D1129" s="327"/>
    </row>
    <row r="1130" spans="2:4">
      <c r="B1130" s="326"/>
      <c r="C1130" s="328"/>
      <c r="D1130" s="327"/>
    </row>
    <row r="1131" spans="2:4">
      <c r="B1131" s="326"/>
      <c r="C1131" s="328"/>
      <c r="D1131" s="327"/>
    </row>
    <row r="1132" spans="2:4">
      <c r="B1132" s="326"/>
      <c r="C1132" s="328"/>
      <c r="D1132" s="327"/>
    </row>
    <row r="1133" spans="2:4">
      <c r="B1133" s="326"/>
      <c r="C1133" s="328"/>
      <c r="D1133" s="327"/>
    </row>
    <row r="1134" spans="2:4">
      <c r="B1134" s="326"/>
      <c r="C1134" s="328"/>
      <c r="D1134" s="327"/>
    </row>
    <row r="1135" spans="2:4">
      <c r="B1135" s="326"/>
      <c r="C1135" s="328"/>
      <c r="D1135" s="327"/>
    </row>
    <row r="1136" spans="2:4">
      <c r="B1136" s="326"/>
      <c r="C1136" s="328"/>
      <c r="D1136" s="327"/>
    </row>
    <row r="1137" spans="2:4">
      <c r="B1137" s="326"/>
      <c r="C1137" s="328"/>
      <c r="D1137" s="327"/>
    </row>
    <row r="1138" spans="2:4">
      <c r="B1138" s="326"/>
      <c r="C1138" s="328"/>
      <c r="D1138" s="327"/>
    </row>
    <row r="1139" spans="2:4">
      <c r="B1139" s="326"/>
      <c r="C1139" s="328"/>
      <c r="D1139" s="327"/>
    </row>
    <row r="1140" spans="2:4">
      <c r="B1140" s="326"/>
      <c r="C1140" s="328"/>
      <c r="D1140" s="327"/>
    </row>
    <row r="1141" spans="2:4">
      <c r="B1141" s="326"/>
      <c r="C1141" s="328"/>
      <c r="D1141" s="327"/>
    </row>
    <row r="1142" spans="2:4">
      <c r="B1142" s="326"/>
      <c r="C1142" s="328"/>
      <c r="D1142" s="327"/>
    </row>
    <row r="1143" spans="2:4">
      <c r="B1143" s="326"/>
      <c r="C1143" s="328"/>
      <c r="D1143" s="327"/>
    </row>
    <row r="1144" spans="2:4">
      <c r="B1144" s="326"/>
      <c r="C1144" s="328"/>
      <c r="D1144" s="327"/>
    </row>
    <row r="1145" spans="2:4">
      <c r="B1145" s="326"/>
      <c r="C1145" s="328"/>
      <c r="D1145" s="327"/>
    </row>
    <row r="1146" spans="2:4">
      <c r="B1146" s="326"/>
      <c r="C1146" s="328"/>
      <c r="D1146" s="327"/>
    </row>
    <row r="1147" spans="2:4">
      <c r="B1147" s="326"/>
      <c r="C1147" s="328"/>
      <c r="D1147" s="327"/>
    </row>
    <row r="1148" spans="2:4">
      <c r="B1148" s="326"/>
      <c r="C1148" s="328"/>
      <c r="D1148" s="327"/>
    </row>
    <row r="1149" spans="2:4">
      <c r="B1149" s="326"/>
      <c r="C1149" s="328"/>
      <c r="D1149" s="327"/>
    </row>
    <row r="1150" spans="2:4">
      <c r="B1150" s="326"/>
      <c r="C1150" s="328"/>
      <c r="D1150" s="327"/>
    </row>
    <row r="1151" spans="2:4">
      <c r="B1151" s="326"/>
      <c r="C1151" s="328"/>
      <c r="D1151" s="327"/>
    </row>
    <row r="1152" spans="2:4">
      <c r="B1152" s="326"/>
      <c r="C1152" s="328"/>
      <c r="D1152" s="327"/>
    </row>
    <row r="1153" spans="2:4">
      <c r="B1153" s="326"/>
      <c r="C1153" s="328"/>
      <c r="D1153" s="327"/>
    </row>
    <row r="1154" spans="2:4">
      <c r="B1154" s="326"/>
      <c r="C1154" s="328"/>
      <c r="D1154" s="327"/>
    </row>
    <row r="1155" spans="2:4">
      <c r="B1155" s="326"/>
      <c r="C1155" s="328"/>
      <c r="D1155" s="327"/>
    </row>
    <row r="1156" spans="2:4">
      <c r="B1156" s="326"/>
      <c r="C1156" s="328"/>
      <c r="D1156" s="327"/>
    </row>
    <row r="1157" spans="2:4">
      <c r="B1157" s="326"/>
      <c r="C1157" s="328"/>
      <c r="D1157" s="327"/>
    </row>
    <row r="1158" spans="2:4">
      <c r="B1158" s="326"/>
      <c r="C1158" s="328"/>
      <c r="D1158" s="327"/>
    </row>
    <row r="1159" spans="2:4">
      <c r="B1159" s="326"/>
      <c r="C1159" s="328"/>
      <c r="D1159" s="327"/>
    </row>
    <row r="1160" spans="2:4">
      <c r="B1160" s="326"/>
      <c r="C1160" s="328"/>
      <c r="D1160" s="327"/>
    </row>
    <row r="1161" spans="2:4">
      <c r="B1161" s="326"/>
      <c r="C1161" s="328"/>
      <c r="D1161" s="327"/>
    </row>
    <row r="1162" spans="2:4">
      <c r="B1162" s="326"/>
      <c r="C1162" s="328"/>
      <c r="D1162" s="327"/>
    </row>
    <row r="1163" spans="2:4">
      <c r="B1163" s="326"/>
      <c r="C1163" s="328"/>
      <c r="D1163" s="327"/>
    </row>
    <row r="1164" spans="2:4">
      <c r="B1164" s="326"/>
      <c r="C1164" s="328"/>
      <c r="D1164" s="327"/>
    </row>
    <row r="1165" spans="2:4">
      <c r="B1165" s="326"/>
      <c r="C1165" s="328"/>
      <c r="D1165" s="327"/>
    </row>
    <row r="1166" spans="2:4">
      <c r="B1166" s="326"/>
      <c r="C1166" s="328"/>
      <c r="D1166" s="327"/>
    </row>
    <row r="1167" spans="2:4">
      <c r="B1167" s="326"/>
      <c r="C1167" s="328"/>
      <c r="D1167" s="327"/>
    </row>
    <row r="1168" spans="2:4">
      <c r="B1168" s="326"/>
      <c r="C1168" s="328"/>
      <c r="D1168" s="327"/>
    </row>
    <row r="1169" spans="2:4">
      <c r="B1169" s="326"/>
      <c r="C1169" s="328"/>
      <c r="D1169" s="327"/>
    </row>
    <row r="1170" spans="2:4">
      <c r="B1170" s="326"/>
      <c r="C1170" s="328"/>
      <c r="D1170" s="327"/>
    </row>
    <row r="1171" spans="2:4">
      <c r="B1171" s="326"/>
      <c r="C1171" s="328"/>
      <c r="D1171" s="327"/>
    </row>
    <row r="1172" spans="2:4">
      <c r="B1172" s="326"/>
      <c r="C1172" s="328"/>
      <c r="D1172" s="327"/>
    </row>
    <row r="1173" spans="2:4">
      <c r="B1173" s="326"/>
      <c r="C1173" s="328"/>
      <c r="D1173" s="327"/>
    </row>
    <row r="1174" spans="2:4">
      <c r="B1174" s="326"/>
      <c r="C1174" s="328"/>
      <c r="D1174" s="327"/>
    </row>
    <row r="1175" spans="2:4">
      <c r="B1175" s="326"/>
      <c r="C1175" s="328"/>
      <c r="D1175" s="327"/>
    </row>
    <row r="1176" spans="2:4">
      <c r="B1176" s="326"/>
      <c r="C1176" s="328"/>
      <c r="D1176" s="327"/>
    </row>
    <row r="1177" spans="2:4">
      <c r="B1177" s="326"/>
      <c r="C1177" s="328"/>
      <c r="D1177" s="327"/>
    </row>
    <row r="1178" spans="2:4">
      <c r="B1178" s="326"/>
      <c r="C1178" s="328"/>
      <c r="D1178" s="327"/>
    </row>
    <row r="1179" spans="2:4">
      <c r="B1179" s="326"/>
      <c r="C1179" s="328"/>
      <c r="D1179" s="327"/>
    </row>
    <row r="1180" spans="2:4">
      <c r="B1180" s="326"/>
      <c r="C1180" s="328"/>
      <c r="D1180" s="327"/>
    </row>
    <row r="1181" spans="2:4">
      <c r="B1181" s="326"/>
      <c r="C1181" s="328"/>
      <c r="D1181" s="327"/>
    </row>
    <row r="1182" spans="2:4">
      <c r="B1182" s="326"/>
      <c r="C1182" s="328"/>
      <c r="D1182" s="327"/>
    </row>
    <row r="1183" spans="2:4">
      <c r="B1183" s="326"/>
      <c r="C1183" s="328"/>
      <c r="D1183" s="327"/>
    </row>
    <row r="1184" spans="2:4">
      <c r="B1184" s="326"/>
      <c r="C1184" s="328"/>
      <c r="D1184" s="327"/>
    </row>
    <row r="1185" spans="2:4">
      <c r="B1185" s="326"/>
      <c r="C1185" s="328"/>
      <c r="D1185" s="327"/>
    </row>
    <row r="1186" spans="2:4">
      <c r="B1186" s="326"/>
      <c r="C1186" s="328"/>
      <c r="D1186" s="327"/>
    </row>
    <row r="1187" spans="2:4">
      <c r="B1187" s="326"/>
      <c r="C1187" s="328"/>
      <c r="D1187" s="327"/>
    </row>
    <row r="1188" spans="2:4">
      <c r="B1188" s="326"/>
      <c r="C1188" s="328"/>
      <c r="D1188" s="327"/>
    </row>
    <row r="1189" spans="2:4">
      <c r="B1189" s="326"/>
      <c r="C1189" s="328"/>
      <c r="D1189" s="327"/>
    </row>
    <row r="1190" spans="2:4">
      <c r="B1190" s="326"/>
      <c r="C1190" s="328"/>
      <c r="D1190" s="327"/>
    </row>
    <row r="1191" spans="2:4">
      <c r="B1191" s="326"/>
      <c r="C1191" s="328"/>
      <c r="D1191" s="327"/>
    </row>
    <row r="1192" spans="2:4">
      <c r="B1192" s="326"/>
      <c r="C1192" s="328"/>
      <c r="D1192" s="327"/>
    </row>
    <row r="1193" spans="2:4">
      <c r="B1193" s="326"/>
      <c r="C1193" s="328"/>
      <c r="D1193" s="327"/>
    </row>
    <row r="1194" spans="2:4">
      <c r="B1194" s="326"/>
      <c r="C1194" s="328"/>
      <c r="D1194" s="327"/>
    </row>
    <row r="1195" spans="2:4">
      <c r="B1195" s="326"/>
      <c r="C1195" s="328"/>
      <c r="D1195" s="327"/>
    </row>
    <row r="1196" spans="2:4">
      <c r="B1196" s="326"/>
      <c r="C1196" s="328"/>
      <c r="D1196" s="327"/>
    </row>
    <row r="1197" spans="2:4">
      <c r="B1197" s="326"/>
      <c r="C1197" s="328"/>
      <c r="D1197" s="327"/>
    </row>
    <row r="1198" spans="2:4">
      <c r="B1198" s="326"/>
      <c r="C1198" s="328"/>
      <c r="D1198" s="327"/>
    </row>
    <row r="1199" spans="2:4">
      <c r="B1199" s="326"/>
      <c r="C1199" s="328"/>
      <c r="D1199" s="327"/>
    </row>
    <row r="1200" spans="2:4">
      <c r="B1200" s="326"/>
      <c r="C1200" s="328"/>
      <c r="D1200" s="327"/>
    </row>
    <row r="1201" spans="2:4">
      <c r="B1201" s="326"/>
      <c r="C1201" s="328"/>
      <c r="D1201" s="327"/>
    </row>
    <row r="1202" spans="2:4">
      <c r="B1202" s="326"/>
      <c r="C1202" s="328"/>
      <c r="D1202" s="327"/>
    </row>
    <row r="1203" spans="2:4">
      <c r="B1203" s="326"/>
      <c r="C1203" s="328"/>
      <c r="D1203" s="327"/>
    </row>
    <row r="1204" spans="2:4">
      <c r="B1204" s="326"/>
      <c r="C1204" s="328"/>
      <c r="D1204" s="327"/>
    </row>
    <row r="1205" spans="2:4">
      <c r="B1205" s="326"/>
      <c r="C1205" s="328"/>
      <c r="D1205" s="327"/>
    </row>
    <row r="1206" spans="2:4">
      <c r="B1206" s="326"/>
      <c r="C1206" s="328"/>
      <c r="D1206" s="327"/>
    </row>
    <row r="1207" spans="2:4">
      <c r="B1207" s="326"/>
      <c r="C1207" s="328"/>
      <c r="D1207" s="327"/>
    </row>
    <row r="1208" spans="2:4">
      <c r="B1208" s="326"/>
      <c r="C1208" s="328"/>
      <c r="D1208" s="327"/>
    </row>
    <row r="1209" spans="2:4">
      <c r="B1209" s="326"/>
      <c r="C1209" s="328"/>
      <c r="D1209" s="327"/>
    </row>
    <row r="1210" spans="2:4">
      <c r="B1210" s="326"/>
      <c r="C1210" s="328"/>
      <c r="D1210" s="327"/>
    </row>
    <row r="1211" spans="2:4">
      <c r="B1211" s="326"/>
      <c r="C1211" s="328"/>
      <c r="D1211" s="327"/>
    </row>
    <row r="1212" spans="2:4">
      <c r="B1212" s="326"/>
      <c r="C1212" s="328"/>
      <c r="D1212" s="327"/>
    </row>
    <row r="1213" spans="2:4">
      <c r="B1213" s="326"/>
      <c r="C1213" s="328"/>
      <c r="D1213" s="327"/>
    </row>
    <row r="1214" spans="2:4">
      <c r="B1214" s="326"/>
      <c r="C1214" s="328"/>
      <c r="D1214" s="327"/>
    </row>
    <row r="1215" spans="2:4">
      <c r="B1215" s="326"/>
      <c r="C1215" s="328"/>
      <c r="D1215" s="327"/>
    </row>
    <row r="1216" spans="2:4">
      <c r="B1216" s="326"/>
      <c r="C1216" s="328"/>
      <c r="D1216" s="327"/>
    </row>
    <row r="1217" spans="2:4">
      <c r="B1217" s="326"/>
      <c r="C1217" s="328"/>
      <c r="D1217" s="327"/>
    </row>
    <row r="1218" spans="2:4">
      <c r="B1218" s="326"/>
      <c r="C1218" s="328"/>
      <c r="D1218" s="327"/>
    </row>
    <row r="1219" spans="2:4">
      <c r="B1219" s="326"/>
      <c r="C1219" s="328"/>
      <c r="D1219" s="327"/>
    </row>
    <row r="1220" spans="2:4">
      <c r="B1220" s="326"/>
      <c r="C1220" s="328"/>
      <c r="D1220" s="327"/>
    </row>
    <row r="1221" spans="2:4">
      <c r="B1221" s="326"/>
      <c r="C1221" s="328"/>
      <c r="D1221" s="327"/>
    </row>
    <row r="1222" spans="2:4">
      <c r="B1222" s="326"/>
      <c r="C1222" s="328"/>
      <c r="D1222" s="327"/>
    </row>
    <row r="1223" spans="2:4">
      <c r="B1223" s="326"/>
      <c r="C1223" s="328"/>
      <c r="D1223" s="327"/>
    </row>
    <row r="1224" spans="2:4">
      <c r="B1224" s="326"/>
      <c r="C1224" s="328"/>
      <c r="D1224" s="327"/>
    </row>
    <row r="1225" spans="2:4">
      <c r="B1225" s="326"/>
      <c r="C1225" s="328"/>
      <c r="D1225" s="327"/>
    </row>
    <row r="1226" spans="2:4">
      <c r="B1226" s="326"/>
      <c r="C1226" s="328"/>
      <c r="D1226" s="327"/>
    </row>
    <row r="1227" spans="2:4">
      <c r="B1227" s="326"/>
      <c r="C1227" s="328"/>
      <c r="D1227" s="327"/>
    </row>
    <row r="1228" spans="2:4">
      <c r="B1228" s="326"/>
      <c r="C1228" s="328"/>
      <c r="D1228" s="327"/>
    </row>
    <row r="1229" spans="2:4">
      <c r="B1229" s="326"/>
      <c r="C1229" s="328"/>
      <c r="D1229" s="327"/>
    </row>
    <row r="1230" spans="2:4">
      <c r="B1230" s="326"/>
      <c r="C1230" s="328"/>
      <c r="D1230" s="327"/>
    </row>
    <row r="1231" spans="2:4">
      <c r="B1231" s="326"/>
      <c r="C1231" s="328"/>
      <c r="D1231" s="327"/>
    </row>
    <row r="1232" spans="2:4">
      <c r="B1232" s="326"/>
      <c r="C1232" s="328"/>
      <c r="D1232" s="327"/>
    </row>
    <row r="1233" spans="2:4">
      <c r="B1233" s="326"/>
      <c r="C1233" s="328"/>
      <c r="D1233" s="327"/>
    </row>
    <row r="1234" spans="2:4">
      <c r="B1234" s="326"/>
      <c r="C1234" s="328"/>
      <c r="D1234" s="327"/>
    </row>
    <row r="1235" spans="2:4">
      <c r="B1235" s="326"/>
      <c r="C1235" s="328"/>
      <c r="D1235" s="327"/>
    </row>
    <row r="1236" spans="2:4">
      <c r="B1236" s="326"/>
      <c r="C1236" s="328"/>
      <c r="D1236" s="327"/>
    </row>
    <row r="1237" spans="2:4">
      <c r="B1237" s="326"/>
      <c r="C1237" s="328"/>
      <c r="D1237" s="327"/>
    </row>
    <row r="1238" spans="2:4">
      <c r="B1238" s="326"/>
      <c r="C1238" s="328"/>
      <c r="D1238" s="327"/>
    </row>
    <row r="1239" spans="2:4">
      <c r="B1239" s="326"/>
      <c r="C1239" s="328"/>
      <c r="D1239" s="327"/>
    </row>
    <row r="1240" spans="2:4">
      <c r="B1240" s="326"/>
      <c r="C1240" s="328"/>
      <c r="D1240" s="327"/>
    </row>
    <row r="1241" spans="2:4">
      <c r="B1241" s="326"/>
      <c r="C1241" s="328"/>
      <c r="D1241" s="327"/>
    </row>
    <row r="1242" spans="2:4">
      <c r="B1242" s="326"/>
      <c r="C1242" s="328"/>
      <c r="D1242" s="327"/>
    </row>
    <row r="1243" spans="2:4">
      <c r="B1243" s="326"/>
      <c r="C1243" s="328"/>
      <c r="D1243" s="327"/>
    </row>
    <row r="1244" spans="2:4">
      <c r="B1244" s="326"/>
      <c r="C1244" s="328"/>
      <c r="D1244" s="327"/>
    </row>
    <row r="1245" spans="2:4">
      <c r="B1245" s="326"/>
      <c r="C1245" s="328"/>
      <c r="D1245" s="327"/>
    </row>
    <row r="1246" spans="2:4">
      <c r="B1246" s="326"/>
      <c r="C1246" s="328"/>
      <c r="D1246" s="327"/>
    </row>
    <row r="1247" spans="2:4">
      <c r="B1247" s="326"/>
      <c r="C1247" s="328"/>
      <c r="D1247" s="327"/>
    </row>
    <row r="1248" spans="2:4">
      <c r="B1248" s="326"/>
      <c r="C1248" s="328"/>
      <c r="D1248" s="327"/>
    </row>
    <row r="1249" spans="2:4">
      <c r="B1249" s="326"/>
      <c r="C1249" s="328"/>
      <c r="D1249" s="327"/>
    </row>
    <row r="1250" spans="2:4">
      <c r="B1250" s="326"/>
      <c r="C1250" s="328"/>
      <c r="D1250" s="327"/>
    </row>
    <row r="1251" spans="2:4">
      <c r="B1251" s="326"/>
      <c r="C1251" s="328"/>
      <c r="D1251" s="327"/>
    </row>
    <row r="1252" spans="2:4">
      <c r="B1252" s="326"/>
      <c r="C1252" s="328"/>
      <c r="D1252" s="327"/>
    </row>
    <row r="1253" spans="2:4">
      <c r="B1253" s="326"/>
      <c r="C1253" s="328"/>
      <c r="D1253" s="327"/>
    </row>
    <row r="1254" spans="2:4">
      <c r="B1254" s="326"/>
      <c r="C1254" s="328"/>
      <c r="D1254" s="327"/>
    </row>
    <row r="1255" spans="2:4">
      <c r="B1255" s="326"/>
      <c r="C1255" s="328"/>
      <c r="D1255" s="327"/>
    </row>
    <row r="1256" spans="2:4">
      <c r="B1256" s="326"/>
      <c r="C1256" s="328"/>
      <c r="D1256" s="327"/>
    </row>
    <row r="1257" spans="2:4">
      <c r="B1257" s="326"/>
      <c r="C1257" s="328"/>
      <c r="D1257" s="327"/>
    </row>
    <row r="1258" spans="2:4">
      <c r="B1258" s="326"/>
      <c r="C1258" s="328"/>
      <c r="D1258" s="327"/>
    </row>
    <row r="1259" spans="2:4">
      <c r="B1259" s="326"/>
      <c r="C1259" s="328"/>
      <c r="D1259" s="327"/>
    </row>
    <row r="1260" spans="2:4">
      <c r="B1260" s="326"/>
      <c r="C1260" s="328"/>
      <c r="D1260" s="327"/>
    </row>
    <row r="1261" spans="2:4">
      <c r="B1261" s="326"/>
      <c r="C1261" s="328"/>
      <c r="D1261" s="327"/>
    </row>
    <row r="1262" spans="2:4">
      <c r="B1262" s="326"/>
      <c r="C1262" s="328"/>
      <c r="D1262" s="327"/>
    </row>
    <row r="1263" spans="2:4">
      <c r="B1263" s="326"/>
      <c r="C1263" s="328"/>
      <c r="D1263" s="327"/>
    </row>
    <row r="1264" spans="2:4">
      <c r="B1264" s="326"/>
      <c r="C1264" s="328"/>
      <c r="D1264" s="327"/>
    </row>
    <row r="1265" spans="2:4">
      <c r="B1265" s="326"/>
      <c r="C1265" s="328"/>
      <c r="D1265" s="327"/>
    </row>
    <row r="1266" spans="2:4">
      <c r="B1266" s="326"/>
      <c r="C1266" s="328"/>
      <c r="D1266" s="327"/>
    </row>
    <row r="1267" spans="2:4">
      <c r="B1267" s="326"/>
      <c r="C1267" s="328"/>
      <c r="D1267" s="327"/>
    </row>
    <row r="1268" spans="2:4">
      <c r="B1268" s="326"/>
      <c r="C1268" s="328"/>
      <c r="D1268" s="327"/>
    </row>
    <row r="1269" spans="2:4">
      <c r="B1269" s="326"/>
      <c r="C1269" s="328"/>
      <c r="D1269" s="327"/>
    </row>
    <row r="1270" spans="2:4">
      <c r="B1270" s="326"/>
      <c r="C1270" s="328"/>
      <c r="D1270" s="327"/>
    </row>
    <row r="1271" spans="2:4">
      <c r="B1271" s="326"/>
      <c r="C1271" s="328"/>
      <c r="D1271" s="327"/>
    </row>
    <row r="1272" spans="2:4">
      <c r="B1272" s="326"/>
      <c r="C1272" s="328"/>
      <c r="D1272" s="327"/>
    </row>
    <row r="1273" spans="2:4">
      <c r="B1273" s="326"/>
      <c r="C1273" s="328"/>
      <c r="D1273" s="327"/>
    </row>
    <row r="1274" spans="2:4">
      <c r="B1274" s="326"/>
      <c r="C1274" s="328"/>
      <c r="D1274" s="327"/>
    </row>
    <row r="1275" spans="2:4">
      <c r="B1275" s="326"/>
      <c r="C1275" s="328"/>
      <c r="D1275" s="327"/>
    </row>
    <row r="1276" spans="2:4">
      <c r="B1276" s="326"/>
      <c r="C1276" s="328"/>
      <c r="D1276" s="327"/>
    </row>
    <row r="1277" spans="2:4">
      <c r="B1277" s="326"/>
      <c r="C1277" s="328"/>
      <c r="D1277" s="327"/>
    </row>
    <row r="1278" spans="2:4">
      <c r="B1278" s="326"/>
      <c r="C1278" s="328"/>
      <c r="D1278" s="327"/>
    </row>
    <row r="1279" spans="2:4">
      <c r="B1279" s="326"/>
      <c r="C1279" s="328"/>
      <c r="D1279" s="327"/>
    </row>
    <row r="1280" spans="2:4">
      <c r="B1280" s="326"/>
      <c r="C1280" s="328"/>
      <c r="D1280" s="327"/>
    </row>
    <row r="1281" spans="2:4">
      <c r="B1281" s="326"/>
      <c r="C1281" s="328"/>
      <c r="D1281" s="327"/>
    </row>
    <row r="1282" spans="2:4">
      <c r="B1282" s="326"/>
      <c r="C1282" s="328"/>
      <c r="D1282" s="327"/>
    </row>
    <row r="1283" spans="2:4">
      <c r="B1283" s="326"/>
      <c r="C1283" s="328"/>
      <c r="D1283" s="327"/>
    </row>
    <row r="1284" spans="2:4">
      <c r="B1284" s="326"/>
      <c r="C1284" s="328"/>
      <c r="D1284" s="327"/>
    </row>
    <row r="1285" spans="2:4">
      <c r="B1285" s="326"/>
      <c r="C1285" s="328"/>
      <c r="D1285" s="327"/>
    </row>
    <row r="1286" spans="2:4">
      <c r="B1286" s="326"/>
      <c r="C1286" s="328"/>
      <c r="D1286" s="327"/>
    </row>
    <row r="1287" spans="2:4">
      <c r="B1287" s="326"/>
      <c r="C1287" s="328"/>
      <c r="D1287" s="327"/>
    </row>
    <row r="1288" spans="2:4">
      <c r="B1288" s="326"/>
      <c r="C1288" s="328"/>
      <c r="D1288" s="327"/>
    </row>
    <row r="1289" spans="2:4">
      <c r="B1289" s="326"/>
      <c r="C1289" s="328"/>
      <c r="D1289" s="327"/>
    </row>
    <row r="1290" spans="2:4">
      <c r="B1290" s="326"/>
      <c r="C1290" s="328"/>
      <c r="D1290" s="327"/>
    </row>
    <row r="1291" spans="2:4">
      <c r="B1291" s="326"/>
      <c r="C1291" s="328"/>
      <c r="D1291" s="327"/>
    </row>
    <row r="1292" spans="2:4">
      <c r="B1292" s="326"/>
      <c r="C1292" s="328"/>
      <c r="D1292" s="327"/>
    </row>
    <row r="1293" spans="2:4">
      <c r="B1293" s="326"/>
      <c r="C1293" s="328"/>
      <c r="D1293" s="327"/>
    </row>
    <row r="1294" spans="2:4">
      <c r="B1294" s="326"/>
      <c r="C1294" s="328"/>
      <c r="D1294" s="327"/>
    </row>
    <row r="1295" spans="2:4">
      <c r="B1295" s="326"/>
      <c r="C1295" s="328"/>
      <c r="D1295" s="327"/>
    </row>
    <row r="1296" spans="2:4">
      <c r="B1296" s="326"/>
      <c r="C1296" s="328"/>
      <c r="D1296" s="327"/>
    </row>
    <row r="1297" spans="2:4">
      <c r="B1297" s="326"/>
      <c r="C1297" s="328"/>
      <c r="D1297" s="327"/>
    </row>
    <row r="1298" spans="2:4">
      <c r="B1298" s="326"/>
      <c r="C1298" s="328"/>
      <c r="D1298" s="327"/>
    </row>
    <row r="1299" spans="2:4">
      <c r="B1299" s="326"/>
      <c r="C1299" s="328"/>
      <c r="D1299" s="327"/>
    </row>
    <row r="1300" spans="2:4">
      <c r="B1300" s="326"/>
      <c r="C1300" s="328"/>
      <c r="D1300" s="327"/>
    </row>
    <row r="1301" spans="2:4">
      <c r="B1301" s="326"/>
      <c r="C1301" s="328"/>
      <c r="D1301" s="327"/>
    </row>
    <row r="1302" spans="2:4">
      <c r="B1302" s="326"/>
      <c r="C1302" s="328"/>
      <c r="D1302" s="327"/>
    </row>
    <row r="1303" spans="2:4">
      <c r="B1303" s="326"/>
      <c r="C1303" s="328"/>
      <c r="D1303" s="327"/>
    </row>
    <row r="1304" spans="2:4">
      <c r="B1304" s="326"/>
      <c r="C1304" s="328"/>
      <c r="D1304" s="327"/>
    </row>
    <row r="1305" spans="2:4">
      <c r="B1305" s="326"/>
      <c r="C1305" s="328"/>
      <c r="D1305" s="327"/>
    </row>
    <row r="1306" spans="2:4">
      <c r="B1306" s="326"/>
      <c r="C1306" s="328"/>
      <c r="D1306" s="327"/>
    </row>
    <row r="1307" spans="2:4">
      <c r="B1307" s="326"/>
      <c r="C1307" s="328"/>
      <c r="D1307" s="327"/>
    </row>
    <row r="1308" spans="2:4">
      <c r="B1308" s="326"/>
      <c r="C1308" s="328"/>
      <c r="D1308" s="327"/>
    </row>
    <row r="1309" spans="2:4">
      <c r="B1309" s="326"/>
      <c r="C1309" s="328"/>
      <c r="D1309" s="327"/>
    </row>
    <row r="1310" spans="2:4">
      <c r="B1310" s="326"/>
      <c r="C1310" s="328"/>
      <c r="D1310" s="327"/>
    </row>
    <row r="1311" spans="2:4">
      <c r="B1311" s="326"/>
      <c r="C1311" s="328"/>
      <c r="D1311" s="327"/>
    </row>
    <row r="1312" spans="2:4">
      <c r="B1312" s="326"/>
      <c r="C1312" s="328"/>
      <c r="D1312" s="327"/>
    </row>
    <row r="1313" spans="2:4">
      <c r="B1313" s="326"/>
      <c r="C1313" s="328"/>
      <c r="D1313" s="327"/>
    </row>
    <row r="1314" spans="2:4">
      <c r="B1314" s="326"/>
      <c r="C1314" s="328"/>
      <c r="D1314" s="327"/>
    </row>
    <row r="1315" spans="2:4">
      <c r="B1315" s="326"/>
      <c r="C1315" s="328"/>
      <c r="D1315" s="327"/>
    </row>
    <row r="1316" spans="2:4">
      <c r="B1316" s="326"/>
      <c r="C1316" s="328"/>
      <c r="D1316" s="327"/>
    </row>
    <row r="1317" spans="2:4">
      <c r="B1317" s="326"/>
      <c r="C1317" s="328"/>
      <c r="D1317" s="327"/>
    </row>
    <row r="1318" spans="2:4">
      <c r="B1318" s="326"/>
      <c r="C1318" s="328"/>
      <c r="D1318" s="327"/>
    </row>
    <row r="1319" spans="2:4">
      <c r="B1319" s="326"/>
      <c r="C1319" s="328"/>
      <c r="D1319" s="327"/>
    </row>
    <row r="1320" spans="2:4">
      <c r="B1320" s="326"/>
      <c r="C1320" s="328"/>
      <c r="D1320" s="327"/>
    </row>
    <row r="1321" spans="2:4">
      <c r="B1321" s="326"/>
      <c r="C1321" s="328"/>
      <c r="D1321" s="327"/>
    </row>
    <row r="1322" spans="2:4">
      <c r="B1322" s="326"/>
      <c r="C1322" s="328"/>
      <c r="D1322" s="327"/>
    </row>
    <row r="1323" spans="2:4">
      <c r="B1323" s="326"/>
      <c r="C1323" s="328"/>
      <c r="D1323" s="327"/>
    </row>
    <row r="1324" spans="2:4">
      <c r="B1324" s="326"/>
      <c r="C1324" s="328"/>
      <c r="D1324" s="327"/>
    </row>
    <row r="1325" spans="2:4">
      <c r="B1325" s="326"/>
      <c r="C1325" s="328"/>
      <c r="D1325" s="327"/>
    </row>
    <row r="1326" spans="2:4">
      <c r="B1326" s="326"/>
      <c r="C1326" s="328"/>
      <c r="D1326" s="327"/>
    </row>
    <row r="1327" spans="2:4">
      <c r="B1327" s="326"/>
      <c r="C1327" s="328"/>
      <c r="D1327" s="327"/>
    </row>
    <row r="1328" spans="2:4">
      <c r="B1328" s="326"/>
      <c r="C1328" s="328"/>
      <c r="D1328" s="327"/>
    </row>
    <row r="1329" spans="2:4">
      <c r="B1329" s="326"/>
      <c r="C1329" s="328"/>
      <c r="D1329" s="327"/>
    </row>
    <row r="1330" spans="2:4">
      <c r="B1330" s="326"/>
      <c r="C1330" s="328"/>
      <c r="D1330" s="327"/>
    </row>
    <row r="1331" spans="2:4">
      <c r="B1331" s="326"/>
      <c r="C1331" s="328"/>
      <c r="D1331" s="327"/>
    </row>
    <row r="1332" spans="2:4">
      <c r="B1332" s="326"/>
      <c r="C1332" s="328"/>
      <c r="D1332" s="327"/>
    </row>
    <row r="1333" spans="2:4">
      <c r="B1333" s="326"/>
      <c r="C1333" s="328"/>
      <c r="D1333" s="327"/>
    </row>
    <row r="1334" spans="2:4">
      <c r="B1334" s="326"/>
      <c r="C1334" s="328"/>
      <c r="D1334" s="327"/>
    </row>
    <row r="1335" spans="2:4">
      <c r="B1335" s="326"/>
      <c r="C1335" s="328"/>
      <c r="D1335" s="327"/>
    </row>
    <row r="1336" spans="2:4">
      <c r="B1336" s="326"/>
      <c r="C1336" s="328"/>
      <c r="D1336" s="327"/>
    </row>
    <row r="1337" spans="2:4">
      <c r="B1337" s="326"/>
      <c r="C1337" s="328"/>
      <c r="D1337" s="327"/>
    </row>
    <row r="1338" spans="2:4">
      <c r="B1338" s="326"/>
      <c r="C1338" s="328"/>
      <c r="D1338" s="327"/>
    </row>
    <row r="1339" spans="2:4">
      <c r="B1339" s="326"/>
      <c r="C1339" s="328"/>
      <c r="D1339" s="327"/>
    </row>
    <row r="1340" spans="2:4">
      <c r="B1340" s="326"/>
      <c r="C1340" s="328"/>
      <c r="D1340" s="327"/>
    </row>
    <row r="1341" spans="2:4">
      <c r="B1341" s="326"/>
      <c r="C1341" s="328"/>
      <c r="D1341" s="327"/>
    </row>
    <row r="1342" spans="2:4">
      <c r="B1342" s="326"/>
      <c r="C1342" s="328"/>
      <c r="D1342" s="327"/>
    </row>
    <row r="1343" spans="2:4">
      <c r="B1343" s="326"/>
      <c r="C1343" s="328"/>
      <c r="D1343" s="327"/>
    </row>
    <row r="1344" spans="2:4">
      <c r="B1344" s="326"/>
      <c r="C1344" s="328"/>
      <c r="D1344" s="327"/>
    </row>
    <row r="1345" spans="2:4">
      <c r="B1345" s="326"/>
      <c r="C1345" s="328"/>
      <c r="D1345" s="327"/>
    </row>
    <row r="1346" spans="2:4">
      <c r="B1346" s="326"/>
      <c r="C1346" s="328"/>
      <c r="D1346" s="327"/>
    </row>
    <row r="1347" spans="2:4">
      <c r="B1347" s="326"/>
      <c r="C1347" s="328"/>
      <c r="D1347" s="327"/>
    </row>
    <row r="1348" spans="2:4">
      <c r="B1348" s="326"/>
      <c r="C1348" s="328"/>
      <c r="D1348" s="327"/>
    </row>
    <row r="1349" spans="2:4">
      <c r="B1349" s="326"/>
      <c r="C1349" s="328"/>
      <c r="D1349" s="327"/>
    </row>
    <row r="1350" spans="2:4">
      <c r="B1350" s="326"/>
      <c r="C1350" s="328"/>
      <c r="D1350" s="327"/>
    </row>
    <row r="1351" spans="2:4">
      <c r="B1351" s="326"/>
      <c r="C1351" s="328"/>
      <c r="D1351" s="327"/>
    </row>
    <row r="1352" spans="2:4">
      <c r="B1352" s="326"/>
      <c r="C1352" s="328"/>
      <c r="D1352" s="327"/>
    </row>
    <row r="1353" spans="2:4">
      <c r="B1353" s="326"/>
      <c r="C1353" s="328"/>
      <c r="D1353" s="327"/>
    </row>
    <row r="1354" spans="2:4">
      <c r="B1354" s="326"/>
      <c r="C1354" s="328"/>
      <c r="D1354" s="327"/>
    </row>
    <row r="1355" spans="2:4">
      <c r="B1355" s="326"/>
      <c r="C1355" s="328"/>
      <c r="D1355" s="327"/>
    </row>
    <row r="1356" spans="2:4">
      <c r="B1356" s="326"/>
      <c r="C1356" s="328"/>
      <c r="D1356" s="327"/>
    </row>
    <row r="1357" spans="2:4">
      <c r="B1357" s="326"/>
      <c r="C1357" s="328"/>
      <c r="D1357" s="327"/>
    </row>
    <row r="1358" spans="2:4">
      <c r="B1358" s="326"/>
      <c r="C1358" s="328"/>
      <c r="D1358" s="327"/>
    </row>
    <row r="1359" spans="2:4">
      <c r="B1359" s="326"/>
      <c r="C1359" s="328"/>
      <c r="D1359" s="327"/>
    </row>
    <row r="1360" spans="2:4">
      <c r="B1360" s="326"/>
      <c r="C1360" s="328"/>
      <c r="D1360" s="327"/>
    </row>
    <row r="1361" spans="2:4">
      <c r="B1361" s="326"/>
      <c r="C1361" s="328"/>
      <c r="D1361" s="327"/>
    </row>
    <row r="1362" spans="2:4">
      <c r="B1362" s="326"/>
      <c r="C1362" s="328"/>
      <c r="D1362" s="327"/>
    </row>
    <row r="1363" spans="2:4">
      <c r="B1363" s="326"/>
      <c r="C1363" s="328"/>
      <c r="D1363" s="327"/>
    </row>
    <row r="1364" spans="2:4">
      <c r="B1364" s="326"/>
      <c r="C1364" s="328"/>
      <c r="D1364" s="327"/>
    </row>
    <row r="1365" spans="2:4">
      <c r="B1365" s="326"/>
      <c r="C1365" s="328"/>
      <c r="D1365" s="327"/>
    </row>
    <row r="1366" spans="2:4">
      <c r="B1366" s="326"/>
      <c r="C1366" s="328"/>
      <c r="D1366" s="327"/>
    </row>
    <row r="1367" spans="2:4">
      <c r="B1367" s="326"/>
      <c r="C1367" s="328"/>
      <c r="D1367" s="327"/>
    </row>
    <row r="1368" spans="2:4">
      <c r="B1368" s="326"/>
      <c r="C1368" s="328"/>
      <c r="D1368" s="327"/>
    </row>
    <row r="1369" spans="2:4">
      <c r="B1369" s="326"/>
      <c r="C1369" s="328"/>
      <c r="D1369" s="327"/>
    </row>
    <row r="1370" spans="2:4">
      <c r="B1370" s="326"/>
      <c r="C1370" s="328"/>
      <c r="D1370" s="327"/>
    </row>
    <row r="1371" spans="2:4">
      <c r="B1371" s="326"/>
      <c r="C1371" s="328"/>
      <c r="D1371" s="327"/>
    </row>
    <row r="1372" spans="2:4">
      <c r="B1372" s="326"/>
      <c r="C1372" s="328"/>
      <c r="D1372" s="327"/>
    </row>
    <row r="1373" spans="2:4">
      <c r="B1373" s="326"/>
      <c r="C1373" s="328"/>
      <c r="D1373" s="327"/>
    </row>
    <row r="1374" spans="2:4">
      <c r="B1374" s="326"/>
      <c r="C1374" s="328"/>
      <c r="D1374" s="327"/>
    </row>
    <row r="1375" spans="2:4">
      <c r="B1375" s="326"/>
      <c r="C1375" s="328"/>
      <c r="D1375" s="327"/>
    </row>
    <row r="1376" spans="2:4">
      <c r="B1376" s="326"/>
      <c r="C1376" s="328"/>
      <c r="D1376" s="327"/>
    </row>
    <row r="1377" spans="2:4">
      <c r="B1377" s="326"/>
      <c r="C1377" s="328"/>
      <c r="D1377" s="327"/>
    </row>
    <row r="1378" spans="2:4">
      <c r="B1378" s="326"/>
      <c r="C1378" s="328"/>
      <c r="D1378" s="327"/>
    </row>
    <row r="1379" spans="2:4">
      <c r="B1379" s="326"/>
      <c r="C1379" s="328"/>
      <c r="D1379" s="327"/>
    </row>
    <row r="1380" spans="2:4">
      <c r="B1380" s="326"/>
      <c r="C1380" s="328"/>
      <c r="D1380" s="327"/>
    </row>
    <row r="1381" spans="2:4">
      <c r="B1381" s="326"/>
      <c r="C1381" s="328"/>
      <c r="D1381" s="327"/>
    </row>
    <row r="1382" spans="2:4">
      <c r="B1382" s="326"/>
      <c r="C1382" s="328"/>
      <c r="D1382" s="327"/>
    </row>
    <row r="1383" spans="2:4">
      <c r="B1383" s="326"/>
      <c r="C1383" s="328"/>
      <c r="D1383" s="327"/>
    </row>
    <row r="1384" spans="2:4">
      <c r="B1384" s="326"/>
      <c r="C1384" s="328"/>
      <c r="D1384" s="327"/>
    </row>
    <row r="1385" spans="2:4">
      <c r="B1385" s="326"/>
      <c r="C1385" s="328"/>
      <c r="D1385" s="327"/>
    </row>
    <row r="1386" spans="2:4">
      <c r="B1386" s="326"/>
      <c r="C1386" s="328"/>
      <c r="D1386" s="327"/>
    </row>
    <row r="1387" spans="2:4">
      <c r="B1387" s="326"/>
      <c r="C1387" s="328"/>
      <c r="D1387" s="327"/>
    </row>
    <row r="1388" spans="2:4">
      <c r="B1388" s="326"/>
      <c r="C1388" s="328"/>
      <c r="D1388" s="327"/>
    </row>
    <row r="1389" spans="2:4">
      <c r="B1389" s="326"/>
      <c r="C1389" s="328"/>
      <c r="D1389" s="327"/>
    </row>
    <row r="1390" spans="2:4">
      <c r="B1390" s="326"/>
      <c r="C1390" s="328"/>
      <c r="D1390" s="327"/>
    </row>
    <row r="1391" spans="2:4">
      <c r="B1391" s="326"/>
      <c r="C1391" s="328"/>
      <c r="D1391" s="327"/>
    </row>
    <row r="1392" spans="2:4">
      <c r="B1392" s="326"/>
      <c r="C1392" s="328"/>
      <c r="D1392" s="327"/>
    </row>
    <row r="1393" spans="2:4">
      <c r="B1393" s="326"/>
      <c r="C1393" s="328"/>
      <c r="D1393" s="327"/>
    </row>
    <row r="1394" spans="2:4">
      <c r="B1394" s="326"/>
      <c r="C1394" s="328"/>
      <c r="D1394" s="327"/>
    </row>
    <row r="1395" spans="2:4">
      <c r="B1395" s="326"/>
      <c r="C1395" s="328"/>
      <c r="D1395" s="327"/>
    </row>
    <row r="1396" spans="2:4">
      <c r="B1396" s="326"/>
      <c r="C1396" s="328"/>
      <c r="D1396" s="327"/>
    </row>
    <row r="1397" spans="2:4">
      <c r="B1397" s="326"/>
      <c r="C1397" s="328"/>
      <c r="D1397" s="327"/>
    </row>
    <row r="1398" spans="2:4">
      <c r="B1398" s="326"/>
      <c r="C1398" s="328"/>
      <c r="D1398" s="327"/>
    </row>
    <row r="1399" spans="2:4">
      <c r="B1399" s="326"/>
      <c r="C1399" s="328"/>
      <c r="D1399" s="327"/>
    </row>
    <row r="1400" spans="2:4">
      <c r="B1400" s="326"/>
      <c r="C1400" s="328"/>
      <c r="D1400" s="327"/>
    </row>
    <row r="1401" spans="2:4">
      <c r="B1401" s="326"/>
      <c r="C1401" s="328"/>
      <c r="D1401" s="327"/>
    </row>
    <row r="1402" spans="2:4">
      <c r="B1402" s="326"/>
      <c r="C1402" s="328"/>
      <c r="D1402" s="327"/>
    </row>
    <row r="1403" spans="2:4">
      <c r="B1403" s="326"/>
      <c r="C1403" s="328"/>
      <c r="D1403" s="327"/>
    </row>
    <row r="1404" spans="2:4">
      <c r="B1404" s="326"/>
      <c r="C1404" s="328"/>
      <c r="D1404" s="327"/>
    </row>
    <row r="1405" spans="2:4">
      <c r="B1405" s="326"/>
      <c r="C1405" s="328"/>
      <c r="D1405" s="327"/>
    </row>
    <row r="1406" spans="2:4">
      <c r="B1406" s="326"/>
      <c r="C1406" s="328"/>
      <c r="D1406" s="327"/>
    </row>
    <row r="1407" spans="2:4">
      <c r="B1407" s="326"/>
      <c r="C1407" s="328"/>
      <c r="D1407" s="327"/>
    </row>
    <row r="1408" spans="2:4">
      <c r="B1408" s="326"/>
      <c r="C1408" s="328"/>
      <c r="D1408" s="327"/>
    </row>
    <row r="1409" spans="2:4">
      <c r="B1409" s="326"/>
      <c r="C1409" s="328"/>
      <c r="D1409" s="327"/>
    </row>
    <row r="1410" spans="2:4">
      <c r="B1410" s="326"/>
      <c r="C1410" s="328"/>
      <c r="D1410" s="327"/>
    </row>
    <row r="1411" spans="2:4">
      <c r="B1411" s="326"/>
      <c r="C1411" s="328"/>
      <c r="D1411" s="327"/>
    </row>
    <row r="1412" spans="2:4">
      <c r="B1412" s="326"/>
      <c r="C1412" s="328"/>
      <c r="D1412" s="327"/>
    </row>
    <row r="1413" spans="2:4">
      <c r="B1413" s="326"/>
      <c r="C1413" s="328"/>
      <c r="D1413" s="327"/>
    </row>
    <row r="1414" spans="2:4">
      <c r="B1414" s="326"/>
      <c r="C1414" s="328"/>
      <c r="D1414" s="327"/>
    </row>
    <row r="1415" spans="2:4">
      <c r="B1415" s="326"/>
      <c r="C1415" s="328"/>
      <c r="D1415" s="327"/>
    </row>
    <row r="1416" spans="2:4">
      <c r="B1416" s="326"/>
      <c r="C1416" s="328"/>
      <c r="D1416" s="327"/>
    </row>
    <row r="1417" spans="2:4">
      <c r="B1417" s="326"/>
      <c r="C1417" s="328"/>
      <c r="D1417" s="327"/>
    </row>
    <row r="1418" spans="2:4">
      <c r="B1418" s="326"/>
      <c r="C1418" s="328"/>
      <c r="D1418" s="327"/>
    </row>
    <row r="1419" spans="2:4">
      <c r="B1419" s="326"/>
      <c r="C1419" s="328"/>
      <c r="D1419" s="327"/>
    </row>
    <row r="1420" spans="2:4">
      <c r="B1420" s="326"/>
      <c r="C1420" s="328"/>
      <c r="D1420" s="327"/>
    </row>
    <row r="1421" spans="2:4">
      <c r="B1421" s="326"/>
      <c r="C1421" s="328"/>
      <c r="D1421" s="327"/>
    </row>
    <row r="1422" spans="2:4">
      <c r="B1422" s="326"/>
      <c r="C1422" s="328"/>
      <c r="D1422" s="327"/>
    </row>
    <row r="1423" spans="2:4">
      <c r="B1423" s="326"/>
      <c r="C1423" s="328"/>
      <c r="D1423" s="327"/>
    </row>
    <row r="1424" spans="2:4">
      <c r="B1424" s="326"/>
      <c r="C1424" s="328"/>
      <c r="D1424" s="327"/>
    </row>
    <row r="1425" spans="2:4">
      <c r="B1425" s="326"/>
      <c r="C1425" s="328"/>
      <c r="D1425" s="327"/>
    </row>
    <row r="1426" spans="2:4">
      <c r="B1426" s="326"/>
      <c r="C1426" s="328"/>
      <c r="D1426" s="327"/>
    </row>
    <row r="1427" spans="2:4">
      <c r="B1427" s="326"/>
      <c r="C1427" s="328"/>
      <c r="D1427" s="327"/>
    </row>
    <row r="1428" spans="2:4">
      <c r="B1428" s="326"/>
      <c r="C1428" s="328"/>
      <c r="D1428" s="327"/>
    </row>
    <row r="1429" spans="2:4">
      <c r="B1429" s="326"/>
      <c r="C1429" s="328"/>
      <c r="D1429" s="327"/>
    </row>
    <row r="1430" spans="2:4">
      <c r="B1430" s="326"/>
      <c r="C1430" s="328"/>
      <c r="D1430" s="327"/>
    </row>
    <row r="1431" spans="2:4">
      <c r="B1431" s="326"/>
      <c r="C1431" s="328"/>
      <c r="D1431" s="327"/>
    </row>
    <row r="1432" spans="2:4">
      <c r="B1432" s="326"/>
      <c r="C1432" s="328"/>
      <c r="D1432" s="327"/>
    </row>
    <row r="1433" spans="2:4">
      <c r="B1433" s="326"/>
      <c r="C1433" s="328"/>
      <c r="D1433" s="327"/>
    </row>
    <row r="1434" spans="2:4">
      <c r="B1434" s="326"/>
      <c r="C1434" s="328"/>
      <c r="D1434" s="327"/>
    </row>
    <row r="1435" spans="2:4">
      <c r="B1435" s="326"/>
      <c r="C1435" s="328"/>
      <c r="D1435" s="327"/>
    </row>
    <row r="1436" spans="2:4">
      <c r="B1436" s="326"/>
      <c r="C1436" s="328"/>
      <c r="D1436" s="327"/>
    </row>
    <row r="1437" spans="2:4">
      <c r="B1437" s="326"/>
      <c r="C1437" s="328"/>
      <c r="D1437" s="327"/>
    </row>
    <row r="1438" spans="2:4">
      <c r="B1438" s="326"/>
      <c r="C1438" s="328"/>
      <c r="D1438" s="327"/>
    </row>
    <row r="1439" spans="2:4">
      <c r="B1439" s="326"/>
      <c r="C1439" s="328"/>
      <c r="D1439" s="327"/>
    </row>
    <row r="1440" spans="2:4">
      <c r="B1440" s="326"/>
      <c r="C1440" s="328"/>
      <c r="D1440" s="327"/>
    </row>
    <row r="1441" spans="2:4">
      <c r="B1441" s="326"/>
      <c r="C1441" s="328"/>
      <c r="D1441" s="327"/>
    </row>
    <row r="1442" spans="2:4">
      <c r="B1442" s="326"/>
      <c r="C1442" s="328"/>
      <c r="D1442" s="327"/>
    </row>
    <row r="1443" spans="2:4">
      <c r="B1443" s="326"/>
      <c r="C1443" s="328"/>
      <c r="D1443" s="327"/>
    </row>
    <row r="1444" spans="2:4">
      <c r="B1444" s="326"/>
      <c r="C1444" s="328"/>
      <c r="D1444" s="327"/>
    </row>
    <row r="1445" spans="2:4">
      <c r="B1445" s="326"/>
      <c r="C1445" s="328"/>
      <c r="D1445" s="327"/>
    </row>
    <row r="1446" spans="2:4">
      <c r="B1446" s="326"/>
      <c r="C1446" s="328"/>
      <c r="D1446" s="327"/>
    </row>
    <row r="1447" spans="2:4">
      <c r="B1447" s="326"/>
      <c r="C1447" s="328"/>
      <c r="D1447" s="327"/>
    </row>
    <row r="1448" spans="2:4">
      <c r="B1448" s="326"/>
      <c r="C1448" s="328"/>
      <c r="D1448" s="327"/>
    </row>
    <row r="1449" spans="2:4">
      <c r="B1449" s="326"/>
      <c r="C1449" s="328"/>
      <c r="D1449" s="327"/>
    </row>
    <row r="1450" spans="2:4">
      <c r="B1450" s="326"/>
      <c r="C1450" s="328"/>
      <c r="D1450" s="327"/>
    </row>
    <row r="1451" spans="2:4">
      <c r="B1451" s="326"/>
      <c r="C1451" s="328"/>
      <c r="D1451" s="327"/>
    </row>
    <row r="1452" spans="2:4">
      <c r="B1452" s="326"/>
      <c r="C1452" s="328"/>
      <c r="D1452" s="327"/>
    </row>
    <row r="1453" spans="2:4">
      <c r="B1453" s="326"/>
      <c r="C1453" s="328"/>
      <c r="D1453" s="327"/>
    </row>
    <row r="1454" spans="2:4">
      <c r="B1454" s="326"/>
      <c r="C1454" s="328"/>
      <c r="D1454" s="327"/>
    </row>
    <row r="1455" spans="2:4">
      <c r="B1455" s="326"/>
      <c r="C1455" s="328"/>
      <c r="D1455" s="327"/>
    </row>
    <row r="1456" spans="2:4">
      <c r="B1456" s="326"/>
      <c r="C1456" s="328"/>
      <c r="D1456" s="327"/>
    </row>
    <row r="1457" spans="2:4">
      <c r="B1457" s="326"/>
      <c r="C1457" s="328"/>
      <c r="D1457" s="327"/>
    </row>
    <row r="1458" spans="2:4">
      <c r="B1458" s="326"/>
      <c r="C1458" s="328"/>
      <c r="D1458" s="327"/>
    </row>
    <row r="1459" spans="2:4">
      <c r="B1459" s="326"/>
      <c r="C1459" s="328"/>
      <c r="D1459" s="327"/>
    </row>
    <row r="1460" spans="2:4">
      <c r="B1460" s="326"/>
      <c r="C1460" s="328"/>
      <c r="D1460" s="327"/>
    </row>
    <row r="1461" spans="2:4">
      <c r="B1461" s="326"/>
      <c r="C1461" s="328"/>
      <c r="D1461" s="327"/>
    </row>
    <row r="1462" spans="2:4">
      <c r="B1462" s="326"/>
      <c r="C1462" s="328"/>
      <c r="D1462" s="327"/>
    </row>
    <row r="1463" spans="2:4">
      <c r="B1463" s="326"/>
      <c r="C1463" s="328"/>
      <c r="D1463" s="327"/>
    </row>
    <row r="1464" spans="2:4">
      <c r="B1464" s="326"/>
      <c r="C1464" s="328"/>
      <c r="D1464" s="327"/>
    </row>
    <row r="1465" spans="2:4">
      <c r="B1465" s="326"/>
      <c r="C1465" s="328"/>
      <c r="D1465" s="327"/>
    </row>
    <row r="1466" spans="2:4">
      <c r="B1466" s="326"/>
      <c r="C1466" s="328"/>
      <c r="D1466" s="327"/>
    </row>
    <row r="1467" spans="2:4">
      <c r="B1467" s="326"/>
      <c r="C1467" s="328"/>
      <c r="D1467" s="327"/>
    </row>
    <row r="1468" spans="2:4">
      <c r="B1468" s="326"/>
      <c r="C1468" s="328"/>
      <c r="D1468" s="327"/>
    </row>
    <row r="1469" spans="2:4">
      <c r="B1469" s="326"/>
      <c r="C1469" s="328"/>
      <c r="D1469" s="327"/>
    </row>
    <row r="1470" spans="2:4">
      <c r="B1470" s="326"/>
      <c r="C1470" s="328"/>
      <c r="D1470" s="327"/>
    </row>
    <row r="1471" spans="2:4">
      <c r="B1471" s="326"/>
      <c r="C1471" s="328"/>
      <c r="D1471" s="327"/>
    </row>
    <row r="1472" spans="2:4">
      <c r="B1472" s="326"/>
      <c r="C1472" s="328"/>
      <c r="D1472" s="327"/>
    </row>
    <row r="1473" spans="2:4">
      <c r="B1473" s="326"/>
      <c r="C1473" s="328"/>
      <c r="D1473" s="327"/>
    </row>
    <row r="1474" spans="2:4">
      <c r="B1474" s="326"/>
      <c r="C1474" s="328"/>
      <c r="D1474" s="327"/>
    </row>
    <row r="1475" spans="2:4">
      <c r="B1475" s="326"/>
      <c r="C1475" s="328"/>
      <c r="D1475" s="327"/>
    </row>
    <row r="1476" spans="2:4">
      <c r="B1476" s="326"/>
      <c r="C1476" s="328"/>
      <c r="D1476" s="327"/>
    </row>
    <row r="1477" spans="2:4">
      <c r="B1477" s="326"/>
      <c r="C1477" s="328"/>
      <c r="D1477" s="327"/>
    </row>
    <row r="1478" spans="2:4">
      <c r="B1478" s="326"/>
      <c r="C1478" s="328"/>
      <c r="D1478" s="327"/>
    </row>
    <row r="1479" spans="2:4">
      <c r="B1479" s="326"/>
      <c r="C1479" s="328"/>
      <c r="D1479" s="327"/>
    </row>
    <row r="1480" spans="2:4">
      <c r="B1480" s="326"/>
      <c r="C1480" s="328"/>
      <c r="D1480" s="327"/>
    </row>
    <row r="1481" spans="2:4">
      <c r="B1481" s="326"/>
      <c r="C1481" s="328"/>
      <c r="D1481" s="327"/>
    </row>
    <row r="1482" spans="2:4">
      <c r="B1482" s="326"/>
      <c r="C1482" s="328"/>
      <c r="D1482" s="327"/>
    </row>
    <row r="1483" spans="2:4">
      <c r="B1483" s="326"/>
      <c r="C1483" s="328"/>
      <c r="D1483" s="327"/>
    </row>
    <row r="1484" spans="2:4">
      <c r="B1484" s="326"/>
      <c r="C1484" s="328"/>
      <c r="D1484" s="327"/>
    </row>
    <row r="1485" spans="2:4">
      <c r="B1485" s="326"/>
      <c r="C1485" s="328"/>
      <c r="D1485" s="327"/>
    </row>
    <row r="1486" spans="2:4">
      <c r="B1486" s="326"/>
      <c r="C1486" s="328"/>
      <c r="D1486" s="327"/>
    </row>
    <row r="1487" spans="2:4">
      <c r="B1487" s="326"/>
      <c r="C1487" s="328"/>
      <c r="D1487" s="327"/>
    </row>
    <row r="1488" spans="2:4">
      <c r="B1488" s="326"/>
      <c r="C1488" s="328"/>
      <c r="D1488" s="327"/>
    </row>
    <row r="1489" spans="2:4">
      <c r="B1489" s="326"/>
      <c r="C1489" s="328"/>
      <c r="D1489" s="327"/>
    </row>
    <row r="1490" spans="2:4">
      <c r="B1490" s="326"/>
      <c r="C1490" s="328"/>
      <c r="D1490" s="327"/>
    </row>
    <row r="1491" spans="2:4">
      <c r="B1491" s="326"/>
      <c r="C1491" s="328"/>
      <c r="D1491" s="327"/>
    </row>
    <row r="1492" spans="2:4">
      <c r="B1492" s="326"/>
      <c r="C1492" s="328"/>
      <c r="D1492" s="327"/>
    </row>
    <row r="1493" spans="2:4">
      <c r="B1493" s="326"/>
      <c r="C1493" s="328"/>
      <c r="D1493" s="327"/>
    </row>
    <row r="1494" spans="2:4">
      <c r="B1494" s="326"/>
      <c r="C1494" s="328"/>
      <c r="D1494" s="327"/>
    </row>
    <row r="1495" spans="2:4">
      <c r="B1495" s="326"/>
      <c r="C1495" s="328"/>
      <c r="D1495" s="327"/>
    </row>
    <row r="1496" spans="2:4">
      <c r="B1496" s="326"/>
      <c r="C1496" s="328"/>
      <c r="D1496" s="327"/>
    </row>
    <row r="1497" spans="2:4">
      <c r="B1497" s="326"/>
      <c r="C1497" s="328"/>
      <c r="D1497" s="327"/>
    </row>
    <row r="1498" spans="2:4">
      <c r="B1498" s="326"/>
      <c r="C1498" s="328"/>
      <c r="D1498" s="327"/>
    </row>
    <row r="1499" spans="2:4">
      <c r="B1499" s="326"/>
      <c r="C1499" s="328"/>
      <c r="D1499" s="327"/>
    </row>
    <row r="1500" spans="2:4">
      <c r="B1500" s="326"/>
      <c r="C1500" s="328"/>
      <c r="D1500" s="327"/>
    </row>
    <row r="1501" spans="2:4">
      <c r="B1501" s="326"/>
      <c r="C1501" s="328"/>
      <c r="D1501" s="327"/>
    </row>
    <row r="1502" spans="2:4">
      <c r="B1502" s="326"/>
      <c r="C1502" s="328"/>
      <c r="D1502" s="327"/>
    </row>
    <row r="1503" spans="2:4">
      <c r="B1503" s="326"/>
      <c r="C1503" s="328"/>
      <c r="D1503" s="327"/>
    </row>
    <row r="1504" spans="2:4">
      <c r="B1504" s="326"/>
      <c r="C1504" s="328"/>
      <c r="D1504" s="327"/>
    </row>
    <row r="1505" spans="2:4">
      <c r="B1505" s="326"/>
      <c r="C1505" s="328"/>
      <c r="D1505" s="327"/>
    </row>
    <row r="1506" spans="2:4">
      <c r="B1506" s="326"/>
      <c r="C1506" s="328"/>
      <c r="D1506" s="327"/>
    </row>
    <row r="1507" spans="2:4">
      <c r="B1507" s="326"/>
      <c r="C1507" s="328"/>
      <c r="D1507" s="327"/>
    </row>
    <row r="1508" spans="2:4">
      <c r="B1508" s="326"/>
      <c r="C1508" s="328"/>
      <c r="D1508" s="327"/>
    </row>
    <row r="1509" spans="2:4">
      <c r="B1509" s="326"/>
      <c r="C1509" s="328"/>
      <c r="D1509" s="327"/>
    </row>
    <row r="1510" spans="2:4">
      <c r="B1510" s="326"/>
      <c r="C1510" s="328"/>
      <c r="D1510" s="327"/>
    </row>
    <row r="1511" spans="2:4">
      <c r="B1511" s="326"/>
      <c r="C1511" s="328"/>
      <c r="D1511" s="327"/>
    </row>
    <row r="1512" spans="2:4">
      <c r="B1512" s="326"/>
      <c r="C1512" s="328"/>
      <c r="D1512" s="327"/>
    </row>
    <row r="1513" spans="2:4">
      <c r="B1513" s="326"/>
      <c r="C1513" s="328"/>
      <c r="D1513" s="327"/>
    </row>
    <row r="1514" spans="2:4">
      <c r="B1514" s="326"/>
      <c r="C1514" s="328"/>
      <c r="D1514" s="327"/>
    </row>
    <row r="1515" spans="2:4">
      <c r="B1515" s="326"/>
      <c r="C1515" s="328"/>
      <c r="D1515" s="327"/>
    </row>
    <row r="1516" spans="2:4">
      <c r="B1516" s="326"/>
      <c r="C1516" s="328"/>
      <c r="D1516" s="327"/>
    </row>
    <row r="1517" spans="2:4">
      <c r="B1517" s="326"/>
      <c r="C1517" s="328"/>
      <c r="D1517" s="327"/>
    </row>
    <row r="1518" spans="2:4">
      <c r="B1518" s="326"/>
      <c r="C1518" s="328"/>
      <c r="D1518" s="327"/>
    </row>
    <row r="1519" spans="2:4">
      <c r="B1519" s="326"/>
      <c r="C1519" s="328"/>
      <c r="D1519" s="327"/>
    </row>
    <row r="1520" spans="2:4">
      <c r="B1520" s="326"/>
      <c r="C1520" s="328"/>
      <c r="D1520" s="327"/>
    </row>
    <row r="1521" spans="2:4">
      <c r="B1521" s="326"/>
      <c r="C1521" s="328"/>
      <c r="D1521" s="327"/>
    </row>
    <row r="1522" spans="2:4">
      <c r="B1522" s="326"/>
      <c r="C1522" s="328"/>
      <c r="D1522" s="327"/>
    </row>
    <row r="1523" spans="2:4">
      <c r="B1523" s="326"/>
      <c r="C1523" s="328"/>
      <c r="D1523" s="327"/>
    </row>
    <row r="1524" spans="2:4">
      <c r="B1524" s="326"/>
      <c r="C1524" s="328"/>
      <c r="D1524" s="327"/>
    </row>
    <row r="1525" spans="2:4">
      <c r="B1525" s="326"/>
      <c r="C1525" s="328"/>
      <c r="D1525" s="327"/>
    </row>
    <row r="1526" spans="2:4">
      <c r="B1526" s="326"/>
      <c r="C1526" s="328"/>
      <c r="D1526" s="327"/>
    </row>
    <row r="1527" spans="2:4">
      <c r="B1527" s="326"/>
      <c r="C1527" s="328"/>
      <c r="D1527" s="327"/>
    </row>
    <row r="1528" spans="2:4">
      <c r="B1528" s="326"/>
      <c r="C1528" s="328"/>
      <c r="D1528" s="327"/>
    </row>
    <row r="1529" spans="2:4">
      <c r="B1529" s="326"/>
      <c r="C1529" s="328"/>
      <c r="D1529" s="327"/>
    </row>
    <row r="1530" spans="2:4">
      <c r="B1530" s="326"/>
      <c r="C1530" s="328"/>
      <c r="D1530" s="327"/>
    </row>
    <row r="1531" spans="2:4">
      <c r="B1531" s="326"/>
      <c r="C1531" s="328"/>
      <c r="D1531" s="327"/>
    </row>
    <row r="1532" spans="2:4">
      <c r="B1532" s="326"/>
      <c r="C1532" s="328"/>
      <c r="D1532" s="327"/>
    </row>
    <row r="1533" spans="2:4">
      <c r="B1533" s="326"/>
      <c r="C1533" s="328"/>
      <c r="D1533" s="327"/>
    </row>
    <row r="1534" spans="2:4">
      <c r="B1534" s="326"/>
      <c r="C1534" s="328"/>
      <c r="D1534" s="327"/>
    </row>
    <row r="1535" spans="2:4">
      <c r="B1535" s="326"/>
      <c r="C1535" s="328"/>
      <c r="D1535" s="327"/>
    </row>
    <row r="1536" spans="2:4">
      <c r="B1536" s="326"/>
      <c r="C1536" s="328"/>
      <c r="D1536" s="327"/>
    </row>
    <row r="1537" spans="2:4">
      <c r="B1537" s="326"/>
      <c r="C1537" s="328"/>
      <c r="D1537" s="327"/>
    </row>
    <row r="1538" spans="2:4">
      <c r="B1538" s="326"/>
      <c r="C1538" s="328"/>
      <c r="D1538" s="327"/>
    </row>
    <row r="1539" spans="2:4">
      <c r="B1539" s="326"/>
      <c r="C1539" s="328"/>
      <c r="D1539" s="327"/>
    </row>
    <row r="1540" spans="2:4">
      <c r="B1540" s="326"/>
      <c r="C1540" s="328"/>
      <c r="D1540" s="327"/>
    </row>
    <row r="1541" spans="2:4">
      <c r="B1541" s="326"/>
      <c r="C1541" s="328"/>
      <c r="D1541" s="327"/>
    </row>
    <row r="1542" spans="2:4">
      <c r="B1542" s="326"/>
      <c r="C1542" s="328"/>
      <c r="D1542" s="327"/>
    </row>
    <row r="1543" spans="2:4">
      <c r="B1543" s="326"/>
      <c r="C1543" s="328"/>
      <c r="D1543" s="327"/>
    </row>
    <row r="1544" spans="2:4">
      <c r="B1544" s="326"/>
      <c r="C1544" s="328"/>
      <c r="D1544" s="327"/>
    </row>
    <row r="1545" spans="2:4">
      <c r="B1545" s="326"/>
      <c r="C1545" s="328"/>
      <c r="D1545" s="327"/>
    </row>
    <row r="1546" spans="2:4">
      <c r="B1546" s="326"/>
      <c r="C1546" s="328"/>
      <c r="D1546" s="327"/>
    </row>
    <row r="1547" spans="2:4">
      <c r="B1547" s="326"/>
      <c r="C1547" s="328"/>
      <c r="D1547" s="327"/>
    </row>
    <row r="1548" spans="2:4">
      <c r="B1548" s="326"/>
      <c r="C1548" s="328"/>
      <c r="D1548" s="327"/>
    </row>
    <row r="1549" spans="2:4">
      <c r="B1549" s="326"/>
      <c r="C1549" s="328"/>
      <c r="D1549" s="327"/>
    </row>
    <row r="1550" spans="2:4">
      <c r="B1550" s="326"/>
      <c r="C1550" s="328"/>
      <c r="D1550" s="327"/>
    </row>
    <row r="1551" spans="2:4">
      <c r="B1551" s="326"/>
      <c r="C1551" s="328"/>
      <c r="D1551" s="327"/>
    </row>
    <row r="1552" spans="2:4">
      <c r="B1552" s="326"/>
      <c r="C1552" s="328"/>
      <c r="D1552" s="327"/>
    </row>
    <row r="1553" spans="2:4">
      <c r="B1553" s="326"/>
      <c r="C1553" s="328"/>
      <c r="D1553" s="327"/>
    </row>
    <row r="1554" spans="2:4">
      <c r="B1554" s="326"/>
      <c r="C1554" s="328"/>
      <c r="D1554" s="327"/>
    </row>
    <row r="1555" spans="2:4">
      <c r="B1555" s="326"/>
      <c r="C1555" s="328"/>
      <c r="D1555" s="327"/>
    </row>
    <row r="1556" spans="2:4">
      <c r="B1556" s="326"/>
      <c r="C1556" s="328"/>
      <c r="D1556" s="327"/>
    </row>
    <row r="1557" spans="2:4">
      <c r="B1557" s="326"/>
      <c r="C1557" s="328"/>
      <c r="D1557" s="327"/>
    </row>
    <row r="1558" spans="2:4">
      <c r="B1558" s="326"/>
      <c r="C1558" s="328"/>
      <c r="D1558" s="327"/>
    </row>
    <row r="1559" spans="2:4">
      <c r="B1559" s="326"/>
      <c r="C1559" s="328"/>
      <c r="D1559" s="327"/>
    </row>
    <row r="1560" spans="2:4">
      <c r="B1560" s="326"/>
      <c r="C1560" s="328"/>
      <c r="D1560" s="327"/>
    </row>
    <row r="1561" spans="2:4">
      <c r="B1561" s="326"/>
      <c r="C1561" s="328"/>
      <c r="D1561" s="327"/>
    </row>
    <row r="1562" spans="2:4">
      <c r="B1562" s="326"/>
      <c r="C1562" s="328"/>
      <c r="D1562" s="327"/>
    </row>
    <row r="1563" spans="2:4">
      <c r="B1563" s="326"/>
      <c r="C1563" s="328"/>
      <c r="D1563" s="327"/>
    </row>
    <row r="1564" spans="2:4">
      <c r="B1564" s="326"/>
      <c r="C1564" s="328"/>
      <c r="D1564" s="327"/>
    </row>
    <row r="1565" spans="2:4">
      <c r="B1565" s="326"/>
      <c r="C1565" s="328"/>
      <c r="D1565" s="327"/>
    </row>
    <row r="1566" spans="2:4">
      <c r="B1566" s="326"/>
      <c r="C1566" s="328"/>
      <c r="D1566" s="327"/>
    </row>
    <row r="1567" spans="2:4">
      <c r="B1567" s="326"/>
      <c r="C1567" s="328"/>
      <c r="D1567" s="327"/>
    </row>
    <row r="1568" spans="2:4">
      <c r="B1568" s="326"/>
      <c r="C1568" s="328"/>
      <c r="D1568" s="327"/>
    </row>
    <row r="1569" spans="2:4">
      <c r="B1569" s="326"/>
      <c r="C1569" s="328"/>
      <c r="D1569" s="327"/>
    </row>
    <row r="1570" spans="2:4">
      <c r="B1570" s="326"/>
      <c r="C1570" s="328"/>
      <c r="D1570" s="327"/>
    </row>
    <row r="1571" spans="2:4">
      <c r="B1571" s="326"/>
      <c r="C1571" s="328"/>
      <c r="D1571" s="327"/>
    </row>
    <row r="1572" spans="2:4">
      <c r="B1572" s="326"/>
      <c r="C1572" s="328"/>
      <c r="D1572" s="327"/>
    </row>
    <row r="1573" spans="2:4">
      <c r="B1573" s="326"/>
      <c r="C1573" s="328"/>
      <c r="D1573" s="327"/>
    </row>
    <row r="1574" spans="2:4">
      <c r="B1574" s="326"/>
      <c r="C1574" s="328"/>
      <c r="D1574" s="327"/>
    </row>
    <row r="1575" spans="2:4">
      <c r="B1575" s="326"/>
      <c r="C1575" s="328"/>
      <c r="D1575" s="327"/>
    </row>
    <row r="1576" spans="2:4">
      <c r="B1576" s="326"/>
      <c r="C1576" s="328"/>
      <c r="D1576" s="327"/>
    </row>
    <row r="1577" spans="2:4">
      <c r="B1577" s="326"/>
      <c r="C1577" s="328"/>
      <c r="D1577" s="327"/>
    </row>
    <row r="1578" spans="2:4">
      <c r="B1578" s="326"/>
      <c r="C1578" s="328"/>
      <c r="D1578" s="327"/>
    </row>
    <row r="1579" spans="2:4">
      <c r="B1579" s="326"/>
      <c r="C1579" s="328"/>
      <c r="D1579" s="327"/>
    </row>
    <row r="1580" spans="2:4">
      <c r="B1580" s="326"/>
      <c r="C1580" s="328"/>
      <c r="D1580" s="327"/>
    </row>
    <row r="1581" spans="2:4">
      <c r="B1581" s="326"/>
      <c r="C1581" s="328"/>
      <c r="D1581" s="327"/>
    </row>
    <row r="1582" spans="2:4">
      <c r="B1582" s="326"/>
      <c r="C1582" s="328"/>
      <c r="D1582" s="327"/>
    </row>
    <row r="1583" spans="2:4">
      <c r="B1583" s="326"/>
      <c r="C1583" s="328"/>
      <c r="D1583" s="327"/>
    </row>
    <row r="1584" spans="2:4">
      <c r="B1584" s="326"/>
      <c r="C1584" s="328"/>
      <c r="D1584" s="327"/>
    </row>
    <row r="1585" spans="2:4">
      <c r="B1585" s="326"/>
      <c r="C1585" s="328"/>
      <c r="D1585" s="327"/>
    </row>
    <row r="1586" spans="2:4">
      <c r="B1586" s="326"/>
      <c r="C1586" s="328"/>
      <c r="D1586" s="327"/>
    </row>
    <row r="1587" spans="2:4">
      <c r="B1587" s="326"/>
      <c r="C1587" s="328"/>
      <c r="D1587" s="327"/>
    </row>
    <row r="1588" spans="2:4">
      <c r="B1588" s="326"/>
      <c r="C1588" s="328"/>
      <c r="D1588" s="327"/>
    </row>
    <row r="1589" spans="2:4">
      <c r="B1589" s="326"/>
      <c r="C1589" s="328"/>
      <c r="D1589" s="327"/>
    </row>
    <row r="1590" spans="2:4">
      <c r="B1590" s="326"/>
      <c r="C1590" s="328"/>
      <c r="D1590" s="327"/>
    </row>
    <row r="1591" spans="2:4">
      <c r="B1591" s="326"/>
      <c r="C1591" s="328"/>
      <c r="D1591" s="327"/>
    </row>
    <row r="1592" spans="2:4">
      <c r="B1592" s="326"/>
      <c r="C1592" s="328"/>
      <c r="D1592" s="327"/>
    </row>
    <row r="1593" spans="2:4">
      <c r="B1593" s="326"/>
      <c r="C1593" s="328"/>
      <c r="D1593" s="327"/>
    </row>
    <row r="1594" spans="2:4">
      <c r="B1594" s="326"/>
      <c r="C1594" s="328"/>
      <c r="D1594" s="327"/>
    </row>
    <row r="1595" spans="2:4">
      <c r="B1595" s="326"/>
      <c r="C1595" s="328"/>
      <c r="D1595" s="327"/>
    </row>
    <row r="1596" spans="2:4">
      <c r="B1596" s="326"/>
      <c r="C1596" s="328"/>
      <c r="D1596" s="327"/>
    </row>
    <row r="1597" spans="2:4">
      <c r="B1597" s="326"/>
      <c r="C1597" s="328"/>
      <c r="D1597" s="327"/>
    </row>
    <row r="1598" spans="2:4">
      <c r="B1598" s="326"/>
      <c r="C1598" s="328"/>
      <c r="D1598" s="327"/>
    </row>
    <row r="1599" spans="2:4">
      <c r="B1599" s="326"/>
      <c r="C1599" s="328"/>
      <c r="D1599" s="327"/>
    </row>
    <row r="1600" spans="2:4">
      <c r="B1600" s="326"/>
      <c r="C1600" s="328"/>
      <c r="D1600" s="327"/>
    </row>
    <row r="1601" spans="2:4">
      <c r="B1601" s="326"/>
      <c r="C1601" s="328"/>
      <c r="D1601" s="327"/>
    </row>
    <row r="1602" spans="2:4">
      <c r="B1602" s="326"/>
      <c r="C1602" s="328"/>
      <c r="D1602" s="327"/>
    </row>
    <row r="1603" spans="2:4">
      <c r="B1603" s="326"/>
      <c r="C1603" s="328"/>
      <c r="D1603" s="327"/>
    </row>
    <row r="1604" spans="2:4">
      <c r="B1604" s="326"/>
      <c r="C1604" s="328"/>
      <c r="D1604" s="327"/>
    </row>
    <row r="1605" spans="2:4">
      <c r="B1605" s="326"/>
      <c r="C1605" s="328"/>
      <c r="D1605" s="327"/>
    </row>
    <row r="1606" spans="2:4">
      <c r="B1606" s="326"/>
      <c r="C1606" s="328"/>
      <c r="D1606" s="327"/>
    </row>
    <row r="1607" spans="2:4">
      <c r="B1607" s="326"/>
      <c r="C1607" s="328"/>
      <c r="D1607" s="327"/>
    </row>
    <row r="1608" spans="2:4">
      <c r="B1608" s="326"/>
      <c r="C1608" s="328"/>
      <c r="D1608" s="327"/>
    </row>
    <row r="1609" spans="2:4">
      <c r="B1609" s="326"/>
      <c r="C1609" s="328"/>
      <c r="D1609" s="327"/>
    </row>
    <row r="1610" spans="2:4">
      <c r="B1610" s="326"/>
      <c r="C1610" s="328"/>
      <c r="D1610" s="327"/>
    </row>
    <row r="1611" spans="2:4">
      <c r="B1611" s="326"/>
      <c r="C1611" s="328"/>
      <c r="D1611" s="327"/>
    </row>
    <row r="1612" spans="2:4">
      <c r="B1612" s="326"/>
      <c r="C1612" s="328"/>
      <c r="D1612" s="327"/>
    </row>
    <row r="1613" spans="2:4">
      <c r="B1613" s="326"/>
      <c r="C1613" s="328"/>
      <c r="D1613" s="327"/>
    </row>
    <row r="1614" spans="2:4">
      <c r="B1614" s="326"/>
      <c r="C1614" s="328"/>
      <c r="D1614" s="327"/>
    </row>
    <row r="1615" spans="2:4">
      <c r="B1615" s="326"/>
      <c r="C1615" s="328"/>
      <c r="D1615" s="327"/>
    </row>
    <row r="1616" spans="2:4">
      <c r="B1616" s="326"/>
      <c r="C1616" s="328"/>
      <c r="D1616" s="327"/>
    </row>
    <row r="1617" spans="2:4">
      <c r="B1617" s="326"/>
      <c r="C1617" s="328"/>
      <c r="D1617" s="327"/>
    </row>
    <row r="1618" spans="2:4">
      <c r="B1618" s="326"/>
      <c r="C1618" s="328"/>
      <c r="D1618" s="327"/>
    </row>
    <row r="1619" spans="2:4">
      <c r="B1619" s="326"/>
      <c r="C1619" s="328"/>
      <c r="D1619" s="327"/>
    </row>
    <row r="1620" spans="2:4">
      <c r="B1620" s="326"/>
      <c r="C1620" s="328"/>
      <c r="D1620" s="327"/>
    </row>
    <row r="1621" spans="2:4">
      <c r="B1621" s="326"/>
      <c r="C1621" s="328"/>
      <c r="D1621" s="327"/>
    </row>
    <row r="1622" spans="2:4">
      <c r="B1622" s="326"/>
      <c r="C1622" s="328"/>
      <c r="D1622" s="327"/>
    </row>
    <row r="1623" spans="2:4">
      <c r="B1623" s="326"/>
      <c r="C1623" s="328"/>
      <c r="D1623" s="327"/>
    </row>
    <row r="1624" spans="2:4">
      <c r="B1624" s="326"/>
      <c r="C1624" s="328"/>
      <c r="D1624" s="327"/>
    </row>
    <row r="1625" spans="2:4">
      <c r="B1625" s="326"/>
      <c r="C1625" s="328"/>
      <c r="D1625" s="327"/>
    </row>
    <row r="1626" spans="2:4">
      <c r="B1626" s="326"/>
      <c r="C1626" s="328"/>
      <c r="D1626" s="327"/>
    </row>
    <row r="1627" spans="2:4">
      <c r="B1627" s="326"/>
      <c r="C1627" s="328"/>
      <c r="D1627" s="327"/>
    </row>
    <row r="1628" spans="2:4">
      <c r="B1628" s="326"/>
      <c r="C1628" s="328"/>
      <c r="D1628" s="327"/>
    </row>
    <row r="1629" spans="2:4">
      <c r="B1629" s="326"/>
      <c r="C1629" s="328"/>
      <c r="D1629" s="327"/>
    </row>
    <row r="1630" spans="2:4">
      <c r="B1630" s="326"/>
      <c r="C1630" s="328"/>
      <c r="D1630" s="327"/>
    </row>
    <row r="1631" spans="2:4">
      <c r="B1631" s="326"/>
      <c r="C1631" s="328"/>
      <c r="D1631" s="327"/>
    </row>
    <row r="1632" spans="2:4">
      <c r="B1632" s="326"/>
      <c r="C1632" s="328"/>
      <c r="D1632" s="327"/>
    </row>
    <row r="1633" spans="2:4">
      <c r="B1633" s="326"/>
      <c r="C1633" s="328"/>
      <c r="D1633" s="327"/>
    </row>
    <row r="1634" spans="2:4">
      <c r="B1634" s="326"/>
      <c r="C1634" s="328"/>
      <c r="D1634" s="327"/>
    </row>
    <row r="1635" spans="2:4">
      <c r="B1635" s="326"/>
      <c r="C1635" s="328"/>
      <c r="D1635" s="327"/>
    </row>
    <row r="1636" spans="2:4">
      <c r="B1636" s="326"/>
      <c r="C1636" s="328"/>
      <c r="D1636" s="327"/>
    </row>
    <row r="1637" spans="2:4">
      <c r="B1637" s="326"/>
      <c r="C1637" s="328"/>
      <c r="D1637" s="327"/>
    </row>
    <row r="1638" spans="2:4">
      <c r="B1638" s="326"/>
      <c r="C1638" s="328"/>
      <c r="D1638" s="327"/>
    </row>
    <row r="1639" spans="2:4">
      <c r="B1639" s="326"/>
      <c r="C1639" s="328"/>
      <c r="D1639" s="327"/>
    </row>
    <row r="1640" spans="2:4">
      <c r="B1640" s="326"/>
      <c r="C1640" s="328"/>
      <c r="D1640" s="327"/>
    </row>
    <row r="1641" spans="2:4">
      <c r="B1641" s="326"/>
      <c r="C1641" s="328"/>
      <c r="D1641" s="327"/>
    </row>
    <row r="1642" spans="2:4">
      <c r="B1642" s="326"/>
      <c r="C1642" s="328"/>
      <c r="D1642" s="327"/>
    </row>
    <row r="1643" spans="2:4">
      <c r="B1643" s="326"/>
      <c r="C1643" s="328"/>
      <c r="D1643" s="327"/>
    </row>
    <row r="1644" spans="2:4">
      <c r="B1644" s="326"/>
      <c r="C1644" s="328"/>
      <c r="D1644" s="327"/>
    </row>
    <row r="1645" spans="2:4">
      <c r="B1645" s="326"/>
      <c r="C1645" s="328"/>
      <c r="D1645" s="327"/>
    </row>
    <row r="1646" spans="2:4">
      <c r="B1646" s="326"/>
      <c r="C1646" s="328"/>
      <c r="D1646" s="327"/>
    </row>
    <row r="1647" spans="2:4">
      <c r="B1647" s="326"/>
      <c r="C1647" s="328"/>
      <c r="D1647" s="327"/>
    </row>
    <row r="1648" spans="2:4">
      <c r="B1648" s="326"/>
      <c r="C1648" s="328"/>
      <c r="D1648" s="327"/>
    </row>
    <row r="1649" spans="2:4">
      <c r="B1649" s="326"/>
      <c r="C1649" s="328"/>
      <c r="D1649" s="327"/>
    </row>
    <row r="1650" spans="2:4">
      <c r="B1650" s="326"/>
      <c r="C1650" s="328"/>
      <c r="D1650" s="327"/>
    </row>
    <row r="1651" spans="2:4">
      <c r="B1651" s="326"/>
      <c r="C1651" s="328"/>
      <c r="D1651" s="327"/>
    </row>
    <row r="1652" spans="2:4">
      <c r="B1652" s="326"/>
      <c r="C1652" s="328"/>
      <c r="D1652" s="327"/>
    </row>
    <row r="1653" spans="2:4">
      <c r="B1653" s="326"/>
      <c r="C1653" s="328"/>
      <c r="D1653" s="327"/>
    </row>
    <row r="1654" spans="2:4">
      <c r="B1654" s="326"/>
      <c r="C1654" s="328"/>
      <c r="D1654" s="327"/>
    </row>
    <row r="1655" spans="2:4">
      <c r="B1655" s="326"/>
      <c r="C1655" s="328"/>
      <c r="D1655" s="327"/>
    </row>
    <row r="1656" spans="2:4">
      <c r="B1656" s="326"/>
      <c r="C1656" s="328"/>
      <c r="D1656" s="327"/>
    </row>
    <row r="1657" spans="2:4">
      <c r="B1657" s="326"/>
      <c r="C1657" s="328"/>
      <c r="D1657" s="327"/>
    </row>
    <row r="1658" spans="2:4">
      <c r="B1658" s="326"/>
      <c r="C1658" s="328"/>
      <c r="D1658" s="327"/>
    </row>
    <row r="1659" spans="2:4">
      <c r="B1659" s="326"/>
      <c r="C1659" s="328"/>
      <c r="D1659" s="327"/>
    </row>
    <row r="1660" spans="2:4">
      <c r="B1660" s="326"/>
      <c r="C1660" s="328"/>
      <c r="D1660" s="327"/>
    </row>
    <row r="1661" spans="2:4">
      <c r="B1661" s="326"/>
      <c r="C1661" s="328"/>
      <c r="D1661" s="327"/>
    </row>
    <row r="1662" spans="2:4">
      <c r="B1662" s="326"/>
      <c r="C1662" s="328"/>
      <c r="D1662" s="327"/>
    </row>
    <row r="1663" spans="2:4">
      <c r="B1663" s="326"/>
      <c r="C1663" s="328"/>
      <c r="D1663" s="327"/>
    </row>
    <row r="1664" spans="2:4">
      <c r="B1664" s="326"/>
      <c r="C1664" s="328"/>
      <c r="D1664" s="327"/>
    </row>
    <row r="1665" spans="2:4">
      <c r="B1665" s="326"/>
      <c r="C1665" s="328"/>
      <c r="D1665" s="327"/>
    </row>
    <row r="1666" spans="2:4">
      <c r="B1666" s="326"/>
      <c r="C1666" s="328"/>
      <c r="D1666" s="327"/>
    </row>
    <row r="1667" spans="2:4">
      <c r="B1667" s="326"/>
      <c r="C1667" s="328"/>
      <c r="D1667" s="327"/>
    </row>
    <row r="1668" spans="2:4">
      <c r="B1668" s="326"/>
      <c r="C1668" s="328"/>
      <c r="D1668" s="327"/>
    </row>
    <row r="1669" spans="2:4">
      <c r="B1669" s="326"/>
      <c r="C1669" s="328"/>
      <c r="D1669" s="327"/>
    </row>
    <row r="1670" spans="2:4">
      <c r="B1670" s="326"/>
      <c r="C1670" s="328"/>
      <c r="D1670" s="327"/>
    </row>
    <row r="1671" spans="2:4">
      <c r="B1671" s="326"/>
      <c r="C1671" s="328"/>
      <c r="D1671" s="327"/>
    </row>
    <row r="1672" spans="2:4">
      <c r="B1672" s="326"/>
      <c r="C1672" s="328"/>
      <c r="D1672" s="327"/>
    </row>
    <row r="1673" spans="2:4">
      <c r="B1673" s="326"/>
      <c r="C1673" s="328"/>
      <c r="D1673" s="327"/>
    </row>
    <row r="1674" spans="2:4">
      <c r="B1674" s="326"/>
      <c r="C1674" s="328"/>
      <c r="D1674" s="327"/>
    </row>
    <row r="1675" spans="2:4">
      <c r="B1675" s="326"/>
      <c r="C1675" s="328"/>
      <c r="D1675" s="327"/>
    </row>
    <row r="1676" spans="2:4">
      <c r="B1676" s="326"/>
      <c r="C1676" s="328"/>
      <c r="D1676" s="327"/>
    </row>
    <row r="1677" spans="2:4">
      <c r="B1677" s="326"/>
      <c r="C1677" s="328"/>
      <c r="D1677" s="327"/>
    </row>
    <row r="1678" spans="2:4">
      <c r="B1678" s="326"/>
      <c r="C1678" s="328"/>
      <c r="D1678" s="327"/>
    </row>
    <row r="1679" spans="2:4">
      <c r="B1679" s="326"/>
      <c r="C1679" s="328"/>
      <c r="D1679" s="327"/>
    </row>
    <row r="1680" spans="2:4">
      <c r="B1680" s="326"/>
      <c r="C1680" s="328"/>
      <c r="D1680" s="327"/>
    </row>
    <row r="1681" spans="2:4">
      <c r="B1681" s="326"/>
      <c r="C1681" s="328"/>
      <c r="D1681" s="327"/>
    </row>
    <row r="1682" spans="2:4">
      <c r="B1682" s="326"/>
      <c r="C1682" s="328"/>
      <c r="D1682" s="327"/>
    </row>
    <row r="1683" spans="2:4">
      <c r="B1683" s="326"/>
      <c r="C1683" s="328"/>
      <c r="D1683" s="327"/>
    </row>
    <row r="1684" spans="2:4">
      <c r="B1684" s="326"/>
      <c r="C1684" s="328"/>
      <c r="D1684" s="327"/>
    </row>
    <row r="1685" spans="2:4">
      <c r="B1685" s="326"/>
      <c r="C1685" s="328"/>
      <c r="D1685" s="327"/>
    </row>
    <row r="1686" spans="2:4">
      <c r="B1686" s="326"/>
      <c r="C1686" s="328"/>
      <c r="D1686" s="327"/>
    </row>
    <row r="1687" spans="2:4">
      <c r="B1687" s="326"/>
      <c r="C1687" s="328"/>
      <c r="D1687" s="327"/>
    </row>
    <row r="1688" spans="2:4">
      <c r="B1688" s="326"/>
      <c r="C1688" s="328"/>
      <c r="D1688" s="327"/>
    </row>
    <row r="1689" spans="2:4">
      <c r="B1689" s="326"/>
      <c r="C1689" s="328"/>
      <c r="D1689" s="327"/>
    </row>
    <row r="1690" spans="2:4">
      <c r="B1690" s="326"/>
      <c r="C1690" s="328"/>
      <c r="D1690" s="327"/>
    </row>
    <row r="1691" spans="2:4">
      <c r="B1691" s="326"/>
      <c r="C1691" s="328"/>
      <c r="D1691" s="327"/>
    </row>
    <row r="1692" spans="2:4">
      <c r="B1692" s="326"/>
      <c r="C1692" s="328"/>
      <c r="D1692" s="327"/>
    </row>
    <row r="1693" spans="2:4">
      <c r="B1693" s="326"/>
      <c r="C1693" s="328"/>
      <c r="D1693" s="327"/>
    </row>
    <row r="1694" spans="2:4">
      <c r="B1694" s="326"/>
      <c r="C1694" s="328"/>
      <c r="D1694" s="327"/>
    </row>
    <row r="1695" spans="2:4">
      <c r="B1695" s="326"/>
      <c r="C1695" s="328"/>
      <c r="D1695" s="327"/>
    </row>
    <row r="1696" spans="2:4">
      <c r="B1696" s="326"/>
      <c r="C1696" s="328"/>
      <c r="D1696" s="327"/>
    </row>
    <row r="1697" spans="2:4">
      <c r="B1697" s="326"/>
      <c r="C1697" s="328"/>
      <c r="D1697" s="327"/>
    </row>
    <row r="1698" spans="2:4">
      <c r="B1698" s="326"/>
      <c r="C1698" s="328"/>
      <c r="D1698" s="327"/>
    </row>
    <row r="1699" spans="2:4">
      <c r="B1699" s="326"/>
      <c r="C1699" s="328"/>
      <c r="D1699" s="327"/>
    </row>
    <row r="1700" spans="2:4">
      <c r="B1700" s="326"/>
      <c r="C1700" s="328"/>
      <c r="D1700" s="327"/>
    </row>
    <row r="1701" spans="2:4">
      <c r="B1701" s="326"/>
      <c r="C1701" s="328"/>
      <c r="D1701" s="327"/>
    </row>
    <row r="1702" spans="2:4">
      <c r="B1702" s="326"/>
      <c r="C1702" s="328"/>
      <c r="D1702" s="327"/>
    </row>
    <row r="1703" spans="2:4">
      <c r="B1703" s="326"/>
      <c r="C1703" s="328"/>
      <c r="D1703" s="327"/>
    </row>
    <row r="1704" spans="2:4">
      <c r="B1704" s="326"/>
      <c r="C1704" s="328"/>
      <c r="D1704" s="327"/>
    </row>
    <row r="1705" spans="2:4">
      <c r="B1705" s="326"/>
      <c r="C1705" s="328"/>
      <c r="D1705" s="327"/>
    </row>
    <row r="1706" spans="2:4">
      <c r="B1706" s="326"/>
      <c r="C1706" s="328"/>
      <c r="D1706" s="327"/>
    </row>
    <row r="1707" spans="2:4">
      <c r="B1707" s="326"/>
      <c r="C1707" s="328"/>
      <c r="D1707" s="327"/>
    </row>
    <row r="1708" spans="2:4">
      <c r="B1708" s="326"/>
      <c r="C1708" s="328"/>
      <c r="D1708" s="327"/>
    </row>
    <row r="1709" spans="2:4">
      <c r="B1709" s="326"/>
      <c r="C1709" s="328"/>
      <c r="D1709" s="327"/>
    </row>
    <row r="1710" spans="2:4">
      <c r="B1710" s="326"/>
      <c r="C1710" s="328"/>
      <c r="D1710" s="327"/>
    </row>
    <row r="1711" spans="2:4">
      <c r="B1711" s="326"/>
      <c r="C1711" s="328"/>
      <c r="D1711" s="327"/>
    </row>
    <row r="1712" spans="2:4">
      <c r="B1712" s="326"/>
      <c r="C1712" s="328"/>
      <c r="D1712" s="327"/>
    </row>
    <row r="1713" spans="2:4">
      <c r="B1713" s="326"/>
      <c r="C1713" s="328"/>
      <c r="D1713" s="327"/>
    </row>
    <row r="1714" spans="2:4">
      <c r="B1714" s="326"/>
      <c r="C1714" s="328"/>
      <c r="D1714" s="327"/>
    </row>
    <row r="1715" spans="2:4">
      <c r="B1715" s="326"/>
      <c r="C1715" s="328"/>
      <c r="D1715" s="327"/>
    </row>
    <row r="1716" spans="2:4">
      <c r="B1716" s="326"/>
      <c r="C1716" s="328"/>
      <c r="D1716" s="327"/>
    </row>
    <row r="1717" spans="2:4">
      <c r="B1717" s="326"/>
      <c r="C1717" s="328"/>
      <c r="D1717" s="327"/>
    </row>
    <row r="1718" spans="2:4">
      <c r="B1718" s="326"/>
      <c r="C1718" s="328"/>
      <c r="D1718" s="327"/>
    </row>
    <row r="1719" spans="2:4">
      <c r="B1719" s="326"/>
      <c r="C1719" s="328"/>
      <c r="D1719" s="327"/>
    </row>
    <row r="1720" spans="2:4">
      <c r="B1720" s="326"/>
      <c r="C1720" s="328"/>
      <c r="D1720" s="327"/>
    </row>
    <row r="1721" spans="2:4">
      <c r="B1721" s="326"/>
      <c r="C1721" s="328"/>
      <c r="D1721" s="327"/>
    </row>
    <row r="1722" spans="2:4">
      <c r="B1722" s="326"/>
      <c r="C1722" s="328"/>
      <c r="D1722" s="327"/>
    </row>
    <row r="1723" spans="2:4">
      <c r="B1723" s="326"/>
      <c r="C1723" s="328"/>
      <c r="D1723" s="327"/>
    </row>
    <row r="1724" spans="2:4">
      <c r="B1724" s="326"/>
      <c r="C1724" s="328"/>
      <c r="D1724" s="327"/>
    </row>
    <row r="1725" spans="2:4">
      <c r="B1725" s="326"/>
      <c r="C1725" s="328"/>
      <c r="D1725" s="327"/>
    </row>
    <row r="1726" spans="2:4">
      <c r="B1726" s="326"/>
      <c r="C1726" s="328"/>
      <c r="D1726" s="327"/>
    </row>
    <row r="1727" spans="2:4">
      <c r="B1727" s="326"/>
      <c r="C1727" s="328"/>
      <c r="D1727" s="327"/>
    </row>
    <row r="1728" spans="2:4">
      <c r="B1728" s="326"/>
      <c r="C1728" s="328"/>
      <c r="D1728" s="327"/>
    </row>
    <row r="1729" spans="2:4">
      <c r="B1729" s="326"/>
      <c r="C1729" s="328"/>
      <c r="D1729" s="327"/>
    </row>
    <row r="1730" spans="2:4">
      <c r="B1730" s="326"/>
      <c r="C1730" s="328"/>
      <c r="D1730" s="327"/>
    </row>
    <row r="1731" spans="2:4">
      <c r="B1731" s="326"/>
      <c r="C1731" s="328"/>
      <c r="D1731" s="327"/>
    </row>
    <row r="1732" spans="2:4">
      <c r="B1732" s="326"/>
      <c r="C1732" s="328"/>
      <c r="D1732" s="327"/>
    </row>
    <row r="1733" spans="2:4">
      <c r="B1733" s="326"/>
      <c r="C1733" s="328"/>
      <c r="D1733" s="327"/>
    </row>
    <row r="1734" spans="2:4">
      <c r="B1734" s="326"/>
      <c r="C1734" s="328"/>
      <c r="D1734" s="327"/>
    </row>
    <row r="1735" spans="2:4">
      <c r="B1735" s="326"/>
      <c r="C1735" s="328"/>
      <c r="D1735" s="327"/>
    </row>
    <row r="1736" spans="2:4">
      <c r="B1736" s="326"/>
      <c r="C1736" s="328"/>
      <c r="D1736" s="327"/>
    </row>
    <row r="1737" spans="2:4">
      <c r="B1737" s="326"/>
      <c r="C1737" s="328"/>
      <c r="D1737" s="327"/>
    </row>
    <row r="1738" spans="2:4">
      <c r="B1738" s="326"/>
      <c r="C1738" s="328"/>
      <c r="D1738" s="327"/>
    </row>
    <row r="1739" spans="2:4">
      <c r="B1739" s="326"/>
      <c r="C1739" s="328"/>
      <c r="D1739" s="327"/>
    </row>
    <row r="1740" spans="2:4">
      <c r="B1740" s="326"/>
      <c r="C1740" s="328"/>
      <c r="D1740" s="327"/>
    </row>
    <row r="1741" spans="2:4">
      <c r="B1741" s="326"/>
      <c r="C1741" s="328"/>
      <c r="D1741" s="327"/>
    </row>
    <row r="1742" spans="2:4">
      <c r="B1742" s="326"/>
      <c r="C1742" s="328"/>
      <c r="D1742" s="327"/>
    </row>
    <row r="1743" spans="2:4">
      <c r="B1743" s="326"/>
      <c r="C1743" s="328"/>
      <c r="D1743" s="327"/>
    </row>
    <row r="1744" spans="2:4">
      <c r="B1744" s="326"/>
      <c r="C1744" s="328"/>
      <c r="D1744" s="327"/>
    </row>
    <row r="1745" spans="2:4">
      <c r="B1745" s="326"/>
      <c r="C1745" s="328"/>
      <c r="D1745" s="327"/>
    </row>
    <row r="1746" spans="2:4">
      <c r="B1746" s="326"/>
      <c r="C1746" s="328"/>
      <c r="D1746" s="327"/>
    </row>
    <row r="1747" spans="2:4">
      <c r="B1747" s="326"/>
      <c r="C1747" s="328"/>
      <c r="D1747" s="327"/>
    </row>
    <row r="1748" spans="2:4">
      <c r="B1748" s="326"/>
      <c r="C1748" s="328"/>
      <c r="D1748" s="327"/>
    </row>
    <row r="1749" spans="2:4">
      <c r="B1749" s="326"/>
      <c r="C1749" s="328"/>
      <c r="D1749" s="327"/>
    </row>
    <row r="1750" spans="2:4">
      <c r="B1750" s="326"/>
      <c r="C1750" s="328"/>
      <c r="D1750" s="327"/>
    </row>
    <row r="1751" spans="2:4">
      <c r="B1751" s="326"/>
      <c r="C1751" s="328"/>
      <c r="D1751" s="327"/>
    </row>
    <row r="1752" spans="2:4">
      <c r="B1752" s="326"/>
      <c r="C1752" s="328"/>
      <c r="D1752" s="327"/>
    </row>
    <row r="1753" spans="2:4">
      <c r="B1753" s="326"/>
      <c r="C1753" s="328"/>
      <c r="D1753" s="327"/>
    </row>
    <row r="1754" spans="2:4">
      <c r="B1754" s="326"/>
      <c r="C1754" s="328"/>
      <c r="D1754" s="327"/>
    </row>
    <row r="1755" spans="2:4">
      <c r="B1755" s="326"/>
      <c r="C1755" s="328"/>
      <c r="D1755" s="327"/>
    </row>
    <row r="1756" spans="2:4">
      <c r="B1756" s="326"/>
      <c r="C1756" s="328"/>
      <c r="D1756" s="327"/>
    </row>
    <row r="1757" spans="2:4">
      <c r="B1757" s="326"/>
      <c r="C1757" s="328"/>
      <c r="D1757" s="327"/>
    </row>
    <row r="1758" spans="2:4">
      <c r="B1758" s="326"/>
      <c r="C1758" s="328"/>
      <c r="D1758" s="327"/>
    </row>
    <row r="1759" spans="2:4">
      <c r="B1759" s="326"/>
      <c r="C1759" s="328"/>
      <c r="D1759" s="327"/>
    </row>
    <row r="1760" spans="2:4">
      <c r="B1760" s="326"/>
      <c r="C1760" s="328"/>
      <c r="D1760" s="327"/>
    </row>
    <row r="1761" spans="2:4">
      <c r="B1761" s="326"/>
      <c r="C1761" s="328"/>
      <c r="D1761" s="327"/>
    </row>
    <row r="1762" spans="2:4">
      <c r="B1762" s="326"/>
      <c r="C1762" s="328"/>
      <c r="D1762" s="327"/>
    </row>
    <row r="1763" spans="2:4">
      <c r="B1763" s="326"/>
      <c r="C1763" s="328"/>
      <c r="D1763" s="327"/>
    </row>
    <row r="1764" spans="2:4">
      <c r="B1764" s="326"/>
      <c r="C1764" s="328"/>
      <c r="D1764" s="327"/>
    </row>
    <row r="1765" spans="2:4">
      <c r="B1765" s="326"/>
      <c r="C1765" s="328"/>
      <c r="D1765" s="327"/>
    </row>
    <row r="1766" spans="2:4">
      <c r="B1766" s="326"/>
      <c r="C1766" s="328"/>
      <c r="D1766" s="327"/>
    </row>
    <row r="1767" spans="2:4">
      <c r="B1767" s="326"/>
      <c r="C1767" s="328"/>
      <c r="D1767" s="327"/>
    </row>
    <row r="1768" spans="2:4">
      <c r="B1768" s="326"/>
      <c r="C1768" s="328"/>
      <c r="D1768" s="327"/>
    </row>
    <row r="1769" spans="2:4">
      <c r="B1769" s="326"/>
      <c r="C1769" s="328"/>
      <c r="D1769" s="327"/>
    </row>
    <row r="1770" spans="2:4">
      <c r="B1770" s="326"/>
      <c r="C1770" s="328"/>
      <c r="D1770" s="327"/>
    </row>
    <row r="1771" spans="2:4">
      <c r="B1771" s="326"/>
      <c r="C1771" s="328"/>
      <c r="D1771" s="327"/>
    </row>
    <row r="1772" spans="2:4">
      <c r="B1772" s="326"/>
      <c r="C1772" s="328"/>
      <c r="D1772" s="327"/>
    </row>
    <row r="1773" spans="2:4">
      <c r="B1773" s="326"/>
      <c r="C1773" s="328"/>
      <c r="D1773" s="327"/>
    </row>
    <row r="1774" spans="2:4">
      <c r="B1774" s="326"/>
      <c r="C1774" s="328"/>
      <c r="D1774" s="327"/>
    </row>
    <row r="1775" spans="2:4">
      <c r="B1775" s="326"/>
      <c r="C1775" s="328"/>
      <c r="D1775" s="327"/>
    </row>
    <row r="1776" spans="2:4">
      <c r="B1776" s="326"/>
      <c r="C1776" s="328"/>
      <c r="D1776" s="327"/>
    </row>
    <row r="1777" spans="2:4">
      <c r="B1777" s="326"/>
      <c r="C1777" s="328"/>
      <c r="D1777" s="327"/>
    </row>
    <row r="1778" spans="2:4">
      <c r="B1778" s="326"/>
      <c r="C1778" s="328"/>
      <c r="D1778" s="327"/>
    </row>
    <row r="1779" spans="2:4">
      <c r="B1779" s="326"/>
      <c r="C1779" s="328"/>
      <c r="D1779" s="327"/>
    </row>
    <row r="1780" spans="2:4">
      <c r="B1780" s="326"/>
      <c r="C1780" s="328"/>
      <c r="D1780" s="327"/>
    </row>
    <row r="1781" spans="2:4">
      <c r="B1781" s="326"/>
      <c r="C1781" s="328"/>
      <c r="D1781" s="327"/>
    </row>
    <row r="1782" spans="2:4">
      <c r="B1782" s="326"/>
      <c r="C1782" s="328"/>
      <c r="D1782" s="327"/>
    </row>
    <row r="1783" spans="2:4">
      <c r="B1783" s="326"/>
      <c r="C1783" s="328"/>
      <c r="D1783" s="327"/>
    </row>
    <row r="1784" spans="2:4">
      <c r="B1784" s="326"/>
      <c r="C1784" s="328"/>
      <c r="D1784" s="327"/>
    </row>
    <row r="1785" spans="2:4">
      <c r="B1785" s="326"/>
      <c r="C1785" s="328"/>
      <c r="D1785" s="327"/>
    </row>
    <row r="1786" spans="2:4">
      <c r="B1786" s="326"/>
      <c r="C1786" s="328"/>
      <c r="D1786" s="327"/>
    </row>
    <row r="1787" spans="2:4">
      <c r="B1787" s="326"/>
      <c r="C1787" s="328"/>
      <c r="D1787" s="327"/>
    </row>
    <row r="1788" spans="2:4">
      <c r="B1788" s="326"/>
      <c r="C1788" s="328"/>
      <c r="D1788" s="327"/>
    </row>
    <row r="1789" spans="2:4">
      <c r="B1789" s="326"/>
      <c r="C1789" s="328"/>
      <c r="D1789" s="327"/>
    </row>
    <row r="1790" spans="2:4">
      <c r="B1790" s="326"/>
      <c r="C1790" s="328"/>
      <c r="D1790" s="327"/>
    </row>
    <row r="1791" spans="2:4">
      <c r="B1791" s="326"/>
      <c r="C1791" s="328"/>
      <c r="D1791" s="327"/>
    </row>
    <row r="1792" spans="2:4">
      <c r="B1792" s="326"/>
      <c r="C1792" s="328"/>
      <c r="D1792" s="327"/>
    </row>
    <row r="1793" spans="2:4">
      <c r="B1793" s="326"/>
      <c r="C1793" s="328"/>
      <c r="D1793" s="327"/>
    </row>
    <row r="1794" spans="2:4">
      <c r="B1794" s="326"/>
      <c r="C1794" s="328"/>
      <c r="D1794" s="327"/>
    </row>
    <row r="1795" spans="2:4">
      <c r="B1795" s="326"/>
      <c r="C1795" s="328"/>
      <c r="D1795" s="327"/>
    </row>
    <row r="1796" spans="2:4">
      <c r="B1796" s="326"/>
      <c r="C1796" s="328"/>
      <c r="D1796" s="327"/>
    </row>
    <row r="1797" spans="2:4">
      <c r="B1797" s="326"/>
      <c r="C1797" s="328"/>
      <c r="D1797" s="327"/>
    </row>
    <row r="1798" spans="2:4">
      <c r="B1798" s="326"/>
      <c r="C1798" s="328"/>
      <c r="D1798" s="327"/>
    </row>
    <row r="1799" spans="2:4">
      <c r="B1799" s="326"/>
      <c r="C1799" s="328"/>
      <c r="D1799" s="327"/>
    </row>
    <row r="1800" spans="2:4">
      <c r="B1800" s="326"/>
      <c r="C1800" s="328"/>
      <c r="D1800" s="327"/>
    </row>
    <row r="1801" spans="2:4">
      <c r="B1801" s="326"/>
      <c r="C1801" s="328"/>
      <c r="D1801" s="327"/>
    </row>
    <row r="1802" spans="2:4">
      <c r="B1802" s="326"/>
      <c r="C1802" s="328"/>
      <c r="D1802" s="327"/>
    </row>
    <row r="1803" spans="2:4">
      <c r="B1803" s="326"/>
      <c r="C1803" s="328"/>
      <c r="D1803" s="327"/>
    </row>
    <row r="1804" spans="2:4">
      <c r="B1804" s="326"/>
      <c r="C1804" s="328"/>
      <c r="D1804" s="327"/>
    </row>
    <row r="1805" spans="2:4">
      <c r="B1805" s="326"/>
      <c r="C1805" s="328"/>
      <c r="D1805" s="327"/>
    </row>
    <row r="1806" spans="2:4">
      <c r="B1806" s="326"/>
      <c r="C1806" s="328"/>
      <c r="D1806" s="327"/>
    </row>
    <row r="1807" spans="2:4">
      <c r="B1807" s="326"/>
      <c r="C1807" s="328"/>
      <c r="D1807" s="327"/>
    </row>
    <row r="1808" spans="2:4">
      <c r="B1808" s="326"/>
      <c r="C1808" s="328"/>
      <c r="D1808" s="327"/>
    </row>
    <row r="1809" spans="2:4">
      <c r="B1809" s="326"/>
      <c r="C1809" s="328"/>
      <c r="D1809" s="327"/>
    </row>
    <row r="1810" spans="2:4">
      <c r="B1810" s="326"/>
      <c r="C1810" s="328"/>
      <c r="D1810" s="327"/>
    </row>
    <row r="1811" spans="2:4">
      <c r="B1811" s="326"/>
      <c r="C1811" s="328"/>
      <c r="D1811" s="327"/>
    </row>
    <row r="1812" spans="2:4">
      <c r="B1812" s="326"/>
      <c r="C1812" s="328"/>
      <c r="D1812" s="327"/>
    </row>
    <row r="1813" spans="2:4">
      <c r="B1813" s="326"/>
      <c r="C1813" s="328"/>
      <c r="D1813" s="327"/>
    </row>
    <row r="1814" spans="2:4">
      <c r="B1814" s="326"/>
      <c r="C1814" s="328"/>
      <c r="D1814" s="327"/>
    </row>
    <row r="1815" spans="2:4">
      <c r="B1815" s="326"/>
      <c r="C1815" s="328"/>
      <c r="D1815" s="327"/>
    </row>
    <row r="1816" spans="2:4">
      <c r="B1816" s="326"/>
      <c r="C1816" s="328"/>
      <c r="D1816" s="327"/>
    </row>
    <row r="1817" spans="2:4">
      <c r="B1817" s="326"/>
      <c r="C1817" s="328"/>
      <c r="D1817" s="327"/>
    </row>
    <row r="1818" spans="2:4">
      <c r="B1818" s="326"/>
      <c r="C1818" s="328"/>
      <c r="D1818" s="327"/>
    </row>
    <row r="1819" spans="2:4">
      <c r="B1819" s="326"/>
      <c r="C1819" s="328"/>
      <c r="D1819" s="327"/>
    </row>
    <row r="1820" spans="2:4">
      <c r="B1820" s="326"/>
      <c r="C1820" s="328"/>
      <c r="D1820" s="327"/>
    </row>
    <row r="1821" spans="2:4">
      <c r="B1821" s="326"/>
      <c r="C1821" s="328"/>
      <c r="D1821" s="327"/>
    </row>
    <row r="1822" spans="2:4">
      <c r="B1822" s="326"/>
      <c r="C1822" s="328"/>
      <c r="D1822" s="327"/>
    </row>
    <row r="1823" spans="2:4">
      <c r="B1823" s="326"/>
      <c r="C1823" s="328"/>
      <c r="D1823" s="327"/>
    </row>
    <row r="1824" spans="2:4">
      <c r="B1824" s="326"/>
      <c r="C1824" s="328"/>
      <c r="D1824" s="327"/>
    </row>
    <row r="1825" spans="2:4">
      <c r="B1825" s="326"/>
      <c r="C1825" s="328"/>
      <c r="D1825" s="327"/>
    </row>
    <row r="1826" spans="2:4">
      <c r="B1826" s="326"/>
      <c r="C1826" s="328"/>
      <c r="D1826" s="327"/>
    </row>
    <row r="1827" spans="2:4">
      <c r="B1827" s="326"/>
      <c r="C1827" s="328"/>
      <c r="D1827" s="327"/>
    </row>
    <row r="1828" spans="2:4">
      <c r="B1828" s="326"/>
      <c r="C1828" s="328"/>
      <c r="D1828" s="327"/>
    </row>
    <row r="1829" spans="2:4">
      <c r="B1829" s="326"/>
      <c r="C1829" s="328"/>
      <c r="D1829" s="327"/>
    </row>
    <row r="1830" spans="2:4">
      <c r="B1830" s="326"/>
      <c r="C1830" s="328"/>
      <c r="D1830" s="327"/>
    </row>
    <row r="1831" spans="2:4">
      <c r="B1831" s="326"/>
      <c r="C1831" s="328"/>
      <c r="D1831" s="327"/>
    </row>
    <row r="1832" spans="2:4">
      <c r="B1832" s="326"/>
      <c r="C1832" s="328"/>
      <c r="D1832" s="327"/>
    </row>
    <row r="1833" spans="2:4">
      <c r="B1833" s="326"/>
      <c r="C1833" s="328"/>
      <c r="D1833" s="327"/>
    </row>
    <row r="1834" spans="2:4">
      <c r="B1834" s="326"/>
      <c r="C1834" s="328"/>
      <c r="D1834" s="327"/>
    </row>
    <row r="1835" spans="2:4">
      <c r="B1835" s="326"/>
      <c r="C1835" s="328"/>
      <c r="D1835" s="327"/>
    </row>
    <row r="1836" spans="2:4">
      <c r="B1836" s="326"/>
      <c r="C1836" s="328"/>
      <c r="D1836" s="327"/>
    </row>
    <row r="1837" spans="2:4">
      <c r="B1837" s="326"/>
      <c r="C1837" s="328"/>
      <c r="D1837" s="327"/>
    </row>
    <row r="1838" spans="2:4">
      <c r="B1838" s="326"/>
      <c r="C1838" s="328"/>
      <c r="D1838" s="327"/>
    </row>
    <row r="1839" spans="2:4">
      <c r="B1839" s="326"/>
      <c r="C1839" s="328"/>
      <c r="D1839" s="327"/>
    </row>
    <row r="1840" spans="2:4">
      <c r="B1840" s="326"/>
      <c r="C1840" s="328"/>
      <c r="D1840" s="327"/>
    </row>
    <row r="1841" spans="2:4">
      <c r="B1841" s="326"/>
      <c r="C1841" s="328"/>
      <c r="D1841" s="327"/>
    </row>
    <row r="1842" spans="2:4">
      <c r="B1842" s="326"/>
      <c r="C1842" s="328"/>
      <c r="D1842" s="327"/>
    </row>
    <row r="1843" spans="2:4">
      <c r="B1843" s="326"/>
      <c r="C1843" s="328"/>
      <c r="D1843" s="327"/>
    </row>
    <row r="1844" spans="2:4">
      <c r="B1844" s="326"/>
      <c r="C1844" s="328"/>
      <c r="D1844" s="327"/>
    </row>
    <row r="1845" spans="2:4">
      <c r="B1845" s="326"/>
      <c r="C1845" s="328"/>
      <c r="D1845" s="327"/>
    </row>
    <row r="1846" spans="2:4">
      <c r="B1846" s="326"/>
      <c r="C1846" s="328"/>
      <c r="D1846" s="327"/>
    </row>
    <row r="1847" spans="2:4">
      <c r="B1847" s="326"/>
      <c r="C1847" s="328"/>
      <c r="D1847" s="327"/>
    </row>
    <row r="1848" spans="2:4">
      <c r="B1848" s="326"/>
      <c r="C1848" s="328"/>
      <c r="D1848" s="327"/>
    </row>
    <row r="1849" spans="2:4">
      <c r="B1849" s="326"/>
      <c r="C1849" s="328"/>
      <c r="D1849" s="327"/>
    </row>
    <row r="1850" spans="2:4">
      <c r="B1850" s="326"/>
      <c r="C1850" s="328"/>
      <c r="D1850" s="327"/>
    </row>
    <row r="1851" spans="2:4">
      <c r="B1851" s="326"/>
      <c r="C1851" s="328"/>
      <c r="D1851" s="327"/>
    </row>
    <row r="1852" spans="2:4">
      <c r="B1852" s="326"/>
      <c r="C1852" s="328"/>
      <c r="D1852" s="327"/>
    </row>
    <row r="1853" spans="2:4">
      <c r="B1853" s="326"/>
      <c r="C1853" s="328"/>
      <c r="D1853" s="327"/>
    </row>
    <row r="1854" spans="2:4">
      <c r="B1854" s="326"/>
      <c r="C1854" s="328"/>
      <c r="D1854" s="327"/>
    </row>
    <row r="1855" spans="2:4">
      <c r="B1855" s="326"/>
      <c r="C1855" s="328"/>
      <c r="D1855" s="327"/>
    </row>
    <row r="1856" spans="2:4">
      <c r="B1856" s="326"/>
      <c r="C1856" s="328"/>
      <c r="D1856" s="327"/>
    </row>
    <row r="1857" spans="2:4">
      <c r="B1857" s="326"/>
      <c r="C1857" s="328"/>
      <c r="D1857" s="327"/>
    </row>
    <row r="1858" spans="2:4">
      <c r="B1858" s="326"/>
      <c r="C1858" s="328"/>
      <c r="D1858" s="327"/>
    </row>
    <row r="1859" spans="2:4">
      <c r="B1859" s="326"/>
      <c r="C1859" s="328"/>
      <c r="D1859" s="327"/>
    </row>
    <row r="1860" spans="2:4">
      <c r="B1860" s="326"/>
      <c r="C1860" s="328"/>
      <c r="D1860" s="327"/>
    </row>
    <row r="1861" spans="2:4">
      <c r="B1861" s="326"/>
      <c r="C1861" s="328"/>
      <c r="D1861" s="327"/>
    </row>
    <row r="1862" spans="2:4">
      <c r="B1862" s="326"/>
      <c r="C1862" s="328"/>
      <c r="D1862" s="327"/>
    </row>
    <row r="1863" spans="2:4">
      <c r="B1863" s="326"/>
      <c r="C1863" s="328"/>
      <c r="D1863" s="327"/>
    </row>
    <row r="1864" spans="2:4">
      <c r="B1864" s="326"/>
      <c r="C1864" s="328"/>
      <c r="D1864" s="327"/>
    </row>
    <row r="1865" spans="2:4">
      <c r="B1865" s="326"/>
      <c r="C1865" s="328"/>
      <c r="D1865" s="327"/>
    </row>
    <row r="1866" spans="2:4">
      <c r="B1866" s="326"/>
      <c r="C1866" s="328"/>
      <c r="D1866" s="327"/>
    </row>
    <row r="1867" spans="2:4">
      <c r="B1867" s="326"/>
      <c r="C1867" s="328"/>
      <c r="D1867" s="327"/>
    </row>
    <row r="1868" spans="2:4">
      <c r="B1868" s="326"/>
      <c r="C1868" s="328"/>
      <c r="D1868" s="327"/>
    </row>
    <row r="1869" spans="2:4">
      <c r="B1869" s="326"/>
      <c r="C1869" s="328"/>
      <c r="D1869" s="327"/>
    </row>
    <row r="1870" spans="2:4">
      <c r="B1870" s="326"/>
      <c r="C1870" s="328"/>
      <c r="D1870" s="327"/>
    </row>
    <row r="1871" spans="2:4">
      <c r="B1871" s="326"/>
      <c r="C1871" s="328"/>
      <c r="D1871" s="327"/>
    </row>
    <row r="1872" spans="2:4">
      <c r="B1872" s="326"/>
      <c r="C1872" s="328"/>
      <c r="D1872" s="327"/>
    </row>
    <row r="1873" spans="2:4">
      <c r="B1873" s="326"/>
      <c r="C1873" s="328"/>
      <c r="D1873" s="327"/>
    </row>
    <row r="1874" spans="2:4">
      <c r="B1874" s="326"/>
      <c r="C1874" s="328"/>
      <c r="D1874" s="327"/>
    </row>
    <row r="1875" spans="2:4">
      <c r="B1875" s="326"/>
      <c r="C1875" s="328"/>
      <c r="D1875" s="327"/>
    </row>
    <row r="1876" spans="2:4">
      <c r="B1876" s="326"/>
      <c r="C1876" s="328"/>
      <c r="D1876" s="327"/>
    </row>
    <row r="1877" spans="2:4">
      <c r="B1877" s="326"/>
      <c r="C1877" s="328"/>
      <c r="D1877" s="327"/>
    </row>
    <row r="1878" spans="2:4">
      <c r="B1878" s="326"/>
      <c r="C1878" s="328"/>
      <c r="D1878" s="327"/>
    </row>
    <row r="1879" spans="2:4">
      <c r="B1879" s="326"/>
      <c r="C1879" s="328"/>
      <c r="D1879" s="327"/>
    </row>
    <row r="1880" spans="2:4">
      <c r="B1880" s="326"/>
      <c r="C1880" s="328"/>
      <c r="D1880" s="327"/>
    </row>
    <row r="1881" spans="2:4">
      <c r="B1881" s="326"/>
      <c r="C1881" s="328"/>
      <c r="D1881" s="327"/>
    </row>
    <row r="1882" spans="2:4">
      <c r="B1882" s="326"/>
      <c r="C1882" s="328"/>
      <c r="D1882" s="327"/>
    </row>
    <row r="1883" spans="2:4">
      <c r="B1883" s="326"/>
      <c r="C1883" s="328"/>
      <c r="D1883" s="327"/>
    </row>
    <row r="1884" spans="2:4">
      <c r="B1884" s="326"/>
      <c r="C1884" s="328"/>
      <c r="D1884" s="327"/>
    </row>
    <row r="1885" spans="2:4">
      <c r="B1885" s="326"/>
      <c r="C1885" s="328"/>
      <c r="D1885" s="327"/>
    </row>
    <row r="1886" spans="2:4">
      <c r="B1886" s="326"/>
      <c r="C1886" s="328"/>
      <c r="D1886" s="327"/>
    </row>
    <row r="1887" spans="2:4">
      <c r="B1887" s="326"/>
      <c r="C1887" s="328"/>
      <c r="D1887" s="327"/>
    </row>
    <row r="1888" spans="2:4">
      <c r="B1888" s="326"/>
      <c r="C1888" s="328"/>
      <c r="D1888" s="327"/>
    </row>
    <row r="1889" spans="2:4">
      <c r="B1889" s="326"/>
      <c r="C1889" s="328"/>
      <c r="D1889" s="327"/>
    </row>
    <row r="1890" spans="2:4">
      <c r="B1890" s="326"/>
      <c r="C1890" s="328"/>
      <c r="D1890" s="327"/>
    </row>
    <row r="1891" spans="2:4">
      <c r="B1891" s="326"/>
      <c r="C1891" s="328"/>
      <c r="D1891" s="327"/>
    </row>
    <row r="1892" spans="2:4">
      <c r="B1892" s="326"/>
      <c r="C1892" s="328"/>
      <c r="D1892" s="327"/>
    </row>
    <row r="1893" spans="2:4">
      <c r="B1893" s="326"/>
      <c r="C1893" s="328"/>
      <c r="D1893" s="327"/>
    </row>
    <row r="1894" spans="2:4">
      <c r="B1894" s="326"/>
      <c r="C1894" s="328"/>
      <c r="D1894" s="327"/>
    </row>
    <row r="1895" spans="2:4">
      <c r="B1895" s="326"/>
      <c r="C1895" s="328"/>
      <c r="D1895" s="327"/>
    </row>
    <row r="1896" spans="2:4">
      <c r="B1896" s="326"/>
      <c r="C1896" s="328"/>
      <c r="D1896" s="327"/>
    </row>
    <row r="1897" spans="2:4">
      <c r="B1897" s="326"/>
      <c r="C1897" s="328"/>
      <c r="D1897" s="327"/>
    </row>
    <row r="1898" spans="2:4">
      <c r="B1898" s="326"/>
      <c r="C1898" s="328"/>
      <c r="D1898" s="327"/>
    </row>
    <row r="1899" spans="2:4">
      <c r="B1899" s="326"/>
      <c r="C1899" s="328"/>
      <c r="D1899" s="327"/>
    </row>
    <row r="1900" spans="2:4">
      <c r="B1900" s="326"/>
      <c r="C1900" s="328"/>
      <c r="D1900" s="327"/>
    </row>
    <row r="1901" spans="2:4">
      <c r="B1901" s="326"/>
      <c r="C1901" s="328"/>
      <c r="D1901" s="327"/>
    </row>
    <row r="1902" spans="2:4">
      <c r="B1902" s="326"/>
      <c r="C1902" s="328"/>
      <c r="D1902" s="327"/>
    </row>
    <row r="1903" spans="2:4">
      <c r="B1903" s="326"/>
      <c r="C1903" s="328"/>
      <c r="D1903" s="327"/>
    </row>
    <row r="1904" spans="2:4">
      <c r="B1904" s="326"/>
      <c r="C1904" s="328"/>
      <c r="D1904" s="327"/>
    </row>
    <row r="1905" spans="2:4">
      <c r="B1905" s="326"/>
      <c r="C1905" s="328"/>
      <c r="D1905" s="327"/>
    </row>
    <row r="1906" spans="2:4">
      <c r="B1906" s="326"/>
      <c r="C1906" s="328"/>
      <c r="D1906" s="327"/>
    </row>
    <row r="1907" spans="2:4">
      <c r="B1907" s="326"/>
      <c r="C1907" s="328"/>
      <c r="D1907" s="327"/>
    </row>
    <row r="1908" spans="2:4">
      <c r="B1908" s="326"/>
      <c r="C1908" s="328"/>
      <c r="D1908" s="327"/>
    </row>
    <row r="1909" spans="2:4">
      <c r="B1909" s="326"/>
      <c r="C1909" s="328"/>
      <c r="D1909" s="327"/>
    </row>
    <row r="1910" spans="2:4">
      <c r="B1910" s="326"/>
      <c r="C1910" s="328"/>
      <c r="D1910" s="327"/>
    </row>
    <row r="1911" spans="2:4">
      <c r="B1911" s="326"/>
      <c r="C1911" s="328"/>
      <c r="D1911" s="327"/>
    </row>
    <row r="1912" spans="2:4">
      <c r="B1912" s="326"/>
      <c r="C1912" s="328"/>
      <c r="D1912" s="327"/>
    </row>
    <row r="1913" spans="2:4">
      <c r="B1913" s="326"/>
      <c r="C1913" s="328"/>
      <c r="D1913" s="327"/>
    </row>
    <row r="1914" spans="2:4">
      <c r="B1914" s="326"/>
      <c r="C1914" s="328"/>
      <c r="D1914" s="327"/>
    </row>
    <row r="1915" spans="2:4">
      <c r="B1915" s="326"/>
      <c r="C1915" s="328"/>
      <c r="D1915" s="327"/>
    </row>
    <row r="1916" spans="2:4">
      <c r="B1916" s="326"/>
      <c r="C1916" s="328"/>
      <c r="D1916" s="327"/>
    </row>
    <row r="1917" spans="2:4">
      <c r="B1917" s="326"/>
      <c r="C1917" s="328"/>
      <c r="D1917" s="327"/>
    </row>
    <row r="1918" spans="2:4">
      <c r="B1918" s="326"/>
      <c r="C1918" s="328"/>
      <c r="D1918" s="327"/>
    </row>
    <row r="1919" spans="2:4">
      <c r="B1919" s="326"/>
      <c r="C1919" s="328"/>
      <c r="D1919" s="327"/>
    </row>
    <row r="1920" spans="2:4">
      <c r="B1920" s="326"/>
      <c r="C1920" s="328"/>
      <c r="D1920" s="327"/>
    </row>
    <row r="1921" spans="2:4">
      <c r="B1921" s="326"/>
      <c r="C1921" s="328"/>
      <c r="D1921" s="327"/>
    </row>
    <row r="1922" spans="2:4">
      <c r="B1922" s="326"/>
      <c r="C1922" s="328"/>
      <c r="D1922" s="327"/>
    </row>
    <row r="1923" spans="2:4">
      <c r="B1923" s="326"/>
      <c r="C1923" s="328"/>
      <c r="D1923" s="327"/>
    </row>
    <row r="1924" spans="2:4">
      <c r="B1924" s="326"/>
      <c r="C1924" s="328"/>
      <c r="D1924" s="327"/>
    </row>
    <row r="1925" spans="2:4">
      <c r="B1925" s="326"/>
      <c r="C1925" s="328"/>
      <c r="D1925" s="327"/>
    </row>
    <row r="1926" spans="2:4">
      <c r="B1926" s="326"/>
      <c r="C1926" s="328"/>
      <c r="D1926" s="327"/>
    </row>
    <row r="1927" spans="2:4">
      <c r="B1927" s="326"/>
      <c r="C1927" s="328"/>
      <c r="D1927" s="327"/>
    </row>
    <row r="1928" spans="2:4">
      <c r="B1928" s="326"/>
      <c r="C1928" s="328"/>
      <c r="D1928" s="327"/>
    </row>
    <row r="1929" spans="2:4">
      <c r="B1929" s="326"/>
      <c r="C1929" s="328"/>
      <c r="D1929" s="327"/>
    </row>
    <row r="1930" spans="2:4">
      <c r="B1930" s="326"/>
      <c r="C1930" s="328"/>
      <c r="D1930" s="327"/>
    </row>
    <row r="1931" spans="2:4">
      <c r="B1931" s="326"/>
      <c r="C1931" s="328"/>
      <c r="D1931" s="327"/>
    </row>
    <row r="1932" spans="2:4">
      <c r="B1932" s="326"/>
      <c r="C1932" s="328"/>
      <c r="D1932" s="327"/>
    </row>
    <row r="1933" spans="2:4">
      <c r="B1933" s="326"/>
      <c r="C1933" s="328"/>
      <c r="D1933" s="327"/>
    </row>
    <row r="1934" spans="2:4">
      <c r="B1934" s="326"/>
      <c r="C1934" s="328"/>
      <c r="D1934" s="327"/>
    </row>
    <row r="1935" spans="2:4">
      <c r="B1935" s="326"/>
      <c r="C1935" s="328"/>
      <c r="D1935" s="327"/>
    </row>
    <row r="1936" spans="2:4">
      <c r="B1936" s="326"/>
      <c r="C1936" s="328"/>
      <c r="D1936" s="327"/>
    </row>
    <row r="1937" spans="2:4">
      <c r="B1937" s="326"/>
      <c r="C1937" s="328"/>
      <c r="D1937" s="327"/>
    </row>
    <row r="1938" spans="2:4">
      <c r="B1938" s="326"/>
      <c r="C1938" s="328"/>
      <c r="D1938" s="327"/>
    </row>
    <row r="1939" spans="2:4">
      <c r="B1939" s="326"/>
      <c r="C1939" s="328"/>
      <c r="D1939" s="327"/>
    </row>
    <row r="1940" spans="2:4">
      <c r="B1940" s="326"/>
      <c r="C1940" s="328"/>
      <c r="D1940" s="327"/>
    </row>
    <row r="1941" spans="2:4">
      <c r="B1941" s="326"/>
      <c r="C1941" s="328"/>
      <c r="D1941" s="327"/>
    </row>
    <row r="1942" spans="2:4">
      <c r="B1942" s="326"/>
      <c r="C1942" s="328"/>
      <c r="D1942" s="327"/>
    </row>
    <row r="1943" spans="2:4">
      <c r="B1943" s="326"/>
      <c r="C1943" s="328"/>
      <c r="D1943" s="327"/>
    </row>
    <row r="1944" spans="2:4">
      <c r="B1944" s="326"/>
      <c r="C1944" s="328"/>
      <c r="D1944" s="327"/>
    </row>
    <row r="1945" spans="2:4">
      <c r="B1945" s="326"/>
      <c r="C1945" s="328"/>
      <c r="D1945" s="327"/>
    </row>
    <row r="1946" spans="2:4">
      <c r="B1946" s="326"/>
      <c r="C1946" s="328"/>
      <c r="D1946" s="327"/>
    </row>
    <row r="1947" spans="2:4">
      <c r="B1947" s="326"/>
      <c r="C1947" s="328"/>
      <c r="D1947" s="327"/>
    </row>
    <row r="1948" spans="2:4">
      <c r="B1948" s="326"/>
      <c r="C1948" s="328"/>
      <c r="D1948" s="327"/>
    </row>
    <row r="1949" spans="2:4">
      <c r="B1949" s="326"/>
      <c r="C1949" s="328"/>
      <c r="D1949" s="327"/>
    </row>
    <row r="1950" spans="2:4">
      <c r="B1950" s="326"/>
      <c r="C1950" s="328"/>
      <c r="D1950" s="327"/>
    </row>
    <row r="1951" spans="2:4">
      <c r="B1951" s="326"/>
      <c r="C1951" s="328"/>
      <c r="D1951" s="327"/>
    </row>
    <row r="1952" spans="2:4">
      <c r="B1952" s="326"/>
      <c r="C1952" s="328"/>
      <c r="D1952" s="327"/>
    </row>
    <row r="1953" spans="2:4">
      <c r="B1953" s="326"/>
      <c r="C1953" s="328"/>
      <c r="D1953" s="327"/>
    </row>
    <row r="1954" spans="2:4">
      <c r="B1954" s="326"/>
      <c r="C1954" s="328"/>
      <c r="D1954" s="327"/>
    </row>
    <row r="1955" spans="2:4">
      <c r="B1955" s="326"/>
      <c r="C1955" s="328"/>
      <c r="D1955" s="327"/>
    </row>
    <row r="1956" spans="2:4">
      <c r="B1956" s="326"/>
      <c r="C1956" s="328"/>
      <c r="D1956" s="327"/>
    </row>
    <row r="1957" spans="2:4">
      <c r="B1957" s="326"/>
      <c r="C1957" s="328"/>
      <c r="D1957" s="327"/>
    </row>
    <row r="1958" spans="2:4">
      <c r="B1958" s="326"/>
      <c r="C1958" s="328"/>
      <c r="D1958" s="327"/>
    </row>
    <row r="1959" spans="2:4">
      <c r="B1959" s="326"/>
      <c r="C1959" s="328"/>
      <c r="D1959" s="327"/>
    </row>
    <row r="1960" spans="2:4">
      <c r="B1960" s="326"/>
      <c r="C1960" s="328"/>
      <c r="D1960" s="327"/>
    </row>
    <row r="1961" spans="2:4">
      <c r="B1961" s="326"/>
      <c r="C1961" s="328"/>
      <c r="D1961" s="327"/>
    </row>
    <row r="1962" spans="2:4">
      <c r="B1962" s="326"/>
      <c r="C1962" s="328"/>
      <c r="D1962" s="327"/>
    </row>
    <row r="1963" spans="2:4">
      <c r="B1963" s="326"/>
      <c r="C1963" s="328"/>
      <c r="D1963" s="327"/>
    </row>
    <row r="1964" spans="2:4">
      <c r="B1964" s="326"/>
      <c r="C1964" s="328"/>
      <c r="D1964" s="327"/>
    </row>
    <row r="1965" spans="2:4">
      <c r="B1965" s="326"/>
      <c r="C1965" s="328"/>
      <c r="D1965" s="327"/>
    </row>
    <row r="1966" spans="2:4">
      <c r="B1966" s="326"/>
      <c r="C1966" s="328"/>
      <c r="D1966" s="327"/>
    </row>
    <row r="1967" spans="2:4">
      <c r="B1967" s="326"/>
      <c r="C1967" s="328"/>
      <c r="D1967" s="327"/>
    </row>
    <row r="1968" spans="2:4">
      <c r="B1968" s="326"/>
      <c r="C1968" s="328"/>
      <c r="D1968" s="327"/>
    </row>
    <row r="1969" spans="2:4">
      <c r="B1969" s="326"/>
      <c r="C1969" s="328"/>
      <c r="D1969" s="327"/>
    </row>
    <row r="1970" spans="2:4">
      <c r="B1970" s="326"/>
      <c r="C1970" s="328"/>
      <c r="D1970" s="327"/>
    </row>
    <row r="1971" spans="2:4">
      <c r="B1971" s="326"/>
      <c r="C1971" s="328"/>
      <c r="D1971" s="327"/>
    </row>
    <row r="1972" spans="2:4">
      <c r="B1972" s="326"/>
      <c r="C1972" s="328"/>
      <c r="D1972" s="327"/>
    </row>
    <row r="1973" spans="2:4">
      <c r="B1973" s="326"/>
      <c r="C1973" s="328"/>
      <c r="D1973" s="327"/>
    </row>
    <row r="1974" spans="2:4">
      <c r="B1974" s="326"/>
      <c r="C1974" s="328"/>
      <c r="D1974" s="327"/>
    </row>
    <row r="1975" spans="2:4">
      <c r="B1975" s="326"/>
      <c r="C1975" s="328"/>
      <c r="D1975" s="327"/>
    </row>
    <row r="1976" spans="2:4">
      <c r="B1976" s="326"/>
      <c r="C1976" s="328"/>
      <c r="D1976" s="327"/>
    </row>
    <row r="1977" spans="2:4">
      <c r="B1977" s="326"/>
      <c r="C1977" s="328"/>
      <c r="D1977" s="327"/>
    </row>
    <row r="1978" spans="2:4">
      <c r="B1978" s="326"/>
      <c r="C1978" s="328"/>
      <c r="D1978" s="327"/>
    </row>
    <row r="1979" spans="2:4">
      <c r="B1979" s="326"/>
      <c r="C1979" s="328"/>
      <c r="D1979" s="327"/>
    </row>
    <row r="1980" spans="2:4">
      <c r="B1980" s="326"/>
      <c r="C1980" s="328"/>
      <c r="D1980" s="327"/>
    </row>
    <row r="1981" spans="2:4">
      <c r="B1981" s="326"/>
      <c r="C1981" s="328"/>
      <c r="D1981" s="327"/>
    </row>
    <row r="1982" spans="2:4">
      <c r="B1982" s="326"/>
      <c r="C1982" s="328"/>
      <c r="D1982" s="327"/>
    </row>
    <row r="1983" spans="2:4">
      <c r="B1983" s="326"/>
      <c r="C1983" s="328"/>
      <c r="D1983" s="327"/>
    </row>
    <row r="1984" spans="2:4">
      <c r="B1984" s="326"/>
      <c r="C1984" s="328"/>
      <c r="D1984" s="327"/>
    </row>
    <row r="1985" spans="2:4">
      <c r="B1985" s="326"/>
      <c r="C1985" s="328"/>
      <c r="D1985" s="327"/>
    </row>
    <row r="1986" spans="2:4">
      <c r="B1986" s="326"/>
      <c r="C1986" s="328"/>
      <c r="D1986" s="327"/>
    </row>
    <row r="1987" spans="2:4">
      <c r="B1987" s="326"/>
      <c r="C1987" s="328"/>
      <c r="D1987" s="327"/>
    </row>
    <row r="1988" spans="2:4">
      <c r="B1988" s="326"/>
      <c r="C1988" s="328"/>
      <c r="D1988" s="327"/>
    </row>
    <row r="1989" spans="2:4">
      <c r="B1989" s="326"/>
      <c r="C1989" s="328"/>
      <c r="D1989" s="327"/>
    </row>
    <row r="1990" spans="2:4">
      <c r="B1990" s="326"/>
      <c r="C1990" s="328"/>
      <c r="D1990" s="327"/>
    </row>
    <row r="1991" spans="2:4">
      <c r="B1991" s="326"/>
      <c r="C1991" s="328"/>
      <c r="D1991" s="327"/>
    </row>
    <row r="1992" spans="2:4">
      <c r="B1992" s="326"/>
      <c r="C1992" s="328"/>
      <c r="D1992" s="327"/>
    </row>
    <row r="1993" spans="2:4">
      <c r="B1993" s="326"/>
      <c r="C1993" s="328"/>
      <c r="D1993" s="327"/>
    </row>
    <row r="1994" spans="2:4">
      <c r="B1994" s="326"/>
      <c r="C1994" s="328"/>
      <c r="D1994" s="327"/>
    </row>
    <row r="1995" spans="2:4">
      <c r="B1995" s="326"/>
      <c r="C1995" s="328"/>
      <c r="D1995" s="327"/>
    </row>
    <row r="1996" spans="2:4">
      <c r="B1996" s="326"/>
      <c r="C1996" s="328"/>
      <c r="D1996" s="327"/>
    </row>
    <row r="1997" spans="2:4">
      <c r="B1997" s="326"/>
      <c r="C1997" s="328"/>
      <c r="D1997" s="327"/>
    </row>
    <row r="1998" spans="2:4">
      <c r="B1998" s="326"/>
      <c r="C1998" s="328"/>
      <c r="D1998" s="327"/>
    </row>
    <row r="1999" spans="2:4">
      <c r="B1999" s="326"/>
      <c r="C1999" s="328"/>
      <c r="D1999" s="327"/>
    </row>
    <row r="2000" spans="2:4">
      <c r="B2000" s="326"/>
      <c r="C2000" s="328"/>
      <c r="D2000" s="327"/>
    </row>
    <row r="2001" spans="2:4">
      <c r="B2001" s="326"/>
      <c r="C2001" s="328"/>
      <c r="D2001" s="327"/>
    </row>
    <row r="2002" spans="2:4">
      <c r="B2002" s="326"/>
      <c r="C2002" s="328"/>
      <c r="D2002" s="327"/>
    </row>
    <row r="2003" spans="2:4">
      <c r="B2003" s="326"/>
      <c r="C2003" s="328"/>
      <c r="D2003" s="327"/>
    </row>
    <row r="2004" spans="2:4">
      <c r="B2004" s="326"/>
      <c r="C2004" s="328"/>
      <c r="D2004" s="327"/>
    </row>
    <row r="2005" spans="2:4">
      <c r="B2005" s="326"/>
      <c r="C2005" s="328"/>
      <c r="D2005" s="327"/>
    </row>
    <row r="2006" spans="2:4">
      <c r="B2006" s="326"/>
      <c r="C2006" s="328"/>
      <c r="D2006" s="327"/>
    </row>
    <row r="2007" spans="2:4">
      <c r="B2007" s="326"/>
      <c r="C2007" s="328"/>
      <c r="D2007" s="327"/>
    </row>
    <row r="2008" spans="2:4">
      <c r="B2008" s="326"/>
      <c r="C2008" s="328"/>
      <c r="D2008" s="327"/>
    </row>
    <row r="2009" spans="2:4">
      <c r="B2009" s="326"/>
      <c r="C2009" s="328"/>
      <c r="D2009" s="327"/>
    </row>
    <row r="2010" spans="2:4">
      <c r="B2010" s="326"/>
      <c r="C2010" s="328"/>
      <c r="D2010" s="327"/>
    </row>
    <row r="2011" spans="2:4">
      <c r="B2011" s="326"/>
      <c r="C2011" s="328"/>
      <c r="D2011" s="327"/>
    </row>
    <row r="2012" spans="2:4">
      <c r="B2012" s="326"/>
      <c r="C2012" s="328"/>
      <c r="D2012" s="327"/>
    </row>
    <row r="2013" spans="2:4">
      <c r="B2013" s="326"/>
      <c r="C2013" s="328"/>
      <c r="D2013" s="327"/>
    </row>
    <row r="2014" spans="2:4">
      <c r="B2014" s="326"/>
      <c r="C2014" s="328"/>
      <c r="D2014" s="327"/>
    </row>
    <row r="2015" spans="2:4">
      <c r="B2015" s="326"/>
      <c r="C2015" s="328"/>
      <c r="D2015" s="327"/>
    </row>
    <row r="2016" spans="2:4">
      <c r="B2016" s="329"/>
      <c r="C2016" s="328"/>
      <c r="D2016" s="327"/>
    </row>
    <row r="2017" spans="2:4">
      <c r="B2017" s="329"/>
      <c r="C2017" s="328"/>
      <c r="D2017" s="327"/>
    </row>
    <row r="2018" spans="2:4">
      <c r="B2018" s="329"/>
      <c r="C2018" s="328"/>
      <c r="D2018" s="327"/>
    </row>
    <row r="2019" spans="2:4">
      <c r="B2019" s="329"/>
      <c r="C2019" s="328"/>
      <c r="D2019" s="327"/>
    </row>
    <row r="2020" spans="2:4">
      <c r="B2020" s="329"/>
      <c r="C2020" s="328"/>
      <c r="D2020" s="327"/>
    </row>
    <row r="2021" spans="2:4">
      <c r="B2021" s="329"/>
      <c r="C2021" s="328"/>
      <c r="D2021" s="327"/>
    </row>
    <row r="2022" spans="2:4">
      <c r="B2022" s="329"/>
      <c r="C2022" s="328"/>
      <c r="D2022" s="327"/>
    </row>
    <row r="2023" spans="2:4">
      <c r="B2023" s="329"/>
      <c r="C2023" s="328"/>
      <c r="D2023" s="327"/>
    </row>
    <row r="2024" spans="2:4">
      <c r="B2024" s="329"/>
      <c r="C2024" s="328"/>
      <c r="D2024" s="327"/>
    </row>
    <row r="2025" spans="2:4">
      <c r="B2025" s="329"/>
      <c r="C2025" s="328"/>
      <c r="D2025" s="327"/>
    </row>
    <row r="2026" spans="2:4">
      <c r="B2026" s="329"/>
      <c r="C2026" s="328"/>
      <c r="D2026" s="327"/>
    </row>
    <row r="2027" spans="2:4">
      <c r="B2027" s="329"/>
      <c r="C2027" s="328"/>
      <c r="D2027" s="327"/>
    </row>
    <row r="2028" spans="2:4">
      <c r="B2028" s="329"/>
      <c r="C2028" s="328"/>
      <c r="D2028" s="327"/>
    </row>
    <row r="2029" spans="2:4">
      <c r="B2029" s="329"/>
      <c r="C2029" s="328"/>
      <c r="D2029" s="327"/>
    </row>
    <row r="2030" spans="2:4">
      <c r="B2030" s="329"/>
      <c r="C2030" s="328"/>
      <c r="D2030" s="327"/>
    </row>
    <row r="2031" spans="2:4">
      <c r="B2031" s="329"/>
      <c r="C2031" s="328"/>
      <c r="D2031" s="327"/>
    </row>
    <row r="2032" spans="2:4">
      <c r="B2032" s="329"/>
      <c r="C2032" s="328"/>
      <c r="D2032" s="327"/>
    </row>
    <row r="2033" spans="2:4">
      <c r="B2033" s="329"/>
      <c r="C2033" s="328"/>
      <c r="D2033" s="327"/>
    </row>
    <row r="2034" spans="2:4">
      <c r="B2034" s="329"/>
      <c r="C2034" s="328"/>
      <c r="D2034" s="327"/>
    </row>
    <row r="2035" spans="2:4">
      <c r="B2035" s="329"/>
      <c r="C2035" s="328"/>
      <c r="D2035" s="327"/>
    </row>
    <row r="2036" spans="2:4">
      <c r="B2036" s="329"/>
      <c r="C2036" s="328"/>
      <c r="D2036" s="327"/>
    </row>
    <row r="2037" spans="2:4">
      <c r="B2037" s="329"/>
      <c r="C2037" s="328"/>
      <c r="D2037" s="327"/>
    </row>
    <row r="2038" spans="2:4">
      <c r="B2038" s="329"/>
      <c r="C2038" s="328"/>
      <c r="D2038" s="327"/>
    </row>
    <row r="2039" spans="2:4">
      <c r="B2039" s="329"/>
      <c r="C2039" s="328"/>
      <c r="D2039" s="327"/>
    </row>
    <row r="2040" spans="2:4">
      <c r="B2040" s="329"/>
      <c r="C2040" s="328"/>
      <c r="D2040" s="327"/>
    </row>
    <row r="2041" spans="2:4">
      <c r="B2041" s="329"/>
      <c r="C2041" s="328"/>
      <c r="D2041" s="327"/>
    </row>
    <row r="2042" spans="2:4">
      <c r="B2042" s="329"/>
      <c r="C2042" s="328"/>
      <c r="D2042" s="327"/>
    </row>
    <row r="2043" spans="2:4">
      <c r="B2043" s="329"/>
      <c r="C2043" s="328"/>
      <c r="D2043" s="327"/>
    </row>
    <row r="2044" spans="2:4">
      <c r="B2044" s="329"/>
      <c r="C2044" s="328"/>
      <c r="D2044" s="327"/>
    </row>
    <row r="2045" spans="2:4">
      <c r="B2045" s="329"/>
      <c r="C2045" s="328"/>
      <c r="D2045" s="327"/>
    </row>
    <row r="2046" spans="2:4">
      <c r="B2046" s="329"/>
      <c r="C2046" s="328"/>
      <c r="D2046" s="327"/>
    </row>
    <row r="2047" spans="2:4">
      <c r="B2047" s="329"/>
      <c r="C2047" s="328"/>
      <c r="D2047" s="327"/>
    </row>
    <row r="2048" spans="2:4">
      <c r="B2048" s="329"/>
      <c r="C2048" s="328"/>
      <c r="D2048" s="327"/>
    </row>
    <row r="2049" spans="2:4">
      <c r="B2049" s="329"/>
      <c r="C2049" s="328"/>
      <c r="D2049" s="327"/>
    </row>
    <row r="2050" spans="2:4">
      <c r="B2050" s="329"/>
      <c r="C2050" s="328"/>
      <c r="D2050" s="327"/>
    </row>
    <row r="2051" spans="2:4">
      <c r="B2051" s="329"/>
      <c r="C2051" s="328"/>
      <c r="D2051" s="327"/>
    </row>
    <row r="2052" spans="2:4">
      <c r="B2052" s="329"/>
      <c r="C2052" s="328"/>
      <c r="D2052" s="327"/>
    </row>
    <row r="2053" spans="2:4">
      <c r="B2053" s="329"/>
      <c r="C2053" s="328"/>
      <c r="D2053" s="327"/>
    </row>
    <row r="2054" spans="2:4">
      <c r="B2054" s="329"/>
      <c r="C2054" s="328"/>
      <c r="D2054" s="327"/>
    </row>
    <row r="2055" spans="2:4">
      <c r="B2055" s="329"/>
      <c r="C2055" s="328"/>
      <c r="D2055" s="327"/>
    </row>
    <row r="2056" spans="2:4">
      <c r="B2056" s="329"/>
      <c r="C2056" s="328"/>
      <c r="D2056" s="327"/>
    </row>
    <row r="2057" spans="2:4">
      <c r="B2057" s="329"/>
      <c r="C2057" s="328"/>
      <c r="D2057" s="327"/>
    </row>
    <row r="2058" spans="2:4">
      <c r="B2058" s="329"/>
      <c r="C2058" s="328"/>
      <c r="D2058" s="327"/>
    </row>
    <row r="2059" spans="2:4">
      <c r="B2059" s="329"/>
      <c r="C2059" s="328"/>
      <c r="D2059" s="327"/>
    </row>
    <row r="2060" spans="2:4">
      <c r="B2060" s="329"/>
      <c r="C2060" s="328"/>
      <c r="D2060" s="327"/>
    </row>
    <row r="2061" spans="2:4">
      <c r="B2061" s="329"/>
      <c r="C2061" s="328"/>
      <c r="D2061" s="327"/>
    </row>
    <row r="2062" spans="2:4">
      <c r="B2062" s="329"/>
      <c r="C2062" s="328"/>
      <c r="D2062" s="327"/>
    </row>
    <row r="2063" spans="2:4">
      <c r="B2063" s="329"/>
      <c r="C2063" s="328"/>
      <c r="D2063" s="327"/>
    </row>
    <row r="2064" spans="2:4">
      <c r="B2064" s="329"/>
      <c r="C2064" s="328"/>
      <c r="D2064" s="327"/>
    </row>
    <row r="2065" spans="2:4">
      <c r="B2065" s="329"/>
      <c r="C2065" s="328"/>
      <c r="D2065" s="327"/>
    </row>
    <row r="2066" spans="2:4">
      <c r="B2066" s="329"/>
      <c r="C2066" s="328"/>
      <c r="D2066" s="327"/>
    </row>
    <row r="2067" spans="2:4">
      <c r="B2067" s="329"/>
      <c r="C2067" s="328"/>
      <c r="D2067" s="327"/>
    </row>
    <row r="2068" spans="2:4">
      <c r="B2068" s="329"/>
      <c r="C2068" s="328"/>
      <c r="D2068" s="327"/>
    </row>
    <row r="2069" spans="2:4">
      <c r="B2069" s="329"/>
      <c r="C2069" s="328"/>
      <c r="D2069" s="327"/>
    </row>
    <row r="2070" spans="2:4">
      <c r="B2070" s="329"/>
      <c r="C2070" s="328"/>
      <c r="D2070" s="327"/>
    </row>
    <row r="2071" spans="2:4">
      <c r="B2071" s="329"/>
      <c r="C2071" s="328"/>
      <c r="D2071" s="327"/>
    </row>
    <row r="2072" spans="2:4">
      <c r="B2072" s="329"/>
      <c r="C2072" s="328"/>
      <c r="D2072" s="327"/>
    </row>
    <row r="2073" spans="2:4">
      <c r="B2073" s="329"/>
      <c r="C2073" s="328"/>
      <c r="D2073" s="327"/>
    </row>
    <row r="2074" spans="2:4">
      <c r="B2074" s="329"/>
      <c r="C2074" s="328"/>
      <c r="D2074" s="327"/>
    </row>
    <row r="2075" spans="2:4">
      <c r="B2075" s="329"/>
      <c r="C2075" s="328"/>
      <c r="D2075" s="327"/>
    </row>
    <row r="2076" spans="2:4">
      <c r="B2076" s="329"/>
      <c r="C2076" s="328"/>
      <c r="D2076" s="327"/>
    </row>
    <row r="2077" spans="2:4">
      <c r="B2077" s="329"/>
      <c r="C2077" s="328"/>
      <c r="D2077" s="327"/>
    </row>
    <row r="2078" spans="2:4">
      <c r="B2078" s="329"/>
      <c r="C2078" s="328"/>
      <c r="D2078" s="327"/>
    </row>
    <row r="2079" spans="2:4">
      <c r="B2079" s="329"/>
      <c r="C2079" s="328"/>
      <c r="D2079" s="327"/>
    </row>
    <row r="2080" spans="2:4">
      <c r="B2080" s="329"/>
      <c r="C2080" s="328"/>
      <c r="D2080" s="327"/>
    </row>
    <row r="2081" spans="2:4">
      <c r="B2081" s="329"/>
      <c r="C2081" s="328"/>
      <c r="D2081" s="327"/>
    </row>
    <row r="2082" spans="2:4">
      <c r="B2082" s="329"/>
      <c r="C2082" s="328"/>
      <c r="D2082" s="327"/>
    </row>
    <row r="2083" spans="2:4">
      <c r="B2083" s="329"/>
      <c r="C2083" s="328"/>
      <c r="D2083" s="327"/>
    </row>
    <row r="2084" spans="2:4">
      <c r="B2084" s="329"/>
      <c r="C2084" s="328"/>
      <c r="D2084" s="327"/>
    </row>
    <row r="2085" spans="2:4">
      <c r="B2085" s="329"/>
      <c r="C2085" s="328"/>
      <c r="D2085" s="327"/>
    </row>
    <row r="2086" spans="2:4">
      <c r="B2086" s="329"/>
      <c r="C2086" s="328"/>
      <c r="D2086" s="327"/>
    </row>
    <row r="2087" spans="2:4">
      <c r="B2087" s="329"/>
      <c r="C2087" s="328"/>
      <c r="D2087" s="327"/>
    </row>
    <row r="2088" spans="2:4">
      <c r="B2088" s="329"/>
      <c r="C2088" s="328"/>
      <c r="D2088" s="327"/>
    </row>
    <row r="2089" spans="2:4">
      <c r="B2089" s="329"/>
      <c r="C2089" s="328"/>
      <c r="D2089" s="327"/>
    </row>
    <row r="2090" spans="2:4">
      <c r="B2090" s="329"/>
      <c r="C2090" s="328"/>
      <c r="D2090" s="327"/>
    </row>
    <row r="2091" spans="2:4">
      <c r="B2091" s="329"/>
      <c r="C2091" s="328"/>
      <c r="D2091" s="327"/>
    </row>
    <row r="2092" spans="2:4">
      <c r="B2092" s="329"/>
      <c r="C2092" s="328"/>
      <c r="D2092" s="327"/>
    </row>
    <row r="2093" spans="2:4">
      <c r="B2093" s="329"/>
      <c r="C2093" s="328"/>
      <c r="D2093" s="327"/>
    </row>
    <row r="2094" spans="2:4">
      <c r="B2094" s="329"/>
      <c r="C2094" s="328"/>
      <c r="D2094" s="327"/>
    </row>
    <row r="2095" spans="2:4">
      <c r="B2095" s="329"/>
      <c r="C2095" s="328"/>
      <c r="D2095" s="327"/>
    </row>
    <row r="2096" spans="2:4">
      <c r="B2096" s="329"/>
      <c r="C2096" s="328"/>
      <c r="D2096" s="327"/>
    </row>
    <row r="2097" spans="2:4">
      <c r="B2097" s="329"/>
      <c r="C2097" s="328"/>
      <c r="D2097" s="327"/>
    </row>
    <row r="2098" spans="2:4">
      <c r="B2098" s="329"/>
      <c r="C2098" s="328"/>
      <c r="D2098" s="327"/>
    </row>
    <row r="2099" spans="2:4">
      <c r="B2099" s="329"/>
      <c r="C2099" s="328"/>
      <c r="D2099" s="327"/>
    </row>
    <row r="2100" spans="2:4">
      <c r="B2100" s="329"/>
      <c r="C2100" s="328"/>
      <c r="D2100" s="327"/>
    </row>
    <row r="2101" spans="2:4">
      <c r="B2101" s="329"/>
      <c r="C2101" s="328"/>
      <c r="D2101" s="327"/>
    </row>
    <row r="2102" spans="2:4">
      <c r="B2102" s="329"/>
      <c r="C2102" s="328"/>
      <c r="D2102" s="327"/>
    </row>
    <row r="2103" spans="2:4">
      <c r="B2103" s="329"/>
      <c r="C2103" s="328"/>
      <c r="D2103" s="327"/>
    </row>
    <row r="2104" spans="2:4">
      <c r="B2104" s="329"/>
      <c r="C2104" s="328"/>
      <c r="D2104" s="327"/>
    </row>
    <row r="2105" spans="2:4">
      <c r="B2105" s="329"/>
      <c r="C2105" s="328"/>
      <c r="D2105" s="327"/>
    </row>
    <row r="2106" spans="2:4">
      <c r="B2106" s="329"/>
      <c r="C2106" s="328"/>
      <c r="D2106" s="327"/>
    </row>
    <row r="2107" spans="2:4">
      <c r="B2107" s="329"/>
      <c r="C2107" s="328"/>
      <c r="D2107" s="327"/>
    </row>
    <row r="2108" spans="2:4">
      <c r="B2108" s="329"/>
      <c r="C2108" s="328"/>
      <c r="D2108" s="327"/>
    </row>
    <row r="2109" spans="2:4">
      <c r="B2109" s="329"/>
      <c r="C2109" s="328"/>
      <c r="D2109" s="327"/>
    </row>
    <row r="2110" spans="2:4">
      <c r="B2110" s="329"/>
      <c r="C2110" s="328"/>
      <c r="D2110" s="327"/>
    </row>
    <row r="2111" spans="2:4">
      <c r="B2111" s="329"/>
      <c r="C2111" s="328"/>
      <c r="D2111" s="327"/>
    </row>
    <row r="2112" spans="2:4">
      <c r="B2112" s="329"/>
      <c r="C2112" s="328"/>
      <c r="D2112" s="327"/>
    </row>
    <row r="2113" spans="2:4">
      <c r="B2113" s="329"/>
      <c r="C2113" s="328"/>
      <c r="D2113" s="327"/>
    </row>
    <row r="2114" spans="2:4">
      <c r="B2114" s="329"/>
      <c r="C2114" s="328"/>
      <c r="D2114" s="327"/>
    </row>
    <row r="2115" spans="2:4">
      <c r="B2115" s="329"/>
      <c r="C2115" s="328"/>
      <c r="D2115" s="327"/>
    </row>
    <row r="2116" spans="2:4">
      <c r="B2116" s="329"/>
      <c r="C2116" s="328"/>
      <c r="D2116" s="327"/>
    </row>
    <row r="2117" spans="2:4">
      <c r="B2117" s="329"/>
      <c r="C2117" s="328"/>
      <c r="D2117" s="327"/>
    </row>
    <row r="2118" spans="2:4">
      <c r="B2118" s="329"/>
      <c r="C2118" s="328"/>
      <c r="D2118" s="327"/>
    </row>
    <row r="2119" spans="2:4">
      <c r="B2119" s="329"/>
      <c r="C2119" s="328"/>
      <c r="D2119" s="327"/>
    </row>
    <row r="2120" spans="2:4">
      <c r="B2120" s="329"/>
      <c r="C2120" s="328"/>
      <c r="D2120" s="327"/>
    </row>
    <row r="2121" spans="2:4">
      <c r="B2121" s="329"/>
      <c r="C2121" s="328"/>
      <c r="D2121" s="327"/>
    </row>
    <row r="2122" spans="2:4">
      <c r="B2122" s="329"/>
      <c r="C2122" s="328"/>
      <c r="D2122" s="327"/>
    </row>
    <row r="2123" spans="2:4">
      <c r="B2123" s="329"/>
      <c r="C2123" s="328"/>
      <c r="D2123" s="327"/>
    </row>
    <row r="2124" spans="2:4">
      <c r="B2124" s="329"/>
      <c r="C2124" s="328"/>
      <c r="D2124" s="327"/>
    </row>
    <row r="2125" spans="2:4">
      <c r="B2125" s="329"/>
      <c r="C2125" s="328"/>
      <c r="D2125" s="327"/>
    </row>
    <row r="2126" spans="2:4">
      <c r="B2126" s="329"/>
      <c r="C2126" s="328"/>
      <c r="D2126" s="327"/>
    </row>
    <row r="2127" spans="2:4">
      <c r="B2127" s="329"/>
      <c r="C2127" s="328"/>
      <c r="D2127" s="327"/>
    </row>
    <row r="2128" spans="2:4">
      <c r="B2128" s="329"/>
      <c r="C2128" s="328"/>
      <c r="D2128" s="327"/>
    </row>
    <row r="2129" spans="2:4">
      <c r="B2129" s="329"/>
      <c r="C2129" s="328"/>
      <c r="D2129" s="327"/>
    </row>
    <row r="2130" spans="2:4">
      <c r="B2130" s="329"/>
      <c r="C2130" s="328"/>
      <c r="D2130" s="327"/>
    </row>
    <row r="2131" spans="2:4">
      <c r="B2131" s="329"/>
      <c r="C2131" s="328"/>
      <c r="D2131" s="327"/>
    </row>
    <row r="2132" spans="2:4">
      <c r="B2132" s="329"/>
      <c r="C2132" s="328"/>
      <c r="D2132" s="327"/>
    </row>
    <row r="2133" spans="2:4">
      <c r="B2133" s="329"/>
      <c r="C2133" s="328"/>
      <c r="D2133" s="327"/>
    </row>
    <row r="2134" spans="2:4">
      <c r="B2134" s="329"/>
      <c r="C2134" s="328"/>
      <c r="D2134" s="327"/>
    </row>
    <row r="2135" spans="2:4">
      <c r="B2135" s="329"/>
      <c r="C2135" s="328"/>
      <c r="D2135" s="327"/>
    </row>
    <row r="2136" spans="2:4">
      <c r="B2136" s="329"/>
      <c r="C2136" s="328"/>
      <c r="D2136" s="327"/>
    </row>
    <row r="2137" spans="2:4">
      <c r="B2137" s="329"/>
      <c r="C2137" s="328"/>
      <c r="D2137" s="327"/>
    </row>
    <row r="2138" spans="2:4">
      <c r="B2138" s="329"/>
      <c r="C2138" s="328"/>
      <c r="D2138" s="327"/>
    </row>
    <row r="2139" spans="2:4">
      <c r="B2139" s="329"/>
      <c r="C2139" s="328"/>
      <c r="D2139" s="327"/>
    </row>
    <row r="2140" spans="2:4">
      <c r="B2140" s="329"/>
      <c r="C2140" s="328"/>
      <c r="D2140" s="327"/>
    </row>
    <row r="2141" spans="2:4">
      <c r="B2141" s="329"/>
      <c r="C2141" s="328"/>
      <c r="D2141" s="327"/>
    </row>
    <row r="2142" spans="2:4">
      <c r="B2142" s="329"/>
      <c r="C2142" s="328"/>
      <c r="D2142" s="327"/>
    </row>
    <row r="2143" spans="2:4">
      <c r="B2143" s="329"/>
      <c r="C2143" s="328"/>
      <c r="D2143" s="327"/>
    </row>
    <row r="2144" spans="2:4">
      <c r="B2144" s="329"/>
      <c r="C2144" s="328"/>
      <c r="D2144" s="327"/>
    </row>
    <row r="2145" spans="2:4">
      <c r="B2145" s="329"/>
      <c r="C2145" s="328"/>
      <c r="D2145" s="327"/>
    </row>
    <row r="2146" spans="2:4">
      <c r="B2146" s="329"/>
      <c r="C2146" s="328"/>
      <c r="D2146" s="327"/>
    </row>
    <row r="2147" spans="2:4">
      <c r="B2147" s="329"/>
      <c r="C2147" s="328"/>
      <c r="D2147" s="327"/>
    </row>
    <row r="2148" spans="2:4">
      <c r="B2148" s="329"/>
      <c r="C2148" s="328"/>
      <c r="D2148" s="327"/>
    </row>
    <row r="2149" spans="2:4">
      <c r="B2149" s="329"/>
      <c r="C2149" s="328"/>
      <c r="D2149" s="327"/>
    </row>
    <row r="2150" spans="2:4">
      <c r="B2150" s="329"/>
      <c r="C2150" s="328"/>
      <c r="D2150" s="327"/>
    </row>
    <row r="2151" spans="2:4">
      <c r="B2151" s="329"/>
      <c r="C2151" s="328"/>
      <c r="D2151" s="327"/>
    </row>
    <row r="2152" spans="2:4">
      <c r="B2152" s="329"/>
      <c r="C2152" s="328"/>
      <c r="D2152" s="327"/>
    </row>
    <row r="2153" spans="2:4">
      <c r="B2153" s="329"/>
      <c r="C2153" s="328"/>
      <c r="D2153" s="327"/>
    </row>
    <row r="2154" spans="2:4">
      <c r="B2154" s="329"/>
      <c r="C2154" s="328"/>
      <c r="D2154" s="327"/>
    </row>
    <row r="2155" spans="2:4">
      <c r="B2155" s="329"/>
      <c r="C2155" s="328"/>
      <c r="D2155" s="327"/>
    </row>
    <row r="2156" spans="2:4">
      <c r="B2156" s="329"/>
      <c r="C2156" s="328"/>
      <c r="D2156" s="327"/>
    </row>
    <row r="2157" spans="2:4">
      <c r="B2157" s="329"/>
      <c r="C2157" s="328"/>
      <c r="D2157" s="327"/>
    </row>
    <row r="2158" spans="2:4">
      <c r="B2158" s="329"/>
      <c r="C2158" s="328"/>
      <c r="D2158" s="327"/>
    </row>
    <row r="2159" spans="2:4">
      <c r="B2159" s="329"/>
      <c r="C2159" s="328"/>
      <c r="D2159" s="327"/>
    </row>
    <row r="2160" spans="2:4">
      <c r="B2160" s="329"/>
      <c r="C2160" s="328"/>
      <c r="D2160" s="327"/>
    </row>
    <row r="2161" spans="2:4">
      <c r="B2161" s="329"/>
      <c r="C2161" s="328"/>
      <c r="D2161" s="327"/>
    </row>
    <row r="2162" spans="2:4">
      <c r="B2162" s="329"/>
      <c r="C2162" s="328"/>
      <c r="D2162" s="327"/>
    </row>
    <row r="2163" spans="2:4">
      <c r="B2163" s="329"/>
      <c r="C2163" s="328"/>
      <c r="D2163" s="327"/>
    </row>
    <row r="2164" spans="2:4">
      <c r="B2164" s="329"/>
      <c r="C2164" s="328"/>
      <c r="D2164" s="327"/>
    </row>
    <row r="2165" spans="2:4">
      <c r="B2165" s="329"/>
      <c r="C2165" s="328"/>
      <c r="D2165" s="327"/>
    </row>
    <row r="2166" spans="2:4">
      <c r="B2166" s="329"/>
      <c r="C2166" s="328"/>
      <c r="D2166" s="327"/>
    </row>
    <row r="2167" spans="2:4">
      <c r="B2167" s="329"/>
      <c r="C2167" s="328"/>
      <c r="D2167" s="327"/>
    </row>
    <row r="2168" spans="2:4">
      <c r="B2168" s="329"/>
      <c r="C2168" s="328"/>
      <c r="D2168" s="327"/>
    </row>
    <row r="2169" spans="2:4">
      <c r="B2169" s="329"/>
      <c r="C2169" s="328"/>
      <c r="D2169" s="327"/>
    </row>
    <row r="2170" spans="2:4">
      <c r="B2170" s="329"/>
      <c r="C2170" s="328"/>
      <c r="D2170" s="327"/>
    </row>
    <row r="2171" spans="2:4">
      <c r="B2171" s="329"/>
      <c r="C2171" s="328"/>
      <c r="D2171" s="327"/>
    </row>
    <row r="2172" spans="2:4">
      <c r="B2172" s="329"/>
      <c r="C2172" s="328"/>
      <c r="D2172" s="327"/>
    </row>
    <row r="2173" spans="2:4">
      <c r="B2173" s="329"/>
      <c r="C2173" s="328"/>
      <c r="D2173" s="327"/>
    </row>
    <row r="2174" spans="2:4">
      <c r="B2174" s="329"/>
      <c r="C2174" s="328"/>
      <c r="D2174" s="327"/>
    </row>
    <row r="2175" spans="2:4">
      <c r="B2175" s="329"/>
      <c r="C2175" s="328"/>
      <c r="D2175" s="327"/>
    </row>
    <row r="2176" spans="2:4">
      <c r="B2176" s="329"/>
      <c r="C2176" s="328"/>
      <c r="D2176" s="327"/>
    </row>
    <row r="2177" spans="2:4">
      <c r="B2177" s="329"/>
      <c r="C2177" s="328"/>
      <c r="D2177" s="327"/>
    </row>
    <row r="2178" spans="2:4">
      <c r="B2178" s="329"/>
      <c r="C2178" s="328"/>
      <c r="D2178" s="327"/>
    </row>
    <row r="2179" spans="2:4">
      <c r="B2179" s="329"/>
      <c r="C2179" s="328"/>
      <c r="D2179" s="327"/>
    </row>
    <row r="2180" spans="2:4">
      <c r="B2180" s="329"/>
      <c r="C2180" s="328"/>
      <c r="D2180" s="327"/>
    </row>
    <row r="2181" spans="2:4">
      <c r="B2181" s="329"/>
      <c r="C2181" s="328"/>
      <c r="D2181" s="327"/>
    </row>
    <row r="2182" spans="2:4">
      <c r="B2182" s="329"/>
      <c r="C2182" s="328"/>
      <c r="D2182" s="327"/>
    </row>
    <row r="2183" spans="2:4">
      <c r="B2183" s="329"/>
      <c r="C2183" s="328"/>
      <c r="D2183" s="327"/>
    </row>
    <row r="2184" spans="2:4">
      <c r="B2184" s="329"/>
      <c r="C2184" s="328"/>
      <c r="D2184" s="327"/>
    </row>
    <row r="2185" spans="2:4">
      <c r="B2185" s="329"/>
      <c r="C2185" s="328"/>
      <c r="D2185" s="327"/>
    </row>
    <row r="2186" spans="2:4">
      <c r="B2186" s="329"/>
      <c r="C2186" s="328"/>
      <c r="D2186" s="327"/>
    </row>
    <row r="2187" spans="2:4">
      <c r="B2187" s="329"/>
      <c r="C2187" s="328"/>
      <c r="D2187" s="327"/>
    </row>
    <row r="2188" spans="2:4">
      <c r="B2188" s="329"/>
      <c r="C2188" s="328"/>
      <c r="D2188" s="327"/>
    </row>
    <row r="2189" spans="2:4">
      <c r="B2189" s="329"/>
      <c r="C2189" s="328"/>
      <c r="D2189" s="327"/>
    </row>
    <row r="2190" spans="2:4">
      <c r="B2190" s="329"/>
      <c r="C2190" s="328"/>
      <c r="D2190" s="327"/>
    </row>
    <row r="2191" spans="2:4">
      <c r="B2191" s="329"/>
      <c r="C2191" s="328"/>
      <c r="D2191" s="327"/>
    </row>
    <row r="2192" spans="2:4">
      <c r="B2192" s="329"/>
      <c r="C2192" s="328"/>
      <c r="D2192" s="327"/>
    </row>
    <row r="2193" spans="2:4">
      <c r="B2193" s="329"/>
      <c r="C2193" s="328"/>
      <c r="D2193" s="327"/>
    </row>
    <row r="2194" spans="2:4">
      <c r="B2194" s="329"/>
      <c r="C2194" s="328"/>
      <c r="D2194" s="327"/>
    </row>
    <row r="2195" spans="2:4">
      <c r="B2195" s="329"/>
      <c r="C2195" s="328"/>
      <c r="D2195" s="327"/>
    </row>
    <row r="2196" spans="2:4">
      <c r="B2196" s="329"/>
      <c r="C2196" s="328"/>
      <c r="D2196" s="327"/>
    </row>
    <row r="2197" spans="2:4">
      <c r="B2197" s="329"/>
      <c r="C2197" s="328"/>
      <c r="D2197" s="327"/>
    </row>
    <row r="2198" spans="2:4">
      <c r="B2198" s="329"/>
      <c r="C2198" s="328"/>
      <c r="D2198" s="327"/>
    </row>
    <row r="2199" spans="2:4">
      <c r="B2199" s="329"/>
      <c r="C2199" s="328"/>
      <c r="D2199" s="327"/>
    </row>
    <row r="2200" spans="2:4">
      <c r="B2200" s="329"/>
      <c r="C2200" s="328"/>
      <c r="D2200" s="327"/>
    </row>
    <row r="2201" spans="2:4">
      <c r="B2201" s="329"/>
      <c r="C2201" s="328"/>
      <c r="D2201" s="327"/>
    </row>
    <row r="2202" spans="2:4">
      <c r="B2202" s="329"/>
      <c r="C2202" s="328"/>
      <c r="D2202" s="327"/>
    </row>
    <row r="2203" spans="2:4">
      <c r="B2203" s="329"/>
      <c r="C2203" s="328"/>
      <c r="D2203" s="327"/>
    </row>
    <row r="2204" spans="2:4">
      <c r="B2204" s="329"/>
      <c r="C2204" s="328"/>
      <c r="D2204" s="327"/>
    </row>
    <row r="2205" spans="2:4">
      <c r="B2205" s="329"/>
      <c r="C2205" s="328"/>
      <c r="D2205" s="327"/>
    </row>
    <row r="2206" spans="2:4">
      <c r="B2206" s="329"/>
      <c r="C2206" s="328"/>
      <c r="D2206" s="327"/>
    </row>
    <row r="2207" spans="2:4">
      <c r="B2207" s="329"/>
      <c r="C2207" s="328"/>
      <c r="D2207" s="327"/>
    </row>
    <row r="2208" spans="2:4">
      <c r="B2208" s="329"/>
      <c r="C2208" s="328"/>
      <c r="D2208" s="327"/>
    </row>
    <row r="2209" spans="2:4">
      <c r="B2209" s="329"/>
      <c r="C2209" s="328"/>
      <c r="D2209" s="327"/>
    </row>
    <row r="2210" spans="2:4">
      <c r="B2210" s="329"/>
      <c r="C2210" s="328"/>
      <c r="D2210" s="327"/>
    </row>
    <row r="2211" spans="2:4">
      <c r="B2211" s="329"/>
      <c r="C2211" s="328"/>
      <c r="D2211" s="327"/>
    </row>
    <row r="2212" spans="2:4">
      <c r="B2212" s="329"/>
      <c r="C2212" s="328"/>
      <c r="D2212" s="327"/>
    </row>
    <row r="2213" spans="2:4">
      <c r="B2213" s="329"/>
      <c r="C2213" s="328"/>
      <c r="D2213" s="327"/>
    </row>
    <row r="2214" spans="2:4">
      <c r="B2214" s="329"/>
      <c r="C2214" s="328"/>
      <c r="D2214" s="327"/>
    </row>
    <row r="2215" spans="2:4">
      <c r="B2215" s="329"/>
      <c r="C2215" s="328"/>
      <c r="D2215" s="327"/>
    </row>
    <row r="2216" spans="2:4">
      <c r="B2216" s="329"/>
      <c r="C2216" s="328"/>
      <c r="D2216" s="327"/>
    </row>
    <row r="2217" spans="2:4">
      <c r="B2217" s="329"/>
      <c r="C2217" s="328"/>
      <c r="D2217" s="327"/>
    </row>
    <row r="2218" spans="2:4">
      <c r="B2218" s="329"/>
      <c r="C2218" s="328"/>
      <c r="D2218" s="327"/>
    </row>
    <row r="2219" spans="2:4">
      <c r="B2219" s="329"/>
      <c r="C2219" s="328"/>
      <c r="D2219" s="327"/>
    </row>
    <row r="2220" spans="2:4">
      <c r="B2220" s="329"/>
      <c r="C2220" s="328"/>
      <c r="D2220" s="327"/>
    </row>
    <row r="2221" spans="2:4">
      <c r="B2221" s="329"/>
      <c r="C2221" s="328"/>
      <c r="D2221" s="327"/>
    </row>
    <row r="2222" spans="2:4">
      <c r="B2222" s="329"/>
      <c r="C2222" s="328"/>
      <c r="D2222" s="327"/>
    </row>
    <row r="2223" spans="2:4">
      <c r="B2223" s="329"/>
      <c r="C2223" s="328"/>
      <c r="D2223" s="327"/>
    </row>
    <row r="2224" spans="2:4">
      <c r="B2224" s="329"/>
      <c r="C2224" s="328"/>
      <c r="D2224" s="327"/>
    </row>
    <row r="2225" spans="2:4">
      <c r="B2225" s="329"/>
      <c r="C2225" s="328"/>
      <c r="D2225" s="327"/>
    </row>
    <row r="2226" spans="2:4">
      <c r="B2226" s="329"/>
      <c r="C2226" s="328"/>
      <c r="D2226" s="327"/>
    </row>
    <row r="2227" spans="2:4">
      <c r="B2227" s="329"/>
      <c r="C2227" s="328"/>
      <c r="D2227" s="327"/>
    </row>
    <row r="2228" spans="2:4">
      <c r="B2228" s="329"/>
      <c r="C2228" s="328"/>
      <c r="D2228" s="327"/>
    </row>
    <row r="2229" spans="2:4">
      <c r="B2229" s="329"/>
      <c r="C2229" s="328"/>
      <c r="D2229" s="327"/>
    </row>
    <row r="2230" spans="2:4">
      <c r="B2230" s="329"/>
      <c r="C2230" s="328"/>
      <c r="D2230" s="327"/>
    </row>
    <row r="2231" spans="2:4">
      <c r="B2231" s="329"/>
      <c r="C2231" s="328"/>
      <c r="D2231" s="327"/>
    </row>
    <row r="2232" spans="2:4">
      <c r="B2232" s="329"/>
      <c r="C2232" s="328"/>
      <c r="D2232" s="327"/>
    </row>
    <row r="2233" spans="2:4">
      <c r="B2233" s="329"/>
      <c r="C2233" s="328"/>
      <c r="D2233" s="327"/>
    </row>
    <row r="2234" spans="2:4">
      <c r="B2234" s="329"/>
      <c r="C2234" s="328"/>
      <c r="D2234" s="327"/>
    </row>
    <row r="2235" spans="2:4">
      <c r="B2235" s="329"/>
      <c r="C2235" s="328"/>
      <c r="D2235" s="327"/>
    </row>
    <row r="2236" spans="2:4">
      <c r="B2236" s="329"/>
      <c r="C2236" s="328"/>
      <c r="D2236" s="327"/>
    </row>
    <row r="2237" spans="2:4">
      <c r="B2237" s="329"/>
      <c r="C2237" s="328"/>
      <c r="D2237" s="327"/>
    </row>
    <row r="2238" spans="2:4">
      <c r="B2238" s="329"/>
      <c r="C2238" s="328"/>
      <c r="D2238" s="327"/>
    </row>
    <row r="2239" spans="2:4">
      <c r="B2239" s="329"/>
      <c r="C2239" s="328"/>
      <c r="D2239" s="327"/>
    </row>
    <row r="2240" spans="2:4">
      <c r="B2240" s="329"/>
      <c r="C2240" s="328"/>
      <c r="D2240" s="327"/>
    </row>
    <row r="2241" spans="2:4">
      <c r="B2241" s="329"/>
      <c r="C2241" s="328"/>
      <c r="D2241" s="327"/>
    </row>
    <row r="2242" spans="2:4">
      <c r="B2242" s="329"/>
      <c r="C2242" s="328"/>
      <c r="D2242" s="327"/>
    </row>
    <row r="2243" spans="2:4">
      <c r="B2243" s="329"/>
      <c r="C2243" s="328"/>
      <c r="D2243" s="327"/>
    </row>
    <row r="2244" spans="2:4">
      <c r="B2244" s="329"/>
      <c r="C2244" s="328"/>
      <c r="D2244" s="327"/>
    </row>
    <row r="2245" spans="2:4">
      <c r="B2245" s="329"/>
      <c r="C2245" s="328"/>
      <c r="D2245" s="327"/>
    </row>
    <row r="2246" spans="2:4">
      <c r="B2246" s="329"/>
      <c r="C2246" s="328"/>
      <c r="D2246" s="327"/>
    </row>
    <row r="2247" spans="2:4">
      <c r="B2247" s="329"/>
      <c r="C2247" s="328"/>
      <c r="D2247" s="327"/>
    </row>
    <row r="2248" spans="2:4">
      <c r="B2248" s="329"/>
      <c r="C2248" s="328"/>
      <c r="D2248" s="327"/>
    </row>
    <row r="2249" spans="2:4">
      <c r="B2249" s="329"/>
      <c r="C2249" s="328"/>
      <c r="D2249" s="327"/>
    </row>
    <row r="2250" spans="2:4">
      <c r="B2250" s="329"/>
      <c r="C2250" s="328"/>
      <c r="D2250" s="327"/>
    </row>
    <row r="2251" spans="2:4">
      <c r="B2251" s="329"/>
      <c r="C2251" s="328"/>
      <c r="D2251" s="327"/>
    </row>
    <row r="2252" spans="2:4">
      <c r="B2252" s="329"/>
      <c r="C2252" s="328"/>
      <c r="D2252" s="327"/>
    </row>
    <row r="2253" spans="2:4">
      <c r="B2253" s="329"/>
      <c r="C2253" s="328"/>
      <c r="D2253" s="327"/>
    </row>
    <row r="2254" spans="2:4">
      <c r="B2254" s="329"/>
      <c r="C2254" s="328"/>
      <c r="D2254" s="327"/>
    </row>
    <row r="2255" spans="2:4">
      <c r="B2255" s="329"/>
      <c r="C2255" s="328"/>
      <c r="D2255" s="327"/>
    </row>
    <row r="2256" spans="2:4">
      <c r="B2256" s="329"/>
      <c r="C2256" s="328"/>
      <c r="D2256" s="327"/>
    </row>
    <row r="2257" spans="2:4">
      <c r="B2257" s="329"/>
      <c r="C2257" s="328"/>
      <c r="D2257" s="327"/>
    </row>
    <row r="2258" spans="2:4">
      <c r="B2258" s="329"/>
      <c r="C2258" s="328"/>
      <c r="D2258" s="327"/>
    </row>
    <row r="2259" spans="2:4">
      <c r="B2259" s="329"/>
      <c r="C2259" s="328"/>
      <c r="D2259" s="327"/>
    </row>
    <row r="2260" spans="2:4">
      <c r="B2260" s="329"/>
      <c r="C2260" s="328"/>
      <c r="D2260" s="327"/>
    </row>
    <row r="2261" spans="2:4">
      <c r="B2261" s="329"/>
      <c r="C2261" s="328"/>
      <c r="D2261" s="327"/>
    </row>
    <row r="2262" spans="2:4">
      <c r="B2262" s="329"/>
      <c r="C2262" s="328"/>
      <c r="D2262" s="327"/>
    </row>
    <row r="2263" spans="2:4">
      <c r="B2263" s="329"/>
      <c r="C2263" s="328"/>
      <c r="D2263" s="327"/>
    </row>
    <row r="2264" spans="2:4">
      <c r="B2264" s="329"/>
      <c r="C2264" s="328"/>
      <c r="D2264" s="327"/>
    </row>
    <row r="2265" spans="2:4">
      <c r="B2265" s="329"/>
      <c r="C2265" s="328"/>
      <c r="D2265" s="327"/>
    </row>
    <row r="2266" spans="2:4">
      <c r="B2266" s="329"/>
      <c r="C2266" s="328"/>
      <c r="D2266" s="327"/>
    </row>
    <row r="2267" spans="2:4">
      <c r="B2267" s="329"/>
      <c r="C2267" s="328"/>
      <c r="D2267" s="327"/>
    </row>
    <row r="2268" spans="2:4">
      <c r="B2268" s="329"/>
      <c r="C2268" s="328"/>
      <c r="D2268" s="327"/>
    </row>
    <row r="2269" spans="2:4">
      <c r="B2269" s="329"/>
      <c r="C2269" s="328"/>
      <c r="D2269" s="327"/>
    </row>
    <row r="2270" spans="2:4">
      <c r="B2270" s="329"/>
      <c r="C2270" s="328"/>
      <c r="D2270" s="327"/>
    </row>
    <row r="2271" spans="2:4">
      <c r="B2271" s="329"/>
      <c r="C2271" s="328"/>
      <c r="D2271" s="327"/>
    </row>
    <row r="2272" spans="2:4">
      <c r="B2272" s="329"/>
      <c r="C2272" s="328"/>
      <c r="D2272" s="327"/>
    </row>
    <row r="2273" spans="2:4">
      <c r="B2273" s="329"/>
      <c r="C2273" s="328"/>
      <c r="D2273" s="327"/>
    </row>
    <row r="2274" spans="2:4">
      <c r="B2274" s="329"/>
      <c r="C2274" s="328"/>
      <c r="D2274" s="327"/>
    </row>
    <row r="2275" spans="2:4">
      <c r="B2275" s="329"/>
      <c r="C2275" s="328"/>
      <c r="D2275" s="327"/>
    </row>
    <row r="2276" spans="2:4">
      <c r="B2276" s="329"/>
      <c r="C2276" s="328"/>
      <c r="D2276" s="327"/>
    </row>
    <row r="2277" spans="2:4">
      <c r="B2277" s="329"/>
      <c r="C2277" s="328"/>
      <c r="D2277" s="327"/>
    </row>
    <row r="2278" spans="2:4">
      <c r="B2278" s="329"/>
      <c r="C2278" s="328"/>
      <c r="D2278" s="327"/>
    </row>
    <row r="2279" spans="2:4">
      <c r="B2279" s="329"/>
      <c r="C2279" s="328"/>
      <c r="D2279" s="327"/>
    </row>
    <row r="2280" spans="2:4">
      <c r="B2280" s="329"/>
      <c r="C2280" s="328"/>
      <c r="D2280" s="327"/>
    </row>
    <row r="2281" spans="2:4">
      <c r="B2281" s="329"/>
      <c r="C2281" s="328"/>
      <c r="D2281" s="327"/>
    </row>
    <row r="2282" spans="2:4">
      <c r="B2282" s="329"/>
      <c r="C2282" s="328"/>
      <c r="D2282" s="327"/>
    </row>
    <row r="2283" spans="2:4">
      <c r="B2283" s="329"/>
      <c r="C2283" s="328"/>
      <c r="D2283" s="327"/>
    </row>
    <row r="2284" spans="2:4">
      <c r="B2284" s="329"/>
      <c r="C2284" s="328"/>
      <c r="D2284" s="327"/>
    </row>
    <row r="2285" spans="2:4">
      <c r="B2285" s="329"/>
      <c r="C2285" s="328"/>
      <c r="D2285" s="327"/>
    </row>
    <row r="2286" spans="2:4">
      <c r="B2286" s="329"/>
      <c r="C2286" s="328"/>
      <c r="D2286" s="327"/>
    </row>
    <row r="2287" spans="2:4">
      <c r="B2287" s="329"/>
      <c r="C2287" s="328"/>
      <c r="D2287" s="327"/>
    </row>
    <row r="2288" spans="2:4">
      <c r="B2288" s="329"/>
      <c r="C2288" s="328"/>
      <c r="D2288" s="327"/>
    </row>
    <row r="2289" spans="2:4">
      <c r="B2289" s="329"/>
      <c r="C2289" s="328"/>
      <c r="D2289" s="327"/>
    </row>
    <row r="2290" spans="2:4">
      <c r="B2290" s="329"/>
      <c r="C2290" s="328"/>
      <c r="D2290" s="327"/>
    </row>
    <row r="2291" spans="2:4">
      <c r="B2291" s="329"/>
      <c r="C2291" s="328"/>
      <c r="D2291" s="327"/>
    </row>
    <row r="2292" spans="2:4">
      <c r="B2292" s="329"/>
      <c r="C2292" s="328"/>
      <c r="D2292" s="327"/>
    </row>
    <row r="2293" spans="2:4">
      <c r="B2293" s="329"/>
      <c r="C2293" s="328"/>
      <c r="D2293" s="327"/>
    </row>
    <row r="2294" spans="2:4">
      <c r="B2294" s="329"/>
      <c r="C2294" s="328"/>
      <c r="D2294" s="327"/>
    </row>
    <row r="2295" spans="2:4">
      <c r="B2295" s="329"/>
      <c r="C2295" s="328"/>
      <c r="D2295" s="327"/>
    </row>
    <row r="2296" spans="2:4">
      <c r="B2296" s="329"/>
      <c r="C2296" s="328"/>
      <c r="D2296" s="327"/>
    </row>
    <row r="2297" spans="2:4">
      <c r="B2297" s="329"/>
      <c r="C2297" s="328"/>
      <c r="D2297" s="327"/>
    </row>
    <row r="2298" spans="2:4">
      <c r="B2298" s="329"/>
      <c r="C2298" s="328"/>
      <c r="D2298" s="327"/>
    </row>
    <row r="2299" spans="2:4">
      <c r="B2299" s="329"/>
      <c r="C2299" s="328"/>
      <c r="D2299" s="327"/>
    </row>
    <row r="2300" spans="2:4">
      <c r="B2300" s="329"/>
      <c r="C2300" s="328"/>
      <c r="D2300" s="327"/>
    </row>
    <row r="2301" spans="2:4">
      <c r="B2301" s="329"/>
      <c r="C2301" s="328"/>
      <c r="D2301" s="327"/>
    </row>
    <row r="2302" spans="2:4">
      <c r="B2302" s="329"/>
      <c r="C2302" s="328"/>
      <c r="D2302" s="327"/>
    </row>
    <row r="2303" spans="2:4">
      <c r="B2303" s="329"/>
      <c r="C2303" s="328"/>
      <c r="D2303" s="327"/>
    </row>
    <row r="2304" spans="2:4">
      <c r="B2304" s="329"/>
      <c r="C2304" s="328"/>
      <c r="D2304" s="327"/>
    </row>
    <row r="2305" spans="2:4">
      <c r="B2305" s="329"/>
      <c r="C2305" s="328"/>
      <c r="D2305" s="327"/>
    </row>
    <row r="2306" spans="2:4">
      <c r="B2306" s="329"/>
      <c r="C2306" s="328"/>
      <c r="D2306" s="327"/>
    </row>
    <row r="2307" spans="2:4">
      <c r="B2307" s="329"/>
      <c r="C2307" s="328"/>
      <c r="D2307" s="327"/>
    </row>
    <row r="2308" spans="2:4">
      <c r="B2308" s="329"/>
      <c r="C2308" s="328"/>
      <c r="D2308" s="327"/>
    </row>
    <row r="2309" spans="2:4">
      <c r="B2309" s="329"/>
      <c r="C2309" s="328"/>
      <c r="D2309" s="327"/>
    </row>
    <row r="2310" spans="2:4">
      <c r="B2310" s="329"/>
      <c r="C2310" s="328"/>
      <c r="D2310" s="327"/>
    </row>
    <row r="2311" spans="2:4">
      <c r="B2311" s="329"/>
      <c r="C2311" s="328"/>
      <c r="D2311" s="327"/>
    </row>
    <row r="2312" spans="2:4">
      <c r="B2312" s="329"/>
      <c r="C2312" s="328"/>
      <c r="D2312" s="327"/>
    </row>
    <row r="2313" spans="2:4">
      <c r="B2313" s="329"/>
      <c r="C2313" s="328"/>
      <c r="D2313" s="327"/>
    </row>
    <row r="2314" spans="2:4">
      <c r="B2314" s="329"/>
      <c r="C2314" s="328"/>
      <c r="D2314" s="327"/>
    </row>
    <row r="2315" spans="2:4">
      <c r="B2315" s="329"/>
      <c r="C2315" s="328"/>
      <c r="D2315" s="327"/>
    </row>
    <row r="2316" spans="2:4">
      <c r="B2316" s="329"/>
      <c r="C2316" s="328"/>
      <c r="D2316" s="327"/>
    </row>
    <row r="2317" spans="2:4">
      <c r="B2317" s="329"/>
      <c r="C2317" s="328"/>
      <c r="D2317" s="327"/>
    </row>
    <row r="2318" spans="2:4">
      <c r="B2318" s="329"/>
      <c r="C2318" s="328"/>
      <c r="D2318" s="327"/>
    </row>
    <row r="2319" spans="2:4">
      <c r="B2319" s="329"/>
      <c r="C2319" s="328"/>
      <c r="D2319" s="327"/>
    </row>
    <row r="2320" spans="2:4">
      <c r="B2320" s="329"/>
      <c r="C2320" s="328"/>
      <c r="D2320" s="327"/>
    </row>
    <row r="2321" spans="2:4">
      <c r="B2321" s="329"/>
      <c r="C2321" s="328"/>
      <c r="D2321" s="327"/>
    </row>
    <row r="2322" spans="2:4">
      <c r="B2322" s="329"/>
      <c r="C2322" s="328"/>
      <c r="D2322" s="327"/>
    </row>
    <row r="2323" spans="2:4">
      <c r="B2323" s="329"/>
      <c r="C2323" s="328"/>
      <c r="D2323" s="327"/>
    </row>
    <row r="2324" spans="2:4">
      <c r="B2324" s="329"/>
      <c r="C2324" s="328"/>
      <c r="D2324" s="327"/>
    </row>
    <row r="2325" spans="2:4">
      <c r="B2325" s="329"/>
      <c r="C2325" s="328"/>
      <c r="D2325" s="327"/>
    </row>
    <row r="2326" spans="2:4">
      <c r="B2326" s="329"/>
      <c r="C2326" s="328"/>
      <c r="D2326" s="327"/>
    </row>
    <row r="2327" spans="2:4">
      <c r="B2327" s="329"/>
      <c r="C2327" s="328"/>
      <c r="D2327" s="327"/>
    </row>
    <row r="2328" spans="2:4">
      <c r="B2328" s="329"/>
      <c r="C2328" s="328"/>
      <c r="D2328" s="327"/>
    </row>
    <row r="2329" spans="2:4">
      <c r="B2329" s="329"/>
      <c r="C2329" s="328"/>
      <c r="D2329" s="327"/>
    </row>
    <row r="2330" spans="2:4">
      <c r="B2330" s="329"/>
      <c r="C2330" s="328"/>
      <c r="D2330" s="327"/>
    </row>
    <row r="2331" spans="2:4">
      <c r="B2331" s="329"/>
      <c r="C2331" s="328"/>
      <c r="D2331" s="327"/>
    </row>
    <row r="2332" spans="2:4">
      <c r="B2332" s="329"/>
      <c r="C2332" s="328"/>
      <c r="D2332" s="327"/>
    </row>
    <row r="2333" spans="2:4">
      <c r="B2333" s="329"/>
      <c r="C2333" s="328"/>
      <c r="D2333" s="327"/>
    </row>
    <row r="2334" spans="2:4">
      <c r="B2334" s="329"/>
      <c r="C2334" s="328"/>
      <c r="D2334" s="327"/>
    </row>
    <row r="2335" spans="2:4">
      <c r="B2335" s="329"/>
      <c r="C2335" s="328"/>
      <c r="D2335" s="327"/>
    </row>
  </sheetData>
  <sheetProtection algorithmName="SHA-512" hashValue="mamewspkrmU+cPgF43DH7Q7Sk0M0sXsUaMpQ1js5bkDBTekJtMln6hX4V6WObXkLgpBsJfgBKe3Wpvz1slic9Q==" saltValue="+9bZJQVW8HQcnEREK2EPww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9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211" customWidth="1"/>
    <col min="4" max="4" width="27.7109375" style="12" customWidth="1"/>
    <col min="5" max="16384" width="9.140625" style="1"/>
  </cols>
  <sheetData>
    <row r="1" spans="1:5" ht="36.6" customHeight="1">
      <c r="A1" s="18"/>
      <c r="B1" s="18"/>
      <c r="C1" s="387" t="s">
        <v>53</v>
      </c>
      <c r="D1" s="387"/>
      <c r="E1" s="20"/>
    </row>
    <row r="2" spans="1:5" ht="14.25">
      <c r="B2" s="7" t="s">
        <v>13</v>
      </c>
      <c r="C2" s="208">
        <f>C16-C17</f>
        <v>13160</v>
      </c>
      <c r="D2" s="63"/>
    </row>
    <row r="3" spans="1:5">
      <c r="B3" s="8"/>
      <c r="C3" s="214"/>
      <c r="D3" s="11"/>
    </row>
    <row r="4" spans="1:5" s="23" customFormat="1" ht="32.25" customHeight="1">
      <c r="B4" s="24" t="s">
        <v>9</v>
      </c>
      <c r="C4" s="51" t="s">
        <v>10</v>
      </c>
      <c r="D4" s="24" t="s">
        <v>11</v>
      </c>
    </row>
    <row r="5" spans="1:5" ht="14.1" customHeight="1">
      <c r="B5" s="268">
        <v>42646</v>
      </c>
      <c r="C5" s="112">
        <v>1000</v>
      </c>
      <c r="D5" s="262" t="s">
        <v>1314</v>
      </c>
    </row>
    <row r="6" spans="1:5" ht="14.1" customHeight="1">
      <c r="B6" s="268">
        <v>42617</v>
      </c>
      <c r="C6" s="112">
        <v>1000</v>
      </c>
      <c r="D6" s="262" t="s">
        <v>1315</v>
      </c>
    </row>
    <row r="7" spans="1:5" ht="14.1" customHeight="1">
      <c r="B7" s="267">
        <v>42622</v>
      </c>
      <c r="C7" s="112">
        <v>2000</v>
      </c>
      <c r="D7" s="262" t="s">
        <v>575</v>
      </c>
    </row>
    <row r="8" spans="1:5" ht="14.1" customHeight="1">
      <c r="B8" s="265">
        <v>42623</v>
      </c>
      <c r="C8" s="112">
        <v>50</v>
      </c>
      <c r="D8" s="112" t="s">
        <v>1316</v>
      </c>
    </row>
    <row r="9" spans="1:5" ht="14.1" customHeight="1">
      <c r="B9" s="265">
        <v>42624</v>
      </c>
      <c r="C9" s="112">
        <v>2000</v>
      </c>
      <c r="D9" s="266" t="s">
        <v>1317</v>
      </c>
    </row>
    <row r="10" spans="1:5" ht="14.1" customHeight="1">
      <c r="B10" s="265">
        <v>42627</v>
      </c>
      <c r="C10" s="112">
        <v>300</v>
      </c>
      <c r="D10" s="263" t="s">
        <v>1318</v>
      </c>
    </row>
    <row r="11" spans="1:5" ht="14.1" customHeight="1">
      <c r="B11" s="265">
        <v>42631</v>
      </c>
      <c r="C11" s="112">
        <v>150</v>
      </c>
      <c r="D11" s="263" t="s">
        <v>1375</v>
      </c>
    </row>
    <row r="12" spans="1:5" ht="14.1" customHeight="1">
      <c r="B12" s="111">
        <v>42632</v>
      </c>
      <c r="C12" s="112">
        <v>500</v>
      </c>
      <c r="D12" s="262" t="s">
        <v>575</v>
      </c>
    </row>
    <row r="13" spans="1:5" ht="14.1" customHeight="1">
      <c r="B13" s="111">
        <v>42632</v>
      </c>
      <c r="C13" s="112">
        <v>5000</v>
      </c>
      <c r="D13" s="263" t="s">
        <v>1319</v>
      </c>
    </row>
    <row r="14" spans="1:5" ht="14.1" customHeight="1">
      <c r="B14" s="111">
        <v>42636</v>
      </c>
      <c r="C14" s="261">
        <v>1000</v>
      </c>
      <c r="D14" s="262" t="s">
        <v>575</v>
      </c>
    </row>
    <row r="15" spans="1:5" ht="14.25" customHeight="1">
      <c r="B15" s="111">
        <v>42640</v>
      </c>
      <c r="C15" s="112">
        <v>1000</v>
      </c>
      <c r="D15" s="262" t="s">
        <v>575</v>
      </c>
    </row>
    <row r="16" spans="1:5">
      <c r="B16" s="9" t="s">
        <v>8</v>
      </c>
      <c r="C16" s="219">
        <f>SUM(C5:C15)</f>
        <v>14000</v>
      </c>
      <c r="D16" s="32"/>
    </row>
    <row r="17" spans="2:4" s="29" customFormat="1" ht="10.5">
      <c r="B17" s="30" t="s">
        <v>18</v>
      </c>
      <c r="C17" s="220">
        <f>C16*0.06</f>
        <v>840</v>
      </c>
      <c r="D17" s="64"/>
    </row>
    <row r="18" spans="2:4" s="6" customFormat="1">
      <c r="B18" s="11"/>
      <c r="C18" s="221"/>
      <c r="D18" s="11"/>
    </row>
    <row r="19" spans="2:4" s="6" customFormat="1">
      <c r="B19" s="11"/>
      <c r="C19" s="221"/>
      <c r="D19" s="11"/>
    </row>
    <row r="20" spans="2:4" s="6" customFormat="1">
      <c r="B20" s="11"/>
      <c r="C20" s="221"/>
      <c r="D20" s="11"/>
    </row>
    <row r="21" spans="2:4" s="6" customFormat="1">
      <c r="B21" s="11"/>
      <c r="C21" s="221"/>
      <c r="D21" s="11"/>
    </row>
    <row r="22" spans="2:4" s="6" customFormat="1">
      <c r="B22" s="11"/>
      <c r="C22" s="221"/>
      <c r="D22" s="11"/>
    </row>
    <row r="23" spans="2:4" s="6" customFormat="1">
      <c r="B23" s="11"/>
      <c r="C23" s="221"/>
      <c r="D23" s="11"/>
    </row>
    <row r="24" spans="2:4" s="6" customFormat="1">
      <c r="B24" s="11"/>
      <c r="C24" s="221"/>
      <c r="D24" s="11"/>
    </row>
    <row r="25" spans="2:4" s="6" customFormat="1">
      <c r="B25" s="11"/>
      <c r="C25" s="221"/>
      <c r="D25" s="11"/>
    </row>
    <row r="26" spans="2:4" s="6" customFormat="1">
      <c r="B26" s="11"/>
      <c r="C26" s="221"/>
      <c r="D26" s="11"/>
    </row>
    <row r="27" spans="2:4" s="6" customFormat="1">
      <c r="B27" s="11"/>
      <c r="C27" s="221"/>
      <c r="D27" s="11"/>
    </row>
    <row r="28" spans="2:4" s="6" customFormat="1">
      <c r="B28" s="11"/>
      <c r="C28" s="221"/>
      <c r="D28" s="11"/>
    </row>
    <row r="29" spans="2:4" s="6" customFormat="1">
      <c r="B29" s="11"/>
      <c r="C29" s="221"/>
      <c r="D29" s="11"/>
    </row>
    <row r="30" spans="2:4" s="6" customFormat="1">
      <c r="B30" s="11"/>
      <c r="C30" s="221"/>
      <c r="D30" s="11"/>
    </row>
    <row r="31" spans="2:4" s="6" customFormat="1">
      <c r="B31" s="11"/>
      <c r="C31" s="221"/>
      <c r="D31" s="11"/>
    </row>
    <row r="32" spans="2:4" s="6" customFormat="1">
      <c r="B32" s="11"/>
      <c r="C32" s="221"/>
      <c r="D32" s="11"/>
    </row>
    <row r="33" spans="2:4" s="6" customFormat="1">
      <c r="B33" s="11"/>
      <c r="C33" s="221"/>
      <c r="D33" s="11"/>
    </row>
    <row r="34" spans="2:4" s="6" customFormat="1">
      <c r="B34" s="11"/>
      <c r="C34" s="221"/>
      <c r="D34" s="11"/>
    </row>
    <row r="35" spans="2:4" s="6" customFormat="1">
      <c r="B35" s="11"/>
      <c r="C35" s="221"/>
      <c r="D35" s="11"/>
    </row>
    <row r="36" spans="2:4" s="6" customFormat="1">
      <c r="B36" s="11"/>
      <c r="C36" s="221"/>
      <c r="D36" s="11"/>
    </row>
    <row r="37" spans="2:4" s="6" customFormat="1">
      <c r="B37" s="11"/>
      <c r="C37" s="221"/>
      <c r="D37" s="11"/>
    </row>
    <row r="38" spans="2:4" s="6" customFormat="1">
      <c r="B38" s="11"/>
      <c r="C38" s="221"/>
      <c r="D38" s="11"/>
    </row>
    <row r="39" spans="2:4" s="6" customFormat="1">
      <c r="B39" s="11"/>
      <c r="C39" s="221"/>
      <c r="D39" s="11"/>
    </row>
    <row r="40" spans="2:4" s="6" customFormat="1">
      <c r="B40" s="11"/>
      <c r="C40" s="221"/>
      <c r="D40" s="11"/>
    </row>
    <row r="41" spans="2:4" s="6" customFormat="1">
      <c r="B41" s="11"/>
      <c r="C41" s="221"/>
      <c r="D41" s="11"/>
    </row>
    <row r="42" spans="2:4" s="6" customFormat="1">
      <c r="B42" s="11"/>
      <c r="C42" s="221"/>
      <c r="D42" s="11"/>
    </row>
    <row r="43" spans="2:4" s="6" customFormat="1">
      <c r="B43" s="11"/>
      <c r="C43" s="221"/>
      <c r="D43" s="11"/>
    </row>
    <row r="44" spans="2:4" s="6" customFormat="1">
      <c r="B44" s="11"/>
      <c r="C44" s="221"/>
      <c r="D44" s="11"/>
    </row>
    <row r="45" spans="2:4" s="6" customFormat="1">
      <c r="B45" s="11"/>
      <c r="C45" s="221"/>
      <c r="D45" s="11"/>
    </row>
    <row r="46" spans="2:4" s="6" customFormat="1">
      <c r="B46" s="11"/>
      <c r="C46" s="221"/>
      <c r="D46" s="11"/>
    </row>
    <row r="47" spans="2:4" s="6" customFormat="1">
      <c r="B47" s="11"/>
      <c r="C47" s="221"/>
      <c r="D47" s="11"/>
    </row>
    <row r="48" spans="2:4" s="6" customFormat="1">
      <c r="B48" s="11"/>
      <c r="C48" s="221"/>
      <c r="D48" s="11"/>
    </row>
    <row r="49" spans="2:4" s="6" customFormat="1">
      <c r="B49" s="11"/>
      <c r="C49" s="221"/>
      <c r="D49" s="11"/>
    </row>
    <row r="50" spans="2:4" s="6" customFormat="1">
      <c r="B50" s="11"/>
      <c r="C50" s="221"/>
      <c r="D50" s="11"/>
    </row>
    <row r="51" spans="2:4" s="6" customFormat="1">
      <c r="B51" s="11"/>
      <c r="C51" s="221"/>
      <c r="D51" s="11"/>
    </row>
    <row r="52" spans="2:4" s="6" customFormat="1">
      <c r="B52" s="11"/>
      <c r="C52" s="221"/>
      <c r="D52" s="11"/>
    </row>
    <row r="53" spans="2:4" s="6" customFormat="1">
      <c r="B53" s="11"/>
      <c r="C53" s="221"/>
      <c r="D53" s="11"/>
    </row>
    <row r="54" spans="2:4" s="6" customFormat="1">
      <c r="B54" s="11"/>
      <c r="C54" s="221"/>
      <c r="D54" s="11"/>
    </row>
    <row r="55" spans="2:4" s="6" customFormat="1">
      <c r="B55" s="11"/>
      <c r="C55" s="221"/>
      <c r="D55" s="11"/>
    </row>
    <row r="56" spans="2:4" s="6" customFormat="1">
      <c r="B56" s="11"/>
      <c r="C56" s="221"/>
      <c r="D56" s="11"/>
    </row>
    <row r="57" spans="2:4" s="6" customFormat="1">
      <c r="B57" s="11"/>
      <c r="C57" s="221"/>
      <c r="D57" s="11"/>
    </row>
    <row r="58" spans="2:4" s="6" customFormat="1">
      <c r="B58" s="11"/>
      <c r="C58" s="221"/>
      <c r="D58" s="11"/>
    </row>
    <row r="59" spans="2:4" s="6" customFormat="1">
      <c r="B59" s="11"/>
      <c r="C59" s="221"/>
      <c r="D59" s="11"/>
    </row>
    <row r="60" spans="2:4" s="6" customFormat="1">
      <c r="B60" s="11"/>
      <c r="C60" s="221"/>
      <c r="D60" s="11"/>
    </row>
    <row r="61" spans="2:4" s="6" customFormat="1">
      <c r="B61" s="11"/>
      <c r="C61" s="221"/>
      <c r="D61" s="11"/>
    </row>
    <row r="62" spans="2:4" s="6" customFormat="1">
      <c r="B62" s="11"/>
      <c r="C62" s="221"/>
      <c r="D62" s="11"/>
    </row>
    <row r="63" spans="2:4" s="6" customFormat="1">
      <c r="B63" s="11"/>
      <c r="C63" s="221"/>
      <c r="D63" s="11"/>
    </row>
    <row r="64" spans="2:4" s="6" customFormat="1">
      <c r="B64" s="11"/>
      <c r="C64" s="221"/>
      <c r="D64" s="11"/>
    </row>
    <row r="65" spans="2:4" s="6" customFormat="1">
      <c r="B65" s="11"/>
      <c r="C65" s="221"/>
      <c r="D65" s="11"/>
    </row>
    <row r="66" spans="2:4" s="6" customFormat="1">
      <c r="B66" s="11"/>
      <c r="C66" s="221"/>
      <c r="D66" s="11"/>
    </row>
    <row r="67" spans="2:4" s="6" customFormat="1">
      <c r="B67" s="11"/>
      <c r="C67" s="221"/>
      <c r="D67" s="11"/>
    </row>
    <row r="68" spans="2:4" s="6" customFormat="1">
      <c r="B68" s="11"/>
      <c r="C68" s="221"/>
      <c r="D68" s="11"/>
    </row>
    <row r="69" spans="2:4" s="6" customFormat="1">
      <c r="B69" s="11"/>
      <c r="C69" s="221"/>
      <c r="D69" s="11"/>
    </row>
    <row r="70" spans="2:4" s="6" customFormat="1">
      <c r="B70" s="11"/>
      <c r="C70" s="221"/>
      <c r="D70" s="11"/>
    </row>
    <row r="71" spans="2:4" s="6" customFormat="1">
      <c r="B71" s="11"/>
      <c r="C71" s="221"/>
      <c r="D71" s="11"/>
    </row>
    <row r="72" spans="2:4" s="6" customFormat="1">
      <c r="B72" s="11"/>
      <c r="C72" s="221"/>
      <c r="D72" s="11"/>
    </row>
    <row r="73" spans="2:4" s="6" customFormat="1">
      <c r="B73" s="11"/>
      <c r="C73" s="221"/>
      <c r="D73" s="11"/>
    </row>
    <row r="74" spans="2:4" s="6" customFormat="1">
      <c r="B74" s="11"/>
      <c r="C74" s="221"/>
      <c r="D74" s="11"/>
    </row>
    <row r="75" spans="2:4" s="6" customFormat="1">
      <c r="B75" s="11"/>
      <c r="C75" s="221"/>
      <c r="D75" s="11"/>
    </row>
    <row r="76" spans="2:4" s="6" customFormat="1">
      <c r="B76" s="11"/>
      <c r="C76" s="221"/>
      <c r="D76" s="11"/>
    </row>
    <row r="77" spans="2:4" s="6" customFormat="1">
      <c r="B77" s="11"/>
      <c r="C77" s="221"/>
      <c r="D77" s="11"/>
    </row>
    <row r="78" spans="2:4" s="6" customFormat="1">
      <c r="B78" s="11"/>
      <c r="C78" s="221"/>
      <c r="D78" s="11"/>
    </row>
    <row r="79" spans="2:4" s="6" customFormat="1">
      <c r="B79" s="11"/>
      <c r="C79" s="221"/>
      <c r="D79" s="11"/>
    </row>
    <row r="80" spans="2:4" s="6" customFormat="1">
      <c r="B80" s="11"/>
      <c r="C80" s="221"/>
      <c r="D80" s="11"/>
    </row>
    <row r="81" spans="2:4" s="6" customFormat="1">
      <c r="B81" s="11"/>
      <c r="C81" s="221"/>
      <c r="D81" s="11"/>
    </row>
    <row r="82" spans="2:4" s="6" customFormat="1">
      <c r="B82" s="11"/>
      <c r="C82" s="221"/>
      <c r="D82" s="11"/>
    </row>
    <row r="83" spans="2:4" s="6" customFormat="1">
      <c r="B83" s="11"/>
      <c r="C83" s="221"/>
      <c r="D83" s="11"/>
    </row>
    <row r="84" spans="2:4" s="6" customFormat="1">
      <c r="B84" s="11"/>
      <c r="C84" s="221"/>
      <c r="D84" s="11"/>
    </row>
    <row r="85" spans="2:4" s="6" customFormat="1">
      <c r="B85" s="11"/>
      <c r="C85" s="221"/>
      <c r="D85" s="11"/>
    </row>
    <row r="86" spans="2:4" s="6" customFormat="1">
      <c r="B86" s="11"/>
      <c r="C86" s="221"/>
      <c r="D86" s="11"/>
    </row>
    <row r="87" spans="2:4" s="6" customFormat="1">
      <c r="B87" s="11"/>
      <c r="C87" s="221"/>
      <c r="D87" s="11"/>
    </row>
    <row r="88" spans="2:4" s="6" customFormat="1">
      <c r="B88" s="11"/>
      <c r="C88" s="221"/>
      <c r="D88" s="11"/>
    </row>
    <row r="89" spans="2:4" s="6" customFormat="1">
      <c r="B89" s="11"/>
      <c r="C89" s="221"/>
      <c r="D89" s="11"/>
    </row>
    <row r="90" spans="2:4" s="6" customFormat="1">
      <c r="B90" s="11"/>
      <c r="C90" s="221"/>
      <c r="D90" s="11"/>
    </row>
    <row r="91" spans="2:4" s="6" customFormat="1">
      <c r="B91" s="11"/>
      <c r="C91" s="221"/>
      <c r="D91" s="11"/>
    </row>
    <row r="92" spans="2:4" s="6" customFormat="1">
      <c r="B92" s="11"/>
      <c r="C92" s="221"/>
      <c r="D92" s="11"/>
    </row>
    <row r="93" spans="2:4" s="6" customFormat="1">
      <c r="B93" s="11"/>
      <c r="C93" s="221"/>
      <c r="D93" s="11"/>
    </row>
    <row r="94" spans="2:4" s="6" customFormat="1">
      <c r="B94" s="11"/>
      <c r="C94" s="221"/>
      <c r="D94" s="11"/>
    </row>
    <row r="95" spans="2:4" s="6" customFormat="1">
      <c r="B95" s="11"/>
      <c r="C95" s="221"/>
      <c r="D95" s="11"/>
    </row>
    <row r="96" spans="2:4" s="6" customFormat="1">
      <c r="B96" s="11"/>
      <c r="C96" s="221"/>
      <c r="D96" s="11"/>
    </row>
    <row r="97" spans="2:4" s="6" customFormat="1">
      <c r="B97" s="11"/>
      <c r="C97" s="221"/>
      <c r="D97" s="11"/>
    </row>
    <row r="98" spans="2:4" s="6" customFormat="1">
      <c r="B98" s="11"/>
      <c r="C98" s="221"/>
      <c r="D98" s="11"/>
    </row>
    <row r="99" spans="2:4" s="6" customFormat="1">
      <c r="B99" s="11"/>
      <c r="C99" s="221"/>
      <c r="D99" s="11"/>
    </row>
    <row r="100" spans="2:4" s="6" customFormat="1">
      <c r="B100" s="11"/>
      <c r="C100" s="221"/>
      <c r="D100" s="11"/>
    </row>
    <row r="101" spans="2:4" s="6" customFormat="1">
      <c r="B101" s="11"/>
      <c r="C101" s="221"/>
      <c r="D101" s="11"/>
    </row>
    <row r="102" spans="2:4" s="6" customFormat="1">
      <c r="B102" s="11"/>
      <c r="C102" s="221"/>
      <c r="D102" s="11"/>
    </row>
    <row r="103" spans="2:4" s="6" customFormat="1">
      <c r="B103" s="11"/>
      <c r="C103" s="221"/>
      <c r="D103" s="11"/>
    </row>
    <row r="104" spans="2:4" s="6" customFormat="1">
      <c r="B104" s="11"/>
      <c r="C104" s="221"/>
      <c r="D104" s="11"/>
    </row>
    <row r="105" spans="2:4" s="6" customFormat="1">
      <c r="B105" s="11"/>
      <c r="C105" s="221"/>
      <c r="D105" s="11"/>
    </row>
    <row r="106" spans="2:4" s="6" customFormat="1">
      <c r="B106" s="11"/>
      <c r="C106" s="221"/>
      <c r="D106" s="11"/>
    </row>
    <row r="107" spans="2:4" s="6" customFormat="1">
      <c r="B107" s="11"/>
      <c r="C107" s="221"/>
      <c r="D107" s="11"/>
    </row>
    <row r="108" spans="2:4" s="6" customFormat="1">
      <c r="B108" s="11"/>
      <c r="C108" s="221"/>
      <c r="D108" s="11"/>
    </row>
    <row r="109" spans="2:4" s="6" customFormat="1">
      <c r="B109" s="11"/>
      <c r="C109" s="221"/>
      <c r="D109" s="11"/>
    </row>
    <row r="110" spans="2:4" s="6" customFormat="1">
      <c r="B110" s="11"/>
      <c r="C110" s="221"/>
      <c r="D110" s="11"/>
    </row>
    <row r="111" spans="2:4" s="6" customFormat="1">
      <c r="B111" s="11"/>
      <c r="C111" s="221"/>
      <c r="D111" s="11"/>
    </row>
    <row r="112" spans="2:4" s="6" customFormat="1">
      <c r="B112" s="11"/>
      <c r="C112" s="221"/>
      <c r="D112" s="11"/>
    </row>
    <row r="113" spans="2:4" s="6" customFormat="1">
      <c r="B113" s="11"/>
      <c r="C113" s="221"/>
      <c r="D113" s="11"/>
    </row>
    <row r="114" spans="2:4" s="6" customFormat="1">
      <c r="B114" s="11"/>
      <c r="C114" s="221"/>
      <c r="D114" s="11"/>
    </row>
    <row r="115" spans="2:4" s="6" customFormat="1">
      <c r="B115" s="11"/>
      <c r="C115" s="221"/>
      <c r="D115" s="11"/>
    </row>
    <row r="116" spans="2:4" s="6" customFormat="1">
      <c r="B116" s="11"/>
      <c r="C116" s="221"/>
      <c r="D116" s="11"/>
    </row>
    <row r="117" spans="2:4" s="6" customFormat="1">
      <c r="B117" s="11"/>
      <c r="C117" s="221"/>
      <c r="D117" s="11"/>
    </row>
    <row r="118" spans="2:4" s="6" customFormat="1">
      <c r="B118" s="11"/>
      <c r="C118" s="221"/>
      <c r="D118" s="11"/>
    </row>
    <row r="119" spans="2:4" s="6" customFormat="1">
      <c r="B119" s="11"/>
      <c r="C119" s="221"/>
      <c r="D119" s="11"/>
    </row>
    <row r="120" spans="2:4" s="6" customFormat="1">
      <c r="B120" s="11"/>
      <c r="C120" s="221"/>
      <c r="D120" s="11"/>
    </row>
    <row r="121" spans="2:4" s="6" customFormat="1">
      <c r="B121" s="11"/>
      <c r="C121" s="221"/>
      <c r="D121" s="11"/>
    </row>
    <row r="122" spans="2:4" s="6" customFormat="1">
      <c r="B122" s="11"/>
      <c r="C122" s="221"/>
      <c r="D122" s="11"/>
    </row>
    <row r="123" spans="2:4" s="6" customFormat="1">
      <c r="B123" s="11"/>
      <c r="C123" s="221"/>
      <c r="D123" s="11"/>
    </row>
    <row r="124" spans="2:4" s="6" customFormat="1">
      <c r="B124" s="11"/>
      <c r="C124" s="221"/>
      <c r="D124" s="11"/>
    </row>
    <row r="125" spans="2:4" s="6" customFormat="1">
      <c r="B125" s="11"/>
      <c r="C125" s="221"/>
      <c r="D125" s="11"/>
    </row>
    <row r="126" spans="2:4" s="6" customFormat="1">
      <c r="B126" s="11"/>
      <c r="C126" s="221"/>
      <c r="D126" s="11"/>
    </row>
    <row r="127" spans="2:4" s="6" customFormat="1">
      <c r="B127" s="11"/>
      <c r="C127" s="221"/>
      <c r="D127" s="11"/>
    </row>
    <row r="128" spans="2:4" s="6" customFormat="1">
      <c r="B128" s="11"/>
      <c r="C128" s="221"/>
      <c r="D128" s="11"/>
    </row>
    <row r="129" spans="2:4" s="6" customFormat="1">
      <c r="B129" s="11"/>
      <c r="C129" s="221"/>
      <c r="D129" s="11"/>
    </row>
    <row r="130" spans="2:4" s="6" customFormat="1">
      <c r="B130" s="11"/>
      <c r="C130" s="221"/>
      <c r="D130" s="11"/>
    </row>
    <row r="131" spans="2:4" s="6" customFormat="1">
      <c r="B131" s="11"/>
      <c r="C131" s="221"/>
      <c r="D131" s="11"/>
    </row>
    <row r="132" spans="2:4" s="6" customFormat="1">
      <c r="B132" s="11"/>
      <c r="C132" s="221"/>
      <c r="D132" s="11"/>
    </row>
    <row r="133" spans="2:4" s="6" customFormat="1">
      <c r="B133" s="11"/>
      <c r="C133" s="221"/>
      <c r="D133" s="11"/>
    </row>
    <row r="134" spans="2:4" s="6" customFormat="1">
      <c r="B134" s="11"/>
      <c r="C134" s="221"/>
      <c r="D134" s="11"/>
    </row>
    <row r="135" spans="2:4" s="6" customFormat="1">
      <c r="B135" s="11"/>
      <c r="C135" s="221"/>
      <c r="D135" s="11"/>
    </row>
    <row r="136" spans="2:4" s="6" customFormat="1">
      <c r="B136" s="11"/>
      <c r="C136" s="221"/>
      <c r="D136" s="11"/>
    </row>
    <row r="137" spans="2:4" s="6" customFormat="1">
      <c r="B137" s="11"/>
      <c r="C137" s="221"/>
      <c r="D137" s="11"/>
    </row>
    <row r="138" spans="2:4" s="6" customFormat="1">
      <c r="B138" s="11"/>
      <c r="C138" s="221"/>
      <c r="D138" s="11"/>
    </row>
    <row r="139" spans="2:4" s="6" customFormat="1">
      <c r="B139" s="11"/>
      <c r="C139" s="221"/>
      <c r="D139" s="11"/>
    </row>
    <row r="140" spans="2:4" s="6" customFormat="1">
      <c r="B140" s="11"/>
      <c r="C140" s="221"/>
      <c r="D140" s="11"/>
    </row>
    <row r="141" spans="2:4" s="6" customFormat="1">
      <c r="B141" s="11"/>
      <c r="C141" s="221"/>
      <c r="D141" s="11"/>
    </row>
    <row r="142" spans="2:4" s="6" customFormat="1">
      <c r="B142" s="11"/>
      <c r="C142" s="221"/>
      <c r="D142" s="11"/>
    </row>
    <row r="143" spans="2:4" s="6" customFormat="1">
      <c r="B143" s="11"/>
      <c r="C143" s="221"/>
      <c r="D143" s="11"/>
    </row>
    <row r="144" spans="2:4" s="6" customFormat="1">
      <c r="B144" s="11"/>
      <c r="C144" s="221"/>
      <c r="D144" s="11"/>
    </row>
    <row r="145" spans="2:4" s="6" customFormat="1">
      <c r="B145" s="11"/>
      <c r="C145" s="221"/>
      <c r="D145" s="11"/>
    </row>
    <row r="146" spans="2:4" s="6" customFormat="1">
      <c r="B146" s="11"/>
      <c r="C146" s="221"/>
      <c r="D146" s="11"/>
    </row>
    <row r="147" spans="2:4" s="6" customFormat="1">
      <c r="B147" s="11"/>
      <c r="C147" s="221"/>
      <c r="D147" s="11"/>
    </row>
    <row r="148" spans="2:4" s="6" customFormat="1">
      <c r="B148" s="11"/>
      <c r="C148" s="221"/>
      <c r="D148" s="11"/>
    </row>
    <row r="149" spans="2:4" s="6" customFormat="1">
      <c r="B149" s="11"/>
      <c r="C149" s="221"/>
      <c r="D149" s="11"/>
    </row>
    <row r="150" spans="2:4" s="6" customFormat="1">
      <c r="B150" s="11"/>
      <c r="C150" s="221"/>
      <c r="D150" s="11"/>
    </row>
    <row r="151" spans="2:4" s="6" customFormat="1">
      <c r="B151" s="11"/>
      <c r="C151" s="221"/>
      <c r="D151" s="11"/>
    </row>
    <row r="152" spans="2:4" s="6" customFormat="1">
      <c r="B152" s="11"/>
      <c r="C152" s="221"/>
      <c r="D152" s="11"/>
    </row>
    <row r="153" spans="2:4" s="6" customFormat="1">
      <c r="B153" s="11"/>
      <c r="C153" s="221"/>
      <c r="D153" s="11"/>
    </row>
    <row r="154" spans="2:4" s="6" customFormat="1">
      <c r="B154" s="11"/>
      <c r="C154" s="221"/>
      <c r="D154" s="11"/>
    </row>
    <row r="155" spans="2:4" s="6" customFormat="1">
      <c r="B155" s="11"/>
      <c r="C155" s="221"/>
      <c r="D155" s="11"/>
    </row>
    <row r="156" spans="2:4" s="6" customFormat="1">
      <c r="B156" s="11"/>
      <c r="C156" s="221"/>
      <c r="D156" s="11"/>
    </row>
    <row r="157" spans="2:4" s="6" customFormat="1">
      <c r="B157" s="11"/>
      <c r="C157" s="221"/>
      <c r="D157" s="11"/>
    </row>
    <row r="158" spans="2:4" s="6" customFormat="1">
      <c r="B158" s="11"/>
      <c r="C158" s="221"/>
      <c r="D158" s="11"/>
    </row>
    <row r="159" spans="2:4" s="6" customFormat="1">
      <c r="B159" s="11"/>
      <c r="C159" s="221"/>
      <c r="D159" s="11"/>
    </row>
    <row r="160" spans="2:4" s="6" customFormat="1">
      <c r="B160" s="11"/>
      <c r="C160" s="221"/>
      <c r="D160" s="11"/>
    </row>
    <row r="161" spans="2:4" s="6" customFormat="1">
      <c r="B161" s="11"/>
      <c r="C161" s="221"/>
      <c r="D161" s="11"/>
    </row>
    <row r="162" spans="2:4" s="6" customFormat="1">
      <c r="B162" s="11"/>
      <c r="C162" s="221"/>
      <c r="D162" s="11"/>
    </row>
    <row r="163" spans="2:4" s="6" customFormat="1">
      <c r="B163" s="11"/>
      <c r="C163" s="221"/>
      <c r="D163" s="11"/>
    </row>
    <row r="164" spans="2:4" s="6" customFormat="1">
      <c r="B164" s="11"/>
      <c r="C164" s="221"/>
      <c r="D164" s="11"/>
    </row>
    <row r="165" spans="2:4" s="6" customFormat="1">
      <c r="B165" s="11"/>
      <c r="C165" s="221"/>
      <c r="D165" s="11"/>
    </row>
    <row r="166" spans="2:4" s="6" customFormat="1">
      <c r="B166" s="11"/>
      <c r="C166" s="221"/>
      <c r="D166" s="11"/>
    </row>
    <row r="167" spans="2:4" s="6" customFormat="1">
      <c r="B167" s="11"/>
      <c r="C167" s="221"/>
      <c r="D167" s="11"/>
    </row>
    <row r="168" spans="2:4" s="6" customFormat="1">
      <c r="B168" s="11"/>
      <c r="C168" s="221"/>
      <c r="D168" s="11"/>
    </row>
    <row r="169" spans="2:4" s="6" customFormat="1">
      <c r="B169" s="11"/>
      <c r="C169" s="221"/>
      <c r="D169" s="11"/>
    </row>
    <row r="170" spans="2:4" s="6" customFormat="1">
      <c r="B170" s="11"/>
      <c r="C170" s="221"/>
      <c r="D170" s="11"/>
    </row>
    <row r="171" spans="2:4" s="6" customFormat="1">
      <c r="B171" s="11"/>
      <c r="C171" s="221"/>
      <c r="D171" s="11"/>
    </row>
    <row r="172" spans="2:4" s="6" customFormat="1">
      <c r="B172" s="11"/>
      <c r="C172" s="221"/>
      <c r="D172" s="11"/>
    </row>
    <row r="173" spans="2:4" s="6" customFormat="1">
      <c r="B173" s="11"/>
      <c r="C173" s="221"/>
      <c r="D173" s="11"/>
    </row>
    <row r="174" spans="2:4" s="6" customFormat="1">
      <c r="B174" s="11"/>
      <c r="C174" s="221"/>
      <c r="D174" s="11"/>
    </row>
    <row r="175" spans="2:4" s="6" customFormat="1">
      <c r="B175" s="11"/>
      <c r="C175" s="221"/>
      <c r="D175" s="11"/>
    </row>
    <row r="176" spans="2:4" s="6" customFormat="1">
      <c r="B176" s="11"/>
      <c r="C176" s="221"/>
      <c r="D176" s="11"/>
    </row>
    <row r="177" spans="2:4" s="6" customFormat="1">
      <c r="B177" s="11"/>
      <c r="C177" s="221"/>
      <c r="D177" s="11"/>
    </row>
    <row r="178" spans="2:4" s="6" customFormat="1">
      <c r="B178" s="11"/>
      <c r="C178" s="221"/>
      <c r="D178" s="11"/>
    </row>
    <row r="179" spans="2:4" s="6" customFormat="1">
      <c r="B179" s="11"/>
      <c r="C179" s="221"/>
      <c r="D179" s="11"/>
    </row>
    <row r="180" spans="2:4" s="6" customFormat="1">
      <c r="B180" s="11"/>
      <c r="C180" s="221"/>
      <c r="D180" s="11"/>
    </row>
    <row r="181" spans="2:4" s="6" customFormat="1">
      <c r="B181" s="11"/>
      <c r="C181" s="221"/>
      <c r="D181" s="11"/>
    </row>
    <row r="182" spans="2:4" s="6" customFormat="1">
      <c r="B182" s="11"/>
      <c r="C182" s="221"/>
      <c r="D182" s="11"/>
    </row>
    <row r="183" spans="2:4" s="6" customFormat="1">
      <c r="B183" s="11"/>
      <c r="C183" s="221"/>
      <c r="D183" s="11"/>
    </row>
    <row r="184" spans="2:4" s="6" customFormat="1">
      <c r="B184" s="11"/>
      <c r="C184" s="221"/>
      <c r="D184" s="11"/>
    </row>
    <row r="185" spans="2:4" s="6" customFormat="1">
      <c r="B185" s="11"/>
      <c r="C185" s="221"/>
      <c r="D185" s="11"/>
    </row>
    <row r="186" spans="2:4" s="6" customFormat="1">
      <c r="B186" s="11"/>
      <c r="C186" s="221"/>
      <c r="D186" s="11"/>
    </row>
    <row r="187" spans="2:4" s="6" customFormat="1">
      <c r="B187" s="11"/>
      <c r="C187" s="221"/>
      <c r="D187" s="11"/>
    </row>
    <row r="188" spans="2:4" s="6" customFormat="1">
      <c r="B188" s="11"/>
      <c r="C188" s="221"/>
      <c r="D188" s="11"/>
    </row>
    <row r="189" spans="2:4" s="6" customFormat="1">
      <c r="B189" s="11"/>
      <c r="C189" s="221"/>
      <c r="D189" s="11"/>
    </row>
    <row r="190" spans="2:4" s="6" customFormat="1">
      <c r="B190" s="11"/>
      <c r="C190" s="221"/>
      <c r="D190" s="11"/>
    </row>
    <row r="191" spans="2:4" s="6" customFormat="1">
      <c r="B191" s="11"/>
      <c r="C191" s="221"/>
      <c r="D191" s="11"/>
    </row>
    <row r="192" spans="2:4" s="6" customFormat="1">
      <c r="B192" s="11"/>
      <c r="C192" s="221"/>
      <c r="D192" s="11"/>
    </row>
    <row r="193" spans="2:4" s="6" customFormat="1">
      <c r="B193" s="11"/>
      <c r="C193" s="221"/>
      <c r="D193" s="11"/>
    </row>
    <row r="194" spans="2:4" s="6" customFormat="1">
      <c r="B194" s="11"/>
      <c r="C194" s="221"/>
      <c r="D194" s="11"/>
    </row>
    <row r="195" spans="2:4" s="6" customFormat="1">
      <c r="B195" s="11"/>
      <c r="C195" s="221"/>
      <c r="D195" s="11"/>
    </row>
    <row r="196" spans="2:4" s="6" customFormat="1">
      <c r="B196" s="11"/>
      <c r="C196" s="221"/>
      <c r="D196" s="11"/>
    </row>
    <row r="197" spans="2:4" s="6" customFormat="1">
      <c r="B197" s="11"/>
      <c r="C197" s="221"/>
      <c r="D197" s="11"/>
    </row>
    <row r="198" spans="2:4" s="6" customFormat="1">
      <c r="B198" s="11"/>
      <c r="C198" s="221"/>
      <c r="D198" s="11"/>
    </row>
    <row r="199" spans="2:4" s="6" customFormat="1">
      <c r="B199" s="11"/>
      <c r="C199" s="221"/>
      <c r="D199" s="11"/>
    </row>
    <row r="200" spans="2:4" s="6" customFormat="1">
      <c r="B200" s="11"/>
      <c r="C200" s="221"/>
      <c r="D200" s="11"/>
    </row>
    <row r="201" spans="2:4" s="6" customFormat="1">
      <c r="B201" s="11"/>
      <c r="C201" s="221"/>
      <c r="D201" s="11"/>
    </row>
    <row r="202" spans="2:4" s="6" customFormat="1">
      <c r="B202" s="11"/>
      <c r="C202" s="221"/>
      <c r="D202" s="11"/>
    </row>
    <row r="203" spans="2:4" s="6" customFormat="1">
      <c r="B203" s="11"/>
      <c r="C203" s="221"/>
      <c r="D203" s="11"/>
    </row>
    <row r="204" spans="2:4" s="6" customFormat="1">
      <c r="B204" s="11"/>
      <c r="C204" s="221"/>
      <c r="D204" s="11"/>
    </row>
    <row r="205" spans="2:4" s="6" customFormat="1">
      <c r="B205" s="11"/>
      <c r="C205" s="221"/>
      <c r="D205" s="11"/>
    </row>
    <row r="206" spans="2:4" s="6" customFormat="1">
      <c r="B206" s="11"/>
      <c r="C206" s="221"/>
      <c r="D206" s="11"/>
    </row>
    <row r="207" spans="2:4" s="6" customFormat="1">
      <c r="B207" s="11"/>
      <c r="C207" s="221"/>
      <c r="D207" s="11"/>
    </row>
    <row r="208" spans="2:4" s="6" customFormat="1">
      <c r="B208" s="11"/>
      <c r="C208" s="221"/>
      <c r="D208" s="11"/>
    </row>
    <row r="209" spans="2:4" s="6" customFormat="1">
      <c r="B209" s="11"/>
      <c r="C209" s="221"/>
      <c r="D209" s="11"/>
    </row>
    <row r="210" spans="2:4" s="6" customFormat="1">
      <c r="B210" s="11"/>
      <c r="C210" s="221"/>
      <c r="D210" s="11"/>
    </row>
    <row r="211" spans="2:4" s="6" customFormat="1">
      <c r="B211" s="11"/>
      <c r="C211" s="221"/>
      <c r="D211" s="11"/>
    </row>
    <row r="212" spans="2:4" s="6" customFormat="1">
      <c r="B212" s="11"/>
      <c r="C212" s="221"/>
      <c r="D212" s="11"/>
    </row>
    <row r="213" spans="2:4" s="6" customFormat="1">
      <c r="B213" s="11"/>
      <c r="C213" s="221"/>
      <c r="D213" s="11"/>
    </row>
    <row r="214" spans="2:4" s="6" customFormat="1">
      <c r="B214" s="11"/>
      <c r="C214" s="221"/>
      <c r="D214" s="11"/>
    </row>
    <row r="215" spans="2:4" s="6" customFormat="1">
      <c r="B215" s="11"/>
      <c r="C215" s="221"/>
      <c r="D215" s="11"/>
    </row>
    <row r="216" spans="2:4" s="6" customFormat="1">
      <c r="B216" s="11"/>
      <c r="C216" s="221"/>
      <c r="D216" s="11"/>
    </row>
    <row r="217" spans="2:4" s="6" customFormat="1">
      <c r="B217" s="11"/>
      <c r="C217" s="221"/>
      <c r="D217" s="11"/>
    </row>
    <row r="218" spans="2:4" s="6" customFormat="1">
      <c r="B218" s="11"/>
      <c r="C218" s="221"/>
      <c r="D218" s="11"/>
    </row>
    <row r="219" spans="2:4" s="6" customFormat="1">
      <c r="B219" s="11"/>
      <c r="C219" s="221"/>
      <c r="D219" s="11"/>
    </row>
    <row r="220" spans="2:4" s="6" customFormat="1">
      <c r="B220" s="11"/>
      <c r="C220" s="221"/>
      <c r="D220" s="11"/>
    </row>
    <row r="221" spans="2:4" s="6" customFormat="1">
      <c r="B221" s="11"/>
      <c r="C221" s="221"/>
      <c r="D221" s="11"/>
    </row>
    <row r="222" spans="2:4" s="6" customFormat="1">
      <c r="B222" s="11"/>
      <c r="C222" s="221"/>
      <c r="D222" s="11"/>
    </row>
    <row r="223" spans="2:4" s="6" customFormat="1">
      <c r="B223" s="11"/>
      <c r="C223" s="221"/>
      <c r="D223" s="11"/>
    </row>
    <row r="224" spans="2:4" s="6" customFormat="1">
      <c r="B224" s="11"/>
      <c r="C224" s="221"/>
      <c r="D224" s="11"/>
    </row>
    <row r="225" spans="2:4" s="6" customFormat="1">
      <c r="B225" s="11"/>
      <c r="C225" s="221"/>
      <c r="D225" s="11"/>
    </row>
    <row r="226" spans="2:4" s="6" customFormat="1">
      <c r="B226" s="11"/>
      <c r="C226" s="221"/>
      <c r="D226" s="11"/>
    </row>
    <row r="227" spans="2:4" s="6" customFormat="1">
      <c r="B227" s="11"/>
      <c r="C227" s="221"/>
      <c r="D227" s="11"/>
    </row>
    <row r="228" spans="2:4" s="6" customFormat="1">
      <c r="B228" s="11"/>
      <c r="C228" s="221"/>
      <c r="D228" s="11"/>
    </row>
    <row r="229" spans="2:4" s="6" customFormat="1">
      <c r="B229" s="11"/>
      <c r="C229" s="221"/>
      <c r="D229" s="11"/>
    </row>
  </sheetData>
  <sheetProtection algorithmName="SHA-512" hashValue="J/xxXxPYWi+U+rlqLI7QSImofmp0/mcR9gjLe6/L34vOrpad18v46kLwlzKFB8hlSSBj0w2T5fEAH+rBuJKVbg==" saltValue="oO7Td5JBYg04llSMEF1tMw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1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211" customWidth="1"/>
    <col min="4" max="4" width="27.7109375" style="12" customWidth="1"/>
    <col min="5" max="16384" width="9.140625" style="1"/>
  </cols>
  <sheetData>
    <row r="1" spans="1:4" ht="36.6" customHeight="1">
      <c r="A1" s="18"/>
      <c r="B1" s="18"/>
      <c r="C1" s="387" t="s">
        <v>54</v>
      </c>
      <c r="D1" s="387"/>
    </row>
    <row r="2" spans="1:4" ht="14.25">
      <c r="B2" s="7" t="s">
        <v>13</v>
      </c>
      <c r="C2" s="208">
        <f>C8-C9</f>
        <v>6825</v>
      </c>
      <c r="D2" s="63"/>
    </row>
    <row r="3" spans="1:4">
      <c r="B3" s="8"/>
      <c r="C3" s="214"/>
      <c r="D3" s="11"/>
    </row>
    <row r="4" spans="1:4" s="23" customFormat="1" ht="32.25" customHeight="1">
      <c r="B4" s="24" t="s">
        <v>9</v>
      </c>
      <c r="C4" s="51" t="s">
        <v>10</v>
      </c>
      <c r="D4" s="24" t="s">
        <v>11</v>
      </c>
    </row>
    <row r="5" spans="1:4">
      <c r="B5" s="111">
        <v>42633.5303472222</v>
      </c>
      <c r="C5" s="222">
        <v>1500</v>
      </c>
      <c r="D5" s="113" t="s">
        <v>574</v>
      </c>
    </row>
    <row r="6" spans="1:4">
      <c r="B6" s="111">
        <v>42625.947500000002</v>
      </c>
      <c r="C6" s="222">
        <v>5000</v>
      </c>
      <c r="D6" s="113" t="s">
        <v>575</v>
      </c>
    </row>
    <row r="7" spans="1:4">
      <c r="B7" s="111">
        <v>42622.656990740703</v>
      </c>
      <c r="C7" s="222">
        <v>500</v>
      </c>
      <c r="D7" s="113" t="s">
        <v>575</v>
      </c>
    </row>
    <row r="8" spans="1:4">
      <c r="B8" s="9" t="s">
        <v>8</v>
      </c>
      <c r="C8" s="219">
        <f>SUM(C5:C7)</f>
        <v>7000</v>
      </c>
      <c r="D8" s="32"/>
    </row>
    <row r="9" spans="1:4" s="29" customFormat="1">
      <c r="B9" s="114" t="s">
        <v>19</v>
      </c>
      <c r="C9" s="223">
        <f>C8*0.025</f>
        <v>175</v>
      </c>
      <c r="D9" s="115"/>
    </row>
    <row r="10" spans="1:4" s="6" customFormat="1">
      <c r="B10" s="11"/>
      <c r="C10" s="221"/>
      <c r="D10" s="11"/>
    </row>
    <row r="11" spans="1:4" s="6" customFormat="1">
      <c r="B11" s="11"/>
      <c r="C11" s="221"/>
      <c r="D11" s="11"/>
    </row>
    <row r="12" spans="1:4" s="6" customFormat="1">
      <c r="B12" s="11"/>
      <c r="C12" s="221"/>
      <c r="D12" s="11"/>
    </row>
    <row r="13" spans="1:4" s="6" customFormat="1">
      <c r="B13" s="11"/>
      <c r="C13" s="221"/>
      <c r="D13" s="11"/>
    </row>
    <row r="14" spans="1:4" s="6" customFormat="1">
      <c r="B14" s="11"/>
      <c r="C14" s="221"/>
      <c r="D14" s="11"/>
    </row>
    <row r="15" spans="1:4" s="6" customFormat="1">
      <c r="B15" s="11"/>
      <c r="C15" s="221"/>
      <c r="D15" s="11"/>
    </row>
    <row r="16" spans="1:4" s="6" customFormat="1">
      <c r="B16" s="11"/>
      <c r="C16" s="221"/>
      <c r="D16" s="11"/>
    </row>
    <row r="17" spans="2:4" s="6" customFormat="1">
      <c r="B17" s="11"/>
      <c r="C17" s="221"/>
      <c r="D17" s="11"/>
    </row>
    <row r="18" spans="2:4" s="6" customFormat="1">
      <c r="B18" s="11"/>
      <c r="C18" s="221"/>
      <c r="D18" s="11"/>
    </row>
    <row r="19" spans="2:4" s="6" customFormat="1">
      <c r="B19" s="11"/>
      <c r="C19" s="221"/>
      <c r="D19" s="11"/>
    </row>
    <row r="20" spans="2:4" s="6" customFormat="1">
      <c r="B20" s="11"/>
      <c r="C20" s="221"/>
      <c r="D20" s="11"/>
    </row>
    <row r="21" spans="2:4" s="6" customFormat="1">
      <c r="B21" s="11"/>
      <c r="C21" s="221"/>
      <c r="D21" s="11"/>
    </row>
    <row r="22" spans="2:4" s="6" customFormat="1">
      <c r="B22" s="11"/>
      <c r="C22" s="221"/>
      <c r="D22" s="11"/>
    </row>
    <row r="23" spans="2:4" s="6" customFormat="1">
      <c r="B23" s="11"/>
      <c r="C23" s="221"/>
      <c r="D23" s="11"/>
    </row>
    <row r="24" spans="2:4" s="6" customFormat="1">
      <c r="B24" s="11"/>
      <c r="C24" s="221"/>
      <c r="D24" s="11"/>
    </row>
    <row r="25" spans="2:4" s="6" customFormat="1">
      <c r="B25" s="11"/>
      <c r="C25" s="221"/>
      <c r="D25" s="11"/>
    </row>
    <row r="26" spans="2:4" s="6" customFormat="1">
      <c r="B26" s="11"/>
      <c r="C26" s="221"/>
      <c r="D26" s="11"/>
    </row>
    <row r="27" spans="2:4" s="6" customFormat="1">
      <c r="B27" s="11"/>
      <c r="C27" s="221"/>
      <c r="D27" s="11"/>
    </row>
    <row r="28" spans="2:4" s="6" customFormat="1">
      <c r="B28" s="11"/>
      <c r="C28" s="221"/>
      <c r="D28" s="11"/>
    </row>
    <row r="29" spans="2:4" s="6" customFormat="1">
      <c r="B29" s="11"/>
      <c r="C29" s="221"/>
      <c r="D29" s="11"/>
    </row>
    <row r="30" spans="2:4" s="6" customFormat="1">
      <c r="B30" s="11"/>
      <c r="C30" s="221"/>
      <c r="D30" s="11"/>
    </row>
    <row r="31" spans="2:4" s="6" customFormat="1">
      <c r="B31" s="11"/>
      <c r="C31" s="221"/>
      <c r="D31" s="11"/>
    </row>
    <row r="32" spans="2:4" s="6" customFormat="1">
      <c r="B32" s="11"/>
      <c r="C32" s="221"/>
      <c r="D32" s="11"/>
    </row>
    <row r="33" spans="2:4" s="6" customFormat="1">
      <c r="B33" s="11"/>
      <c r="C33" s="221"/>
      <c r="D33" s="11"/>
    </row>
    <row r="34" spans="2:4" s="6" customFormat="1">
      <c r="B34" s="11"/>
      <c r="C34" s="221"/>
      <c r="D34" s="11"/>
    </row>
    <row r="35" spans="2:4" s="6" customFormat="1">
      <c r="B35" s="11"/>
      <c r="C35" s="221"/>
      <c r="D35" s="11"/>
    </row>
    <row r="36" spans="2:4" s="6" customFormat="1">
      <c r="B36" s="11"/>
      <c r="C36" s="221"/>
      <c r="D36" s="11"/>
    </row>
    <row r="37" spans="2:4" s="6" customFormat="1">
      <c r="B37" s="11"/>
      <c r="C37" s="221"/>
      <c r="D37" s="11"/>
    </row>
    <row r="38" spans="2:4" s="6" customFormat="1">
      <c r="B38" s="11"/>
      <c r="C38" s="221"/>
      <c r="D38" s="11"/>
    </row>
    <row r="39" spans="2:4" s="6" customFormat="1">
      <c r="B39" s="11"/>
      <c r="C39" s="221"/>
      <c r="D39" s="11"/>
    </row>
    <row r="40" spans="2:4" s="6" customFormat="1">
      <c r="B40" s="11"/>
      <c r="C40" s="221"/>
      <c r="D40" s="11"/>
    </row>
    <row r="41" spans="2:4" s="6" customFormat="1">
      <c r="B41" s="11"/>
      <c r="C41" s="221"/>
      <c r="D41" s="11"/>
    </row>
    <row r="42" spans="2:4" s="6" customFormat="1">
      <c r="B42" s="11"/>
      <c r="C42" s="221"/>
      <c r="D42" s="11"/>
    </row>
    <row r="43" spans="2:4" s="6" customFormat="1">
      <c r="B43" s="11"/>
      <c r="C43" s="221"/>
      <c r="D43" s="11"/>
    </row>
    <row r="44" spans="2:4" s="6" customFormat="1">
      <c r="B44" s="11"/>
      <c r="C44" s="221"/>
      <c r="D44" s="11"/>
    </row>
    <row r="45" spans="2:4" s="6" customFormat="1">
      <c r="B45" s="11"/>
      <c r="C45" s="221"/>
      <c r="D45" s="11"/>
    </row>
    <row r="46" spans="2:4" s="6" customFormat="1">
      <c r="B46" s="11"/>
      <c r="C46" s="221"/>
      <c r="D46" s="11"/>
    </row>
    <row r="47" spans="2:4" s="6" customFormat="1">
      <c r="B47" s="11"/>
      <c r="C47" s="221"/>
      <c r="D47" s="11"/>
    </row>
    <row r="48" spans="2:4" s="6" customFormat="1">
      <c r="B48" s="11"/>
      <c r="C48" s="221"/>
      <c r="D48" s="11"/>
    </row>
    <row r="49" spans="2:4" s="6" customFormat="1">
      <c r="B49" s="11"/>
      <c r="C49" s="221"/>
      <c r="D49" s="11"/>
    </row>
    <row r="50" spans="2:4" s="6" customFormat="1">
      <c r="B50" s="11"/>
      <c r="C50" s="221"/>
      <c r="D50" s="11"/>
    </row>
    <row r="51" spans="2:4" s="6" customFormat="1">
      <c r="B51" s="11"/>
      <c r="C51" s="221"/>
      <c r="D51" s="11"/>
    </row>
    <row r="52" spans="2:4" s="6" customFormat="1">
      <c r="B52" s="11"/>
      <c r="C52" s="221"/>
      <c r="D52" s="11"/>
    </row>
    <row r="53" spans="2:4" s="6" customFormat="1">
      <c r="B53" s="11"/>
      <c r="C53" s="221"/>
      <c r="D53" s="11"/>
    </row>
    <row r="54" spans="2:4" s="6" customFormat="1">
      <c r="B54" s="11"/>
      <c r="C54" s="221"/>
      <c r="D54" s="11"/>
    </row>
    <row r="55" spans="2:4" s="6" customFormat="1">
      <c r="B55" s="11"/>
      <c r="C55" s="221"/>
      <c r="D55" s="11"/>
    </row>
    <row r="56" spans="2:4" s="6" customFormat="1">
      <c r="B56" s="11"/>
      <c r="C56" s="221"/>
      <c r="D56" s="11"/>
    </row>
    <row r="57" spans="2:4" s="6" customFormat="1">
      <c r="B57" s="11"/>
      <c r="C57" s="221"/>
      <c r="D57" s="11"/>
    </row>
    <row r="58" spans="2:4" s="6" customFormat="1">
      <c r="B58" s="11"/>
      <c r="C58" s="221"/>
      <c r="D58" s="11"/>
    </row>
    <row r="59" spans="2:4" s="6" customFormat="1">
      <c r="B59" s="11"/>
      <c r="C59" s="221"/>
      <c r="D59" s="11"/>
    </row>
    <row r="60" spans="2:4" s="6" customFormat="1">
      <c r="B60" s="11"/>
      <c r="C60" s="221"/>
      <c r="D60" s="11"/>
    </row>
    <row r="61" spans="2:4" s="6" customFormat="1">
      <c r="B61" s="11"/>
      <c r="C61" s="221"/>
      <c r="D61" s="11"/>
    </row>
    <row r="62" spans="2:4" s="6" customFormat="1">
      <c r="B62" s="11"/>
      <c r="C62" s="221"/>
      <c r="D62" s="11"/>
    </row>
    <row r="63" spans="2:4" s="6" customFormat="1">
      <c r="B63" s="11"/>
      <c r="C63" s="221"/>
      <c r="D63" s="11"/>
    </row>
    <row r="64" spans="2:4" s="6" customFormat="1">
      <c r="B64" s="11"/>
      <c r="C64" s="221"/>
      <c r="D64" s="11"/>
    </row>
    <row r="65" spans="2:4" s="6" customFormat="1">
      <c r="B65" s="11"/>
      <c r="C65" s="221"/>
      <c r="D65" s="11"/>
    </row>
    <row r="66" spans="2:4" s="6" customFormat="1">
      <c r="B66" s="11"/>
      <c r="C66" s="221"/>
      <c r="D66" s="11"/>
    </row>
    <row r="67" spans="2:4" s="6" customFormat="1">
      <c r="B67" s="11"/>
      <c r="C67" s="221"/>
      <c r="D67" s="11"/>
    </row>
    <row r="68" spans="2:4" s="6" customFormat="1">
      <c r="B68" s="11"/>
      <c r="C68" s="221"/>
      <c r="D68" s="11"/>
    </row>
    <row r="69" spans="2:4" s="6" customFormat="1">
      <c r="B69" s="11"/>
      <c r="C69" s="221"/>
      <c r="D69" s="11"/>
    </row>
    <row r="70" spans="2:4" s="6" customFormat="1">
      <c r="B70" s="11"/>
      <c r="C70" s="221"/>
      <c r="D70" s="11"/>
    </row>
    <row r="71" spans="2:4" s="6" customFormat="1">
      <c r="B71" s="11"/>
      <c r="C71" s="221"/>
      <c r="D71" s="11"/>
    </row>
    <row r="72" spans="2:4" s="6" customFormat="1">
      <c r="B72" s="11"/>
      <c r="C72" s="221"/>
      <c r="D72" s="11"/>
    </row>
    <row r="73" spans="2:4" s="6" customFormat="1">
      <c r="B73" s="11"/>
      <c r="C73" s="221"/>
      <c r="D73" s="11"/>
    </row>
    <row r="74" spans="2:4" s="6" customFormat="1">
      <c r="B74" s="11"/>
      <c r="C74" s="221"/>
      <c r="D74" s="11"/>
    </row>
    <row r="75" spans="2:4" s="6" customFormat="1">
      <c r="B75" s="11"/>
      <c r="C75" s="221"/>
      <c r="D75" s="11"/>
    </row>
    <row r="76" spans="2:4" s="6" customFormat="1">
      <c r="B76" s="11"/>
      <c r="C76" s="221"/>
      <c r="D76" s="11"/>
    </row>
    <row r="77" spans="2:4" s="6" customFormat="1">
      <c r="B77" s="11"/>
      <c r="C77" s="221"/>
      <c r="D77" s="11"/>
    </row>
    <row r="78" spans="2:4" s="6" customFormat="1">
      <c r="B78" s="11"/>
      <c r="C78" s="221"/>
      <c r="D78" s="11"/>
    </row>
    <row r="79" spans="2:4" s="6" customFormat="1">
      <c r="B79" s="11"/>
      <c r="C79" s="221"/>
      <c r="D79" s="11"/>
    </row>
    <row r="80" spans="2:4" s="6" customFormat="1">
      <c r="B80" s="11"/>
      <c r="C80" s="221"/>
      <c r="D80" s="11"/>
    </row>
    <row r="81" spans="2:4" s="6" customFormat="1">
      <c r="B81" s="11"/>
      <c r="C81" s="221"/>
      <c r="D81" s="11"/>
    </row>
    <row r="82" spans="2:4" s="6" customFormat="1">
      <c r="B82" s="11"/>
      <c r="C82" s="221"/>
      <c r="D82" s="11"/>
    </row>
    <row r="83" spans="2:4" s="6" customFormat="1">
      <c r="B83" s="11"/>
      <c r="C83" s="221"/>
      <c r="D83" s="11"/>
    </row>
    <row r="84" spans="2:4" s="6" customFormat="1">
      <c r="B84" s="11"/>
      <c r="C84" s="221"/>
      <c r="D84" s="11"/>
    </row>
    <row r="85" spans="2:4" s="6" customFormat="1">
      <c r="B85" s="11"/>
      <c r="C85" s="221"/>
      <c r="D85" s="11"/>
    </row>
    <row r="86" spans="2:4" s="6" customFormat="1">
      <c r="B86" s="11"/>
      <c r="C86" s="221"/>
      <c r="D86" s="11"/>
    </row>
    <row r="87" spans="2:4" s="6" customFormat="1">
      <c r="B87" s="11"/>
      <c r="C87" s="221"/>
      <c r="D87" s="11"/>
    </row>
    <row r="88" spans="2:4" s="6" customFormat="1">
      <c r="B88" s="11"/>
      <c r="C88" s="221"/>
      <c r="D88" s="11"/>
    </row>
    <row r="89" spans="2:4" s="6" customFormat="1">
      <c r="B89" s="11"/>
      <c r="C89" s="221"/>
      <c r="D89" s="11"/>
    </row>
    <row r="90" spans="2:4" s="6" customFormat="1">
      <c r="B90" s="11"/>
      <c r="C90" s="221"/>
      <c r="D90" s="11"/>
    </row>
    <row r="91" spans="2:4" s="6" customFormat="1">
      <c r="B91" s="11"/>
      <c r="C91" s="221"/>
      <c r="D91" s="11"/>
    </row>
    <row r="92" spans="2:4" s="6" customFormat="1">
      <c r="B92" s="11"/>
      <c r="C92" s="221"/>
      <c r="D92" s="11"/>
    </row>
    <row r="93" spans="2:4" s="6" customFormat="1">
      <c r="B93" s="11"/>
      <c r="C93" s="221"/>
      <c r="D93" s="11"/>
    </row>
    <row r="94" spans="2:4" s="6" customFormat="1">
      <c r="B94" s="11"/>
      <c r="C94" s="221"/>
      <c r="D94" s="11"/>
    </row>
    <row r="95" spans="2:4" s="6" customFormat="1">
      <c r="B95" s="11"/>
      <c r="C95" s="221"/>
      <c r="D95" s="11"/>
    </row>
    <row r="96" spans="2:4" s="6" customFormat="1">
      <c r="B96" s="11"/>
      <c r="C96" s="221"/>
      <c r="D96" s="11"/>
    </row>
    <row r="97" spans="2:4" s="6" customFormat="1">
      <c r="B97" s="11"/>
      <c r="C97" s="221"/>
      <c r="D97" s="11"/>
    </row>
    <row r="98" spans="2:4" s="6" customFormat="1">
      <c r="B98" s="11"/>
      <c r="C98" s="221"/>
      <c r="D98" s="11"/>
    </row>
    <row r="99" spans="2:4" s="6" customFormat="1">
      <c r="B99" s="11"/>
      <c r="C99" s="221"/>
      <c r="D99" s="11"/>
    </row>
    <row r="100" spans="2:4" s="6" customFormat="1">
      <c r="B100" s="11"/>
      <c r="C100" s="221"/>
      <c r="D100" s="11"/>
    </row>
    <row r="101" spans="2:4" s="6" customFormat="1">
      <c r="B101" s="11"/>
      <c r="C101" s="221"/>
      <c r="D101" s="11"/>
    </row>
    <row r="102" spans="2:4" s="6" customFormat="1">
      <c r="B102" s="11"/>
      <c r="C102" s="221"/>
      <c r="D102" s="11"/>
    </row>
    <row r="103" spans="2:4" s="6" customFormat="1">
      <c r="B103" s="11"/>
      <c r="C103" s="221"/>
      <c r="D103" s="11"/>
    </row>
    <row r="104" spans="2:4" s="6" customFormat="1">
      <c r="B104" s="11"/>
      <c r="C104" s="221"/>
      <c r="D104" s="11"/>
    </row>
    <row r="105" spans="2:4" s="6" customFormat="1">
      <c r="B105" s="11"/>
      <c r="C105" s="221"/>
      <c r="D105" s="11"/>
    </row>
    <row r="106" spans="2:4" s="6" customFormat="1">
      <c r="B106" s="11"/>
      <c r="C106" s="221"/>
      <c r="D106" s="11"/>
    </row>
    <row r="107" spans="2:4" s="6" customFormat="1">
      <c r="B107" s="11"/>
      <c r="C107" s="221"/>
      <c r="D107" s="11"/>
    </row>
    <row r="108" spans="2:4" s="6" customFormat="1">
      <c r="B108" s="11"/>
      <c r="C108" s="221"/>
      <c r="D108" s="11"/>
    </row>
    <row r="109" spans="2:4" s="6" customFormat="1">
      <c r="B109" s="11"/>
      <c r="C109" s="221"/>
      <c r="D109" s="11"/>
    </row>
    <row r="110" spans="2:4" s="6" customFormat="1">
      <c r="B110" s="11"/>
      <c r="C110" s="221"/>
      <c r="D110" s="11"/>
    </row>
    <row r="111" spans="2:4" s="6" customFormat="1">
      <c r="B111" s="11"/>
      <c r="C111" s="221"/>
      <c r="D111" s="11"/>
    </row>
    <row r="112" spans="2:4" s="6" customFormat="1">
      <c r="B112" s="11"/>
      <c r="C112" s="221"/>
      <c r="D112" s="11"/>
    </row>
    <row r="113" spans="2:4" s="6" customFormat="1">
      <c r="B113" s="11"/>
      <c r="C113" s="221"/>
      <c r="D113" s="11"/>
    </row>
    <row r="114" spans="2:4" s="6" customFormat="1">
      <c r="B114" s="11"/>
      <c r="C114" s="221"/>
      <c r="D114" s="11"/>
    </row>
    <row r="115" spans="2:4" s="6" customFormat="1">
      <c r="B115" s="11"/>
      <c r="C115" s="221"/>
      <c r="D115" s="11"/>
    </row>
    <row r="116" spans="2:4" s="6" customFormat="1">
      <c r="B116" s="11"/>
      <c r="C116" s="221"/>
      <c r="D116" s="11"/>
    </row>
    <row r="117" spans="2:4" s="6" customFormat="1">
      <c r="B117" s="11"/>
      <c r="C117" s="221"/>
      <c r="D117" s="11"/>
    </row>
    <row r="118" spans="2:4" s="6" customFormat="1">
      <c r="B118" s="11"/>
      <c r="C118" s="221"/>
      <c r="D118" s="11"/>
    </row>
    <row r="119" spans="2:4" s="6" customFormat="1">
      <c r="B119" s="11"/>
      <c r="C119" s="221"/>
      <c r="D119" s="11"/>
    </row>
    <row r="120" spans="2:4" s="6" customFormat="1">
      <c r="B120" s="11"/>
      <c r="C120" s="221"/>
      <c r="D120" s="11"/>
    </row>
    <row r="121" spans="2:4" s="6" customFormat="1">
      <c r="B121" s="11"/>
      <c r="C121" s="221"/>
      <c r="D121" s="11"/>
    </row>
    <row r="122" spans="2:4" s="6" customFormat="1">
      <c r="B122" s="11"/>
      <c r="C122" s="221"/>
      <c r="D122" s="11"/>
    </row>
    <row r="123" spans="2:4" s="6" customFormat="1">
      <c r="B123" s="11"/>
      <c r="C123" s="221"/>
      <c r="D123" s="11"/>
    </row>
    <row r="124" spans="2:4" s="6" customFormat="1">
      <c r="B124" s="11"/>
      <c r="C124" s="221"/>
      <c r="D124" s="11"/>
    </row>
    <row r="125" spans="2:4" s="6" customFormat="1">
      <c r="B125" s="11"/>
      <c r="C125" s="221"/>
      <c r="D125" s="11"/>
    </row>
    <row r="126" spans="2:4" s="6" customFormat="1">
      <c r="B126" s="11"/>
      <c r="C126" s="221"/>
      <c r="D126" s="11"/>
    </row>
    <row r="127" spans="2:4" s="6" customFormat="1">
      <c r="B127" s="11"/>
      <c r="C127" s="221"/>
      <c r="D127" s="11"/>
    </row>
    <row r="128" spans="2:4" s="6" customFormat="1">
      <c r="B128" s="11"/>
      <c r="C128" s="221"/>
      <c r="D128" s="11"/>
    </row>
    <row r="129" spans="2:4" s="6" customFormat="1">
      <c r="B129" s="11"/>
      <c r="C129" s="221"/>
      <c r="D129" s="11"/>
    </row>
    <row r="130" spans="2:4" s="6" customFormat="1">
      <c r="B130" s="11"/>
      <c r="C130" s="221"/>
      <c r="D130" s="11"/>
    </row>
    <row r="131" spans="2:4" s="6" customFormat="1">
      <c r="B131" s="11"/>
      <c r="C131" s="221"/>
      <c r="D131" s="11"/>
    </row>
    <row r="132" spans="2:4" s="6" customFormat="1">
      <c r="B132" s="11"/>
      <c r="C132" s="221"/>
      <c r="D132" s="11"/>
    </row>
    <row r="133" spans="2:4" s="6" customFormat="1">
      <c r="B133" s="11"/>
      <c r="C133" s="221"/>
      <c r="D133" s="11"/>
    </row>
    <row r="134" spans="2:4" s="6" customFormat="1">
      <c r="B134" s="11"/>
      <c r="C134" s="221"/>
      <c r="D134" s="11"/>
    </row>
    <row r="135" spans="2:4" s="6" customFormat="1">
      <c r="B135" s="11"/>
      <c r="C135" s="221"/>
      <c r="D135" s="11"/>
    </row>
    <row r="136" spans="2:4" s="6" customFormat="1">
      <c r="B136" s="11"/>
      <c r="C136" s="221"/>
      <c r="D136" s="11"/>
    </row>
    <row r="137" spans="2:4" s="6" customFormat="1">
      <c r="B137" s="11"/>
      <c r="C137" s="221"/>
      <c r="D137" s="11"/>
    </row>
    <row r="138" spans="2:4" s="6" customFormat="1">
      <c r="B138" s="11"/>
      <c r="C138" s="221"/>
      <c r="D138" s="11"/>
    </row>
    <row r="139" spans="2:4" s="6" customFormat="1">
      <c r="B139" s="11"/>
      <c r="C139" s="221"/>
      <c r="D139" s="11"/>
    </row>
    <row r="140" spans="2:4" s="6" customFormat="1">
      <c r="B140" s="11"/>
      <c r="C140" s="221"/>
      <c r="D140" s="11"/>
    </row>
    <row r="141" spans="2:4" s="6" customFormat="1">
      <c r="B141" s="11"/>
      <c r="C141" s="221"/>
      <c r="D141" s="11"/>
    </row>
    <row r="142" spans="2:4" s="6" customFormat="1">
      <c r="B142" s="11"/>
      <c r="C142" s="221"/>
      <c r="D142" s="11"/>
    </row>
    <row r="143" spans="2:4" s="6" customFormat="1">
      <c r="B143" s="11"/>
      <c r="C143" s="221"/>
      <c r="D143" s="11"/>
    </row>
    <row r="144" spans="2:4" s="6" customFormat="1">
      <c r="B144" s="11"/>
      <c r="C144" s="221"/>
      <c r="D144" s="11"/>
    </row>
    <row r="145" spans="2:4" s="6" customFormat="1">
      <c r="B145" s="11"/>
      <c r="C145" s="221"/>
      <c r="D145" s="11"/>
    </row>
    <row r="146" spans="2:4" s="6" customFormat="1">
      <c r="B146" s="11"/>
      <c r="C146" s="221"/>
      <c r="D146" s="11"/>
    </row>
    <row r="147" spans="2:4" s="6" customFormat="1">
      <c r="B147" s="11"/>
      <c r="C147" s="221"/>
      <c r="D147" s="11"/>
    </row>
    <row r="148" spans="2:4" s="6" customFormat="1">
      <c r="B148" s="11"/>
      <c r="C148" s="221"/>
      <c r="D148" s="11"/>
    </row>
    <row r="149" spans="2:4" s="6" customFormat="1">
      <c r="B149" s="11"/>
      <c r="C149" s="221"/>
      <c r="D149" s="11"/>
    </row>
    <row r="150" spans="2:4" s="6" customFormat="1">
      <c r="B150" s="11"/>
      <c r="C150" s="221"/>
      <c r="D150" s="11"/>
    </row>
    <row r="151" spans="2:4" s="6" customFormat="1">
      <c r="B151" s="11"/>
      <c r="C151" s="221"/>
      <c r="D151" s="11"/>
    </row>
    <row r="152" spans="2:4" s="6" customFormat="1">
      <c r="B152" s="11"/>
      <c r="C152" s="221"/>
      <c r="D152" s="11"/>
    </row>
    <row r="153" spans="2:4" s="6" customFormat="1">
      <c r="B153" s="11"/>
      <c r="C153" s="221"/>
      <c r="D153" s="11"/>
    </row>
    <row r="154" spans="2:4" s="6" customFormat="1">
      <c r="B154" s="11"/>
      <c r="C154" s="221"/>
      <c r="D154" s="11"/>
    </row>
    <row r="155" spans="2:4" s="6" customFormat="1">
      <c r="B155" s="11"/>
      <c r="C155" s="221"/>
      <c r="D155" s="11"/>
    </row>
    <row r="156" spans="2:4" s="6" customFormat="1">
      <c r="B156" s="11"/>
      <c r="C156" s="221"/>
      <c r="D156" s="11"/>
    </row>
    <row r="157" spans="2:4" s="6" customFormat="1">
      <c r="B157" s="11"/>
      <c r="C157" s="221"/>
      <c r="D157" s="11"/>
    </row>
    <row r="158" spans="2:4" s="6" customFormat="1">
      <c r="B158" s="11"/>
      <c r="C158" s="221"/>
      <c r="D158" s="11"/>
    </row>
    <row r="159" spans="2:4" s="6" customFormat="1">
      <c r="B159" s="11"/>
      <c r="C159" s="221"/>
      <c r="D159" s="11"/>
    </row>
    <row r="160" spans="2:4" s="6" customFormat="1">
      <c r="B160" s="11"/>
      <c r="C160" s="221"/>
      <c r="D160" s="11"/>
    </row>
    <row r="161" spans="2:4" s="6" customFormat="1">
      <c r="B161" s="11"/>
      <c r="C161" s="221"/>
      <c r="D161" s="11"/>
    </row>
    <row r="162" spans="2:4" s="6" customFormat="1">
      <c r="B162" s="11"/>
      <c r="C162" s="221"/>
      <c r="D162" s="11"/>
    </row>
    <row r="163" spans="2:4" s="6" customFormat="1">
      <c r="B163" s="11"/>
      <c r="C163" s="221"/>
      <c r="D163" s="11"/>
    </row>
    <row r="164" spans="2:4" s="6" customFormat="1">
      <c r="B164" s="11"/>
      <c r="C164" s="221"/>
      <c r="D164" s="11"/>
    </row>
    <row r="165" spans="2:4" s="6" customFormat="1">
      <c r="B165" s="11"/>
      <c r="C165" s="221"/>
      <c r="D165" s="11"/>
    </row>
    <row r="166" spans="2:4" s="6" customFormat="1">
      <c r="B166" s="11"/>
      <c r="C166" s="221"/>
      <c r="D166" s="11"/>
    </row>
    <row r="167" spans="2:4" s="6" customFormat="1">
      <c r="B167" s="11"/>
      <c r="C167" s="221"/>
      <c r="D167" s="11"/>
    </row>
    <row r="168" spans="2:4" s="6" customFormat="1">
      <c r="B168" s="11"/>
      <c r="C168" s="221"/>
      <c r="D168" s="11"/>
    </row>
    <row r="169" spans="2:4" s="6" customFormat="1">
      <c r="B169" s="11"/>
      <c r="C169" s="221"/>
      <c r="D169" s="11"/>
    </row>
    <row r="170" spans="2:4" s="6" customFormat="1">
      <c r="B170" s="11"/>
      <c r="C170" s="221"/>
      <c r="D170" s="11"/>
    </row>
    <row r="171" spans="2:4" s="6" customFormat="1">
      <c r="B171" s="11"/>
      <c r="C171" s="221"/>
      <c r="D171" s="11"/>
    </row>
    <row r="172" spans="2:4" s="6" customFormat="1">
      <c r="B172" s="11"/>
      <c r="C172" s="221"/>
      <c r="D172" s="11"/>
    </row>
    <row r="173" spans="2:4" s="6" customFormat="1">
      <c r="B173" s="11"/>
      <c r="C173" s="221"/>
      <c r="D173" s="11"/>
    </row>
    <row r="174" spans="2:4" s="6" customFormat="1">
      <c r="B174" s="11"/>
      <c r="C174" s="221"/>
      <c r="D174" s="11"/>
    </row>
    <row r="175" spans="2:4" s="6" customFormat="1">
      <c r="B175" s="11"/>
      <c r="C175" s="221"/>
      <c r="D175" s="11"/>
    </row>
    <row r="176" spans="2:4" s="6" customFormat="1">
      <c r="B176" s="11"/>
      <c r="C176" s="221"/>
      <c r="D176" s="11"/>
    </row>
    <row r="177" spans="2:4" s="6" customFormat="1">
      <c r="B177" s="11"/>
      <c r="C177" s="221"/>
      <c r="D177" s="11"/>
    </row>
    <row r="178" spans="2:4" s="6" customFormat="1">
      <c r="B178" s="11"/>
      <c r="C178" s="221"/>
      <c r="D178" s="11"/>
    </row>
    <row r="179" spans="2:4" s="6" customFormat="1">
      <c r="B179" s="11"/>
      <c r="C179" s="221"/>
      <c r="D179" s="11"/>
    </row>
    <row r="180" spans="2:4" s="6" customFormat="1">
      <c r="B180" s="11"/>
      <c r="C180" s="221"/>
      <c r="D180" s="11"/>
    </row>
    <row r="181" spans="2:4" s="6" customFormat="1">
      <c r="B181" s="11"/>
      <c r="C181" s="221"/>
      <c r="D181" s="11"/>
    </row>
    <row r="182" spans="2:4" s="6" customFormat="1">
      <c r="B182" s="11"/>
      <c r="C182" s="221"/>
      <c r="D182" s="11"/>
    </row>
    <row r="183" spans="2:4" s="6" customFormat="1">
      <c r="B183" s="11"/>
      <c r="C183" s="221"/>
      <c r="D183" s="11"/>
    </row>
    <row r="184" spans="2:4" s="6" customFormat="1">
      <c r="B184" s="11"/>
      <c r="C184" s="221"/>
      <c r="D184" s="11"/>
    </row>
    <row r="185" spans="2:4" s="6" customFormat="1">
      <c r="B185" s="11"/>
      <c r="C185" s="221"/>
      <c r="D185" s="11"/>
    </row>
    <row r="186" spans="2:4" s="6" customFormat="1">
      <c r="B186" s="11"/>
      <c r="C186" s="221"/>
      <c r="D186" s="11"/>
    </row>
    <row r="187" spans="2:4" s="6" customFormat="1">
      <c r="B187" s="11"/>
      <c r="C187" s="221"/>
      <c r="D187" s="11"/>
    </row>
    <row r="188" spans="2:4" s="6" customFormat="1">
      <c r="B188" s="11"/>
      <c r="C188" s="221"/>
      <c r="D188" s="11"/>
    </row>
    <row r="189" spans="2:4" s="6" customFormat="1">
      <c r="B189" s="11"/>
      <c r="C189" s="221"/>
      <c r="D189" s="11"/>
    </row>
    <row r="190" spans="2:4" s="6" customFormat="1">
      <c r="B190" s="11"/>
      <c r="C190" s="221"/>
      <c r="D190" s="11"/>
    </row>
    <row r="191" spans="2:4" s="6" customFormat="1">
      <c r="B191" s="11"/>
      <c r="C191" s="221"/>
      <c r="D191" s="11"/>
    </row>
    <row r="192" spans="2:4" s="6" customFormat="1">
      <c r="B192" s="11"/>
      <c r="C192" s="221"/>
      <c r="D192" s="11"/>
    </row>
    <row r="193" spans="2:4" s="6" customFormat="1">
      <c r="B193" s="11"/>
      <c r="C193" s="221"/>
      <c r="D193" s="11"/>
    </row>
    <row r="194" spans="2:4" s="6" customFormat="1">
      <c r="B194" s="11"/>
      <c r="C194" s="221"/>
      <c r="D194" s="11"/>
    </row>
    <row r="195" spans="2:4" s="6" customFormat="1">
      <c r="B195" s="11"/>
      <c r="C195" s="221"/>
      <c r="D195" s="11"/>
    </row>
    <row r="196" spans="2:4" s="6" customFormat="1">
      <c r="B196" s="11"/>
      <c r="C196" s="221"/>
      <c r="D196" s="11"/>
    </row>
    <row r="197" spans="2:4" s="6" customFormat="1">
      <c r="B197" s="11"/>
      <c r="C197" s="221"/>
      <c r="D197" s="11"/>
    </row>
    <row r="198" spans="2:4" s="6" customFormat="1">
      <c r="B198" s="11"/>
      <c r="C198" s="221"/>
      <c r="D198" s="11"/>
    </row>
    <row r="199" spans="2:4" s="6" customFormat="1">
      <c r="B199" s="11"/>
      <c r="C199" s="221"/>
      <c r="D199" s="11"/>
    </row>
    <row r="200" spans="2:4" s="6" customFormat="1">
      <c r="B200" s="11"/>
      <c r="C200" s="221"/>
      <c r="D200" s="11"/>
    </row>
    <row r="201" spans="2:4" s="6" customFormat="1">
      <c r="B201" s="11"/>
      <c r="C201" s="221"/>
      <c r="D201" s="11"/>
    </row>
    <row r="202" spans="2:4" s="6" customFormat="1">
      <c r="B202" s="11"/>
      <c r="C202" s="221"/>
      <c r="D202" s="11"/>
    </row>
    <row r="203" spans="2:4" s="6" customFormat="1">
      <c r="B203" s="11"/>
      <c r="C203" s="221"/>
      <c r="D203" s="11"/>
    </row>
    <row r="204" spans="2:4" s="6" customFormat="1">
      <c r="B204" s="11"/>
      <c r="C204" s="221"/>
      <c r="D204" s="11"/>
    </row>
    <row r="205" spans="2:4" s="6" customFormat="1">
      <c r="B205" s="11"/>
      <c r="C205" s="221"/>
      <c r="D205" s="11"/>
    </row>
    <row r="206" spans="2:4" s="6" customFormat="1">
      <c r="B206" s="11"/>
      <c r="C206" s="221"/>
      <c r="D206" s="11"/>
    </row>
    <row r="207" spans="2:4" s="6" customFormat="1">
      <c r="B207" s="11"/>
      <c r="C207" s="221"/>
      <c r="D207" s="11"/>
    </row>
    <row r="208" spans="2:4" s="6" customFormat="1">
      <c r="B208" s="11"/>
      <c r="C208" s="221"/>
      <c r="D208" s="11"/>
    </row>
    <row r="209" spans="2:4" s="6" customFormat="1">
      <c r="B209" s="11"/>
      <c r="C209" s="221"/>
      <c r="D209" s="11"/>
    </row>
    <row r="210" spans="2:4" s="6" customFormat="1">
      <c r="B210" s="11"/>
      <c r="C210" s="221"/>
      <c r="D210" s="11"/>
    </row>
    <row r="211" spans="2:4" s="6" customFormat="1">
      <c r="B211" s="11"/>
      <c r="C211" s="221"/>
      <c r="D211" s="11"/>
    </row>
    <row r="212" spans="2:4" s="6" customFormat="1">
      <c r="B212" s="11"/>
      <c r="C212" s="221"/>
      <c r="D212" s="11"/>
    </row>
    <row r="213" spans="2:4" s="6" customFormat="1">
      <c r="B213" s="11"/>
      <c r="C213" s="221"/>
      <c r="D213" s="11"/>
    </row>
    <row r="214" spans="2:4" s="6" customFormat="1">
      <c r="B214" s="11"/>
      <c r="C214" s="221"/>
      <c r="D214" s="11"/>
    </row>
    <row r="215" spans="2:4" s="6" customFormat="1">
      <c r="B215" s="11"/>
      <c r="C215" s="221"/>
      <c r="D215" s="11"/>
    </row>
    <row r="216" spans="2:4" s="6" customFormat="1">
      <c r="B216" s="11"/>
      <c r="C216" s="221"/>
      <c r="D216" s="11"/>
    </row>
    <row r="217" spans="2:4" s="6" customFormat="1">
      <c r="B217" s="11"/>
      <c r="C217" s="221"/>
      <c r="D217" s="11"/>
    </row>
    <row r="218" spans="2:4" s="6" customFormat="1">
      <c r="B218" s="11"/>
      <c r="C218" s="221"/>
      <c r="D218" s="11"/>
    </row>
    <row r="219" spans="2:4" s="6" customFormat="1">
      <c r="B219" s="11"/>
      <c r="C219" s="221"/>
      <c r="D219" s="11"/>
    </row>
    <row r="220" spans="2:4" s="6" customFormat="1">
      <c r="B220" s="11"/>
      <c r="C220" s="221"/>
      <c r="D220" s="11"/>
    </row>
    <row r="221" spans="2:4" s="6" customFormat="1">
      <c r="B221" s="11"/>
      <c r="C221" s="221"/>
      <c r="D221" s="11"/>
    </row>
  </sheetData>
  <sheetProtection algorithmName="SHA-512" hashValue="jCugt/eIcHReh/JfL/BgvqtQmVZXfk52XNPmSuFXLPiKv/Bnn//5a+uVCFZFDhg2sk35xoSWR/OlXJwkIu/bnA==" saltValue="y6RuR6vovTq//63tJJGRdA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E725"/>
  <sheetViews>
    <sheetView zoomScaleNormal="100" workbookViewId="0">
      <selection activeCell="C3" sqref="C3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211" customWidth="1"/>
    <col min="4" max="4" width="39.85546875" style="245" customWidth="1"/>
    <col min="5" max="16384" width="9.140625" style="1"/>
  </cols>
  <sheetData>
    <row r="1" spans="1:5" ht="36.6" customHeight="1">
      <c r="A1" s="18"/>
      <c r="B1" s="18"/>
      <c r="C1" s="401" t="s">
        <v>55</v>
      </c>
      <c r="D1" s="401"/>
    </row>
    <row r="2" spans="1:5" ht="14.25">
      <c r="B2" s="138" t="s">
        <v>13</v>
      </c>
      <c r="C2" s="204">
        <f>SUM(C524-C525)+(C534-C535)+(C540-C541)+(C544-C545)+(C554-C555)+(C559-C560)+(C564-C565)+(C570-C571)</f>
        <v>1104377.5930000003</v>
      </c>
      <c r="D2" s="239"/>
    </row>
    <row r="3" spans="1:5">
      <c r="B3" s="8"/>
      <c r="C3" s="214"/>
      <c r="D3" s="240"/>
    </row>
    <row r="4" spans="1:5" s="23" customFormat="1" ht="32.25" customHeight="1">
      <c r="B4" s="75" t="s">
        <v>9</v>
      </c>
      <c r="C4" s="215" t="s">
        <v>10</v>
      </c>
      <c r="D4" s="241" t="s">
        <v>39</v>
      </c>
    </row>
    <row r="5" spans="1:5">
      <c r="B5" s="76" t="s">
        <v>4237</v>
      </c>
      <c r="C5" s="224"/>
      <c r="D5" s="242"/>
      <c r="E5" s="247"/>
    </row>
    <row r="6" spans="1:5">
      <c r="B6" s="142">
        <v>42643.944490740738</v>
      </c>
      <c r="C6" s="216">
        <v>500</v>
      </c>
      <c r="D6" s="134"/>
      <c r="E6" s="248" t="str">
        <f t="shared" ref="E6:E37" si="0">RIGHT(D6,5)</f>
        <v/>
      </c>
    </row>
    <row r="7" spans="1:5">
      <c r="B7" s="142">
        <v>42643.902800925927</v>
      </c>
      <c r="C7" s="216">
        <v>1500</v>
      </c>
      <c r="D7" s="134"/>
      <c r="E7" s="248" t="str">
        <f t="shared" si="0"/>
        <v/>
      </c>
    </row>
    <row r="8" spans="1:5">
      <c r="B8" s="142">
        <v>42643.878171296295</v>
      </c>
      <c r="C8" s="216">
        <v>300</v>
      </c>
      <c r="D8" s="134" t="s">
        <v>1377</v>
      </c>
      <c r="E8" s="248" t="s">
        <v>1376</v>
      </c>
    </row>
    <row r="9" spans="1:5">
      <c r="B9" s="142">
        <v>42643.862500000003</v>
      </c>
      <c r="C9" s="216">
        <v>300</v>
      </c>
      <c r="D9" s="134" t="s">
        <v>1377</v>
      </c>
      <c r="E9" s="249" t="str">
        <f t="shared" si="0"/>
        <v>50-93</v>
      </c>
    </row>
    <row r="10" spans="1:5">
      <c r="B10" s="142">
        <v>42643.859293981484</v>
      </c>
      <c r="C10" s="216">
        <v>300</v>
      </c>
      <c r="D10" s="134" t="s">
        <v>1377</v>
      </c>
      <c r="E10" s="249" t="str">
        <f t="shared" si="0"/>
        <v>50-93</v>
      </c>
    </row>
    <row r="11" spans="1:5">
      <c r="B11" s="142">
        <v>42643.8125</v>
      </c>
      <c r="C11" s="216">
        <v>500</v>
      </c>
      <c r="D11" s="134" t="s">
        <v>1378</v>
      </c>
      <c r="E11" s="249" t="str">
        <f t="shared" si="0"/>
        <v>59-81</v>
      </c>
    </row>
    <row r="12" spans="1:5">
      <c r="B12" s="142">
        <v>42643.732719907406</v>
      </c>
      <c r="C12" s="216">
        <v>1000</v>
      </c>
      <c r="D12" s="134"/>
      <c r="E12" s="249" t="str">
        <f t="shared" si="0"/>
        <v/>
      </c>
    </row>
    <row r="13" spans="1:5">
      <c r="B13" s="142">
        <v>42643.704965277779</v>
      </c>
      <c r="C13" s="216">
        <v>1500</v>
      </c>
      <c r="D13" s="134"/>
      <c r="E13" s="247" t="str">
        <f t="shared" si="0"/>
        <v/>
      </c>
    </row>
    <row r="14" spans="1:5">
      <c r="B14" s="142">
        <v>42643.673611111109</v>
      </c>
      <c r="C14" s="216">
        <v>1000</v>
      </c>
      <c r="D14" s="134"/>
      <c r="E14" s="247" t="str">
        <f t="shared" si="0"/>
        <v/>
      </c>
    </row>
    <row r="15" spans="1:5">
      <c r="B15" s="142">
        <v>42643.645937499998</v>
      </c>
      <c r="C15" s="216">
        <v>500</v>
      </c>
      <c r="D15" s="134"/>
      <c r="E15" s="247" t="str">
        <f t="shared" si="0"/>
        <v/>
      </c>
    </row>
    <row r="16" spans="1:5">
      <c r="B16" s="142">
        <v>42643.607638888891</v>
      </c>
      <c r="C16" s="216">
        <v>1000</v>
      </c>
      <c r="D16" s="134"/>
      <c r="E16" s="247" t="str">
        <f t="shared" si="0"/>
        <v/>
      </c>
    </row>
    <row r="17" spans="2:5">
      <c r="B17" s="142">
        <v>42643.591574074075</v>
      </c>
      <c r="C17" s="216">
        <v>200</v>
      </c>
      <c r="D17" s="134" t="s">
        <v>1379</v>
      </c>
      <c r="E17" s="247" t="str">
        <f t="shared" si="0"/>
        <v>25-51</v>
      </c>
    </row>
    <row r="18" spans="2:5">
      <c r="B18" s="142">
        <v>42643.570856481485</v>
      </c>
      <c r="C18" s="216">
        <v>5000</v>
      </c>
      <c r="D18" s="134" t="s">
        <v>1380</v>
      </c>
      <c r="E18" s="247" t="str">
        <f t="shared" si="0"/>
        <v>74-89</v>
      </c>
    </row>
    <row r="19" spans="2:5">
      <c r="B19" s="142">
        <v>42643.569525462961</v>
      </c>
      <c r="C19" s="216">
        <v>500</v>
      </c>
      <c r="D19" s="134"/>
      <c r="E19" s="247" t="str">
        <f t="shared" si="0"/>
        <v/>
      </c>
    </row>
    <row r="20" spans="2:5">
      <c r="B20" s="142">
        <v>42643.541770833333</v>
      </c>
      <c r="C20" s="216">
        <v>1000</v>
      </c>
      <c r="D20" s="134"/>
      <c r="E20" s="247" t="str">
        <f t="shared" si="0"/>
        <v/>
      </c>
    </row>
    <row r="21" spans="2:5">
      <c r="B21" s="142">
        <v>42643.533125000002</v>
      </c>
      <c r="C21" s="216">
        <v>100</v>
      </c>
      <c r="D21" s="134" t="s">
        <v>1381</v>
      </c>
      <c r="E21" s="247" t="str">
        <f t="shared" si="0"/>
        <v>87-08</v>
      </c>
    </row>
    <row r="22" spans="2:5">
      <c r="B22" s="142">
        <v>42643.524363425924</v>
      </c>
      <c r="C22" s="216">
        <v>500</v>
      </c>
      <c r="D22" s="134"/>
      <c r="E22" s="247" t="str">
        <f t="shared" si="0"/>
        <v/>
      </c>
    </row>
    <row r="23" spans="2:5">
      <c r="B23" s="142">
        <v>42643.479166666664</v>
      </c>
      <c r="C23" s="216">
        <v>1000</v>
      </c>
      <c r="D23" s="134"/>
      <c r="E23" s="247" t="str">
        <f t="shared" si="0"/>
        <v/>
      </c>
    </row>
    <row r="24" spans="2:5">
      <c r="B24" s="142">
        <v>42643.458437499998</v>
      </c>
      <c r="C24" s="216">
        <v>300</v>
      </c>
      <c r="D24" s="134"/>
      <c r="E24" s="247" t="str">
        <f t="shared" si="0"/>
        <v/>
      </c>
    </row>
    <row r="25" spans="2:5">
      <c r="B25" s="142">
        <v>42643.457731481481</v>
      </c>
      <c r="C25" s="216">
        <v>200</v>
      </c>
      <c r="D25" s="134" t="s">
        <v>1382</v>
      </c>
      <c r="E25" s="247" t="str">
        <f t="shared" si="0"/>
        <v>86-52</v>
      </c>
    </row>
    <row r="26" spans="2:5">
      <c r="B26" s="142">
        <v>42643.454895833333</v>
      </c>
      <c r="C26" s="216">
        <v>300</v>
      </c>
      <c r="D26" s="134"/>
      <c r="E26" s="247" t="str">
        <f t="shared" si="0"/>
        <v/>
      </c>
    </row>
    <row r="27" spans="2:5">
      <c r="B27" s="142">
        <v>42643.447962962964</v>
      </c>
      <c r="C27" s="216">
        <v>1500</v>
      </c>
      <c r="D27" s="134"/>
      <c r="E27" s="247" t="str">
        <f t="shared" si="0"/>
        <v/>
      </c>
    </row>
    <row r="28" spans="2:5">
      <c r="B28" s="142">
        <v>42643.434027777781</v>
      </c>
      <c r="C28" s="216">
        <v>100</v>
      </c>
      <c r="D28" s="134"/>
      <c r="E28" s="247" t="str">
        <f t="shared" si="0"/>
        <v/>
      </c>
    </row>
    <row r="29" spans="2:5">
      <c r="B29" s="142">
        <v>42643.416666666664</v>
      </c>
      <c r="C29" s="216">
        <v>500</v>
      </c>
      <c r="D29" s="134"/>
      <c r="E29" s="247" t="str">
        <f t="shared" si="0"/>
        <v/>
      </c>
    </row>
    <row r="30" spans="2:5">
      <c r="B30" s="142">
        <v>42643.380729166667</v>
      </c>
      <c r="C30" s="216">
        <v>1000</v>
      </c>
      <c r="D30" s="134" t="s">
        <v>1383</v>
      </c>
      <c r="E30" s="247" t="str">
        <f t="shared" si="0"/>
        <v>86-79</v>
      </c>
    </row>
    <row r="31" spans="2:5">
      <c r="B31" s="142">
        <v>42643.364606481482</v>
      </c>
      <c r="C31" s="216">
        <v>100</v>
      </c>
      <c r="D31" s="134"/>
      <c r="E31" s="247" t="str">
        <f t="shared" si="0"/>
        <v/>
      </c>
    </row>
    <row r="32" spans="2:5">
      <c r="B32" s="142">
        <v>42643.350810185184</v>
      </c>
      <c r="C32" s="216">
        <v>500</v>
      </c>
      <c r="D32" s="134"/>
      <c r="E32" s="247" t="str">
        <f t="shared" si="0"/>
        <v/>
      </c>
    </row>
    <row r="33" spans="2:5">
      <c r="B33" s="142">
        <v>42643.059027777781</v>
      </c>
      <c r="C33" s="216">
        <v>300</v>
      </c>
      <c r="D33" s="134"/>
      <c r="E33" s="247" t="str">
        <f t="shared" si="0"/>
        <v/>
      </c>
    </row>
    <row r="34" spans="2:5">
      <c r="B34" s="142">
        <v>42643.052083333336</v>
      </c>
      <c r="C34" s="216">
        <v>100</v>
      </c>
      <c r="D34" s="134"/>
      <c r="E34" s="247" t="str">
        <f t="shared" si="0"/>
        <v/>
      </c>
    </row>
    <row r="35" spans="2:5">
      <c r="B35" s="142">
        <v>42642.944444444445</v>
      </c>
      <c r="C35" s="216">
        <v>500</v>
      </c>
      <c r="D35" s="134"/>
      <c r="E35" s="247" t="str">
        <f t="shared" si="0"/>
        <v/>
      </c>
    </row>
    <row r="36" spans="2:5">
      <c r="B36" s="142">
        <v>42642.937581018516</v>
      </c>
      <c r="C36" s="216">
        <v>3000</v>
      </c>
      <c r="D36" s="134" t="s">
        <v>1384</v>
      </c>
      <c r="E36" s="247" t="str">
        <f t="shared" si="0"/>
        <v>44-92</v>
      </c>
    </row>
    <row r="37" spans="2:5">
      <c r="B37" s="142">
        <v>42642.913275462961</v>
      </c>
      <c r="C37" s="216">
        <v>500</v>
      </c>
      <c r="D37" s="134"/>
      <c r="E37" s="247" t="str">
        <f t="shared" si="0"/>
        <v/>
      </c>
    </row>
    <row r="38" spans="2:5">
      <c r="B38" s="142">
        <v>42642.889479166668</v>
      </c>
      <c r="C38" s="216">
        <v>300</v>
      </c>
      <c r="D38" s="134" t="s">
        <v>1385</v>
      </c>
      <c r="E38" s="247" t="str">
        <f t="shared" ref="E38:E69" si="1">RIGHT(D38,5)</f>
        <v>33-22</v>
      </c>
    </row>
    <row r="39" spans="2:5">
      <c r="B39" s="142">
        <v>42642.882013888891</v>
      </c>
      <c r="C39" s="216">
        <v>150</v>
      </c>
      <c r="D39" s="134"/>
      <c r="E39" s="247" t="str">
        <f t="shared" si="1"/>
        <v/>
      </c>
    </row>
    <row r="40" spans="2:5">
      <c r="B40" s="142">
        <v>42642.809074074074</v>
      </c>
      <c r="C40" s="216">
        <v>500</v>
      </c>
      <c r="D40" s="134"/>
      <c r="E40" s="247" t="str">
        <f t="shared" si="1"/>
        <v/>
      </c>
    </row>
    <row r="41" spans="2:5">
      <c r="B41" s="142">
        <v>42642.718865740739</v>
      </c>
      <c r="C41" s="216">
        <v>300</v>
      </c>
      <c r="D41" s="134"/>
      <c r="E41" s="247" t="str">
        <f t="shared" si="1"/>
        <v/>
      </c>
    </row>
    <row r="42" spans="2:5">
      <c r="B42" s="142">
        <v>42642.538344907407</v>
      </c>
      <c r="C42" s="216">
        <v>1000</v>
      </c>
      <c r="D42" s="134"/>
      <c r="E42" s="247" t="str">
        <f t="shared" si="1"/>
        <v/>
      </c>
    </row>
    <row r="43" spans="2:5">
      <c r="B43" s="142">
        <v>42642.530729166669</v>
      </c>
      <c r="C43" s="216">
        <v>100</v>
      </c>
      <c r="D43" s="134" t="s">
        <v>1386</v>
      </c>
      <c r="E43" s="247" t="str">
        <f t="shared" si="1"/>
        <v>65-00</v>
      </c>
    </row>
    <row r="44" spans="2:5">
      <c r="B44" s="142">
        <v>42642.489583333336</v>
      </c>
      <c r="C44" s="216">
        <v>500</v>
      </c>
      <c r="D44" s="134"/>
      <c r="E44" s="247" t="str">
        <f t="shared" si="1"/>
        <v/>
      </c>
    </row>
    <row r="45" spans="2:5">
      <c r="B45" s="142">
        <v>42642.475752314815</v>
      </c>
      <c r="C45" s="216">
        <v>1000</v>
      </c>
      <c r="D45" s="134"/>
      <c r="E45" s="247" t="str">
        <f t="shared" si="1"/>
        <v/>
      </c>
    </row>
    <row r="46" spans="2:5">
      <c r="B46" s="142">
        <v>42642.426215277781</v>
      </c>
      <c r="C46" s="216">
        <v>500</v>
      </c>
      <c r="D46" s="134" t="s">
        <v>1387</v>
      </c>
      <c r="E46" s="247" t="str">
        <f t="shared" si="1"/>
        <v>35-69</v>
      </c>
    </row>
    <row r="47" spans="2:5">
      <c r="B47" s="142">
        <v>42642.409826388888</v>
      </c>
      <c r="C47" s="216">
        <v>1000</v>
      </c>
      <c r="D47" s="134"/>
      <c r="E47" s="247" t="str">
        <f t="shared" si="1"/>
        <v/>
      </c>
    </row>
    <row r="48" spans="2:5">
      <c r="B48" s="142">
        <v>42642.392361111109</v>
      </c>
      <c r="C48" s="216">
        <v>100</v>
      </c>
      <c r="D48" s="134"/>
      <c r="E48" s="247" t="str">
        <f t="shared" si="1"/>
        <v/>
      </c>
    </row>
    <row r="49" spans="2:5">
      <c r="B49" s="142">
        <v>42642.361168981479</v>
      </c>
      <c r="C49" s="216">
        <v>100</v>
      </c>
      <c r="D49" s="134"/>
      <c r="E49" s="247" t="str">
        <f t="shared" si="1"/>
        <v/>
      </c>
    </row>
    <row r="50" spans="2:5">
      <c r="B50" s="142">
        <v>42642.309027777781</v>
      </c>
      <c r="C50" s="216">
        <v>250</v>
      </c>
      <c r="D50" s="134"/>
      <c r="E50" s="247" t="str">
        <f t="shared" si="1"/>
        <v/>
      </c>
    </row>
    <row r="51" spans="2:5">
      <c r="B51" s="142">
        <v>42641.975891203707</v>
      </c>
      <c r="C51" s="216">
        <v>10000</v>
      </c>
      <c r="D51" s="134" t="s">
        <v>1388</v>
      </c>
      <c r="E51" s="247" t="str">
        <f t="shared" si="1"/>
        <v>75-95</v>
      </c>
    </row>
    <row r="52" spans="2:5">
      <c r="B52" s="142">
        <v>42641.940972222219</v>
      </c>
      <c r="C52" s="216">
        <v>500</v>
      </c>
      <c r="D52" s="134"/>
      <c r="E52" s="247" t="str">
        <f t="shared" si="1"/>
        <v/>
      </c>
    </row>
    <row r="53" spans="2:5">
      <c r="B53" s="142">
        <v>42641.923668981479</v>
      </c>
      <c r="C53" s="216">
        <v>1000</v>
      </c>
      <c r="D53" s="134"/>
      <c r="E53" s="247" t="str">
        <f t="shared" si="1"/>
        <v/>
      </c>
    </row>
    <row r="54" spans="2:5">
      <c r="B54" s="142">
        <v>42641.878576388888</v>
      </c>
      <c r="C54" s="216">
        <v>150</v>
      </c>
      <c r="D54" s="134"/>
      <c r="E54" s="247" t="str">
        <f t="shared" si="1"/>
        <v/>
      </c>
    </row>
    <row r="55" spans="2:5">
      <c r="B55" s="142">
        <v>42641.767418981479</v>
      </c>
      <c r="C55" s="216">
        <v>100</v>
      </c>
      <c r="D55" s="134"/>
      <c r="E55" s="247" t="str">
        <f t="shared" si="1"/>
        <v/>
      </c>
    </row>
    <row r="56" spans="2:5">
      <c r="B56" s="142">
        <v>42641.729710648149</v>
      </c>
      <c r="C56" s="216">
        <v>300</v>
      </c>
      <c r="D56" s="134" t="s">
        <v>1389</v>
      </c>
      <c r="E56" s="247" t="str">
        <f t="shared" si="1"/>
        <v>21-91</v>
      </c>
    </row>
    <row r="57" spans="2:5">
      <c r="B57" s="142">
        <v>42641.725706018522</v>
      </c>
      <c r="C57" s="216">
        <v>100</v>
      </c>
      <c r="D57" s="134"/>
      <c r="E57" s="247" t="str">
        <f t="shared" si="1"/>
        <v/>
      </c>
    </row>
    <row r="58" spans="2:5">
      <c r="B58" s="142">
        <v>42641.656319444446</v>
      </c>
      <c r="C58" s="216">
        <v>300</v>
      </c>
      <c r="D58" s="134"/>
      <c r="E58" s="247" t="str">
        <f t="shared" si="1"/>
        <v/>
      </c>
    </row>
    <row r="59" spans="2:5">
      <c r="B59" s="142">
        <v>42641.635439814818</v>
      </c>
      <c r="C59" s="216">
        <v>500</v>
      </c>
      <c r="D59" s="134"/>
      <c r="E59" s="247" t="str">
        <f t="shared" si="1"/>
        <v/>
      </c>
    </row>
    <row r="60" spans="2:5">
      <c r="B60" s="142">
        <v>42641.60429398148</v>
      </c>
      <c r="C60" s="216">
        <v>100</v>
      </c>
      <c r="D60" s="134"/>
      <c r="E60" s="247" t="str">
        <f t="shared" si="1"/>
        <v/>
      </c>
    </row>
    <row r="61" spans="2:5">
      <c r="B61" s="142">
        <v>42641.601643518516</v>
      </c>
      <c r="C61" s="216">
        <v>500</v>
      </c>
      <c r="D61" s="134" t="s">
        <v>1390</v>
      </c>
      <c r="E61" s="247" t="str">
        <f t="shared" si="1"/>
        <v>13-68</v>
      </c>
    </row>
    <row r="62" spans="2:5">
      <c r="B62" s="142">
        <v>42641.559131944443</v>
      </c>
      <c r="C62" s="216">
        <v>300</v>
      </c>
      <c r="D62" s="134"/>
      <c r="E62" s="247" t="str">
        <f t="shared" si="1"/>
        <v/>
      </c>
    </row>
    <row r="63" spans="2:5">
      <c r="B63" s="142">
        <v>42641.544525462959</v>
      </c>
      <c r="C63" s="216">
        <v>1000</v>
      </c>
      <c r="D63" s="134" t="s">
        <v>1391</v>
      </c>
      <c r="E63" s="247" t="str">
        <f t="shared" si="1"/>
        <v>37-46</v>
      </c>
    </row>
    <row r="64" spans="2:5">
      <c r="B64" s="142">
        <v>42641.451388888891</v>
      </c>
      <c r="C64" s="216">
        <v>500</v>
      </c>
      <c r="D64" s="134"/>
      <c r="E64" s="247" t="str">
        <f t="shared" si="1"/>
        <v/>
      </c>
    </row>
    <row r="65" spans="2:5">
      <c r="B65" s="142">
        <v>42641.357685185183</v>
      </c>
      <c r="C65" s="216">
        <v>100</v>
      </c>
      <c r="D65" s="134"/>
      <c r="E65" s="247" t="str">
        <f t="shared" si="1"/>
        <v/>
      </c>
    </row>
    <row r="66" spans="2:5">
      <c r="B66" s="142">
        <v>42640.961805555555</v>
      </c>
      <c r="C66" s="216">
        <v>300</v>
      </c>
      <c r="D66" s="134"/>
      <c r="E66" s="247" t="str">
        <f t="shared" si="1"/>
        <v/>
      </c>
    </row>
    <row r="67" spans="2:5">
      <c r="B67" s="142">
        <v>42640.952824074076</v>
      </c>
      <c r="C67" s="216">
        <v>10</v>
      </c>
      <c r="D67" s="134" t="s">
        <v>1392</v>
      </c>
      <c r="E67" s="247" t="str">
        <f t="shared" si="1"/>
        <v>91-23</v>
      </c>
    </row>
    <row r="68" spans="2:5">
      <c r="B68" s="142">
        <v>42640.875011574077</v>
      </c>
      <c r="C68" s="216">
        <v>150</v>
      </c>
      <c r="D68" s="134"/>
      <c r="E68" s="247" t="str">
        <f t="shared" si="1"/>
        <v/>
      </c>
    </row>
    <row r="69" spans="2:5">
      <c r="B69" s="142">
        <v>42640.875</v>
      </c>
      <c r="C69" s="216">
        <v>1000</v>
      </c>
      <c r="D69" s="134"/>
      <c r="E69" s="247" t="str">
        <f t="shared" si="1"/>
        <v/>
      </c>
    </row>
    <row r="70" spans="2:5">
      <c r="B70" s="142">
        <v>42640.819456018522</v>
      </c>
      <c r="C70" s="216">
        <v>10</v>
      </c>
      <c r="D70" s="134" t="s">
        <v>1393</v>
      </c>
      <c r="E70" s="247" t="str">
        <f t="shared" ref="E70:E86" si="2">RIGHT(D70,5)</f>
        <v>11-11</v>
      </c>
    </row>
    <row r="71" spans="2:5">
      <c r="B71" s="142">
        <v>42640.8125462963</v>
      </c>
      <c r="C71" s="216">
        <v>100</v>
      </c>
      <c r="D71" s="134"/>
      <c r="E71" s="247" t="str">
        <f t="shared" si="2"/>
        <v/>
      </c>
    </row>
    <row r="72" spans="2:5">
      <c r="B72" s="142">
        <v>42640.8125</v>
      </c>
      <c r="C72" s="216">
        <v>300</v>
      </c>
      <c r="D72" s="134"/>
      <c r="E72" s="247" t="str">
        <f t="shared" si="2"/>
        <v/>
      </c>
    </row>
    <row r="73" spans="2:5">
      <c r="B73" s="142">
        <v>42640.784502314818</v>
      </c>
      <c r="C73" s="216">
        <v>46</v>
      </c>
      <c r="D73" s="134" t="s">
        <v>1394</v>
      </c>
      <c r="E73" s="247" t="str">
        <f t="shared" si="2"/>
        <v>72-21</v>
      </c>
    </row>
    <row r="74" spans="2:5">
      <c r="B74" s="142">
        <v>42640.76394675926</v>
      </c>
      <c r="C74" s="216">
        <v>100</v>
      </c>
      <c r="D74" s="134"/>
      <c r="E74" s="247" t="str">
        <f t="shared" si="2"/>
        <v/>
      </c>
    </row>
    <row r="75" spans="2:5">
      <c r="B75" s="142">
        <v>42640.760555555556</v>
      </c>
      <c r="C75" s="216">
        <v>1000</v>
      </c>
      <c r="D75" s="134"/>
      <c r="E75" s="247" t="str">
        <f t="shared" si="2"/>
        <v/>
      </c>
    </row>
    <row r="76" spans="2:5">
      <c r="B76" s="142">
        <v>42640.756944444445</v>
      </c>
      <c r="C76" s="216">
        <v>200</v>
      </c>
      <c r="D76" s="134"/>
      <c r="E76" s="247" t="str">
        <f t="shared" si="2"/>
        <v/>
      </c>
    </row>
    <row r="77" spans="2:5">
      <c r="B77" s="142">
        <v>42640.683495370373</v>
      </c>
      <c r="C77" s="216">
        <v>300</v>
      </c>
      <c r="D77" s="134" t="s">
        <v>1395</v>
      </c>
      <c r="E77" s="247" t="str">
        <f t="shared" si="2"/>
        <v>13-85</v>
      </c>
    </row>
    <row r="78" spans="2:5">
      <c r="B78" s="142">
        <v>42640.607766203706</v>
      </c>
      <c r="C78" s="216">
        <v>500</v>
      </c>
      <c r="D78" s="134"/>
      <c r="E78" s="247" t="str">
        <f t="shared" si="2"/>
        <v/>
      </c>
    </row>
    <row r="79" spans="2:5">
      <c r="B79" s="142">
        <v>42640.562662037039</v>
      </c>
      <c r="C79" s="216">
        <v>1</v>
      </c>
      <c r="D79" s="134"/>
      <c r="E79" s="247" t="str">
        <f t="shared" si="2"/>
        <v/>
      </c>
    </row>
    <row r="80" spans="2:5">
      <c r="B80" s="142">
        <v>42640.47587962963</v>
      </c>
      <c r="C80" s="216">
        <v>300</v>
      </c>
      <c r="D80" s="134"/>
      <c r="E80" s="247" t="str">
        <f t="shared" si="2"/>
        <v/>
      </c>
    </row>
    <row r="81" spans="2:5">
      <c r="B81" s="142">
        <v>42640.389432870368</v>
      </c>
      <c r="C81" s="216">
        <v>1000</v>
      </c>
      <c r="D81" s="134"/>
      <c r="E81" s="247" t="str">
        <f t="shared" si="2"/>
        <v/>
      </c>
    </row>
    <row r="82" spans="2:5">
      <c r="B82" s="142">
        <v>42640.383368055554</v>
      </c>
      <c r="C82" s="216">
        <v>150</v>
      </c>
      <c r="D82" s="134"/>
      <c r="E82" s="247" t="str">
        <f t="shared" si="2"/>
        <v/>
      </c>
    </row>
    <row r="83" spans="2:5">
      <c r="B83" s="142">
        <v>42640.256944444445</v>
      </c>
      <c r="C83" s="216">
        <v>500</v>
      </c>
      <c r="D83" s="134"/>
      <c r="E83" s="247" t="str">
        <f t="shared" si="2"/>
        <v/>
      </c>
    </row>
    <row r="84" spans="2:5">
      <c r="B84" s="142">
        <v>42640.079861111109</v>
      </c>
      <c r="C84" s="216">
        <v>300</v>
      </c>
      <c r="D84" s="134"/>
      <c r="E84" s="247" t="str">
        <f t="shared" si="2"/>
        <v/>
      </c>
    </row>
    <row r="85" spans="2:5">
      <c r="B85" s="142">
        <v>42640.034722222219</v>
      </c>
      <c r="C85" s="216">
        <v>500</v>
      </c>
      <c r="D85" s="134"/>
      <c r="E85" s="247" t="str">
        <f t="shared" si="2"/>
        <v/>
      </c>
    </row>
    <row r="86" spans="2:5">
      <c r="B86" s="142">
        <v>42639.965277777781</v>
      </c>
      <c r="C86" s="216">
        <v>1000</v>
      </c>
      <c r="D86" s="134"/>
      <c r="E86" s="247" t="str">
        <f t="shared" si="2"/>
        <v/>
      </c>
    </row>
    <row r="87" spans="2:5">
      <c r="B87" s="142">
        <v>42639.930659722224</v>
      </c>
      <c r="C87" s="216">
        <v>300</v>
      </c>
      <c r="D87" s="134"/>
      <c r="E87" s="247"/>
    </row>
    <row r="88" spans="2:5">
      <c r="B88" s="142">
        <v>42639.923657407409</v>
      </c>
      <c r="C88" s="216">
        <v>1000</v>
      </c>
      <c r="D88" s="134"/>
      <c r="E88" s="247" t="str">
        <f t="shared" ref="E88:E95" si="3">RIGHT(D88,5)</f>
        <v/>
      </c>
    </row>
    <row r="89" spans="2:5">
      <c r="B89" s="142">
        <v>42639.881944444445</v>
      </c>
      <c r="C89" s="216">
        <v>1000</v>
      </c>
      <c r="D89" s="134"/>
      <c r="E89" s="247" t="str">
        <f t="shared" si="3"/>
        <v/>
      </c>
    </row>
    <row r="90" spans="2:5">
      <c r="B90" s="142">
        <v>42639.787916666668</v>
      </c>
      <c r="C90" s="216">
        <v>500</v>
      </c>
      <c r="D90" s="134"/>
      <c r="E90" s="247" t="str">
        <f t="shared" si="3"/>
        <v/>
      </c>
    </row>
    <row r="91" spans="2:5">
      <c r="B91" s="142">
        <v>42639.787187499998</v>
      </c>
      <c r="C91" s="216">
        <v>500</v>
      </c>
      <c r="D91" s="134"/>
      <c r="E91" s="247" t="str">
        <f t="shared" si="3"/>
        <v/>
      </c>
    </row>
    <row r="92" spans="2:5">
      <c r="B92" s="142">
        <v>42639.78125</v>
      </c>
      <c r="C92" s="216">
        <v>30</v>
      </c>
      <c r="D92" s="134"/>
      <c r="E92" s="247" t="str">
        <f t="shared" si="3"/>
        <v/>
      </c>
    </row>
    <row r="93" spans="2:5">
      <c r="B93" s="142">
        <v>42639.760428240741</v>
      </c>
      <c r="C93" s="216">
        <v>100</v>
      </c>
      <c r="D93" s="134"/>
      <c r="E93" s="247" t="str">
        <f t="shared" si="3"/>
        <v/>
      </c>
    </row>
    <row r="94" spans="2:5">
      <c r="B94" s="142">
        <v>42639.607638888891</v>
      </c>
      <c r="C94" s="216">
        <v>150</v>
      </c>
      <c r="D94" s="134"/>
      <c r="E94" s="247" t="str">
        <f t="shared" si="3"/>
        <v/>
      </c>
    </row>
    <row r="95" spans="2:5">
      <c r="B95" s="142">
        <v>42639.583391203705</v>
      </c>
      <c r="C95" s="216">
        <v>500</v>
      </c>
      <c r="D95" s="134"/>
      <c r="E95" s="247" t="str">
        <f t="shared" si="3"/>
        <v/>
      </c>
    </row>
    <row r="96" spans="2:5">
      <c r="B96" s="142">
        <v>42639.583148148151</v>
      </c>
      <c r="C96" s="216">
        <v>2500</v>
      </c>
      <c r="D96" s="134"/>
      <c r="E96" s="247"/>
    </row>
    <row r="97" spans="2:5">
      <c r="B97" s="142">
        <v>42639.569513888891</v>
      </c>
      <c r="C97" s="216">
        <v>500</v>
      </c>
      <c r="D97" s="134"/>
      <c r="E97" s="247" t="str">
        <f t="shared" ref="E97:E107" si="4">RIGHT(D97,5)</f>
        <v/>
      </c>
    </row>
    <row r="98" spans="2:5">
      <c r="B98" s="142">
        <v>42639.5625</v>
      </c>
      <c r="C98" s="216">
        <v>500</v>
      </c>
      <c r="D98" s="134"/>
      <c r="E98" s="247" t="str">
        <f t="shared" si="4"/>
        <v/>
      </c>
    </row>
    <row r="99" spans="2:5">
      <c r="B99" s="142">
        <v>42639.54184027778</v>
      </c>
      <c r="C99" s="216">
        <v>2000</v>
      </c>
      <c r="D99" s="134" t="s">
        <v>1396</v>
      </c>
      <c r="E99" s="247" t="str">
        <f t="shared" si="4"/>
        <v>75-60</v>
      </c>
    </row>
    <row r="100" spans="2:5">
      <c r="B100" s="142">
        <v>42639.535995370374</v>
      </c>
      <c r="C100" s="216">
        <v>150</v>
      </c>
      <c r="D100" s="134" t="s">
        <v>1397</v>
      </c>
      <c r="E100" s="247" t="str">
        <f t="shared" si="4"/>
        <v>53-74</v>
      </c>
    </row>
    <row r="101" spans="2:5">
      <c r="B101" s="142">
        <v>42639.532789351855</v>
      </c>
      <c r="C101" s="216">
        <v>6500</v>
      </c>
      <c r="D101" s="134" t="s">
        <v>1398</v>
      </c>
      <c r="E101" s="247" t="str">
        <f t="shared" si="4"/>
        <v>13-13</v>
      </c>
    </row>
    <row r="102" spans="2:5">
      <c r="B102" s="142">
        <v>42639.464386574073</v>
      </c>
      <c r="C102" s="216">
        <v>1000</v>
      </c>
      <c r="D102" s="134" t="s">
        <v>1399</v>
      </c>
      <c r="E102" s="247" t="str">
        <f t="shared" si="4"/>
        <v>78-21</v>
      </c>
    </row>
    <row r="103" spans="2:5">
      <c r="B103" s="142">
        <v>42639.423611111109</v>
      </c>
      <c r="C103" s="216">
        <v>1000</v>
      </c>
      <c r="D103" s="134"/>
      <c r="E103" s="247" t="str">
        <f t="shared" si="4"/>
        <v/>
      </c>
    </row>
    <row r="104" spans="2:5">
      <c r="B104" s="142">
        <v>42639.419340277775</v>
      </c>
      <c r="C104" s="216">
        <v>400</v>
      </c>
      <c r="D104" s="134" t="s">
        <v>1400</v>
      </c>
      <c r="E104" s="247" t="str">
        <f t="shared" si="4"/>
        <v>69-81</v>
      </c>
    </row>
    <row r="105" spans="2:5">
      <c r="B105" s="142">
        <v>42639.326388888891</v>
      </c>
      <c r="C105" s="216">
        <v>200</v>
      </c>
      <c r="D105" s="134"/>
      <c r="E105" s="247" t="str">
        <f t="shared" si="4"/>
        <v/>
      </c>
    </row>
    <row r="106" spans="2:5">
      <c r="B106" s="142">
        <v>42639.142361111109</v>
      </c>
      <c r="C106" s="216">
        <v>300</v>
      </c>
      <c r="D106" s="134"/>
      <c r="E106" s="247" t="str">
        <f t="shared" si="4"/>
        <v/>
      </c>
    </row>
    <row r="107" spans="2:5">
      <c r="B107" s="142">
        <v>42639.065972222219</v>
      </c>
      <c r="C107" s="216">
        <v>300</v>
      </c>
      <c r="D107" s="134"/>
      <c r="E107" s="247" t="str">
        <f t="shared" si="4"/>
        <v/>
      </c>
    </row>
    <row r="108" spans="2:5">
      <c r="B108" s="142">
        <v>42639.062511574077</v>
      </c>
      <c r="C108" s="216">
        <v>300</v>
      </c>
      <c r="D108" s="134"/>
      <c r="E108" s="247"/>
    </row>
    <row r="109" spans="2:5">
      <c r="B109" s="142">
        <v>42639.045138888891</v>
      </c>
      <c r="C109" s="216">
        <v>5000</v>
      </c>
      <c r="D109" s="134"/>
      <c r="E109" s="247" t="str">
        <f t="shared" ref="E109:E172" si="5">RIGHT(D109,5)</f>
        <v/>
      </c>
    </row>
    <row r="110" spans="2:5">
      <c r="B110" s="142">
        <v>42639.0312962963</v>
      </c>
      <c r="C110" s="216">
        <v>500</v>
      </c>
      <c r="D110" s="134"/>
      <c r="E110" s="247" t="str">
        <f t="shared" si="5"/>
        <v/>
      </c>
    </row>
    <row r="111" spans="2:5">
      <c r="B111" s="142">
        <v>42638.961388888885</v>
      </c>
      <c r="C111" s="216">
        <v>500</v>
      </c>
      <c r="D111" s="134" t="s">
        <v>1401</v>
      </c>
      <c r="E111" s="247" t="str">
        <f t="shared" si="5"/>
        <v>13-77</v>
      </c>
    </row>
    <row r="112" spans="2:5">
      <c r="B112" s="142">
        <v>42638.941157407404</v>
      </c>
      <c r="C112" s="216">
        <v>100</v>
      </c>
      <c r="D112" s="134"/>
      <c r="E112" s="247" t="str">
        <f t="shared" si="5"/>
        <v/>
      </c>
    </row>
    <row r="113" spans="2:5">
      <c r="B113" s="142">
        <v>42638.928113425929</v>
      </c>
      <c r="C113" s="216">
        <v>10000</v>
      </c>
      <c r="D113" s="134" t="s">
        <v>1402</v>
      </c>
      <c r="E113" s="247" t="str">
        <f t="shared" si="5"/>
        <v>67-14</v>
      </c>
    </row>
    <row r="114" spans="2:5">
      <c r="B114" s="142">
        <v>42638.848171296297</v>
      </c>
      <c r="C114" s="216">
        <v>300</v>
      </c>
      <c r="D114" s="134" t="s">
        <v>1403</v>
      </c>
      <c r="E114" s="247" t="str">
        <f t="shared" si="5"/>
        <v>43-80</v>
      </c>
    </row>
    <row r="115" spans="2:5">
      <c r="B115" s="142">
        <v>42638.732638888891</v>
      </c>
      <c r="C115" s="216">
        <v>200</v>
      </c>
      <c r="D115" s="134"/>
      <c r="E115" s="247" t="str">
        <f t="shared" si="5"/>
        <v/>
      </c>
    </row>
    <row r="116" spans="2:5">
      <c r="B116" s="142">
        <v>42638.711481481485</v>
      </c>
      <c r="C116" s="216">
        <v>200</v>
      </c>
      <c r="D116" s="134" t="s">
        <v>1404</v>
      </c>
      <c r="E116" s="247" t="str">
        <f t="shared" si="5"/>
        <v>84-49</v>
      </c>
    </row>
    <row r="117" spans="2:5">
      <c r="B117" s="142">
        <v>42638.681273148148</v>
      </c>
      <c r="C117" s="216">
        <v>2000</v>
      </c>
      <c r="D117" s="134" t="s">
        <v>1405</v>
      </c>
      <c r="E117" s="247" t="str">
        <f t="shared" si="5"/>
        <v>51-39</v>
      </c>
    </row>
    <row r="118" spans="2:5">
      <c r="B118" s="142">
        <v>42638.659780092596</v>
      </c>
      <c r="C118" s="216">
        <v>300</v>
      </c>
      <c r="D118" s="134"/>
      <c r="E118" s="247" t="str">
        <f t="shared" si="5"/>
        <v/>
      </c>
    </row>
    <row r="119" spans="2:5" ht="13.5" customHeight="1">
      <c r="B119" s="142">
        <v>42638.659768518519</v>
      </c>
      <c r="C119" s="216">
        <v>3000</v>
      </c>
      <c r="D119" s="134"/>
      <c r="E119" s="247" t="str">
        <f t="shared" si="5"/>
        <v/>
      </c>
    </row>
    <row r="120" spans="2:5">
      <c r="B120" s="142">
        <v>42638.604178240741</v>
      </c>
      <c r="C120" s="216">
        <v>150</v>
      </c>
      <c r="D120" s="134"/>
      <c r="E120" s="247" t="str">
        <f t="shared" si="5"/>
        <v/>
      </c>
    </row>
    <row r="121" spans="2:5">
      <c r="B121" s="142">
        <v>42638.585219907407</v>
      </c>
      <c r="C121" s="216">
        <v>300</v>
      </c>
      <c r="D121" s="134" t="s">
        <v>1406</v>
      </c>
      <c r="E121" s="247" t="str">
        <f t="shared" si="5"/>
        <v>45-45</v>
      </c>
    </row>
    <row r="122" spans="2:5">
      <c r="B122" s="142">
        <v>42638.569675925923</v>
      </c>
      <c r="C122" s="216">
        <v>500</v>
      </c>
      <c r="D122" s="134"/>
      <c r="E122" s="247" t="str">
        <f t="shared" si="5"/>
        <v/>
      </c>
    </row>
    <row r="123" spans="2:5">
      <c r="B123" s="142">
        <v>42638.566018518519</v>
      </c>
      <c r="C123" s="216">
        <v>500</v>
      </c>
      <c r="D123" s="134"/>
      <c r="E123" s="247" t="str">
        <f t="shared" si="5"/>
        <v/>
      </c>
    </row>
    <row r="124" spans="2:5">
      <c r="B124" s="142">
        <v>42638.534722222219</v>
      </c>
      <c r="C124" s="216">
        <v>500</v>
      </c>
      <c r="D124" s="134"/>
      <c r="E124" s="247" t="str">
        <f t="shared" si="5"/>
        <v/>
      </c>
    </row>
    <row r="125" spans="2:5">
      <c r="B125" s="142">
        <v>42638.517361111109</v>
      </c>
      <c r="C125" s="216">
        <v>300</v>
      </c>
      <c r="D125" s="134"/>
      <c r="E125" s="247" t="str">
        <f t="shared" si="5"/>
        <v/>
      </c>
    </row>
    <row r="126" spans="2:5">
      <c r="B126" s="142">
        <v>42638.489884259259</v>
      </c>
      <c r="C126" s="216">
        <v>300</v>
      </c>
      <c r="D126" s="134"/>
      <c r="E126" s="247" t="str">
        <f t="shared" si="5"/>
        <v/>
      </c>
    </row>
    <row r="127" spans="2:5">
      <c r="B127" s="142">
        <v>42638.442881944444</v>
      </c>
      <c r="C127" s="216">
        <v>400</v>
      </c>
      <c r="D127" s="134" t="s">
        <v>1407</v>
      </c>
      <c r="E127" s="247" t="str">
        <f t="shared" si="5"/>
        <v>76-88</v>
      </c>
    </row>
    <row r="128" spans="2:5">
      <c r="B128" s="142">
        <v>42638.434074074074</v>
      </c>
      <c r="C128" s="216">
        <v>600</v>
      </c>
      <c r="D128" s="134"/>
      <c r="E128" s="247" t="str">
        <f t="shared" si="5"/>
        <v/>
      </c>
    </row>
    <row r="129" spans="2:5" ht="15.75" customHeight="1">
      <c r="B129" s="142">
        <v>42638.215277777781</v>
      </c>
      <c r="C129" s="216">
        <v>3500</v>
      </c>
      <c r="D129" s="134"/>
      <c r="E129" s="247" t="str">
        <f t="shared" si="5"/>
        <v/>
      </c>
    </row>
    <row r="130" spans="2:5">
      <c r="B130" s="142">
        <v>42638.180555555555</v>
      </c>
      <c r="C130" s="216">
        <v>300</v>
      </c>
      <c r="D130" s="134"/>
      <c r="E130" s="247" t="str">
        <f t="shared" si="5"/>
        <v/>
      </c>
    </row>
    <row r="131" spans="2:5">
      <c r="B131" s="142">
        <v>42638.138888888891</v>
      </c>
      <c r="C131" s="216">
        <v>300</v>
      </c>
      <c r="D131" s="134"/>
      <c r="E131" s="247" t="str">
        <f t="shared" si="5"/>
        <v/>
      </c>
    </row>
    <row r="132" spans="2:5">
      <c r="B132" s="142">
        <v>42638.027777777781</v>
      </c>
      <c r="C132" s="216">
        <v>500</v>
      </c>
      <c r="D132" s="134"/>
      <c r="E132" s="247" t="str">
        <f t="shared" si="5"/>
        <v/>
      </c>
    </row>
    <row r="133" spans="2:5">
      <c r="B133" s="142">
        <v>42638.013888888891</v>
      </c>
      <c r="C133" s="216">
        <v>100</v>
      </c>
      <c r="D133" s="134"/>
      <c r="E133" s="247" t="str">
        <f t="shared" si="5"/>
        <v/>
      </c>
    </row>
    <row r="134" spans="2:5">
      <c r="B134" s="142">
        <v>42637.927928240744</v>
      </c>
      <c r="C134" s="216">
        <v>100</v>
      </c>
      <c r="D134" s="134" t="s">
        <v>1408</v>
      </c>
      <c r="E134" s="247" t="str">
        <f t="shared" si="5"/>
        <v>68-50</v>
      </c>
    </row>
    <row r="135" spans="2:5">
      <c r="B135" s="142">
        <v>42637.741550925923</v>
      </c>
      <c r="C135" s="216">
        <v>150</v>
      </c>
      <c r="D135" s="134" t="s">
        <v>1409</v>
      </c>
      <c r="E135" s="247" t="str">
        <f t="shared" si="5"/>
        <v>96-33</v>
      </c>
    </row>
    <row r="136" spans="2:5">
      <c r="B136" s="142">
        <v>42637.677314814813</v>
      </c>
      <c r="C136" s="216">
        <v>300</v>
      </c>
      <c r="D136" s="134"/>
      <c r="E136" s="247" t="str">
        <f t="shared" si="5"/>
        <v/>
      </c>
    </row>
    <row r="137" spans="2:5">
      <c r="B137" s="142">
        <v>42637.656261574077</v>
      </c>
      <c r="C137" s="216">
        <v>100</v>
      </c>
      <c r="D137" s="134"/>
      <c r="E137" s="247" t="str">
        <f t="shared" si="5"/>
        <v/>
      </c>
    </row>
    <row r="138" spans="2:5">
      <c r="B138" s="142">
        <v>42637.600694444445</v>
      </c>
      <c r="C138" s="216">
        <v>5000</v>
      </c>
      <c r="D138" s="134"/>
      <c r="E138" s="247" t="str">
        <f t="shared" si="5"/>
        <v/>
      </c>
    </row>
    <row r="139" spans="2:5">
      <c r="B139" s="142">
        <v>42637.495625000003</v>
      </c>
      <c r="C139" s="216">
        <v>500</v>
      </c>
      <c r="D139" s="134" t="s">
        <v>1410</v>
      </c>
      <c r="E139" s="247" t="str">
        <f t="shared" si="5"/>
        <v>54-20</v>
      </c>
    </row>
    <row r="140" spans="2:5">
      <c r="B140" s="142">
        <v>42637.486157407409</v>
      </c>
      <c r="C140" s="216">
        <v>300</v>
      </c>
      <c r="D140" s="134"/>
      <c r="E140" s="247" t="str">
        <f t="shared" si="5"/>
        <v/>
      </c>
    </row>
    <row r="141" spans="2:5">
      <c r="B141" s="142">
        <v>42637.465289351851</v>
      </c>
      <c r="C141" s="216">
        <v>1</v>
      </c>
      <c r="D141" s="134"/>
      <c r="E141" s="247" t="str">
        <f t="shared" si="5"/>
        <v/>
      </c>
    </row>
    <row r="142" spans="2:5">
      <c r="B142" s="142">
        <v>42637.333333333336</v>
      </c>
      <c r="C142" s="216">
        <v>300</v>
      </c>
      <c r="D142" s="134"/>
      <c r="E142" s="247" t="str">
        <f t="shared" si="5"/>
        <v/>
      </c>
    </row>
    <row r="143" spans="2:5">
      <c r="B143" s="142">
        <v>42637.170138888891</v>
      </c>
      <c r="C143" s="216">
        <v>1000</v>
      </c>
      <c r="D143" s="134"/>
      <c r="E143" s="247" t="str">
        <f t="shared" si="5"/>
        <v/>
      </c>
    </row>
    <row r="144" spans="2:5">
      <c r="B144" s="142">
        <v>42636.895833333336</v>
      </c>
      <c r="C144" s="216">
        <v>300</v>
      </c>
      <c r="D144" s="134"/>
      <c r="E144" s="247" t="str">
        <f t="shared" si="5"/>
        <v/>
      </c>
    </row>
    <row r="145" spans="2:5">
      <c r="B145" s="142">
        <v>42636.843576388892</v>
      </c>
      <c r="C145" s="216">
        <v>50000</v>
      </c>
      <c r="D145" s="134" t="s">
        <v>1411</v>
      </c>
      <c r="E145" s="247" t="str">
        <f t="shared" si="5"/>
        <v>65-40</v>
      </c>
    </row>
    <row r="146" spans="2:5">
      <c r="B146" s="142">
        <v>42636.842442129629</v>
      </c>
      <c r="C146" s="216">
        <v>100</v>
      </c>
      <c r="D146" s="134" t="s">
        <v>1412</v>
      </c>
      <c r="E146" s="247" t="str">
        <f t="shared" si="5"/>
        <v>36-20</v>
      </c>
    </row>
    <row r="147" spans="2:5">
      <c r="B147" s="142">
        <v>42636.826388888891</v>
      </c>
      <c r="C147" s="216">
        <v>150</v>
      </c>
      <c r="D147" s="134"/>
      <c r="E147" s="247" t="str">
        <f t="shared" si="5"/>
        <v/>
      </c>
    </row>
    <row r="148" spans="2:5">
      <c r="B148" s="142">
        <v>42636.765208333331</v>
      </c>
      <c r="C148" s="216">
        <v>121</v>
      </c>
      <c r="D148" s="134" t="s">
        <v>1413</v>
      </c>
      <c r="E148" s="247" t="str">
        <f t="shared" si="5"/>
        <v>42-15</v>
      </c>
    </row>
    <row r="149" spans="2:5">
      <c r="B149" s="142">
        <v>42636.557534722226</v>
      </c>
      <c r="C149" s="216">
        <v>10000</v>
      </c>
      <c r="D149" s="134" t="s">
        <v>1414</v>
      </c>
      <c r="E149" s="247" t="str">
        <f t="shared" si="5"/>
        <v>79-74</v>
      </c>
    </row>
    <row r="150" spans="2:5">
      <c r="B150" s="142">
        <v>42636.555798611109</v>
      </c>
      <c r="C150" s="216">
        <v>300</v>
      </c>
      <c r="D150" s="134"/>
      <c r="E150" s="247" t="str">
        <f t="shared" si="5"/>
        <v/>
      </c>
    </row>
    <row r="151" spans="2:5" ht="14.25" customHeight="1">
      <c r="B151" s="142">
        <v>42636.55431712963</v>
      </c>
      <c r="C151" s="216">
        <v>5000</v>
      </c>
      <c r="D151" s="134" t="s">
        <v>1416</v>
      </c>
      <c r="E151" s="247" t="str">
        <f t="shared" si="5"/>
        <v>74-15</v>
      </c>
    </row>
    <row r="152" spans="2:5">
      <c r="B152" s="142">
        <v>42636.524664351855</v>
      </c>
      <c r="C152" s="216">
        <v>300</v>
      </c>
      <c r="D152" s="134" t="s">
        <v>1415</v>
      </c>
      <c r="E152" s="247" t="str">
        <f t="shared" si="5"/>
        <v>29-29</v>
      </c>
    </row>
    <row r="153" spans="2:5">
      <c r="B153" s="142">
        <v>42636.462013888886</v>
      </c>
      <c r="C153" s="216">
        <v>2000</v>
      </c>
      <c r="D153" s="134"/>
      <c r="E153" s="247" t="str">
        <f t="shared" si="5"/>
        <v/>
      </c>
    </row>
    <row r="154" spans="2:5">
      <c r="B154" s="142">
        <v>42636.409722222219</v>
      </c>
      <c r="C154" s="216">
        <v>2000</v>
      </c>
      <c r="D154" s="134"/>
      <c r="E154" s="247" t="str">
        <f t="shared" si="5"/>
        <v/>
      </c>
    </row>
    <row r="155" spans="2:5">
      <c r="B155" s="142">
        <v>42636.395925925928</v>
      </c>
      <c r="C155" s="216">
        <v>300</v>
      </c>
      <c r="D155" s="134"/>
      <c r="E155" s="247" t="str">
        <f t="shared" si="5"/>
        <v/>
      </c>
    </row>
    <row r="156" spans="2:5">
      <c r="B156" s="142">
        <v>42636.368078703701</v>
      </c>
      <c r="C156" s="216">
        <v>5000</v>
      </c>
      <c r="D156" s="134"/>
      <c r="E156" s="247" t="str">
        <f t="shared" si="5"/>
        <v/>
      </c>
    </row>
    <row r="157" spans="2:5">
      <c r="B157" s="142">
        <v>42636.142361111109</v>
      </c>
      <c r="C157" s="216">
        <v>1000</v>
      </c>
      <c r="D157" s="134"/>
      <c r="E157" s="247" t="str">
        <f t="shared" si="5"/>
        <v/>
      </c>
    </row>
    <row r="158" spans="2:5">
      <c r="B158" s="142">
        <v>42636.045138888891</v>
      </c>
      <c r="C158" s="216">
        <v>300</v>
      </c>
      <c r="D158" s="134"/>
      <c r="E158" s="247" t="str">
        <f t="shared" si="5"/>
        <v/>
      </c>
    </row>
    <row r="159" spans="2:5">
      <c r="B159" s="142">
        <v>42635.972222222219</v>
      </c>
      <c r="C159" s="216">
        <v>100</v>
      </c>
      <c r="D159" s="134"/>
      <c r="E159" s="247" t="str">
        <f t="shared" si="5"/>
        <v/>
      </c>
    </row>
    <row r="160" spans="2:5">
      <c r="B160" s="142">
        <v>42635.684178240743</v>
      </c>
      <c r="C160" s="216">
        <v>400</v>
      </c>
      <c r="D160" s="134"/>
      <c r="E160" s="247" t="str">
        <f t="shared" si="5"/>
        <v/>
      </c>
    </row>
    <row r="161" spans="2:5">
      <c r="B161" s="142">
        <v>42635.684074074074</v>
      </c>
      <c r="C161" s="216">
        <v>200</v>
      </c>
      <c r="D161" s="134"/>
      <c r="E161" s="247" t="str">
        <f t="shared" si="5"/>
        <v/>
      </c>
    </row>
    <row r="162" spans="2:5">
      <c r="B162" s="142">
        <v>42635.680625000001</v>
      </c>
      <c r="C162" s="216">
        <v>2000</v>
      </c>
      <c r="D162" s="134"/>
      <c r="E162" s="247" t="str">
        <f t="shared" si="5"/>
        <v/>
      </c>
    </row>
    <row r="163" spans="2:5">
      <c r="B163" s="142">
        <v>42635.676319444443</v>
      </c>
      <c r="C163" s="216">
        <v>30000</v>
      </c>
      <c r="D163" s="259" t="s">
        <v>1417</v>
      </c>
      <c r="E163" s="249" t="str">
        <f>RIGHT(D163,5)</f>
        <v>93-62</v>
      </c>
    </row>
    <row r="164" spans="2:5">
      <c r="B164" s="142">
        <v>42635.647962962961</v>
      </c>
      <c r="C164" s="216">
        <v>200</v>
      </c>
      <c r="D164" s="134" t="s">
        <v>1418</v>
      </c>
      <c r="E164" s="247" t="str">
        <f t="shared" si="5"/>
        <v>79-48</v>
      </c>
    </row>
    <row r="165" spans="2:5">
      <c r="B165" s="142">
        <v>42635.590381944443</v>
      </c>
      <c r="C165" s="216">
        <v>1000</v>
      </c>
      <c r="D165" s="134"/>
      <c r="E165" s="247" t="str">
        <f t="shared" si="5"/>
        <v/>
      </c>
    </row>
    <row r="166" spans="2:5">
      <c r="B166" s="142">
        <v>42635.482708333337</v>
      </c>
      <c r="C166" s="216">
        <v>100</v>
      </c>
      <c r="D166" s="134"/>
      <c r="E166" s="247" t="str">
        <f t="shared" si="5"/>
        <v/>
      </c>
    </row>
    <row r="167" spans="2:5">
      <c r="B167" s="142">
        <v>42635.461886574078</v>
      </c>
      <c r="C167" s="216">
        <v>750</v>
      </c>
      <c r="D167" s="134"/>
      <c r="E167" s="247" t="str">
        <f t="shared" si="5"/>
        <v/>
      </c>
    </row>
    <row r="168" spans="2:5">
      <c r="B168" s="142">
        <v>42635.450555555559</v>
      </c>
      <c r="C168" s="216">
        <v>300</v>
      </c>
      <c r="D168" s="134" t="s">
        <v>1419</v>
      </c>
      <c r="E168" s="247" t="str">
        <f t="shared" si="5"/>
        <v>15-16</v>
      </c>
    </row>
    <row r="169" spans="2:5">
      <c r="B169" s="142">
        <v>42635.430891203701</v>
      </c>
      <c r="C169" s="216">
        <v>2500</v>
      </c>
      <c r="D169" s="134" t="s">
        <v>1420</v>
      </c>
      <c r="E169" s="247" t="str">
        <f t="shared" si="5"/>
        <v>32-62</v>
      </c>
    </row>
    <row r="170" spans="2:5">
      <c r="B170" s="142">
        <v>42635.070057870369</v>
      </c>
      <c r="C170" s="216">
        <v>500</v>
      </c>
      <c r="D170" s="134" t="s">
        <v>1421</v>
      </c>
      <c r="E170" s="247" t="str">
        <f t="shared" si="5"/>
        <v>10-23</v>
      </c>
    </row>
    <row r="171" spans="2:5">
      <c r="B171" s="142">
        <v>42635.0625</v>
      </c>
      <c r="C171" s="216">
        <v>1000</v>
      </c>
      <c r="D171" s="134"/>
      <c r="E171" s="247" t="str">
        <f t="shared" si="5"/>
        <v/>
      </c>
    </row>
    <row r="172" spans="2:5">
      <c r="B172" s="142">
        <v>42634.954861111109</v>
      </c>
      <c r="C172" s="216">
        <v>100</v>
      </c>
      <c r="D172" s="134"/>
      <c r="E172" s="247" t="str">
        <f t="shared" si="5"/>
        <v/>
      </c>
    </row>
    <row r="173" spans="2:5">
      <c r="B173" s="142">
        <v>42634.940451388888</v>
      </c>
      <c r="C173" s="216">
        <v>2000</v>
      </c>
      <c r="D173" s="134" t="s">
        <v>1422</v>
      </c>
      <c r="E173" s="247" t="str">
        <f t="shared" ref="E173:E236" si="6">RIGHT(D173,5)</f>
        <v>60-93</v>
      </c>
    </row>
    <row r="174" spans="2:5">
      <c r="B174" s="142">
        <v>42634.729224537034</v>
      </c>
      <c r="C174" s="216">
        <v>1000</v>
      </c>
      <c r="D174" s="134"/>
      <c r="E174" s="247" t="str">
        <f t="shared" si="6"/>
        <v/>
      </c>
    </row>
    <row r="175" spans="2:5">
      <c r="B175" s="142">
        <v>42634.724421296298</v>
      </c>
      <c r="C175" s="216">
        <v>500</v>
      </c>
      <c r="D175" s="134" t="s">
        <v>1423</v>
      </c>
      <c r="E175" s="247" t="str">
        <f t="shared" si="6"/>
        <v>62-22</v>
      </c>
    </row>
    <row r="176" spans="2:5">
      <c r="B176" s="142">
        <v>42634.713240740741</v>
      </c>
      <c r="C176" s="216">
        <v>1100</v>
      </c>
      <c r="D176" s="134" t="s">
        <v>1424</v>
      </c>
      <c r="E176" s="247" t="str">
        <f t="shared" si="6"/>
        <v>43-64</v>
      </c>
    </row>
    <row r="177" spans="2:5">
      <c r="B177" s="142">
        <v>42634.680555555555</v>
      </c>
      <c r="C177" s="216">
        <v>400</v>
      </c>
      <c r="D177" s="134"/>
      <c r="E177" s="247" t="str">
        <f t="shared" si="6"/>
        <v/>
      </c>
    </row>
    <row r="178" spans="2:5">
      <c r="B178" s="142">
        <v>42634.645833333336</v>
      </c>
      <c r="C178" s="216">
        <v>300</v>
      </c>
      <c r="D178" s="134"/>
      <c r="E178" s="247" t="str">
        <f t="shared" si="6"/>
        <v/>
      </c>
    </row>
    <row r="179" spans="2:5">
      <c r="B179" s="142">
        <v>42634.632210648146</v>
      </c>
      <c r="C179" s="216">
        <v>1000</v>
      </c>
      <c r="D179" s="134" t="s">
        <v>1425</v>
      </c>
      <c r="E179" s="247" t="str">
        <f t="shared" si="6"/>
        <v>10-87</v>
      </c>
    </row>
    <row r="180" spans="2:5">
      <c r="B180" s="142">
        <v>42634.614699074074</v>
      </c>
      <c r="C180" s="216">
        <v>300</v>
      </c>
      <c r="D180" s="134"/>
      <c r="E180" s="247" t="str">
        <f t="shared" si="6"/>
        <v/>
      </c>
    </row>
    <row r="181" spans="2:5">
      <c r="B181" s="142">
        <v>42634.5937962963</v>
      </c>
      <c r="C181" s="216">
        <v>2000</v>
      </c>
      <c r="D181" s="134"/>
      <c r="E181" s="247" t="str">
        <f t="shared" si="6"/>
        <v/>
      </c>
    </row>
    <row r="182" spans="2:5">
      <c r="B182" s="142">
        <v>42634.586886574078</v>
      </c>
      <c r="C182" s="216">
        <v>1000</v>
      </c>
      <c r="D182" s="134"/>
      <c r="E182" s="247" t="str">
        <f t="shared" si="6"/>
        <v/>
      </c>
    </row>
    <row r="183" spans="2:5" ht="14.25" customHeight="1">
      <c r="B183" s="142">
        <v>42634.579884259256</v>
      </c>
      <c r="C183" s="216">
        <v>2000</v>
      </c>
      <c r="D183" s="134"/>
      <c r="E183" s="247" t="str">
        <f t="shared" si="6"/>
        <v/>
      </c>
    </row>
    <row r="184" spans="2:5">
      <c r="B184" s="142">
        <v>42634.570196759261</v>
      </c>
      <c r="C184" s="216">
        <v>100</v>
      </c>
      <c r="D184" s="134" t="s">
        <v>1426</v>
      </c>
      <c r="E184" s="247" t="str">
        <f t="shared" si="6"/>
        <v>19-67</v>
      </c>
    </row>
    <row r="185" spans="2:5">
      <c r="B185" s="142">
        <v>42634.485196759262</v>
      </c>
      <c r="C185" s="216">
        <v>500</v>
      </c>
      <c r="D185" s="134" t="s">
        <v>1427</v>
      </c>
      <c r="E185" s="247" t="str">
        <f t="shared" si="6"/>
        <v>00-40</v>
      </c>
    </row>
    <row r="186" spans="2:5">
      <c r="B186" s="142">
        <v>42634.460856481484</v>
      </c>
      <c r="C186" s="216">
        <v>1000</v>
      </c>
      <c r="D186" s="134" t="s">
        <v>1428</v>
      </c>
      <c r="E186" s="247" t="str">
        <f t="shared" si="6"/>
        <v>33-56</v>
      </c>
    </row>
    <row r="187" spans="2:5">
      <c r="B187" s="142">
        <v>42634.448888888888</v>
      </c>
      <c r="C187" s="216">
        <v>300</v>
      </c>
      <c r="D187" s="134" t="s">
        <v>1429</v>
      </c>
      <c r="E187" s="247" t="str">
        <f t="shared" si="6"/>
        <v>84-79</v>
      </c>
    </row>
    <row r="188" spans="2:5">
      <c r="B188" s="142">
        <v>42634.427083333336</v>
      </c>
      <c r="C188" s="216">
        <v>2000</v>
      </c>
      <c r="D188" s="134"/>
      <c r="E188" s="247" t="str">
        <f t="shared" si="6"/>
        <v/>
      </c>
    </row>
    <row r="189" spans="2:5">
      <c r="B189" s="142">
        <v>42634.416666666664</v>
      </c>
      <c r="C189" s="216">
        <v>300</v>
      </c>
      <c r="D189" s="134"/>
      <c r="E189" s="247" t="str">
        <f t="shared" si="6"/>
        <v/>
      </c>
    </row>
    <row r="190" spans="2:5">
      <c r="B190" s="142">
        <v>42634.414652777778</v>
      </c>
      <c r="C190" s="216">
        <v>10000</v>
      </c>
      <c r="D190" s="134" t="s">
        <v>1430</v>
      </c>
      <c r="E190" s="247" t="str">
        <f t="shared" si="6"/>
        <v>52-00</v>
      </c>
    </row>
    <row r="191" spans="2:5">
      <c r="B191" s="142">
        <v>42634.409722222219</v>
      </c>
      <c r="C191" s="216">
        <v>150</v>
      </c>
      <c r="D191" s="134"/>
      <c r="E191" s="247" t="str">
        <f t="shared" si="6"/>
        <v/>
      </c>
    </row>
    <row r="192" spans="2:5">
      <c r="B192" s="142">
        <v>42634.409259259257</v>
      </c>
      <c r="C192" s="216">
        <v>500</v>
      </c>
      <c r="D192" s="134" t="s">
        <v>1431</v>
      </c>
      <c r="E192" s="247" t="str">
        <f t="shared" si="6"/>
        <v>22-67</v>
      </c>
    </row>
    <row r="193" spans="2:5">
      <c r="B193" s="142">
        <v>42634.375057870369</v>
      </c>
      <c r="C193" s="216">
        <v>200</v>
      </c>
      <c r="D193" s="134"/>
      <c r="E193" s="247" t="str">
        <f t="shared" si="6"/>
        <v/>
      </c>
    </row>
    <row r="194" spans="2:5">
      <c r="B194" s="142">
        <v>42634.072916666664</v>
      </c>
      <c r="C194" s="216">
        <v>500</v>
      </c>
      <c r="D194" s="134"/>
      <c r="E194" s="247" t="str">
        <f t="shared" si="6"/>
        <v/>
      </c>
    </row>
    <row r="195" spans="2:5">
      <c r="B195" s="142">
        <v>42634.0625</v>
      </c>
      <c r="C195" s="216">
        <v>500</v>
      </c>
      <c r="D195" s="134"/>
      <c r="E195" s="247" t="str">
        <f t="shared" si="6"/>
        <v/>
      </c>
    </row>
    <row r="196" spans="2:5">
      <c r="B196" s="142">
        <v>42634.048634259256</v>
      </c>
      <c r="C196" s="216">
        <v>10000</v>
      </c>
      <c r="D196" s="134"/>
      <c r="E196" s="247" t="str">
        <f t="shared" si="6"/>
        <v/>
      </c>
    </row>
    <row r="197" spans="2:5">
      <c r="B197" s="142">
        <v>42633.981388888889</v>
      </c>
      <c r="C197" s="216">
        <v>2000</v>
      </c>
      <c r="D197" s="134" t="s">
        <v>1432</v>
      </c>
      <c r="E197" s="247" t="str">
        <f t="shared" si="6"/>
        <v>60-35</v>
      </c>
    </row>
    <row r="198" spans="2:5">
      <c r="B198" s="142">
        <v>42633.972222222219</v>
      </c>
      <c r="C198" s="216">
        <v>1000</v>
      </c>
      <c r="D198" s="134"/>
      <c r="E198" s="247" t="str">
        <f t="shared" si="6"/>
        <v/>
      </c>
    </row>
    <row r="199" spans="2:5">
      <c r="B199" s="142">
        <v>42633.930960648147</v>
      </c>
      <c r="C199" s="216">
        <v>15000</v>
      </c>
      <c r="D199" s="134" t="s">
        <v>1433</v>
      </c>
      <c r="E199" s="247" t="str">
        <f t="shared" si="6"/>
        <v>94-90</v>
      </c>
    </row>
    <row r="200" spans="2:5">
      <c r="B200" s="142">
        <v>42633.880474537036</v>
      </c>
      <c r="C200" s="216">
        <v>500</v>
      </c>
      <c r="D200" s="134" t="s">
        <v>1434</v>
      </c>
      <c r="E200" s="247" t="str">
        <f t="shared" si="6"/>
        <v>14-75</v>
      </c>
    </row>
    <row r="201" spans="2:5">
      <c r="B201" s="142">
        <v>42633.805717592593</v>
      </c>
      <c r="C201" s="216">
        <v>100</v>
      </c>
      <c r="D201" s="134"/>
      <c r="E201" s="247" t="str">
        <f t="shared" si="6"/>
        <v/>
      </c>
    </row>
    <row r="202" spans="2:5">
      <c r="B202" s="142">
        <v>42633.781261574077</v>
      </c>
      <c r="C202" s="216">
        <v>300</v>
      </c>
      <c r="D202" s="134"/>
      <c r="E202" s="247" t="str">
        <f t="shared" si="6"/>
        <v/>
      </c>
    </row>
    <row r="203" spans="2:5">
      <c r="B203" s="142">
        <v>42633.743333333332</v>
      </c>
      <c r="C203" s="216">
        <v>1000</v>
      </c>
      <c r="D203" s="134" t="s">
        <v>1435</v>
      </c>
      <c r="E203" s="247" t="str">
        <f t="shared" si="6"/>
        <v>29-53</v>
      </c>
    </row>
    <row r="204" spans="2:5">
      <c r="B204" s="142">
        <v>42633.699756944443</v>
      </c>
      <c r="C204" s="216">
        <v>1000</v>
      </c>
      <c r="D204" s="134" t="s">
        <v>1436</v>
      </c>
      <c r="E204" s="247" t="str">
        <f t="shared" si="6"/>
        <v>45-49</v>
      </c>
    </row>
    <row r="205" spans="2:5">
      <c r="B205" s="142">
        <v>42633.677083333336</v>
      </c>
      <c r="C205" s="216">
        <v>400</v>
      </c>
      <c r="D205" s="134"/>
      <c r="E205" s="247" t="str">
        <f t="shared" si="6"/>
        <v/>
      </c>
    </row>
    <row r="206" spans="2:5">
      <c r="B206" s="142">
        <v>42633.653587962966</v>
      </c>
      <c r="C206" s="216">
        <v>300</v>
      </c>
      <c r="D206" s="134" t="s">
        <v>1437</v>
      </c>
      <c r="E206" s="247" t="str">
        <f t="shared" si="6"/>
        <v>48-84</v>
      </c>
    </row>
    <row r="207" spans="2:5">
      <c r="B207" s="142">
        <v>42633.652800925927</v>
      </c>
      <c r="C207" s="216">
        <v>500</v>
      </c>
      <c r="D207" s="134"/>
      <c r="E207" s="247" t="str">
        <f t="shared" si="6"/>
        <v/>
      </c>
    </row>
    <row r="208" spans="2:5">
      <c r="B208" s="142">
        <v>42633.628553240742</v>
      </c>
      <c r="C208" s="216">
        <v>90</v>
      </c>
      <c r="D208" s="134"/>
      <c r="E208" s="247" t="str">
        <f t="shared" si="6"/>
        <v/>
      </c>
    </row>
    <row r="209" spans="2:5">
      <c r="B209" s="142">
        <v>42633.583425925928</v>
      </c>
      <c r="C209" s="216">
        <v>1000</v>
      </c>
      <c r="D209" s="134"/>
      <c r="E209" s="247" t="str">
        <f t="shared" si="6"/>
        <v/>
      </c>
    </row>
    <row r="210" spans="2:5">
      <c r="B210" s="142">
        <v>42633.583333333336</v>
      </c>
      <c r="C210" s="216">
        <v>1000</v>
      </c>
      <c r="D210" s="134"/>
      <c r="E210" s="247" t="str">
        <f t="shared" si="6"/>
        <v/>
      </c>
    </row>
    <row r="211" spans="2:5">
      <c r="B211" s="142">
        <v>42633.55909722222</v>
      </c>
      <c r="C211" s="216">
        <v>250</v>
      </c>
      <c r="D211" s="134"/>
      <c r="E211" s="247" t="str">
        <f t="shared" si="6"/>
        <v/>
      </c>
    </row>
    <row r="212" spans="2:5">
      <c r="B212" s="142">
        <v>42633.545567129629</v>
      </c>
      <c r="C212" s="216">
        <v>1000</v>
      </c>
      <c r="D212" s="134" t="s">
        <v>1438</v>
      </c>
      <c r="E212" s="247" t="str">
        <f t="shared" si="6"/>
        <v>01-00</v>
      </c>
    </row>
    <row r="213" spans="2:5">
      <c r="B213" s="142">
        <v>42633.479224537034</v>
      </c>
      <c r="C213" s="216">
        <v>300</v>
      </c>
      <c r="D213" s="134"/>
      <c r="E213" s="247" t="str">
        <f t="shared" si="6"/>
        <v/>
      </c>
    </row>
    <row r="214" spans="2:5">
      <c r="B214" s="142">
        <v>42633.427083333336</v>
      </c>
      <c r="C214" s="216">
        <v>1000</v>
      </c>
      <c r="D214" s="134"/>
      <c r="E214" s="247" t="str">
        <f t="shared" si="6"/>
        <v/>
      </c>
    </row>
    <row r="215" spans="2:5">
      <c r="B215" s="142">
        <v>42633.399351851855</v>
      </c>
      <c r="C215" s="216">
        <v>500</v>
      </c>
      <c r="D215" s="134"/>
      <c r="E215" s="247" t="str">
        <f t="shared" si="6"/>
        <v/>
      </c>
    </row>
    <row r="216" spans="2:5">
      <c r="B216" s="142">
        <v>42633.385509259257</v>
      </c>
      <c r="C216" s="216">
        <v>1000</v>
      </c>
      <c r="D216" s="134"/>
      <c r="E216" s="247" t="str">
        <f t="shared" si="6"/>
        <v/>
      </c>
    </row>
    <row r="217" spans="2:5">
      <c r="B217" s="142">
        <v>42633.347222222219</v>
      </c>
      <c r="C217" s="216">
        <v>200</v>
      </c>
      <c r="D217" s="134"/>
      <c r="E217" s="247" t="str">
        <f t="shared" si="6"/>
        <v/>
      </c>
    </row>
    <row r="218" spans="2:5">
      <c r="B218" s="142">
        <v>42633.032858796294</v>
      </c>
      <c r="C218" s="216">
        <v>15000</v>
      </c>
      <c r="D218" s="134" t="s">
        <v>1439</v>
      </c>
      <c r="E218" s="247" t="str">
        <f t="shared" si="6"/>
        <v>72-00</v>
      </c>
    </row>
    <row r="219" spans="2:5">
      <c r="B219" s="142">
        <v>42632.985347222224</v>
      </c>
      <c r="C219" s="216">
        <v>2500</v>
      </c>
      <c r="D219" s="134" t="s">
        <v>1440</v>
      </c>
      <c r="E219" s="247" t="str">
        <f t="shared" si="6"/>
        <v>67-62</v>
      </c>
    </row>
    <row r="220" spans="2:5">
      <c r="B220" s="142">
        <v>42632.96875</v>
      </c>
      <c r="C220" s="216">
        <v>1000</v>
      </c>
      <c r="D220" s="134"/>
      <c r="E220" s="247" t="str">
        <f t="shared" si="6"/>
        <v/>
      </c>
    </row>
    <row r="221" spans="2:5">
      <c r="B221" s="142">
        <v>42632.941782407404</v>
      </c>
      <c r="C221" s="216">
        <v>300</v>
      </c>
      <c r="D221" s="134" t="s">
        <v>1441</v>
      </c>
      <c r="E221" s="247" t="str">
        <f t="shared" si="6"/>
        <v>90-99</v>
      </c>
    </row>
    <row r="222" spans="2:5">
      <c r="B222" s="142">
        <v>42632.840069444443</v>
      </c>
      <c r="C222" s="216">
        <v>4375</v>
      </c>
      <c r="D222" s="134" t="s">
        <v>1442</v>
      </c>
      <c r="E222" s="247" t="str">
        <f t="shared" si="6"/>
        <v>59-24</v>
      </c>
    </row>
    <row r="223" spans="2:5">
      <c r="B223" s="142">
        <v>42632.784745370373</v>
      </c>
      <c r="C223" s="216">
        <v>100</v>
      </c>
      <c r="D223" s="134"/>
      <c r="E223" s="247" t="str">
        <f t="shared" si="6"/>
        <v/>
      </c>
    </row>
    <row r="224" spans="2:5">
      <c r="B224" s="142">
        <v>42632.725740740738</v>
      </c>
      <c r="C224" s="216">
        <v>3000</v>
      </c>
      <c r="D224" s="134"/>
      <c r="E224" s="247" t="str">
        <f t="shared" si="6"/>
        <v/>
      </c>
    </row>
    <row r="225" spans="2:5">
      <c r="B225" s="142">
        <v>42632.697916666664</v>
      </c>
      <c r="C225" s="216">
        <v>300</v>
      </c>
      <c r="D225" s="134"/>
      <c r="E225" s="247" t="str">
        <f t="shared" si="6"/>
        <v/>
      </c>
    </row>
    <row r="226" spans="2:5">
      <c r="B226" s="142">
        <v>42632.659745370373</v>
      </c>
      <c r="C226" s="216">
        <v>1000</v>
      </c>
      <c r="D226" s="134"/>
      <c r="E226" s="247" t="str">
        <f t="shared" si="6"/>
        <v/>
      </c>
    </row>
    <row r="227" spans="2:5">
      <c r="B227" s="142">
        <v>42632.605231481481</v>
      </c>
      <c r="C227" s="216">
        <v>500</v>
      </c>
      <c r="D227" s="134" t="s">
        <v>1443</v>
      </c>
      <c r="E227" s="247" t="str">
        <f t="shared" si="6"/>
        <v>60-85</v>
      </c>
    </row>
    <row r="228" spans="2:5" ht="15.75" customHeight="1">
      <c r="B228" s="142">
        <v>42632.579872685186</v>
      </c>
      <c r="C228" s="216">
        <v>1000</v>
      </c>
      <c r="D228" s="134"/>
      <c r="E228" s="247" t="str">
        <f t="shared" si="6"/>
        <v/>
      </c>
    </row>
    <row r="229" spans="2:5">
      <c r="B229" s="142">
        <v>42632.562638888892</v>
      </c>
      <c r="C229" s="216">
        <v>1000</v>
      </c>
      <c r="D229" s="134"/>
      <c r="E229" s="247" t="str">
        <f t="shared" si="6"/>
        <v/>
      </c>
    </row>
    <row r="230" spans="2:5">
      <c r="B230" s="142">
        <v>42632.513958333337</v>
      </c>
      <c r="C230" s="216">
        <v>1000</v>
      </c>
      <c r="D230" s="134"/>
      <c r="E230" s="247" t="str">
        <f t="shared" si="6"/>
        <v/>
      </c>
    </row>
    <row r="231" spans="2:5">
      <c r="B231" s="142">
        <v>42632.503738425927</v>
      </c>
      <c r="C231" s="216">
        <v>100</v>
      </c>
      <c r="D231" s="134"/>
      <c r="E231" s="247" t="str">
        <f t="shared" si="6"/>
        <v/>
      </c>
    </row>
    <row r="232" spans="2:5">
      <c r="B232" s="142">
        <v>42632.479351851849</v>
      </c>
      <c r="C232" s="216">
        <v>300</v>
      </c>
      <c r="D232" s="134"/>
      <c r="E232" s="247" t="str">
        <f t="shared" si="6"/>
        <v/>
      </c>
    </row>
    <row r="233" spans="2:5">
      <c r="B233" s="142">
        <v>42632.475694444445</v>
      </c>
      <c r="C233" s="216">
        <v>250</v>
      </c>
      <c r="D233" s="134"/>
      <c r="E233" s="247" t="str">
        <f t="shared" si="6"/>
        <v/>
      </c>
    </row>
    <row r="234" spans="2:5">
      <c r="B234" s="142">
        <v>42632.440972222219</v>
      </c>
      <c r="C234" s="216">
        <v>1000</v>
      </c>
      <c r="D234" s="134"/>
      <c r="E234" s="247" t="str">
        <f t="shared" si="6"/>
        <v/>
      </c>
    </row>
    <row r="235" spans="2:5">
      <c r="B235" s="142">
        <v>42631.982638888891</v>
      </c>
      <c r="C235" s="216">
        <v>300</v>
      </c>
      <c r="D235" s="134"/>
      <c r="E235" s="247" t="str">
        <f t="shared" si="6"/>
        <v/>
      </c>
    </row>
    <row r="236" spans="2:5">
      <c r="B236" s="142">
        <v>42631.979166666664</v>
      </c>
      <c r="C236" s="216">
        <v>500</v>
      </c>
      <c r="D236" s="134"/>
      <c r="E236" s="247" t="str">
        <f t="shared" si="6"/>
        <v/>
      </c>
    </row>
    <row r="237" spans="2:5">
      <c r="B237" s="142">
        <v>42631.965324074074</v>
      </c>
      <c r="C237" s="216">
        <v>1000</v>
      </c>
      <c r="D237" s="134"/>
      <c r="E237" s="247" t="str">
        <f t="shared" ref="E237:E300" si="7">RIGHT(D237,5)</f>
        <v/>
      </c>
    </row>
    <row r="238" spans="2:5">
      <c r="B238" s="142">
        <v>42631.934120370373</v>
      </c>
      <c r="C238" s="216">
        <v>10</v>
      </c>
      <c r="D238" s="134"/>
      <c r="E238" s="247" t="str">
        <f t="shared" si="7"/>
        <v/>
      </c>
    </row>
    <row r="239" spans="2:5">
      <c r="B239" s="142">
        <v>42631.917037037034</v>
      </c>
      <c r="C239" s="216">
        <v>300</v>
      </c>
      <c r="D239" s="134"/>
      <c r="E239" s="247" t="str">
        <f t="shared" si="7"/>
        <v/>
      </c>
    </row>
    <row r="240" spans="2:5">
      <c r="B240" s="142">
        <v>42631.905393518522</v>
      </c>
      <c r="C240" s="216">
        <v>555</v>
      </c>
      <c r="D240" s="134" t="s">
        <v>1444</v>
      </c>
      <c r="E240" s="247" t="str">
        <f t="shared" si="7"/>
        <v>33-53</v>
      </c>
    </row>
    <row r="241" spans="2:5">
      <c r="B241" s="142">
        <v>42631.857777777775</v>
      </c>
      <c r="C241" s="216">
        <v>300</v>
      </c>
      <c r="D241" s="134"/>
      <c r="E241" s="247" t="str">
        <f t="shared" si="7"/>
        <v/>
      </c>
    </row>
    <row r="242" spans="2:5">
      <c r="B242" s="142">
        <v>42631.814085648148</v>
      </c>
      <c r="C242" s="216">
        <v>1000</v>
      </c>
      <c r="D242" s="134" t="s">
        <v>1445</v>
      </c>
      <c r="E242" s="247" t="str">
        <f t="shared" si="7"/>
        <v>02-21</v>
      </c>
    </row>
    <row r="243" spans="2:5">
      <c r="B243" s="142">
        <v>42631.743078703701</v>
      </c>
      <c r="C243" s="216">
        <v>2000</v>
      </c>
      <c r="D243" s="134"/>
      <c r="E243" s="247" t="str">
        <f t="shared" si="7"/>
        <v/>
      </c>
    </row>
    <row r="244" spans="2:5">
      <c r="B244" s="142">
        <v>42631.737870370373</v>
      </c>
      <c r="C244" s="216">
        <v>1000</v>
      </c>
      <c r="D244" s="134" t="s">
        <v>1447</v>
      </c>
      <c r="E244" s="247" t="str">
        <f t="shared" si="7"/>
        <v>13-99</v>
      </c>
    </row>
    <row r="245" spans="2:5">
      <c r="B245" s="142">
        <v>42631.680648148147</v>
      </c>
      <c r="C245" s="216">
        <v>300</v>
      </c>
      <c r="D245" s="134"/>
      <c r="E245" s="247" t="str">
        <f t="shared" si="7"/>
        <v/>
      </c>
    </row>
    <row r="246" spans="2:5">
      <c r="B246" s="142">
        <v>42631.576423611114</v>
      </c>
      <c r="C246" s="216">
        <v>1000</v>
      </c>
      <c r="D246" s="134"/>
      <c r="E246" s="247" t="str">
        <f t="shared" si="7"/>
        <v/>
      </c>
    </row>
    <row r="247" spans="2:5">
      <c r="B247" s="142">
        <v>42631.569490740738</v>
      </c>
      <c r="C247" s="216">
        <v>300</v>
      </c>
      <c r="D247" s="134"/>
      <c r="E247" s="247" t="str">
        <f t="shared" si="7"/>
        <v/>
      </c>
    </row>
    <row r="248" spans="2:5">
      <c r="B248" s="142">
        <v>42631.559074074074</v>
      </c>
      <c r="C248" s="216">
        <v>100</v>
      </c>
      <c r="D248" s="134"/>
      <c r="E248" s="247" t="str">
        <f t="shared" si="7"/>
        <v/>
      </c>
    </row>
    <row r="249" spans="2:5">
      <c r="B249" s="142">
        <v>42631.500196759262</v>
      </c>
      <c r="C249" s="216">
        <v>100</v>
      </c>
      <c r="D249" s="134"/>
      <c r="E249" s="247" t="str">
        <f t="shared" si="7"/>
        <v/>
      </c>
    </row>
    <row r="250" spans="2:5">
      <c r="B250" s="142">
        <v>42631.496550925927</v>
      </c>
      <c r="C250" s="216">
        <v>300</v>
      </c>
      <c r="D250" s="134"/>
      <c r="E250" s="247" t="str">
        <f t="shared" si="7"/>
        <v/>
      </c>
    </row>
    <row r="251" spans="2:5">
      <c r="B251" s="142">
        <v>42631.401701388888</v>
      </c>
      <c r="C251" s="216">
        <v>500</v>
      </c>
      <c r="D251" s="134" t="s">
        <v>1446</v>
      </c>
      <c r="E251" s="247" t="str">
        <f t="shared" si="7"/>
        <v>78-83</v>
      </c>
    </row>
    <row r="252" spans="2:5">
      <c r="B252" s="142">
        <v>42631.400821759256</v>
      </c>
      <c r="C252" s="216">
        <v>500</v>
      </c>
      <c r="D252" s="134" t="s">
        <v>1446</v>
      </c>
      <c r="E252" s="247" t="str">
        <f t="shared" si="7"/>
        <v>78-83</v>
      </c>
    </row>
    <row r="253" spans="2:5">
      <c r="B253" s="142">
        <v>42631.357638888891</v>
      </c>
      <c r="C253" s="216">
        <v>500</v>
      </c>
      <c r="D253" s="134"/>
      <c r="E253" s="247" t="str">
        <f t="shared" si="7"/>
        <v/>
      </c>
    </row>
    <row r="254" spans="2:5">
      <c r="B254" s="142">
        <v>42630.979166666664</v>
      </c>
      <c r="C254" s="216">
        <v>300</v>
      </c>
      <c r="D254" s="134"/>
      <c r="E254" s="247" t="str">
        <f t="shared" si="7"/>
        <v/>
      </c>
    </row>
    <row r="255" spans="2:5">
      <c r="B255" s="142">
        <v>42630.913194444445</v>
      </c>
      <c r="C255" s="216">
        <v>100</v>
      </c>
      <c r="D255" s="134"/>
      <c r="E255" s="247" t="str">
        <f t="shared" si="7"/>
        <v/>
      </c>
    </row>
    <row r="256" spans="2:5">
      <c r="B256" s="142">
        <v>42630.875</v>
      </c>
      <c r="C256" s="216">
        <v>500</v>
      </c>
      <c r="D256" s="134"/>
      <c r="E256" s="247" t="str">
        <f t="shared" si="7"/>
        <v/>
      </c>
    </row>
    <row r="257" spans="2:5">
      <c r="B257" s="142">
        <v>42630.822962962964</v>
      </c>
      <c r="C257" s="216">
        <v>500</v>
      </c>
      <c r="D257" s="134"/>
      <c r="E257" s="247" t="str">
        <f t="shared" si="7"/>
        <v/>
      </c>
    </row>
    <row r="258" spans="2:5">
      <c r="B258" s="142">
        <v>42630.774305555555</v>
      </c>
      <c r="C258" s="216">
        <v>1000</v>
      </c>
      <c r="D258" s="134"/>
      <c r="E258" s="247" t="str">
        <f t="shared" si="7"/>
        <v/>
      </c>
    </row>
    <row r="259" spans="2:5">
      <c r="B259" s="142">
        <v>42630.743171296293</v>
      </c>
      <c r="C259" s="216">
        <v>8500</v>
      </c>
      <c r="D259" s="134"/>
      <c r="E259" s="247" t="str">
        <f t="shared" si="7"/>
        <v/>
      </c>
    </row>
    <row r="260" spans="2:5">
      <c r="B260" s="142">
        <v>42630.739606481482</v>
      </c>
      <c r="C260" s="216">
        <v>2000</v>
      </c>
      <c r="D260" s="134"/>
      <c r="E260" s="247" t="str">
        <f t="shared" si="7"/>
        <v/>
      </c>
    </row>
    <row r="261" spans="2:5">
      <c r="B261" s="142">
        <v>42630.732233796298</v>
      </c>
      <c r="C261" s="216">
        <v>500</v>
      </c>
      <c r="D261" s="134" t="s">
        <v>1448</v>
      </c>
      <c r="E261" s="247" t="str">
        <f t="shared" si="7"/>
        <v>45-26</v>
      </c>
    </row>
    <row r="262" spans="2:5">
      <c r="B262" s="142">
        <v>42630.729710648149</v>
      </c>
      <c r="C262" s="216">
        <v>500</v>
      </c>
      <c r="D262" s="134" t="s">
        <v>1448</v>
      </c>
      <c r="E262" s="247" t="str">
        <f t="shared" si="7"/>
        <v>45-26</v>
      </c>
    </row>
    <row r="263" spans="2:5">
      <c r="B263" s="142">
        <v>42630.714814814812</v>
      </c>
      <c r="C263" s="216">
        <v>9</v>
      </c>
      <c r="D263" s="134" t="s">
        <v>1449</v>
      </c>
      <c r="E263" s="247" t="str">
        <f t="shared" si="7"/>
        <v>67-57</v>
      </c>
    </row>
    <row r="264" spans="2:5">
      <c r="B264" s="142">
        <v>42630.680555555555</v>
      </c>
      <c r="C264" s="216">
        <v>300</v>
      </c>
      <c r="D264" s="134"/>
      <c r="E264" s="247" t="str">
        <f t="shared" si="7"/>
        <v/>
      </c>
    </row>
    <row r="265" spans="2:5">
      <c r="B265" s="142">
        <v>42630.649305555555</v>
      </c>
      <c r="C265" s="216">
        <v>300</v>
      </c>
      <c r="D265" s="134"/>
      <c r="E265" s="247" t="str">
        <f t="shared" si="7"/>
        <v/>
      </c>
    </row>
    <row r="266" spans="2:5">
      <c r="B266" s="142">
        <v>42630.579247685186</v>
      </c>
      <c r="C266" s="216">
        <v>1000</v>
      </c>
      <c r="D266" s="134" t="s">
        <v>1450</v>
      </c>
      <c r="E266" s="247" t="str">
        <f t="shared" si="7"/>
        <v>72-72</v>
      </c>
    </row>
    <row r="267" spans="2:5">
      <c r="B267" s="142">
        <v>42630.576597222222</v>
      </c>
      <c r="C267" s="216">
        <v>300</v>
      </c>
      <c r="D267" s="134"/>
      <c r="E267" s="247" t="str">
        <f t="shared" si="7"/>
        <v/>
      </c>
    </row>
    <row r="268" spans="2:5">
      <c r="B268" s="142">
        <v>42630.555555555555</v>
      </c>
      <c r="C268" s="216">
        <v>100</v>
      </c>
      <c r="D268" s="134"/>
      <c r="E268" s="247" t="str">
        <f t="shared" si="7"/>
        <v/>
      </c>
    </row>
    <row r="269" spans="2:5">
      <c r="B269" s="142">
        <v>42630.541273148148</v>
      </c>
      <c r="C269" s="216">
        <v>150</v>
      </c>
      <c r="D269" s="134" t="s">
        <v>1451</v>
      </c>
      <c r="E269" s="247" t="str">
        <f t="shared" si="7"/>
        <v>48-52</v>
      </c>
    </row>
    <row r="270" spans="2:5">
      <c r="B270" s="142">
        <v>42630.518680555557</v>
      </c>
      <c r="C270" s="216">
        <v>1000</v>
      </c>
      <c r="D270" s="134" t="s">
        <v>1452</v>
      </c>
      <c r="E270" s="247" t="str">
        <f t="shared" si="7"/>
        <v>99-00</v>
      </c>
    </row>
    <row r="271" spans="2:5">
      <c r="B271" s="142">
        <v>42630.496527777781</v>
      </c>
      <c r="C271" s="216">
        <v>100</v>
      </c>
      <c r="D271" s="134"/>
      <c r="E271" s="247" t="str">
        <f t="shared" si="7"/>
        <v/>
      </c>
    </row>
    <row r="272" spans="2:5">
      <c r="B272" s="142">
        <v>42630.493055555555</v>
      </c>
      <c r="C272" s="216">
        <v>100</v>
      </c>
      <c r="D272" s="134"/>
      <c r="E272" s="247" t="str">
        <f t="shared" si="7"/>
        <v/>
      </c>
    </row>
    <row r="273" spans="2:5">
      <c r="B273" s="142">
        <v>42630.454895833333</v>
      </c>
      <c r="C273" s="216">
        <v>2000</v>
      </c>
      <c r="D273" s="134"/>
      <c r="E273" s="247" t="str">
        <f t="shared" si="7"/>
        <v/>
      </c>
    </row>
    <row r="274" spans="2:5">
      <c r="B274" s="142">
        <v>42630.357638888891</v>
      </c>
      <c r="C274" s="216">
        <v>500</v>
      </c>
      <c r="D274" s="134"/>
      <c r="E274" s="247" t="str">
        <f t="shared" si="7"/>
        <v/>
      </c>
    </row>
    <row r="275" spans="2:5">
      <c r="B275" s="142">
        <v>42629.975717592592</v>
      </c>
      <c r="C275" s="216">
        <v>300</v>
      </c>
      <c r="D275" s="134"/>
      <c r="E275" s="247" t="str">
        <f t="shared" si="7"/>
        <v/>
      </c>
    </row>
    <row r="276" spans="2:5">
      <c r="B276" s="142">
        <v>42629.927106481482</v>
      </c>
      <c r="C276" s="216">
        <v>300</v>
      </c>
      <c r="D276" s="134"/>
      <c r="E276" s="247" t="str">
        <f t="shared" si="7"/>
        <v/>
      </c>
    </row>
    <row r="277" spans="2:5">
      <c r="B277" s="142">
        <v>42629.892928240741</v>
      </c>
      <c r="C277" s="216">
        <v>500</v>
      </c>
      <c r="D277" s="134" t="s">
        <v>1453</v>
      </c>
      <c r="E277" s="247" t="str">
        <f t="shared" si="7"/>
        <v>67-67</v>
      </c>
    </row>
    <row r="278" spans="2:5">
      <c r="B278" s="142">
        <v>42629.850787037038</v>
      </c>
      <c r="C278" s="216">
        <v>500</v>
      </c>
      <c r="D278" s="134"/>
      <c r="E278" s="247" t="str">
        <f t="shared" si="7"/>
        <v/>
      </c>
    </row>
    <row r="279" spans="2:5">
      <c r="B279" s="142">
        <v>42629.850694444445</v>
      </c>
      <c r="C279" s="216">
        <v>100</v>
      </c>
      <c r="D279" s="134"/>
      <c r="E279" s="247" t="str">
        <f t="shared" si="7"/>
        <v/>
      </c>
    </row>
    <row r="280" spans="2:5">
      <c r="B280" s="142">
        <v>42629.825949074075</v>
      </c>
      <c r="C280" s="216">
        <v>900</v>
      </c>
      <c r="D280" s="134" t="s">
        <v>1454</v>
      </c>
      <c r="E280" s="247" t="str">
        <f t="shared" si="7"/>
        <v>69-47</v>
      </c>
    </row>
    <row r="281" spans="2:5">
      <c r="B281" s="142">
        <v>42629.825289351851</v>
      </c>
      <c r="C281" s="216">
        <v>999</v>
      </c>
      <c r="D281" s="134" t="s">
        <v>1454</v>
      </c>
      <c r="E281" s="247" t="str">
        <f t="shared" si="7"/>
        <v>69-47</v>
      </c>
    </row>
    <row r="282" spans="2:5">
      <c r="B282" s="142">
        <v>42629.82476851852</v>
      </c>
      <c r="C282" s="216">
        <v>1000</v>
      </c>
      <c r="D282" s="134" t="s">
        <v>1454</v>
      </c>
      <c r="E282" s="247" t="str">
        <f t="shared" si="7"/>
        <v>69-47</v>
      </c>
    </row>
    <row r="283" spans="2:5">
      <c r="B283" s="142">
        <v>42629.736145833333</v>
      </c>
      <c r="C283" s="216">
        <v>2000</v>
      </c>
      <c r="D283" s="134"/>
      <c r="E283" s="247" t="str">
        <f t="shared" si="7"/>
        <v/>
      </c>
    </row>
    <row r="284" spans="2:5">
      <c r="B284" s="142">
        <v>42629.71875</v>
      </c>
      <c r="C284" s="216">
        <v>500</v>
      </c>
      <c r="D284" s="134"/>
      <c r="E284" s="247" t="str">
        <f t="shared" si="7"/>
        <v/>
      </c>
    </row>
    <row r="285" spans="2:5">
      <c r="B285" s="142">
        <v>42629.708379629628</v>
      </c>
      <c r="C285" s="216">
        <v>500</v>
      </c>
      <c r="D285" s="134"/>
      <c r="E285" s="247" t="str">
        <f t="shared" si="7"/>
        <v/>
      </c>
    </row>
    <row r="286" spans="2:5">
      <c r="B286" s="142">
        <v>42629.677129629628</v>
      </c>
      <c r="C286" s="216">
        <v>300</v>
      </c>
      <c r="D286" s="134"/>
      <c r="E286" s="247" t="str">
        <f t="shared" si="7"/>
        <v/>
      </c>
    </row>
    <row r="287" spans="2:5">
      <c r="B287" s="142">
        <v>42629.666712962964</v>
      </c>
      <c r="C287" s="216">
        <v>300</v>
      </c>
      <c r="D287" s="134"/>
      <c r="E287" s="247" t="str">
        <f t="shared" si="7"/>
        <v/>
      </c>
    </row>
    <row r="288" spans="2:5">
      <c r="B288" s="142">
        <v>42629.645937499998</v>
      </c>
      <c r="C288" s="216">
        <v>300</v>
      </c>
      <c r="D288" s="134"/>
      <c r="E288" s="247" t="str">
        <f t="shared" si="7"/>
        <v/>
      </c>
    </row>
    <row r="289" spans="2:5">
      <c r="B289" s="142">
        <v>42629.573020833333</v>
      </c>
      <c r="C289" s="216">
        <v>300</v>
      </c>
      <c r="D289" s="134"/>
      <c r="E289" s="247" t="str">
        <f t="shared" si="7"/>
        <v/>
      </c>
    </row>
    <row r="290" spans="2:5">
      <c r="B290" s="142">
        <v>42629.572951388887</v>
      </c>
      <c r="C290" s="216">
        <v>300</v>
      </c>
      <c r="D290" s="134"/>
      <c r="E290" s="247" t="str">
        <f t="shared" si="7"/>
        <v/>
      </c>
    </row>
    <row r="291" spans="2:5">
      <c r="B291" s="142">
        <v>42629.552129629628</v>
      </c>
      <c r="C291" s="216">
        <v>100</v>
      </c>
      <c r="D291" s="134"/>
      <c r="E291" s="247" t="str">
        <f t="shared" si="7"/>
        <v/>
      </c>
    </row>
    <row r="292" spans="2:5">
      <c r="B292" s="142">
        <v>42629.538252314815</v>
      </c>
      <c r="C292" s="216">
        <v>2000</v>
      </c>
      <c r="D292" s="134"/>
      <c r="E292" s="247" t="str">
        <f t="shared" si="7"/>
        <v/>
      </c>
    </row>
    <row r="293" spans="2:5">
      <c r="B293" s="142">
        <v>42629.4062962963</v>
      </c>
      <c r="C293" s="216">
        <v>30</v>
      </c>
      <c r="D293" s="134"/>
      <c r="E293" s="247" t="str">
        <f t="shared" si="7"/>
        <v/>
      </c>
    </row>
    <row r="294" spans="2:5">
      <c r="B294" s="142">
        <v>42629.403078703705</v>
      </c>
      <c r="C294" s="216">
        <v>500</v>
      </c>
      <c r="D294" s="134" t="s">
        <v>1455</v>
      </c>
      <c r="E294" s="247" t="str">
        <f t="shared" si="7"/>
        <v>02-65</v>
      </c>
    </row>
    <row r="295" spans="2:5">
      <c r="B295" s="142">
        <v>42629.354166666664</v>
      </c>
      <c r="C295" s="216">
        <v>500</v>
      </c>
      <c r="D295" s="134"/>
      <c r="E295" s="247" t="str">
        <f t="shared" si="7"/>
        <v/>
      </c>
    </row>
    <row r="296" spans="2:5">
      <c r="B296" s="142">
        <v>42629.347812499997</v>
      </c>
      <c r="C296" s="216">
        <v>1000</v>
      </c>
      <c r="D296" s="134" t="s">
        <v>1456</v>
      </c>
      <c r="E296" s="247" t="str">
        <f t="shared" si="7"/>
        <v>60-61</v>
      </c>
    </row>
    <row r="297" spans="2:5">
      <c r="B297" s="142">
        <v>42628.986145833333</v>
      </c>
      <c r="C297" s="216">
        <v>300</v>
      </c>
      <c r="D297" s="134"/>
      <c r="E297" s="247" t="str">
        <f t="shared" si="7"/>
        <v/>
      </c>
    </row>
    <row r="298" spans="2:5">
      <c r="B298" s="142">
        <v>42628.793622685182</v>
      </c>
      <c r="C298" s="216">
        <v>300</v>
      </c>
      <c r="D298" s="134" t="s">
        <v>1457</v>
      </c>
      <c r="E298" s="247" t="str">
        <f t="shared" si="7"/>
        <v>56-04</v>
      </c>
    </row>
    <row r="299" spans="2:5">
      <c r="B299" s="142">
        <v>42628.763611111113</v>
      </c>
      <c r="C299" s="216">
        <v>3000</v>
      </c>
      <c r="D299" s="134" t="s">
        <v>1458</v>
      </c>
      <c r="E299" s="247" t="str">
        <f t="shared" si="7"/>
        <v>99-92</v>
      </c>
    </row>
    <row r="300" spans="2:5">
      <c r="B300" s="142">
        <v>42628.745335648149</v>
      </c>
      <c r="C300" s="216">
        <v>1000</v>
      </c>
      <c r="D300" s="134" t="s">
        <v>1459</v>
      </c>
      <c r="E300" s="247" t="str">
        <f t="shared" si="7"/>
        <v>98-51</v>
      </c>
    </row>
    <row r="301" spans="2:5">
      <c r="B301" s="142">
        <v>42628.691655092596</v>
      </c>
      <c r="C301" s="216">
        <v>100</v>
      </c>
      <c r="D301" s="134" t="s">
        <v>1460</v>
      </c>
      <c r="E301" s="247" t="str">
        <f t="shared" ref="E301:E344" si="8">RIGHT(D301,5)</f>
        <v>58-00</v>
      </c>
    </row>
    <row r="302" spans="2:5">
      <c r="B302" s="142">
        <v>42628.635509259257</v>
      </c>
      <c r="C302" s="216">
        <v>300</v>
      </c>
      <c r="D302" s="134"/>
      <c r="E302" s="247" t="str">
        <f t="shared" si="8"/>
        <v/>
      </c>
    </row>
    <row r="303" spans="2:5">
      <c r="B303" s="142">
        <v>42628.569618055553</v>
      </c>
      <c r="C303" s="216">
        <v>300</v>
      </c>
      <c r="D303" s="134"/>
      <c r="E303" s="247" t="str">
        <f t="shared" si="8"/>
        <v/>
      </c>
    </row>
    <row r="304" spans="2:5">
      <c r="B304" s="142">
        <v>42628.555625000001</v>
      </c>
      <c r="C304" s="216">
        <v>300</v>
      </c>
      <c r="D304" s="134"/>
      <c r="E304" s="247" t="str">
        <f t="shared" si="8"/>
        <v/>
      </c>
    </row>
    <row r="305" spans="2:5">
      <c r="B305" s="142">
        <v>42628.517453703702</v>
      </c>
      <c r="C305" s="216">
        <v>50</v>
      </c>
      <c r="D305" s="134"/>
      <c r="E305" s="247" t="str">
        <f t="shared" si="8"/>
        <v/>
      </c>
    </row>
    <row r="306" spans="2:5">
      <c r="B306" s="142">
        <v>42628.513518518521</v>
      </c>
      <c r="C306" s="216">
        <v>500</v>
      </c>
      <c r="D306" s="134" t="s">
        <v>1461</v>
      </c>
      <c r="E306" s="247" t="str">
        <f t="shared" si="8"/>
        <v>84-24</v>
      </c>
    </row>
    <row r="307" spans="2:5">
      <c r="B307" s="142">
        <v>42628.486215277779</v>
      </c>
      <c r="C307" s="216">
        <v>100</v>
      </c>
      <c r="D307" s="134"/>
      <c r="E307" s="247" t="str">
        <f t="shared" si="8"/>
        <v/>
      </c>
    </row>
    <row r="308" spans="2:5">
      <c r="B308" s="142">
        <v>42628.482731481483</v>
      </c>
      <c r="C308" s="216">
        <v>300</v>
      </c>
      <c r="D308" s="134"/>
      <c r="E308" s="247" t="str">
        <f t="shared" si="8"/>
        <v/>
      </c>
    </row>
    <row r="309" spans="2:5">
      <c r="B309" s="142">
        <v>42628.447476851848</v>
      </c>
      <c r="C309" s="216">
        <v>500</v>
      </c>
      <c r="D309" s="134" t="s">
        <v>1462</v>
      </c>
      <c r="E309" s="247" t="str">
        <f t="shared" si="8"/>
        <v>24-90</v>
      </c>
    </row>
    <row r="310" spans="2:5">
      <c r="B310" s="142">
        <v>42628.422905092593</v>
      </c>
      <c r="C310" s="216">
        <v>1000</v>
      </c>
      <c r="D310" s="134" t="s">
        <v>1463</v>
      </c>
      <c r="E310" s="247" t="str">
        <f t="shared" si="8"/>
        <v>48-51</v>
      </c>
    </row>
    <row r="311" spans="2:5">
      <c r="B311" s="142">
        <v>42628.399340277778</v>
      </c>
      <c r="C311" s="216">
        <v>100</v>
      </c>
      <c r="D311" s="134"/>
      <c r="E311" s="247" t="str">
        <f t="shared" si="8"/>
        <v/>
      </c>
    </row>
    <row r="312" spans="2:5">
      <c r="B312" s="142">
        <v>42627.968090277776</v>
      </c>
      <c r="C312" s="216">
        <v>1000</v>
      </c>
      <c r="D312" s="134" t="s">
        <v>1464</v>
      </c>
      <c r="E312" s="247" t="str">
        <f t="shared" si="8"/>
        <v>35-34</v>
      </c>
    </row>
    <row r="313" spans="2:5">
      <c r="B313" s="142">
        <v>42627.920138888891</v>
      </c>
      <c r="C313" s="216">
        <v>200</v>
      </c>
      <c r="D313" s="134"/>
      <c r="E313" s="247" t="str">
        <f t="shared" si="8"/>
        <v/>
      </c>
    </row>
    <row r="314" spans="2:5">
      <c r="B314" s="142">
        <v>42627.913252314815</v>
      </c>
      <c r="C314" s="216">
        <v>200</v>
      </c>
      <c r="D314" s="134"/>
      <c r="E314" s="247" t="str">
        <f t="shared" si="8"/>
        <v/>
      </c>
    </row>
    <row r="315" spans="2:5">
      <c r="B315" s="142">
        <v>42627.909733796296</v>
      </c>
      <c r="C315" s="216">
        <v>300</v>
      </c>
      <c r="D315" s="134"/>
      <c r="E315" s="247" t="str">
        <f t="shared" si="8"/>
        <v/>
      </c>
    </row>
    <row r="316" spans="2:5">
      <c r="B316" s="142">
        <v>42627.7965625</v>
      </c>
      <c r="C316" s="216">
        <v>300</v>
      </c>
      <c r="D316" s="134" t="s">
        <v>1465</v>
      </c>
      <c r="E316" s="247" t="str">
        <f t="shared" si="8"/>
        <v>00-01</v>
      </c>
    </row>
    <row r="317" spans="2:5">
      <c r="B317" s="142">
        <v>42627.729189814818</v>
      </c>
      <c r="C317" s="216">
        <v>300</v>
      </c>
      <c r="D317" s="134"/>
      <c r="E317" s="247" t="str">
        <f t="shared" si="8"/>
        <v/>
      </c>
    </row>
    <row r="318" spans="2:5">
      <c r="B318" s="142">
        <v>42627.694502314815</v>
      </c>
      <c r="C318" s="216">
        <v>1000</v>
      </c>
      <c r="D318" s="134"/>
      <c r="E318" s="247" t="str">
        <f t="shared" si="8"/>
        <v/>
      </c>
    </row>
    <row r="319" spans="2:5">
      <c r="B319" s="142">
        <v>42627.628530092596</v>
      </c>
      <c r="C319" s="216">
        <v>300</v>
      </c>
      <c r="D319" s="134"/>
      <c r="E319" s="247" t="str">
        <f t="shared" si="8"/>
        <v/>
      </c>
    </row>
    <row r="320" spans="2:5">
      <c r="B320" s="142">
        <v>42627.579861111109</v>
      </c>
      <c r="C320" s="216">
        <v>300</v>
      </c>
      <c r="D320" s="134"/>
      <c r="E320" s="247" t="str">
        <f t="shared" si="8"/>
        <v/>
      </c>
    </row>
    <row r="321" spans="2:5">
      <c r="B321" s="142">
        <v>42627.566076388888</v>
      </c>
      <c r="C321" s="216">
        <v>300</v>
      </c>
      <c r="D321" s="134"/>
      <c r="E321" s="247" t="str">
        <f t="shared" si="8"/>
        <v/>
      </c>
    </row>
    <row r="322" spans="2:5">
      <c r="B322" s="142">
        <v>42627.553854166668</v>
      </c>
      <c r="C322" s="216">
        <v>500</v>
      </c>
      <c r="D322" s="134" t="s">
        <v>1466</v>
      </c>
      <c r="E322" s="247" t="str">
        <f t="shared" si="8"/>
        <v>64-01</v>
      </c>
    </row>
    <row r="323" spans="2:5">
      <c r="B323" s="142">
        <v>42627.465300925927</v>
      </c>
      <c r="C323" s="216">
        <v>100</v>
      </c>
      <c r="D323" s="134"/>
      <c r="E323" s="247" t="str">
        <f t="shared" si="8"/>
        <v/>
      </c>
    </row>
    <row r="324" spans="2:5">
      <c r="B324" s="142">
        <v>42627.303564814814</v>
      </c>
      <c r="C324" s="216">
        <v>500</v>
      </c>
      <c r="D324" s="134" t="s">
        <v>1467</v>
      </c>
      <c r="E324" s="247" t="str">
        <f t="shared" si="8"/>
        <v>02-69</v>
      </c>
    </row>
    <row r="325" spans="2:5">
      <c r="B325" s="142">
        <v>42627.000034722223</v>
      </c>
      <c r="C325" s="216">
        <v>1000</v>
      </c>
      <c r="D325" s="134"/>
      <c r="E325" s="247" t="str">
        <f t="shared" si="8"/>
        <v/>
      </c>
    </row>
    <row r="326" spans="2:5">
      <c r="B326" s="142">
        <v>42626.944479166668</v>
      </c>
      <c r="C326" s="216">
        <v>1000</v>
      </c>
      <c r="D326" s="134"/>
      <c r="E326" s="247" t="str">
        <f t="shared" si="8"/>
        <v/>
      </c>
    </row>
    <row r="327" spans="2:5">
      <c r="B327" s="142">
        <v>42626.920138888891</v>
      </c>
      <c r="C327" s="216">
        <v>5000</v>
      </c>
      <c r="D327" s="134"/>
      <c r="E327" s="247" t="str">
        <f t="shared" si="8"/>
        <v/>
      </c>
    </row>
    <row r="328" spans="2:5">
      <c r="B328" s="142">
        <v>42626.9062962963</v>
      </c>
      <c r="C328" s="216">
        <v>500</v>
      </c>
      <c r="D328" s="134"/>
      <c r="E328" s="247" t="str">
        <f t="shared" si="8"/>
        <v/>
      </c>
    </row>
    <row r="329" spans="2:5">
      <c r="B329" s="142">
        <v>42626.902777777781</v>
      </c>
      <c r="C329" s="216">
        <v>1000</v>
      </c>
      <c r="D329" s="134"/>
      <c r="E329" s="247" t="str">
        <f t="shared" si="8"/>
        <v/>
      </c>
    </row>
    <row r="330" spans="2:5">
      <c r="B330" s="142">
        <v>42626.885462962964</v>
      </c>
      <c r="C330" s="216">
        <v>300</v>
      </c>
      <c r="D330" s="134"/>
      <c r="E330" s="247" t="str">
        <f t="shared" si="8"/>
        <v/>
      </c>
    </row>
    <row r="331" spans="2:5">
      <c r="B331" s="142">
        <v>42626.878506944442</v>
      </c>
      <c r="C331" s="216">
        <v>500</v>
      </c>
      <c r="D331" s="134"/>
      <c r="E331" s="247" t="str">
        <f t="shared" si="8"/>
        <v/>
      </c>
    </row>
    <row r="332" spans="2:5">
      <c r="B332" s="142">
        <v>42626.857789351852</v>
      </c>
      <c r="C332" s="216">
        <v>350</v>
      </c>
      <c r="D332" s="134" t="s">
        <v>1407</v>
      </c>
      <c r="E332" s="247" t="str">
        <f t="shared" si="8"/>
        <v>76-88</v>
      </c>
    </row>
    <row r="333" spans="2:5">
      <c r="B333" s="142">
        <v>42626.85601851852</v>
      </c>
      <c r="C333" s="216">
        <v>1000</v>
      </c>
      <c r="D333" s="134" t="s">
        <v>1468</v>
      </c>
      <c r="E333" s="247" t="str">
        <f t="shared" si="8"/>
        <v>50-79</v>
      </c>
    </row>
    <row r="334" spans="2:5">
      <c r="B334" s="142">
        <v>42626.815995370373</v>
      </c>
      <c r="C334" s="216">
        <v>200</v>
      </c>
      <c r="D334" s="134"/>
      <c r="E334" s="247" t="str">
        <f t="shared" si="8"/>
        <v/>
      </c>
    </row>
    <row r="335" spans="2:5">
      <c r="B335" s="142">
        <v>42626.725868055553</v>
      </c>
      <c r="C335" s="216">
        <v>300</v>
      </c>
      <c r="D335" s="134"/>
      <c r="E335" s="247" t="str">
        <f t="shared" si="8"/>
        <v/>
      </c>
    </row>
    <row r="336" spans="2:5">
      <c r="B336" s="142">
        <v>42626.698009259257</v>
      </c>
      <c r="C336" s="216">
        <v>300</v>
      </c>
      <c r="D336" s="134"/>
      <c r="E336" s="247" t="str">
        <f t="shared" si="8"/>
        <v/>
      </c>
    </row>
    <row r="337" spans="2:5">
      <c r="B337" s="142">
        <v>42626.690972222219</v>
      </c>
      <c r="C337" s="216">
        <v>300</v>
      </c>
      <c r="D337" s="134"/>
      <c r="E337" s="247" t="str">
        <f t="shared" si="8"/>
        <v/>
      </c>
    </row>
    <row r="338" spans="2:5">
      <c r="B338" s="142">
        <v>42626.684074074074</v>
      </c>
      <c r="C338" s="216">
        <v>300</v>
      </c>
      <c r="D338" s="134"/>
      <c r="E338" s="247" t="str">
        <f t="shared" si="8"/>
        <v/>
      </c>
    </row>
    <row r="339" spans="2:5">
      <c r="B339" s="142">
        <v>42626.618055555555</v>
      </c>
      <c r="C339" s="216">
        <v>500</v>
      </c>
      <c r="D339" s="134"/>
      <c r="E339" s="247" t="str">
        <f t="shared" si="8"/>
        <v/>
      </c>
    </row>
    <row r="340" spans="2:5">
      <c r="B340" s="142">
        <v>42626.611134259256</v>
      </c>
      <c r="C340" s="216">
        <v>250</v>
      </c>
      <c r="D340" s="134"/>
      <c r="E340" s="247" t="str">
        <f t="shared" si="8"/>
        <v/>
      </c>
    </row>
    <row r="341" spans="2:5">
      <c r="B341" s="142">
        <v>42626.597280092596</v>
      </c>
      <c r="C341" s="216">
        <v>1000</v>
      </c>
      <c r="D341" s="134"/>
      <c r="E341" s="247" t="str">
        <f t="shared" si="8"/>
        <v/>
      </c>
    </row>
    <row r="342" spans="2:5">
      <c r="B342" s="142">
        <v>42626.576458333337</v>
      </c>
      <c r="C342" s="216">
        <v>300</v>
      </c>
      <c r="D342" s="134"/>
      <c r="E342" s="247" t="str">
        <f t="shared" si="8"/>
        <v/>
      </c>
    </row>
    <row r="343" spans="2:5">
      <c r="B343" s="142">
        <v>42626.524351851855</v>
      </c>
      <c r="C343" s="216">
        <v>100</v>
      </c>
      <c r="D343" s="134"/>
      <c r="E343" s="247" t="str">
        <f t="shared" si="8"/>
        <v/>
      </c>
    </row>
    <row r="344" spans="2:5">
      <c r="B344" s="142">
        <v>42626.475717592592</v>
      </c>
      <c r="C344" s="216">
        <v>1000</v>
      </c>
      <c r="D344" s="134"/>
      <c r="E344" s="247" t="str">
        <f t="shared" si="8"/>
        <v/>
      </c>
    </row>
    <row r="345" spans="2:5">
      <c r="B345" s="142">
        <v>42626.376180555555</v>
      </c>
      <c r="C345" s="216">
        <v>300</v>
      </c>
      <c r="D345" s="134" t="s">
        <v>1469</v>
      </c>
      <c r="E345" s="247" t="str">
        <f t="shared" ref="E345:E408" si="9">RIGHT(D345,5)</f>
        <v>47-81</v>
      </c>
    </row>
    <row r="346" spans="2:5">
      <c r="B346" s="142">
        <v>42626.277777777781</v>
      </c>
      <c r="C346" s="216">
        <v>300</v>
      </c>
      <c r="D346" s="134"/>
      <c r="E346" s="247" t="str">
        <f t="shared" si="9"/>
        <v/>
      </c>
    </row>
    <row r="347" spans="2:5">
      <c r="B347" s="142">
        <v>42625.8750462963</v>
      </c>
      <c r="C347" s="216">
        <v>500</v>
      </c>
      <c r="D347" s="134"/>
      <c r="E347" s="247" t="str">
        <f t="shared" si="9"/>
        <v/>
      </c>
    </row>
    <row r="348" spans="2:5">
      <c r="B348" s="142">
        <v>42625.850740740738</v>
      </c>
      <c r="C348" s="216">
        <v>300</v>
      </c>
      <c r="D348" s="134"/>
      <c r="E348" s="247" t="str">
        <f t="shared" si="9"/>
        <v/>
      </c>
    </row>
    <row r="349" spans="2:5">
      <c r="B349" s="142">
        <v>42625.829930555556</v>
      </c>
      <c r="C349" s="216">
        <v>100</v>
      </c>
      <c r="D349" s="134"/>
      <c r="E349" s="247" t="str">
        <f t="shared" si="9"/>
        <v/>
      </c>
    </row>
    <row r="350" spans="2:5">
      <c r="B350" s="142">
        <v>42625.814641203702</v>
      </c>
      <c r="C350" s="216">
        <v>300</v>
      </c>
      <c r="D350" s="134" t="s">
        <v>1470</v>
      </c>
      <c r="E350" s="247" t="str">
        <f t="shared" si="9"/>
        <v>01-73</v>
      </c>
    </row>
    <row r="351" spans="2:5">
      <c r="B351" s="142">
        <v>42625.78125</v>
      </c>
      <c r="C351" s="216">
        <v>100</v>
      </c>
      <c r="D351" s="134"/>
      <c r="E351" s="247" t="str">
        <f t="shared" si="9"/>
        <v/>
      </c>
    </row>
    <row r="352" spans="2:5">
      <c r="B352" s="142">
        <v>42625.69908564815</v>
      </c>
      <c r="C352" s="216">
        <v>1500</v>
      </c>
      <c r="D352" s="134" t="s">
        <v>1471</v>
      </c>
      <c r="E352" s="247" t="str">
        <f t="shared" si="9"/>
        <v>06-14</v>
      </c>
    </row>
    <row r="353" spans="2:5">
      <c r="B353" s="142">
        <v>42625.663194444445</v>
      </c>
      <c r="C353" s="216">
        <v>100</v>
      </c>
      <c r="D353" s="134"/>
      <c r="E353" s="247" t="str">
        <f t="shared" si="9"/>
        <v/>
      </c>
    </row>
    <row r="354" spans="2:5">
      <c r="B354" s="142">
        <v>42625.638958333337</v>
      </c>
      <c r="C354" s="216">
        <v>100</v>
      </c>
      <c r="D354" s="134"/>
      <c r="E354" s="247" t="str">
        <f t="shared" si="9"/>
        <v/>
      </c>
    </row>
    <row r="355" spans="2:5">
      <c r="B355" s="142">
        <v>42625.619837962964</v>
      </c>
      <c r="C355" s="216">
        <v>1000</v>
      </c>
      <c r="D355" s="134" t="s">
        <v>1472</v>
      </c>
      <c r="E355" s="247" t="str">
        <f t="shared" si="9"/>
        <v>49-15</v>
      </c>
    </row>
    <row r="356" spans="2:5">
      <c r="B356" s="142">
        <v>42625.600729166668</v>
      </c>
      <c r="C356" s="216">
        <v>500</v>
      </c>
      <c r="D356" s="134"/>
      <c r="E356" s="247" t="str">
        <f t="shared" si="9"/>
        <v/>
      </c>
    </row>
    <row r="357" spans="2:5">
      <c r="B357" s="142">
        <v>42625.580104166664</v>
      </c>
      <c r="C357" s="216">
        <v>1000</v>
      </c>
      <c r="D357" s="134"/>
      <c r="E357" s="247" t="str">
        <f t="shared" si="9"/>
        <v/>
      </c>
    </row>
    <row r="358" spans="2:5">
      <c r="B358" s="142">
        <v>42625.572962962964</v>
      </c>
      <c r="C358" s="216">
        <v>500</v>
      </c>
      <c r="D358" s="134"/>
      <c r="E358" s="247" t="str">
        <f t="shared" si="9"/>
        <v/>
      </c>
    </row>
    <row r="359" spans="2:5">
      <c r="B359" s="142">
        <v>42625.572916666664</v>
      </c>
      <c r="C359" s="216">
        <v>300</v>
      </c>
      <c r="D359" s="134"/>
      <c r="E359" s="247" t="str">
        <f t="shared" si="9"/>
        <v/>
      </c>
    </row>
    <row r="360" spans="2:5">
      <c r="B360" s="142">
        <v>42625.515740740739</v>
      </c>
      <c r="C360" s="216">
        <v>500</v>
      </c>
      <c r="D360" s="134" t="s">
        <v>1473</v>
      </c>
      <c r="E360" s="247" t="str">
        <f t="shared" si="9"/>
        <v>45-15</v>
      </c>
    </row>
    <row r="361" spans="2:5">
      <c r="B361" s="142">
        <v>42625.510648148149</v>
      </c>
      <c r="C361" s="216">
        <v>1000</v>
      </c>
      <c r="D361" s="134"/>
      <c r="E361" s="247" t="str">
        <f t="shared" si="9"/>
        <v/>
      </c>
    </row>
    <row r="362" spans="2:5">
      <c r="B362" s="142">
        <v>42625.48778935185</v>
      </c>
      <c r="C362" s="216">
        <v>800</v>
      </c>
      <c r="D362" s="134" t="s">
        <v>1474</v>
      </c>
      <c r="E362" s="247" t="str">
        <f t="shared" si="9"/>
        <v>75-30</v>
      </c>
    </row>
    <row r="363" spans="2:5">
      <c r="B363" s="142">
        <v>42625.46875</v>
      </c>
      <c r="C363" s="216">
        <v>1000</v>
      </c>
      <c r="D363" s="134"/>
      <c r="E363" s="247" t="str">
        <f t="shared" si="9"/>
        <v/>
      </c>
    </row>
    <row r="364" spans="2:5">
      <c r="B364" s="142">
        <v>42625.465590277781</v>
      </c>
      <c r="C364" s="216">
        <v>2000</v>
      </c>
      <c r="D364" s="134" t="s">
        <v>1475</v>
      </c>
      <c r="E364" s="247" t="str">
        <f t="shared" si="9"/>
        <v>20-26</v>
      </c>
    </row>
    <row r="365" spans="2:5">
      <c r="B365" s="142">
        <v>42625.465416666666</v>
      </c>
      <c r="C365" s="216">
        <v>100</v>
      </c>
      <c r="D365" s="134"/>
      <c r="E365" s="247" t="str">
        <f t="shared" si="9"/>
        <v/>
      </c>
    </row>
    <row r="366" spans="2:5">
      <c r="B366" s="142">
        <v>42625.423657407409</v>
      </c>
      <c r="C366" s="216">
        <v>1000</v>
      </c>
      <c r="D366" s="134"/>
      <c r="E366" s="247" t="str">
        <f t="shared" si="9"/>
        <v/>
      </c>
    </row>
    <row r="367" spans="2:5">
      <c r="B367" s="142">
        <v>42625.197916666664</v>
      </c>
      <c r="C367" s="216">
        <v>2000</v>
      </c>
      <c r="D367" s="134"/>
      <c r="E367" s="247" t="str">
        <f t="shared" si="9"/>
        <v/>
      </c>
    </row>
    <row r="368" spans="2:5">
      <c r="B368" s="142">
        <v>42625.135416666664</v>
      </c>
      <c r="C368" s="216">
        <v>500</v>
      </c>
      <c r="D368" s="134"/>
      <c r="E368" s="247" t="str">
        <f t="shared" si="9"/>
        <v/>
      </c>
    </row>
    <row r="369" spans="2:5">
      <c r="B369" s="142">
        <v>42624.916666666664</v>
      </c>
      <c r="C369" s="216">
        <v>300</v>
      </c>
      <c r="D369" s="134"/>
      <c r="E369" s="247" t="str">
        <f t="shared" si="9"/>
        <v/>
      </c>
    </row>
    <row r="370" spans="2:5">
      <c r="B370" s="142">
        <v>42624.905474537038</v>
      </c>
      <c r="C370" s="216">
        <v>50</v>
      </c>
      <c r="D370" s="134" t="s">
        <v>1476</v>
      </c>
      <c r="E370" s="247" t="str">
        <f t="shared" si="9"/>
        <v>70-77</v>
      </c>
    </row>
    <row r="371" spans="2:5">
      <c r="B371" s="142">
        <v>42624.882002314815</v>
      </c>
      <c r="C371" s="216">
        <v>200</v>
      </c>
      <c r="D371" s="134"/>
      <c r="E371" s="247" t="str">
        <f t="shared" si="9"/>
        <v/>
      </c>
    </row>
    <row r="372" spans="2:5">
      <c r="B372" s="142">
        <v>42624.871562499997</v>
      </c>
      <c r="C372" s="216">
        <v>500</v>
      </c>
      <c r="D372" s="134"/>
      <c r="E372" s="247" t="str">
        <f t="shared" si="9"/>
        <v/>
      </c>
    </row>
    <row r="373" spans="2:5">
      <c r="B373" s="142">
        <v>42624.861122685186</v>
      </c>
      <c r="C373" s="216">
        <v>300</v>
      </c>
      <c r="D373" s="134"/>
      <c r="E373" s="247" t="str">
        <f t="shared" si="9"/>
        <v/>
      </c>
    </row>
    <row r="374" spans="2:5">
      <c r="B374" s="142">
        <v>42624.66710648148</v>
      </c>
      <c r="C374" s="216">
        <v>5000</v>
      </c>
      <c r="D374" s="134" t="s">
        <v>1477</v>
      </c>
      <c r="E374" s="247" t="str">
        <f t="shared" si="9"/>
        <v>46-41</v>
      </c>
    </row>
    <row r="375" spans="2:5">
      <c r="B375" s="142">
        <v>42624.666712962964</v>
      </c>
      <c r="C375" s="216">
        <v>50</v>
      </c>
      <c r="D375" s="134"/>
      <c r="E375" s="247" t="str">
        <f t="shared" si="9"/>
        <v/>
      </c>
    </row>
    <row r="376" spans="2:5">
      <c r="B376" s="142">
        <v>42624.520925925928</v>
      </c>
      <c r="C376" s="216">
        <v>500</v>
      </c>
      <c r="D376" s="134"/>
      <c r="E376" s="247" t="str">
        <f t="shared" si="9"/>
        <v/>
      </c>
    </row>
    <row r="377" spans="2:5">
      <c r="B377" s="142">
        <v>42624.503530092596</v>
      </c>
      <c r="C377" s="216">
        <v>500</v>
      </c>
      <c r="D377" s="134"/>
      <c r="E377" s="247" t="str">
        <f t="shared" si="9"/>
        <v/>
      </c>
    </row>
    <row r="378" spans="2:5">
      <c r="B378" s="142">
        <v>42624.458333333336</v>
      </c>
      <c r="C378" s="216">
        <v>500</v>
      </c>
      <c r="D378" s="134"/>
      <c r="E378" s="247" t="str">
        <f t="shared" si="9"/>
        <v/>
      </c>
    </row>
    <row r="379" spans="2:5">
      <c r="B379" s="142">
        <v>42624.363425925927</v>
      </c>
      <c r="C379" s="216">
        <v>1000</v>
      </c>
      <c r="D379" s="134" t="s">
        <v>1478</v>
      </c>
      <c r="E379" s="247" t="str">
        <f t="shared" si="9"/>
        <v>04-71</v>
      </c>
    </row>
    <row r="380" spans="2:5">
      <c r="B380" s="142">
        <v>42623.857754629629</v>
      </c>
      <c r="C380" s="216">
        <v>300</v>
      </c>
      <c r="D380" s="134"/>
      <c r="E380" s="247" t="str">
        <f t="shared" si="9"/>
        <v/>
      </c>
    </row>
    <row r="381" spans="2:5">
      <c r="B381" s="142">
        <v>42623.847291666665</v>
      </c>
      <c r="C381" s="216">
        <v>250</v>
      </c>
      <c r="D381" s="134"/>
      <c r="E381" s="247" t="str">
        <f t="shared" si="9"/>
        <v/>
      </c>
    </row>
    <row r="382" spans="2:5">
      <c r="B382" s="142">
        <v>42623.830543981479</v>
      </c>
      <c r="C382" s="216">
        <v>1000</v>
      </c>
      <c r="D382" s="134" t="s">
        <v>1479</v>
      </c>
      <c r="E382" s="247" t="str">
        <f t="shared" si="9"/>
        <v>53-44</v>
      </c>
    </row>
    <row r="383" spans="2:5">
      <c r="B383" s="142">
        <v>42623.763912037037</v>
      </c>
      <c r="C383" s="216">
        <v>1000</v>
      </c>
      <c r="D383" s="134"/>
      <c r="E383" s="247" t="str">
        <f t="shared" si="9"/>
        <v/>
      </c>
    </row>
    <row r="384" spans="2:5">
      <c r="B384" s="142">
        <v>42623.715277777781</v>
      </c>
      <c r="C384" s="216">
        <v>250</v>
      </c>
      <c r="D384" s="134"/>
      <c r="E384" s="247" t="str">
        <f t="shared" si="9"/>
        <v/>
      </c>
    </row>
    <row r="385" spans="2:5">
      <c r="B385" s="142">
        <v>42623.656319444446</v>
      </c>
      <c r="C385" s="216">
        <v>300</v>
      </c>
      <c r="D385" s="134"/>
      <c r="E385" s="247" t="str">
        <f t="shared" si="9"/>
        <v/>
      </c>
    </row>
    <row r="386" spans="2:5">
      <c r="B386" s="142">
        <v>42623.5312962963</v>
      </c>
      <c r="C386" s="216">
        <v>1000</v>
      </c>
      <c r="D386" s="134"/>
      <c r="E386" s="247" t="str">
        <f t="shared" si="9"/>
        <v/>
      </c>
    </row>
    <row r="387" spans="2:5">
      <c r="B387" s="142">
        <v>42623.423634259256</v>
      </c>
      <c r="C387" s="216">
        <v>200</v>
      </c>
      <c r="D387" s="134"/>
      <c r="E387" s="247" t="str">
        <f t="shared" si="9"/>
        <v/>
      </c>
    </row>
    <row r="388" spans="2:5">
      <c r="B388" s="142">
        <v>42623.413240740738</v>
      </c>
      <c r="C388" s="216">
        <v>1000</v>
      </c>
      <c r="D388" s="134"/>
      <c r="E388" s="247" t="str">
        <f t="shared" si="9"/>
        <v/>
      </c>
    </row>
    <row r="389" spans="2:5">
      <c r="B389" s="142">
        <v>42623.368252314816</v>
      </c>
      <c r="C389" s="216">
        <v>1000</v>
      </c>
      <c r="D389" s="134" t="s">
        <v>1480</v>
      </c>
      <c r="E389" s="247" t="str">
        <f t="shared" si="9"/>
        <v>44-32</v>
      </c>
    </row>
    <row r="390" spans="2:5">
      <c r="B390" s="142">
        <v>42623.350694444445</v>
      </c>
      <c r="C390" s="216">
        <v>300</v>
      </c>
      <c r="D390" s="134"/>
      <c r="E390" s="247" t="str">
        <f t="shared" si="9"/>
        <v/>
      </c>
    </row>
    <row r="391" spans="2:5">
      <c r="B391" s="142">
        <v>42622.930601851855</v>
      </c>
      <c r="C391" s="216">
        <v>300</v>
      </c>
      <c r="D391" s="134"/>
      <c r="E391" s="247" t="str">
        <f t="shared" si="9"/>
        <v/>
      </c>
    </row>
    <row r="392" spans="2:5">
      <c r="B392" s="142">
        <v>42622.881944444445</v>
      </c>
      <c r="C392" s="216">
        <v>1000</v>
      </c>
      <c r="D392" s="134"/>
      <c r="E392" s="247" t="str">
        <f t="shared" si="9"/>
        <v/>
      </c>
    </row>
    <row r="393" spans="2:5">
      <c r="B393" s="142">
        <v>42622.878495370373</v>
      </c>
      <c r="C393" s="216">
        <v>5000</v>
      </c>
      <c r="D393" s="134"/>
      <c r="E393" s="247" t="str">
        <f t="shared" si="9"/>
        <v/>
      </c>
    </row>
    <row r="394" spans="2:5">
      <c r="B394" s="142">
        <v>42622.854166666664</v>
      </c>
      <c r="C394" s="216">
        <v>300</v>
      </c>
      <c r="D394" s="134"/>
      <c r="E394" s="247" t="str">
        <f t="shared" si="9"/>
        <v/>
      </c>
    </row>
    <row r="395" spans="2:5">
      <c r="B395" s="142">
        <v>42622.798611111109</v>
      </c>
      <c r="C395" s="216">
        <v>700</v>
      </c>
      <c r="D395" s="134"/>
      <c r="E395" s="247" t="str">
        <f t="shared" si="9"/>
        <v/>
      </c>
    </row>
    <row r="396" spans="2:5">
      <c r="B396" s="142">
        <v>42622.711840277778</v>
      </c>
      <c r="C396" s="216">
        <v>250</v>
      </c>
      <c r="D396" s="134"/>
      <c r="E396" s="247" t="str">
        <f t="shared" si="9"/>
        <v/>
      </c>
    </row>
    <row r="397" spans="2:5">
      <c r="B397" s="142">
        <v>42622.559675925928</v>
      </c>
      <c r="C397" s="216">
        <v>1500</v>
      </c>
      <c r="D397" s="134" t="s">
        <v>1481</v>
      </c>
      <c r="E397" s="247" t="str">
        <f t="shared" si="9"/>
        <v>09-64</v>
      </c>
    </row>
    <row r="398" spans="2:5">
      <c r="B398" s="142">
        <v>42622.552754629629</v>
      </c>
      <c r="C398" s="216">
        <v>500</v>
      </c>
      <c r="D398" s="134" t="s">
        <v>1482</v>
      </c>
      <c r="E398" s="247" t="str">
        <f t="shared" si="9"/>
        <v>24-42</v>
      </c>
    </row>
    <row r="399" spans="2:5">
      <c r="B399" s="142">
        <v>42622.451435185183</v>
      </c>
      <c r="C399" s="216">
        <v>500</v>
      </c>
      <c r="D399" s="134"/>
      <c r="E399" s="247" t="str">
        <f t="shared" si="9"/>
        <v/>
      </c>
    </row>
    <row r="400" spans="2:5">
      <c r="B400" s="142">
        <v>42622.43074074074</v>
      </c>
      <c r="C400" s="216">
        <v>1000</v>
      </c>
      <c r="D400" s="134"/>
      <c r="E400" s="247" t="str">
        <f t="shared" si="9"/>
        <v/>
      </c>
    </row>
    <row r="401" spans="2:5">
      <c r="B401" s="142">
        <v>42622.332326388889</v>
      </c>
      <c r="C401" s="216">
        <v>1000</v>
      </c>
      <c r="D401" s="134" t="s">
        <v>1483</v>
      </c>
      <c r="E401" s="247" t="str">
        <f t="shared" si="9"/>
        <v>08-20</v>
      </c>
    </row>
    <row r="402" spans="2:5">
      <c r="B402" s="142">
        <v>42622.027881944443</v>
      </c>
      <c r="C402" s="216">
        <v>2000</v>
      </c>
      <c r="D402" s="134"/>
      <c r="E402" s="247" t="str">
        <f t="shared" si="9"/>
        <v/>
      </c>
    </row>
    <row r="403" spans="2:5">
      <c r="B403" s="142">
        <v>42621.96875</v>
      </c>
      <c r="C403" s="216">
        <v>300</v>
      </c>
      <c r="D403" s="134"/>
      <c r="E403" s="247" t="str">
        <f t="shared" si="9"/>
        <v/>
      </c>
    </row>
    <row r="404" spans="2:5">
      <c r="B404" s="142">
        <v>42621.951203703706</v>
      </c>
      <c r="C404" s="216">
        <v>300</v>
      </c>
      <c r="D404" s="134" t="s">
        <v>1484</v>
      </c>
      <c r="E404" s="247" t="str">
        <f t="shared" si="9"/>
        <v>67-24</v>
      </c>
    </row>
    <row r="405" spans="2:5">
      <c r="B405" s="142">
        <v>42621.871574074074</v>
      </c>
      <c r="C405" s="216">
        <v>300</v>
      </c>
      <c r="D405" s="134"/>
      <c r="E405" s="247" t="str">
        <f t="shared" si="9"/>
        <v/>
      </c>
    </row>
    <row r="406" spans="2:5">
      <c r="B406" s="142">
        <v>42621.708333333336</v>
      </c>
      <c r="C406" s="216">
        <v>250</v>
      </c>
      <c r="D406" s="134"/>
      <c r="E406" s="247" t="str">
        <f t="shared" si="9"/>
        <v/>
      </c>
    </row>
    <row r="407" spans="2:5">
      <c r="B407" s="142">
        <v>42621.547951388886</v>
      </c>
      <c r="C407" s="216">
        <v>5000</v>
      </c>
      <c r="D407" s="134" t="s">
        <v>1485</v>
      </c>
      <c r="E407" s="247" t="str">
        <f t="shared" si="9"/>
        <v>81-08</v>
      </c>
    </row>
    <row r="408" spans="2:5">
      <c r="B408" s="142">
        <v>42621.500104166669</v>
      </c>
      <c r="C408" s="216">
        <v>250</v>
      </c>
      <c r="D408" s="134"/>
      <c r="E408" s="247" t="str">
        <f t="shared" si="9"/>
        <v/>
      </c>
    </row>
    <row r="409" spans="2:5" ht="13.5" customHeight="1">
      <c r="B409" s="142">
        <v>42621.47934027778</v>
      </c>
      <c r="C409" s="216">
        <v>300</v>
      </c>
      <c r="D409" s="134"/>
      <c r="E409" s="247" t="str">
        <f t="shared" ref="E409:E462" si="10">RIGHT(D409,5)</f>
        <v/>
      </c>
    </row>
    <row r="410" spans="2:5">
      <c r="B410" s="142">
        <v>42621.479317129626</v>
      </c>
      <c r="C410" s="216">
        <v>100</v>
      </c>
      <c r="D410" s="134"/>
      <c r="E410" s="247" t="str">
        <f t="shared" si="10"/>
        <v/>
      </c>
    </row>
    <row r="411" spans="2:5">
      <c r="B411" s="142">
        <v>42621.142361111109</v>
      </c>
      <c r="C411" s="216">
        <v>300</v>
      </c>
      <c r="D411" s="134"/>
      <c r="E411" s="247" t="str">
        <f t="shared" si="10"/>
        <v/>
      </c>
    </row>
    <row r="412" spans="2:5">
      <c r="B412" s="142">
        <v>42621.020833333336</v>
      </c>
      <c r="C412" s="216">
        <v>300</v>
      </c>
      <c r="D412" s="134"/>
      <c r="E412" s="247" t="str">
        <f t="shared" si="10"/>
        <v/>
      </c>
    </row>
    <row r="413" spans="2:5">
      <c r="B413" s="142">
        <v>42620.923657407409</v>
      </c>
      <c r="C413" s="216">
        <v>3000</v>
      </c>
      <c r="D413" s="134" t="s">
        <v>1498</v>
      </c>
      <c r="E413" s="247" t="str">
        <f t="shared" si="10"/>
        <v>21-15</v>
      </c>
    </row>
    <row r="414" spans="2:5">
      <c r="B414" s="142">
        <v>42620.84375</v>
      </c>
      <c r="C414" s="216">
        <v>1000</v>
      </c>
      <c r="D414" s="134"/>
      <c r="E414" s="247" t="str">
        <f t="shared" si="10"/>
        <v/>
      </c>
    </row>
    <row r="415" spans="2:5">
      <c r="B415" s="142">
        <v>42620.8125</v>
      </c>
      <c r="C415" s="216">
        <v>100</v>
      </c>
      <c r="D415" s="134"/>
      <c r="E415" s="247" t="str">
        <f t="shared" si="10"/>
        <v/>
      </c>
    </row>
    <row r="416" spans="2:5">
      <c r="B416" s="142">
        <v>42620.753530092596</v>
      </c>
      <c r="C416" s="216">
        <v>500</v>
      </c>
      <c r="D416" s="134"/>
      <c r="E416" s="247" t="str">
        <f t="shared" si="10"/>
        <v/>
      </c>
    </row>
    <row r="417" spans="2:5">
      <c r="B417" s="142">
        <v>42620.739583333336</v>
      </c>
      <c r="C417" s="216">
        <v>10000</v>
      </c>
      <c r="D417" s="134"/>
      <c r="E417" s="247" t="str">
        <f t="shared" si="10"/>
        <v/>
      </c>
    </row>
    <row r="418" spans="2:5">
      <c r="B418" s="142">
        <v>42620.642361111109</v>
      </c>
      <c r="C418" s="216">
        <v>100</v>
      </c>
      <c r="D418" s="134"/>
      <c r="E418" s="247" t="str">
        <f t="shared" si="10"/>
        <v/>
      </c>
    </row>
    <row r="419" spans="2:5" ht="15.75" customHeight="1">
      <c r="B419" s="142">
        <v>42620.586805555555</v>
      </c>
      <c r="C419" s="216">
        <v>300</v>
      </c>
      <c r="D419" s="134"/>
      <c r="E419" s="247" t="str">
        <f t="shared" si="10"/>
        <v/>
      </c>
    </row>
    <row r="420" spans="2:5">
      <c r="B420" s="142">
        <v>42620.579861111109</v>
      </c>
      <c r="C420" s="216">
        <v>100</v>
      </c>
      <c r="D420" s="134"/>
      <c r="E420" s="247" t="str">
        <f t="shared" si="10"/>
        <v/>
      </c>
    </row>
    <row r="421" spans="2:5">
      <c r="B421" s="142">
        <v>42620.573692129627</v>
      </c>
      <c r="C421" s="216">
        <v>500</v>
      </c>
      <c r="D421" s="134" t="s">
        <v>1499</v>
      </c>
      <c r="E421" s="247" t="str">
        <f t="shared" si="10"/>
        <v>33-50</v>
      </c>
    </row>
    <row r="422" spans="2:5">
      <c r="B422" s="142">
        <v>42620.509074074071</v>
      </c>
      <c r="C422" s="216">
        <v>100</v>
      </c>
      <c r="D422" s="134" t="s">
        <v>1500</v>
      </c>
      <c r="E422" s="247" t="str">
        <f t="shared" si="10"/>
        <v>58-58</v>
      </c>
    </row>
    <row r="423" spans="2:5">
      <c r="B423" s="142">
        <v>42620.496620370373</v>
      </c>
      <c r="C423" s="216">
        <v>250</v>
      </c>
      <c r="D423" s="134"/>
      <c r="E423" s="247" t="str">
        <f t="shared" si="10"/>
        <v/>
      </c>
    </row>
    <row r="424" spans="2:5">
      <c r="B424" s="142">
        <v>42620.484074074076</v>
      </c>
      <c r="C424" s="216">
        <v>1000</v>
      </c>
      <c r="D424" s="134" t="s">
        <v>1501</v>
      </c>
      <c r="E424" s="247" t="str">
        <f t="shared" si="10"/>
        <v>84-66</v>
      </c>
    </row>
    <row r="425" spans="2:5">
      <c r="B425" s="142">
        <v>42620.440046296295</v>
      </c>
      <c r="C425" s="216">
        <v>300</v>
      </c>
      <c r="D425" s="134" t="s">
        <v>1502</v>
      </c>
      <c r="E425" s="247" t="str">
        <f t="shared" si="10"/>
        <v>83-89</v>
      </c>
    </row>
    <row r="426" spans="2:5">
      <c r="B426" s="142">
        <v>42620.388888888891</v>
      </c>
      <c r="C426" s="216">
        <v>300</v>
      </c>
      <c r="D426" s="134"/>
      <c r="E426" s="247" t="str">
        <f t="shared" si="10"/>
        <v/>
      </c>
    </row>
    <row r="427" spans="2:5">
      <c r="B427" s="142">
        <v>42620.003518518519</v>
      </c>
      <c r="C427" s="216">
        <v>500</v>
      </c>
      <c r="D427" s="134"/>
      <c r="E427" s="247" t="str">
        <f t="shared" si="10"/>
        <v/>
      </c>
    </row>
    <row r="428" spans="2:5">
      <c r="B428" s="142">
        <v>42619.901469907411</v>
      </c>
      <c r="C428" s="216">
        <v>1000</v>
      </c>
      <c r="D428" s="134" t="s">
        <v>1503</v>
      </c>
      <c r="E428" s="247" t="str">
        <f t="shared" si="10"/>
        <v>72-16</v>
      </c>
    </row>
    <row r="429" spans="2:5">
      <c r="B429" s="142">
        <v>42619.895972222221</v>
      </c>
      <c r="C429" s="216">
        <v>250</v>
      </c>
      <c r="D429" s="134"/>
      <c r="E429" s="247" t="str">
        <f t="shared" si="10"/>
        <v/>
      </c>
    </row>
    <row r="430" spans="2:5">
      <c r="B430" s="142">
        <v>42619.891400462962</v>
      </c>
      <c r="C430" s="216">
        <v>5000</v>
      </c>
      <c r="D430" s="134" t="s">
        <v>1504</v>
      </c>
      <c r="E430" s="247" t="str">
        <f t="shared" si="10"/>
        <v>18-18</v>
      </c>
    </row>
    <row r="431" spans="2:5">
      <c r="B431" s="142">
        <v>42619.861134259256</v>
      </c>
      <c r="C431" s="216">
        <v>100</v>
      </c>
      <c r="D431" s="134"/>
      <c r="E431" s="247" t="str">
        <f t="shared" si="10"/>
        <v/>
      </c>
    </row>
    <row r="432" spans="2:5">
      <c r="B432" s="142">
        <v>42619.85765046296</v>
      </c>
      <c r="C432" s="216">
        <v>1000</v>
      </c>
      <c r="D432" s="134"/>
      <c r="E432" s="247" t="str">
        <f t="shared" si="10"/>
        <v/>
      </c>
    </row>
    <row r="433" spans="2:5">
      <c r="B433" s="142">
        <v>42619.854166666664</v>
      </c>
      <c r="C433" s="216">
        <v>300</v>
      </c>
      <c r="D433" s="134"/>
      <c r="E433" s="247" t="str">
        <f t="shared" si="10"/>
        <v/>
      </c>
    </row>
    <row r="434" spans="2:5">
      <c r="B434" s="142">
        <v>42619.676377314812</v>
      </c>
      <c r="C434" s="216">
        <v>1000</v>
      </c>
      <c r="D434" s="134" t="s">
        <v>1505</v>
      </c>
      <c r="E434" s="247" t="str">
        <f t="shared" si="10"/>
        <v>88-38</v>
      </c>
    </row>
    <row r="435" spans="2:5">
      <c r="B435" s="142">
        <v>42619.555694444447</v>
      </c>
      <c r="C435" s="216">
        <v>500</v>
      </c>
      <c r="D435" s="134"/>
      <c r="E435" s="247" t="str">
        <f t="shared" si="10"/>
        <v/>
      </c>
    </row>
    <row r="436" spans="2:5">
      <c r="B436" s="142">
        <v>42619.493090277778</v>
      </c>
      <c r="C436" s="216">
        <v>250</v>
      </c>
      <c r="D436" s="134"/>
      <c r="E436" s="247" t="str">
        <f t="shared" si="10"/>
        <v/>
      </c>
    </row>
    <row r="437" spans="2:5">
      <c r="B437" s="142">
        <v>42619.486145833333</v>
      </c>
      <c r="C437" s="216">
        <v>600</v>
      </c>
      <c r="D437" s="134"/>
      <c r="E437" s="247" t="str">
        <f t="shared" si="10"/>
        <v/>
      </c>
    </row>
    <row r="438" spans="2:5">
      <c r="B438" s="142">
        <v>42619.439456018517</v>
      </c>
      <c r="C438" s="216">
        <v>500</v>
      </c>
      <c r="D438" s="134" t="s">
        <v>1506</v>
      </c>
      <c r="E438" s="247" t="str">
        <f t="shared" si="10"/>
        <v>21-14</v>
      </c>
    </row>
    <row r="439" spans="2:5">
      <c r="B439" s="142">
        <v>42619.409722222219</v>
      </c>
      <c r="C439" s="216">
        <v>3000</v>
      </c>
      <c r="D439" s="134"/>
      <c r="E439" s="247" t="str">
        <f t="shared" si="10"/>
        <v/>
      </c>
    </row>
    <row r="440" spans="2:5">
      <c r="B440" s="142">
        <v>42619.072916666664</v>
      </c>
      <c r="C440" s="216">
        <v>1500</v>
      </c>
      <c r="D440" s="134"/>
      <c r="E440" s="247" t="str">
        <f t="shared" si="10"/>
        <v/>
      </c>
    </row>
    <row r="441" spans="2:5" ht="14.25" customHeight="1">
      <c r="B441" s="142">
        <v>42618.972326388888</v>
      </c>
      <c r="C441" s="216">
        <v>2000</v>
      </c>
      <c r="D441" s="134"/>
      <c r="E441" s="247" t="str">
        <f t="shared" si="10"/>
        <v/>
      </c>
    </row>
    <row r="442" spans="2:5">
      <c r="B442" s="142">
        <v>42618.892511574071</v>
      </c>
      <c r="C442" s="216">
        <v>250</v>
      </c>
      <c r="D442" s="134"/>
      <c r="E442" s="247" t="str">
        <f t="shared" si="10"/>
        <v/>
      </c>
    </row>
    <row r="443" spans="2:5">
      <c r="B443" s="142">
        <v>42618.881944444445</v>
      </c>
      <c r="C443" s="216">
        <v>200</v>
      </c>
      <c r="D443" s="134"/>
      <c r="E443" s="247" t="str">
        <f t="shared" si="10"/>
        <v/>
      </c>
    </row>
    <row r="444" spans="2:5">
      <c r="B444" s="142">
        <v>42618.875</v>
      </c>
      <c r="C444" s="216">
        <v>3000</v>
      </c>
      <c r="D444" s="134"/>
      <c r="E444" s="247" t="str">
        <f t="shared" si="10"/>
        <v/>
      </c>
    </row>
    <row r="445" spans="2:5">
      <c r="B445" s="142">
        <v>42618.815972222219</v>
      </c>
      <c r="C445" s="216">
        <v>300</v>
      </c>
      <c r="D445" s="134"/>
      <c r="E445" s="247" t="str">
        <f t="shared" si="10"/>
        <v/>
      </c>
    </row>
    <row r="446" spans="2:5">
      <c r="B446" s="142">
        <v>42618.732638888891</v>
      </c>
      <c r="C446" s="216">
        <v>300</v>
      </c>
      <c r="D446" s="134"/>
      <c r="E446" s="247" t="str">
        <f t="shared" si="10"/>
        <v/>
      </c>
    </row>
    <row r="447" spans="2:5">
      <c r="B447" s="142">
        <v>42618.65625</v>
      </c>
      <c r="C447" s="216">
        <v>1000</v>
      </c>
      <c r="D447" s="134"/>
      <c r="E447" s="247" t="str">
        <f t="shared" si="10"/>
        <v/>
      </c>
    </row>
    <row r="448" spans="2:5">
      <c r="B448" s="142">
        <v>42618.569097222222</v>
      </c>
      <c r="C448" s="216">
        <v>500</v>
      </c>
      <c r="D448" s="134" t="s">
        <v>1507</v>
      </c>
      <c r="E448" s="247" t="str">
        <f t="shared" si="10"/>
        <v>41-81</v>
      </c>
    </row>
    <row r="449" spans="2:5">
      <c r="B449" s="142">
        <v>42618.566099537034</v>
      </c>
      <c r="C449" s="216">
        <v>1000</v>
      </c>
      <c r="D449" s="134"/>
      <c r="E449" s="247" t="str">
        <f t="shared" si="10"/>
        <v/>
      </c>
    </row>
    <row r="450" spans="2:5">
      <c r="B450" s="142">
        <v>42618.493055555555</v>
      </c>
      <c r="C450" s="216">
        <v>500</v>
      </c>
      <c r="D450" s="134"/>
      <c r="E450" s="247" t="str">
        <f t="shared" si="10"/>
        <v/>
      </c>
    </row>
    <row r="451" spans="2:5">
      <c r="B451" s="142">
        <v>42618.482638888891</v>
      </c>
      <c r="C451" s="216">
        <v>100</v>
      </c>
      <c r="D451" s="134"/>
      <c r="E451" s="247" t="str">
        <f t="shared" si="10"/>
        <v/>
      </c>
    </row>
    <row r="452" spans="2:5">
      <c r="B452" s="142">
        <v>42618.430694444447</v>
      </c>
      <c r="C452" s="216">
        <v>500</v>
      </c>
      <c r="D452" s="134"/>
      <c r="E452" s="247" t="str">
        <f t="shared" si="10"/>
        <v/>
      </c>
    </row>
    <row r="453" spans="2:5">
      <c r="B453" s="142">
        <v>42618.131944444445</v>
      </c>
      <c r="C453" s="216">
        <v>300</v>
      </c>
      <c r="D453" s="134"/>
      <c r="E453" s="247" t="str">
        <f t="shared" si="10"/>
        <v/>
      </c>
    </row>
    <row r="454" spans="2:5">
      <c r="B454" s="142">
        <v>42618.020833333336</v>
      </c>
      <c r="C454" s="216">
        <v>300</v>
      </c>
      <c r="D454" s="134"/>
      <c r="E454" s="247" t="str">
        <f t="shared" si="10"/>
        <v/>
      </c>
    </row>
    <row r="455" spans="2:5">
      <c r="B455" s="142">
        <v>42617.888969907406</v>
      </c>
      <c r="C455" s="216">
        <v>250</v>
      </c>
      <c r="D455" s="134"/>
      <c r="E455" s="247" t="str">
        <f t="shared" si="10"/>
        <v/>
      </c>
    </row>
    <row r="456" spans="2:5">
      <c r="B456" s="142">
        <v>42617.805555555555</v>
      </c>
      <c r="C456" s="216">
        <v>500</v>
      </c>
      <c r="D456" s="134"/>
      <c r="E456" s="247" t="str">
        <f t="shared" si="10"/>
        <v/>
      </c>
    </row>
    <row r="457" spans="2:5">
      <c r="B457" s="142">
        <v>42617.799097222225</v>
      </c>
      <c r="C457" s="216">
        <v>400</v>
      </c>
      <c r="D457" s="134" t="s">
        <v>1508</v>
      </c>
      <c r="E457" s="247" t="str">
        <f t="shared" si="10"/>
        <v>39-60</v>
      </c>
    </row>
    <row r="458" spans="2:5">
      <c r="B458" s="142">
        <v>42617.763935185183</v>
      </c>
      <c r="C458" s="216">
        <v>100</v>
      </c>
      <c r="D458" s="134"/>
      <c r="E458" s="247" t="str">
        <f t="shared" si="10"/>
        <v/>
      </c>
    </row>
    <row r="459" spans="2:5">
      <c r="B459" s="142">
        <v>42617.659791666665</v>
      </c>
      <c r="C459" s="216">
        <v>300</v>
      </c>
      <c r="D459" s="134"/>
      <c r="E459" s="247" t="str">
        <f t="shared" si="10"/>
        <v/>
      </c>
    </row>
    <row r="460" spans="2:5">
      <c r="B460" s="142">
        <v>42617.607835648145</v>
      </c>
      <c r="C460" s="216">
        <v>500</v>
      </c>
      <c r="D460" s="134"/>
      <c r="E460" s="247" t="str">
        <f t="shared" si="10"/>
        <v/>
      </c>
    </row>
    <row r="461" spans="2:5">
      <c r="B461" s="142">
        <v>42617.586805555555</v>
      </c>
      <c r="C461" s="216">
        <v>500</v>
      </c>
      <c r="D461" s="134"/>
      <c r="E461" s="247" t="str">
        <f t="shared" si="10"/>
        <v/>
      </c>
    </row>
    <row r="462" spans="2:5">
      <c r="B462" s="142">
        <v>42617.567766203705</v>
      </c>
      <c r="C462" s="216">
        <v>100</v>
      </c>
      <c r="D462" s="134" t="s">
        <v>1509</v>
      </c>
      <c r="E462" s="247" t="str">
        <f t="shared" si="10"/>
        <v>15-05</v>
      </c>
    </row>
    <row r="463" spans="2:5">
      <c r="B463" s="273">
        <v>42617.495810185188</v>
      </c>
      <c r="C463" s="274">
        <v>50000</v>
      </c>
      <c r="D463" s="275" t="s">
        <v>1493</v>
      </c>
      <c r="E463" s="247"/>
    </row>
    <row r="464" spans="2:5">
      <c r="B464" s="273">
        <v>42617.489583333336</v>
      </c>
      <c r="C464" s="274">
        <v>500</v>
      </c>
      <c r="D464" s="275"/>
      <c r="E464" s="247"/>
    </row>
    <row r="465" spans="2:5">
      <c r="B465" s="273">
        <v>42617.426990740743</v>
      </c>
      <c r="C465" s="274">
        <v>300</v>
      </c>
      <c r="D465" s="275" t="s">
        <v>1510</v>
      </c>
      <c r="E465" s="247"/>
    </row>
    <row r="466" spans="2:5">
      <c r="B466" s="273">
        <v>42617.40625</v>
      </c>
      <c r="C466" s="274">
        <v>300</v>
      </c>
      <c r="D466" s="275"/>
      <c r="E466" s="247"/>
    </row>
    <row r="467" spans="2:5">
      <c r="B467" s="273">
        <v>42617.3437962963</v>
      </c>
      <c r="C467" s="274">
        <v>100</v>
      </c>
      <c r="D467" s="275"/>
      <c r="E467" s="247"/>
    </row>
    <row r="468" spans="2:5">
      <c r="B468" s="273">
        <v>42617.135416666664</v>
      </c>
      <c r="C468" s="274">
        <v>500</v>
      </c>
      <c r="D468" s="275"/>
      <c r="E468" s="247"/>
    </row>
    <row r="469" spans="2:5">
      <c r="B469" s="273">
        <v>42617.100694444445</v>
      </c>
      <c r="C469" s="274">
        <v>100</v>
      </c>
      <c r="D469" s="275"/>
      <c r="E469" s="247"/>
    </row>
    <row r="470" spans="2:5">
      <c r="B470" s="273">
        <v>42617.01290509259</v>
      </c>
      <c r="C470" s="274">
        <v>500</v>
      </c>
      <c r="D470" s="275" t="s">
        <v>1453</v>
      </c>
      <c r="E470" s="247"/>
    </row>
    <row r="471" spans="2:5">
      <c r="B471" s="273">
        <v>42616.989583333336</v>
      </c>
      <c r="C471" s="274">
        <v>100</v>
      </c>
      <c r="D471" s="275"/>
      <c r="E471" s="247"/>
    </row>
    <row r="472" spans="2:5">
      <c r="B472" s="273">
        <v>42616.816168981481</v>
      </c>
      <c r="C472" s="274">
        <v>3500</v>
      </c>
      <c r="D472" s="275"/>
      <c r="E472" s="247"/>
    </row>
    <row r="473" spans="2:5">
      <c r="B473" s="273">
        <v>42616.722280092596</v>
      </c>
      <c r="C473" s="274">
        <v>5000</v>
      </c>
      <c r="D473" s="275"/>
      <c r="E473" s="247"/>
    </row>
    <row r="474" spans="2:5">
      <c r="B474" s="273">
        <v>42616.642766203702</v>
      </c>
      <c r="C474" s="274">
        <v>300</v>
      </c>
      <c r="D474" s="275"/>
      <c r="E474" s="247"/>
    </row>
    <row r="475" spans="2:5">
      <c r="B475" s="273">
        <v>42616.529004629629</v>
      </c>
      <c r="C475" s="274">
        <v>50</v>
      </c>
      <c r="D475" s="275" t="s">
        <v>1511</v>
      </c>
      <c r="E475" s="247"/>
    </row>
    <row r="476" spans="2:5">
      <c r="B476" s="273">
        <v>42616.527372685188</v>
      </c>
      <c r="C476" s="274">
        <v>50</v>
      </c>
      <c r="D476" s="275"/>
      <c r="E476" s="247"/>
    </row>
    <row r="477" spans="2:5">
      <c r="B477" s="273">
        <v>42616.524305555555</v>
      </c>
      <c r="C477" s="274">
        <v>50</v>
      </c>
      <c r="D477" s="275"/>
      <c r="E477" s="247"/>
    </row>
    <row r="478" spans="2:5">
      <c r="B478" s="273">
        <v>42616.514166666668</v>
      </c>
      <c r="C478" s="274">
        <v>1000</v>
      </c>
      <c r="D478" s="275"/>
      <c r="E478" s="247"/>
    </row>
    <row r="479" spans="2:5">
      <c r="B479" s="273">
        <v>42616.437893518516</v>
      </c>
      <c r="C479" s="274">
        <v>150</v>
      </c>
      <c r="D479" s="275"/>
      <c r="E479" s="247"/>
    </row>
    <row r="480" spans="2:5">
      <c r="B480" s="273">
        <v>42616.402824074074</v>
      </c>
      <c r="C480" s="274">
        <v>300</v>
      </c>
      <c r="D480" s="275"/>
      <c r="E480" s="247"/>
    </row>
    <row r="481" spans="2:5">
      <c r="B481" s="273">
        <v>42616.131944444445</v>
      </c>
      <c r="C481" s="274">
        <v>500</v>
      </c>
      <c r="D481" s="275"/>
      <c r="E481" s="247"/>
    </row>
    <row r="482" spans="2:5">
      <c r="B482" s="273">
        <v>42616.03125</v>
      </c>
      <c r="C482" s="274">
        <v>1000</v>
      </c>
      <c r="D482" s="275"/>
      <c r="E482" s="247"/>
    </row>
    <row r="483" spans="2:5">
      <c r="B483" s="273">
        <v>42615.972638888888</v>
      </c>
      <c r="C483" s="274">
        <v>300</v>
      </c>
      <c r="D483" s="275" t="s">
        <v>1514</v>
      </c>
      <c r="E483" s="247"/>
    </row>
    <row r="484" spans="2:5">
      <c r="B484" s="273">
        <v>42615.840196759258</v>
      </c>
      <c r="C484" s="274">
        <v>10000</v>
      </c>
      <c r="D484" s="275" t="s">
        <v>1512</v>
      </c>
      <c r="E484" s="247"/>
    </row>
    <row r="485" spans="2:5">
      <c r="B485" s="273">
        <v>42615.815972222219</v>
      </c>
      <c r="C485" s="274">
        <v>100</v>
      </c>
      <c r="D485" s="275"/>
      <c r="E485" s="247"/>
    </row>
    <row r="486" spans="2:5">
      <c r="B486" s="273">
        <v>42615.659583333334</v>
      </c>
      <c r="C486" s="274">
        <v>300</v>
      </c>
      <c r="D486" s="275" t="s">
        <v>1407</v>
      </c>
      <c r="E486" s="247"/>
    </row>
    <row r="487" spans="2:5">
      <c r="B487" s="273">
        <v>42615.628564814811</v>
      </c>
      <c r="C487" s="274">
        <v>500</v>
      </c>
      <c r="D487" s="275"/>
      <c r="E487" s="247"/>
    </row>
    <row r="488" spans="2:5">
      <c r="B488" s="273">
        <v>42615.614675925928</v>
      </c>
      <c r="C488" s="274">
        <v>100</v>
      </c>
      <c r="D488" s="275"/>
      <c r="E488" s="247"/>
    </row>
    <row r="489" spans="2:5">
      <c r="B489" s="273">
        <v>42615.592777777776</v>
      </c>
      <c r="C489" s="274">
        <v>300</v>
      </c>
      <c r="D489" s="275" t="s">
        <v>1513</v>
      </c>
      <c r="E489" s="247"/>
    </row>
    <row r="490" spans="2:5">
      <c r="B490" s="273">
        <v>42615.565266203703</v>
      </c>
      <c r="C490" s="274">
        <v>20000</v>
      </c>
      <c r="D490" s="275" t="s">
        <v>1515</v>
      </c>
      <c r="E490" s="247"/>
    </row>
    <row r="491" spans="2:5">
      <c r="B491" s="273">
        <v>42615.559039351851</v>
      </c>
      <c r="C491" s="274">
        <v>300</v>
      </c>
      <c r="D491" s="275" t="s">
        <v>1516</v>
      </c>
      <c r="E491" s="247"/>
    </row>
    <row r="492" spans="2:5">
      <c r="B492" s="273">
        <v>42615.547638888886</v>
      </c>
      <c r="C492" s="274">
        <v>10000</v>
      </c>
      <c r="D492" s="275" t="s">
        <v>1517</v>
      </c>
      <c r="E492" s="247"/>
    </row>
    <row r="493" spans="2:5">
      <c r="B493" s="273">
        <v>42615.510428240741</v>
      </c>
      <c r="C493" s="274">
        <v>100</v>
      </c>
      <c r="D493" s="275" t="s">
        <v>1379</v>
      </c>
      <c r="E493" s="247"/>
    </row>
    <row r="494" spans="2:5">
      <c r="B494" s="273">
        <v>42615.459085648145</v>
      </c>
      <c r="C494" s="274">
        <v>5000</v>
      </c>
      <c r="D494" s="275" t="s">
        <v>1518</v>
      </c>
      <c r="E494" s="247"/>
    </row>
    <row r="495" spans="2:5">
      <c r="B495" s="273">
        <v>42615.417037037034</v>
      </c>
      <c r="C495" s="274">
        <v>300</v>
      </c>
      <c r="D495" s="275" t="s">
        <v>1497</v>
      </c>
      <c r="E495" s="247"/>
    </row>
    <row r="496" spans="2:5">
      <c r="B496" s="273">
        <v>42615.415879629632</v>
      </c>
      <c r="C496" s="274">
        <v>300</v>
      </c>
      <c r="D496" s="275" t="s">
        <v>1497</v>
      </c>
      <c r="E496" s="247"/>
    </row>
    <row r="497" spans="2:5">
      <c r="B497" s="273">
        <v>42615.402777777781</v>
      </c>
      <c r="C497" s="274">
        <v>3000</v>
      </c>
      <c r="D497" s="275"/>
      <c r="E497" s="247"/>
    </row>
    <row r="498" spans="2:5">
      <c r="B498" s="273">
        <v>42615.399351851855</v>
      </c>
      <c r="C498" s="274">
        <v>300</v>
      </c>
      <c r="D498" s="275"/>
      <c r="E498" s="247"/>
    </row>
    <row r="499" spans="2:5">
      <c r="B499" s="273">
        <v>42615.326770833337</v>
      </c>
      <c r="C499" s="274">
        <v>500</v>
      </c>
      <c r="D499" s="275" t="s">
        <v>1496</v>
      </c>
      <c r="E499" s="247"/>
    </row>
    <row r="500" spans="2:5">
      <c r="B500" s="273">
        <v>42615.32267361111</v>
      </c>
      <c r="C500" s="274">
        <v>5000</v>
      </c>
      <c r="D500" s="275" t="s">
        <v>1495</v>
      </c>
      <c r="E500" s="247"/>
    </row>
    <row r="501" spans="2:5">
      <c r="B501" s="273">
        <v>42615.128506944442</v>
      </c>
      <c r="C501" s="274">
        <v>500</v>
      </c>
      <c r="D501" s="275"/>
      <c r="E501" s="247"/>
    </row>
    <row r="502" spans="2:5">
      <c r="B502" s="273">
        <v>42615.076388888891</v>
      </c>
      <c r="C502" s="274">
        <v>1000</v>
      </c>
      <c r="D502" s="275"/>
      <c r="E502" s="247"/>
    </row>
    <row r="503" spans="2:5">
      <c r="B503" s="273">
        <v>42614.965543981481</v>
      </c>
      <c r="C503" s="274">
        <v>1000</v>
      </c>
      <c r="D503" s="275"/>
      <c r="E503" s="247"/>
    </row>
    <row r="504" spans="2:5">
      <c r="B504" s="273">
        <v>42614.954074074078</v>
      </c>
      <c r="C504" s="274">
        <v>500</v>
      </c>
      <c r="D504" s="275" t="s">
        <v>1494</v>
      </c>
      <c r="E504" s="247"/>
    </row>
    <row r="505" spans="2:5">
      <c r="B505" s="273">
        <v>42614.878831018519</v>
      </c>
      <c r="C505" s="274">
        <v>500</v>
      </c>
      <c r="D505" s="275"/>
      <c r="E505" s="247"/>
    </row>
    <row r="506" spans="2:5">
      <c r="B506" s="273">
        <v>42614.812071759261</v>
      </c>
      <c r="C506" s="274">
        <v>50000</v>
      </c>
      <c r="D506" s="275" t="s">
        <v>1493</v>
      </c>
      <c r="E506" s="247"/>
    </row>
    <row r="507" spans="2:5">
      <c r="B507" s="273">
        <v>42614.773796296293</v>
      </c>
      <c r="C507" s="274">
        <v>10000</v>
      </c>
      <c r="D507" s="275" t="s">
        <v>1492</v>
      </c>
      <c r="E507" s="247"/>
    </row>
    <row r="508" spans="2:5">
      <c r="B508" s="273">
        <v>42614.736296296294</v>
      </c>
      <c r="C508" s="274">
        <v>250</v>
      </c>
      <c r="D508" s="275" t="s">
        <v>1491</v>
      </c>
      <c r="E508" s="247"/>
    </row>
    <row r="509" spans="2:5">
      <c r="B509" s="273">
        <v>42614.56322916667</v>
      </c>
      <c r="C509" s="274">
        <v>2000</v>
      </c>
      <c r="D509" s="275" t="s">
        <v>1490</v>
      </c>
      <c r="E509" s="247"/>
    </row>
    <row r="510" spans="2:5">
      <c r="B510" s="273">
        <v>42614.518645833334</v>
      </c>
      <c r="C510" s="274">
        <v>199600</v>
      </c>
      <c r="D510" s="275" t="s">
        <v>1489</v>
      </c>
      <c r="E510" s="247"/>
    </row>
    <row r="511" spans="2:5">
      <c r="B511" s="273">
        <v>42614.51766203704</v>
      </c>
      <c r="C511" s="274">
        <v>199600</v>
      </c>
      <c r="D511" s="275" t="s">
        <v>1489</v>
      </c>
      <c r="E511" s="247"/>
    </row>
    <row r="512" spans="2:5">
      <c r="B512" s="273">
        <v>42614.501516203702</v>
      </c>
      <c r="C512" s="274">
        <v>100</v>
      </c>
      <c r="D512" s="275" t="s">
        <v>1489</v>
      </c>
      <c r="E512" s="247"/>
    </row>
    <row r="513" spans="2:5">
      <c r="B513" s="273">
        <v>42614.493298611109</v>
      </c>
      <c r="C513" s="274">
        <v>300</v>
      </c>
      <c r="D513" s="275"/>
      <c r="E513" s="247"/>
    </row>
    <row r="514" spans="2:5">
      <c r="B514" s="273">
        <v>42614.476238425923</v>
      </c>
      <c r="C514" s="274">
        <v>300</v>
      </c>
      <c r="D514" s="275"/>
      <c r="E514" s="247"/>
    </row>
    <row r="515" spans="2:5">
      <c r="B515" s="273">
        <v>42614.461956018517</v>
      </c>
      <c r="C515" s="274">
        <v>300</v>
      </c>
      <c r="D515" s="275"/>
      <c r="E515" s="247"/>
    </row>
    <row r="516" spans="2:5">
      <c r="B516" s="273">
        <v>42614.451215277775</v>
      </c>
      <c r="C516" s="274">
        <v>300</v>
      </c>
      <c r="D516" s="275" t="s">
        <v>1488</v>
      </c>
      <c r="E516" s="247"/>
    </row>
    <row r="517" spans="2:5">
      <c r="B517" s="273">
        <v>42614.4453125</v>
      </c>
      <c r="C517" s="274">
        <v>10000</v>
      </c>
      <c r="D517" s="275" t="s">
        <v>1487</v>
      </c>
      <c r="E517" s="247"/>
    </row>
    <row r="518" spans="2:5">
      <c r="B518" s="273">
        <v>42614.427349537036</v>
      </c>
      <c r="C518" s="274">
        <v>1000</v>
      </c>
      <c r="D518" s="275"/>
      <c r="E518" s="247"/>
    </row>
    <row r="519" spans="2:5">
      <c r="B519" s="273">
        <v>42614.41988425926</v>
      </c>
      <c r="C519" s="274">
        <v>1000</v>
      </c>
      <c r="D519" s="275" t="s">
        <v>1431</v>
      </c>
      <c r="E519" s="247"/>
    </row>
    <row r="520" spans="2:5">
      <c r="B520" s="273">
        <v>42614.413437499999</v>
      </c>
      <c r="C520" s="274">
        <v>200</v>
      </c>
      <c r="D520" s="275"/>
      <c r="E520" s="247"/>
    </row>
    <row r="521" spans="2:5">
      <c r="B521" s="273">
        <v>42614.336631944447</v>
      </c>
      <c r="C521" s="274">
        <v>5000</v>
      </c>
      <c r="D521" s="275" t="s">
        <v>1486</v>
      </c>
      <c r="E521" s="247"/>
    </row>
    <row r="522" spans="2:5">
      <c r="B522" s="273">
        <v>42614.322997685187</v>
      </c>
      <c r="C522" s="274">
        <v>100</v>
      </c>
      <c r="D522" s="275"/>
      <c r="E522" s="247"/>
    </row>
    <row r="523" spans="2:5">
      <c r="B523" s="273"/>
      <c r="C523" s="274"/>
      <c r="D523" s="275"/>
      <c r="E523" s="247"/>
    </row>
    <row r="524" spans="2:5">
      <c r="B524" s="139" t="s">
        <v>29</v>
      </c>
      <c r="C524" s="150">
        <f>SUM(C6:C523)</f>
        <v>1102437</v>
      </c>
      <c r="D524" s="243"/>
      <c r="E524" s="108"/>
    </row>
    <row r="525" spans="2:5" s="29" customFormat="1" ht="10.5">
      <c r="B525" s="140" t="s">
        <v>30</v>
      </c>
      <c r="C525" s="151">
        <f>C524*0.021</f>
        <v>23151.177</v>
      </c>
      <c r="D525" s="244"/>
      <c r="E525" s="143"/>
    </row>
    <row r="526" spans="2:5">
      <c r="B526" s="76" t="s">
        <v>31</v>
      </c>
      <c r="C526" s="152"/>
      <c r="D526" s="242"/>
      <c r="E526" s="108"/>
    </row>
    <row r="527" spans="2:5">
      <c r="B527" s="142">
        <v>42643.541666666664</v>
      </c>
      <c r="C527" s="216">
        <v>100</v>
      </c>
      <c r="D527" s="134" t="s">
        <v>1519</v>
      </c>
      <c r="E527" s="108"/>
    </row>
    <row r="528" spans="2:5">
      <c r="B528" s="142">
        <v>42643.534745370373</v>
      </c>
      <c r="C528" s="216">
        <v>500</v>
      </c>
      <c r="D528" s="134" t="s">
        <v>1535</v>
      </c>
      <c r="E528" s="108"/>
    </row>
    <row r="529" spans="2:5">
      <c r="B529" s="142">
        <v>42642.854166666664</v>
      </c>
      <c r="C529" s="216">
        <v>300</v>
      </c>
      <c r="D529" s="134" t="s">
        <v>1520</v>
      </c>
      <c r="E529" s="108"/>
    </row>
    <row r="530" spans="2:5">
      <c r="B530" s="273">
        <v>42642.531284722223</v>
      </c>
      <c r="C530" s="274">
        <v>500</v>
      </c>
      <c r="D530" s="134" t="s">
        <v>1535</v>
      </c>
      <c r="E530" s="179"/>
    </row>
    <row r="531" spans="2:5">
      <c r="B531" s="273">
        <v>42642.434027777781</v>
      </c>
      <c r="C531" s="274">
        <v>500</v>
      </c>
      <c r="D531" s="275" t="s">
        <v>1521</v>
      </c>
      <c r="E531" s="179"/>
    </row>
    <row r="532" spans="2:5">
      <c r="B532" s="142">
        <v>42640.43409722222</v>
      </c>
      <c r="C532" s="216">
        <v>3000</v>
      </c>
      <c r="D532" s="134" t="s">
        <v>1522</v>
      </c>
      <c r="E532" s="179"/>
    </row>
    <row r="533" spans="2:5">
      <c r="B533" s="142">
        <v>42617.052083333336</v>
      </c>
      <c r="C533" s="216">
        <v>300</v>
      </c>
      <c r="D533" s="134" t="s">
        <v>1523</v>
      </c>
      <c r="E533" s="179"/>
    </row>
    <row r="534" spans="2:5">
      <c r="B534" s="139" t="s">
        <v>29</v>
      </c>
      <c r="C534" s="150">
        <f>SUM(C527:C533)</f>
        <v>5200</v>
      </c>
      <c r="D534" s="243"/>
      <c r="E534" s="108"/>
    </row>
    <row r="535" spans="2:5" s="29" customFormat="1" ht="10.5">
      <c r="B535" s="140" t="s">
        <v>30</v>
      </c>
      <c r="C535" s="151">
        <f>C534*0.021</f>
        <v>109.2</v>
      </c>
      <c r="D535" s="244"/>
      <c r="E535" s="143"/>
    </row>
    <row r="536" spans="2:5">
      <c r="B536" s="76" t="s">
        <v>38</v>
      </c>
      <c r="C536" s="152"/>
      <c r="D536" s="242"/>
      <c r="E536" s="108"/>
    </row>
    <row r="537" spans="2:5" ht="13.5" customHeight="1">
      <c r="B537" s="142">
        <v>42621.516539351855</v>
      </c>
      <c r="C537" s="216">
        <v>500</v>
      </c>
      <c r="D537" s="134" t="s">
        <v>1524</v>
      </c>
      <c r="E537" s="179"/>
    </row>
    <row r="538" spans="2:5" ht="13.5" customHeight="1">
      <c r="B538" s="273">
        <v>42619.522569444445</v>
      </c>
      <c r="C538" s="274">
        <v>200</v>
      </c>
      <c r="D538" s="275" t="s">
        <v>1525</v>
      </c>
      <c r="E538" s="179"/>
    </row>
    <row r="539" spans="2:5" ht="13.5" customHeight="1">
      <c r="B539" s="273">
        <v>42618.644699074073</v>
      </c>
      <c r="C539" s="274">
        <v>2000</v>
      </c>
      <c r="D539" s="275" t="s">
        <v>1526</v>
      </c>
      <c r="E539" s="179"/>
    </row>
    <row r="540" spans="2:5">
      <c r="B540" s="141" t="s">
        <v>29</v>
      </c>
      <c r="C540" s="153">
        <f>SUM(C537:C539)</f>
        <v>2700</v>
      </c>
      <c r="D540" s="243" t="s">
        <v>21</v>
      </c>
      <c r="E540" s="108"/>
    </row>
    <row r="541" spans="2:5" s="29" customFormat="1" ht="10.5">
      <c r="B541" s="140" t="s">
        <v>30</v>
      </c>
      <c r="C541" s="151">
        <f>C540*0.021</f>
        <v>56.7</v>
      </c>
      <c r="D541" s="244" t="s">
        <v>21</v>
      </c>
      <c r="E541" s="143"/>
    </row>
    <row r="542" spans="2:5" s="6" customFormat="1">
      <c r="B542" s="76" t="s">
        <v>32</v>
      </c>
      <c r="C542" s="152"/>
      <c r="D542" s="242"/>
      <c r="E542" s="144"/>
    </row>
    <row r="543" spans="2:5" s="6" customFormat="1">
      <c r="B543" s="142">
        <v>42632.680636574078</v>
      </c>
      <c r="C543" s="216">
        <v>300</v>
      </c>
      <c r="D543" s="275" t="s">
        <v>1527</v>
      </c>
      <c r="E543" s="144"/>
    </row>
    <row r="544" spans="2:5" s="6" customFormat="1">
      <c r="B544" s="139" t="s">
        <v>29</v>
      </c>
      <c r="C544" s="283">
        <f>SUM(C543:C543)</f>
        <v>300</v>
      </c>
      <c r="D544" s="243" t="s">
        <v>21</v>
      </c>
      <c r="E544" s="144"/>
    </row>
    <row r="545" spans="2:5" s="6" customFormat="1">
      <c r="B545" s="278" t="s">
        <v>30</v>
      </c>
      <c r="C545" s="279">
        <f>C544*0.021</f>
        <v>6.3000000000000007</v>
      </c>
      <c r="D545" s="244" t="s">
        <v>21</v>
      </c>
      <c r="E545" s="144"/>
    </row>
    <row r="546" spans="2:5" s="6" customFormat="1">
      <c r="B546" s="276" t="s">
        <v>33</v>
      </c>
      <c r="C546" s="152"/>
      <c r="D546" s="277"/>
      <c r="E546" s="144"/>
    </row>
    <row r="547" spans="2:5" s="6" customFormat="1">
      <c r="B547" s="292">
        <v>100</v>
      </c>
      <c r="C547" s="293">
        <v>100</v>
      </c>
      <c r="D547" s="288" t="s">
        <v>1519</v>
      </c>
      <c r="E547" s="144"/>
    </row>
    <row r="548" spans="2:5" s="6" customFormat="1">
      <c r="B548" s="142">
        <v>500</v>
      </c>
      <c r="C548" s="216">
        <v>500</v>
      </c>
      <c r="D548" s="134" t="s">
        <v>1535</v>
      </c>
      <c r="E548" s="144"/>
    </row>
    <row r="549" spans="2:5" s="6" customFormat="1">
      <c r="B549" s="273">
        <v>300</v>
      </c>
      <c r="C549" s="274">
        <v>300</v>
      </c>
      <c r="D549" s="275" t="s">
        <v>1520</v>
      </c>
      <c r="E549" s="144"/>
    </row>
    <row r="550" spans="2:5" s="6" customFormat="1">
      <c r="B550" s="273">
        <v>500</v>
      </c>
      <c r="C550" s="274">
        <v>500</v>
      </c>
      <c r="D550" s="134" t="s">
        <v>1535</v>
      </c>
      <c r="E550" s="144"/>
    </row>
    <row r="551" spans="2:5" s="6" customFormat="1">
      <c r="B551" s="273">
        <v>500</v>
      </c>
      <c r="C551" s="274">
        <v>500</v>
      </c>
      <c r="D551" s="275" t="s">
        <v>1521</v>
      </c>
      <c r="E551" s="144"/>
    </row>
    <row r="552" spans="2:5" s="6" customFormat="1">
      <c r="B552" s="273">
        <v>3000</v>
      </c>
      <c r="C552" s="274">
        <v>3000</v>
      </c>
      <c r="D552" s="275" t="s">
        <v>1522</v>
      </c>
      <c r="E552" s="144"/>
    </row>
    <row r="553" spans="2:5" s="6" customFormat="1">
      <c r="B553" s="273">
        <v>300</v>
      </c>
      <c r="C553" s="274">
        <v>300</v>
      </c>
      <c r="D553" s="275" t="s">
        <v>1523</v>
      </c>
      <c r="E553" s="144"/>
    </row>
    <row r="554" spans="2:5" s="6" customFormat="1">
      <c r="B554" s="141" t="s">
        <v>29</v>
      </c>
      <c r="C554" s="153">
        <f>SUM(C547:C553)</f>
        <v>5200</v>
      </c>
      <c r="D554" s="243" t="s">
        <v>21</v>
      </c>
    </row>
    <row r="555" spans="2:5" s="6" customFormat="1">
      <c r="B555" s="278" t="s">
        <v>30</v>
      </c>
      <c r="C555" s="279">
        <f>C554*0.021</f>
        <v>109.2</v>
      </c>
      <c r="D555" s="244" t="s">
        <v>21</v>
      </c>
    </row>
    <row r="556" spans="2:5" s="6" customFormat="1">
      <c r="B556" s="76" t="s">
        <v>1528</v>
      </c>
      <c r="C556" s="152"/>
      <c r="D556" s="242"/>
    </row>
    <row r="557" spans="2:5" s="6" customFormat="1" ht="15">
      <c r="B557" s="280">
        <v>42627.471296296295</v>
      </c>
      <c r="C557" s="264">
        <v>10</v>
      </c>
      <c r="D557" s="282" t="s">
        <v>1520</v>
      </c>
    </row>
    <row r="558" spans="2:5" s="6" customFormat="1" ht="15">
      <c r="B558" s="280">
        <v>42622.998333333337</v>
      </c>
      <c r="C558" s="264">
        <v>10</v>
      </c>
      <c r="D558" s="282" t="s">
        <v>1520</v>
      </c>
    </row>
    <row r="559" spans="2:5" s="6" customFormat="1">
      <c r="B559" s="139" t="s">
        <v>29</v>
      </c>
      <c r="C559" s="283">
        <f>SUM(C557:C558)</f>
        <v>20</v>
      </c>
      <c r="D559" s="284" t="s">
        <v>21</v>
      </c>
      <c r="E559" s="144"/>
    </row>
    <row r="560" spans="2:5" s="6" customFormat="1">
      <c r="B560" s="278" t="s">
        <v>30</v>
      </c>
      <c r="C560" s="279">
        <f>C559*0.021</f>
        <v>0.42000000000000004</v>
      </c>
      <c r="D560" s="285" t="s">
        <v>21</v>
      </c>
      <c r="E560" s="144"/>
    </row>
    <row r="561" spans="2:5" s="6" customFormat="1">
      <c r="B561" s="276" t="s">
        <v>1531</v>
      </c>
      <c r="C561" s="294"/>
      <c r="D561" s="277"/>
      <c r="E561" s="144"/>
    </row>
    <row r="562" spans="2:5" s="6" customFormat="1" ht="15">
      <c r="B562" s="290">
        <v>42628.957974537036</v>
      </c>
      <c r="C562" s="291">
        <v>100</v>
      </c>
      <c r="D562" s="289" t="s">
        <v>1530</v>
      </c>
    </row>
    <row r="563" spans="2:5" s="6" customFormat="1" ht="15">
      <c r="B563" s="280">
        <v>42628.475648148145</v>
      </c>
      <c r="C563" s="264">
        <v>100</v>
      </c>
      <c r="D563" s="282" t="s">
        <v>1529</v>
      </c>
    </row>
    <row r="564" spans="2:5" s="6" customFormat="1">
      <c r="B564" s="150" t="s">
        <v>29</v>
      </c>
      <c r="C564" s="283">
        <f>SUM(C562:C563)</f>
        <v>200</v>
      </c>
      <c r="D564" s="284" t="s">
        <v>21</v>
      </c>
    </row>
    <row r="565" spans="2:5" s="6" customFormat="1">
      <c r="B565" s="279" t="s">
        <v>30</v>
      </c>
      <c r="C565" s="279">
        <f>C564*0.021</f>
        <v>4.2</v>
      </c>
      <c r="D565" s="285" t="s">
        <v>21</v>
      </c>
    </row>
    <row r="566" spans="2:5" s="6" customFormat="1">
      <c r="B566" s="276" t="s">
        <v>1532</v>
      </c>
      <c r="C566" s="294"/>
      <c r="D566" s="277"/>
      <c r="E566" s="144"/>
    </row>
    <row r="567" spans="2:5" s="6" customFormat="1" ht="15">
      <c r="B567" s="290">
        <v>42639.809756944444</v>
      </c>
      <c r="C567" s="291">
        <v>6000</v>
      </c>
      <c r="D567" s="289" t="s">
        <v>1534</v>
      </c>
    </row>
    <row r="568" spans="2:5" s="6" customFormat="1" ht="15">
      <c r="B568" s="280">
        <v>42639.804340277777</v>
      </c>
      <c r="C568" s="287">
        <v>6000</v>
      </c>
      <c r="D568" s="282" t="s">
        <v>1533</v>
      </c>
    </row>
    <row r="569" spans="2:5" s="6" customFormat="1" ht="15">
      <c r="B569" s="280">
        <v>42627.592685185184</v>
      </c>
      <c r="C569" s="287">
        <v>10</v>
      </c>
      <c r="D569" s="282" t="s">
        <v>1520</v>
      </c>
    </row>
    <row r="570" spans="2:5" s="6" customFormat="1">
      <c r="B570" s="150" t="s">
        <v>29</v>
      </c>
      <c r="C570" s="283">
        <f>SUM(C567:C569)</f>
        <v>12010</v>
      </c>
      <c r="D570" s="286"/>
    </row>
    <row r="571" spans="2:5" s="6" customFormat="1">
      <c r="B571" s="151" t="s">
        <v>30</v>
      </c>
      <c r="C571" s="281">
        <f>C570*0.021</f>
        <v>252.21</v>
      </c>
      <c r="D571" s="286"/>
    </row>
    <row r="572" spans="2:5" s="6" customFormat="1" ht="15">
      <c r="B572" s="106"/>
      <c r="C572" s="221"/>
      <c r="D572" s="240"/>
    </row>
    <row r="573" spans="2:5" s="6" customFormat="1" ht="15">
      <c r="B573" s="106"/>
      <c r="C573" s="221"/>
      <c r="D573" s="240"/>
    </row>
    <row r="574" spans="2:5" s="6" customFormat="1" ht="15">
      <c r="B574" s="106"/>
      <c r="C574" s="221"/>
      <c r="D574" s="240"/>
    </row>
    <row r="575" spans="2:5" s="6" customFormat="1" ht="15">
      <c r="B575" s="106"/>
      <c r="C575" s="221"/>
      <c r="D575" s="240"/>
    </row>
    <row r="576" spans="2:5" s="6" customFormat="1" ht="15">
      <c r="B576" s="106"/>
      <c r="C576" s="221"/>
      <c r="D576" s="240"/>
    </row>
    <row r="577" spans="2:4" s="6" customFormat="1" ht="15">
      <c r="B577" s="106"/>
      <c r="C577" s="221"/>
      <c r="D577" s="240"/>
    </row>
    <row r="578" spans="2:4" s="6" customFormat="1" ht="15">
      <c r="B578" s="106"/>
      <c r="C578" s="221"/>
      <c r="D578" s="240"/>
    </row>
    <row r="579" spans="2:4" s="6" customFormat="1" ht="15">
      <c r="B579" s="106"/>
      <c r="C579" s="221"/>
      <c r="D579" s="240"/>
    </row>
    <row r="580" spans="2:4" s="6" customFormat="1" ht="15">
      <c r="B580" s="106"/>
      <c r="C580" s="221"/>
      <c r="D580" s="240"/>
    </row>
    <row r="581" spans="2:4" s="6" customFormat="1" ht="15">
      <c r="B581" s="106"/>
      <c r="C581" s="221"/>
      <c r="D581" s="240"/>
    </row>
    <row r="582" spans="2:4" s="6" customFormat="1" ht="15">
      <c r="B582" s="106"/>
      <c r="C582" s="221"/>
      <c r="D582" s="240"/>
    </row>
    <row r="583" spans="2:4" s="6" customFormat="1" ht="15">
      <c r="B583" s="106"/>
      <c r="C583" s="221"/>
      <c r="D583" s="240"/>
    </row>
    <row r="584" spans="2:4" s="6" customFormat="1" ht="15">
      <c r="B584" s="106"/>
      <c r="C584" s="221"/>
      <c r="D584" s="240"/>
    </row>
    <row r="585" spans="2:4" s="6" customFormat="1" ht="15">
      <c r="B585" s="106"/>
      <c r="C585" s="221"/>
      <c r="D585" s="240"/>
    </row>
    <row r="586" spans="2:4" s="6" customFormat="1" ht="15">
      <c r="B586" s="106"/>
      <c r="C586" s="221"/>
      <c r="D586" s="240"/>
    </row>
    <row r="587" spans="2:4" s="6" customFormat="1" ht="15">
      <c r="B587" s="106"/>
      <c r="C587" s="221"/>
      <c r="D587" s="240"/>
    </row>
    <row r="588" spans="2:4" s="6" customFormat="1" ht="15">
      <c r="B588" s="106"/>
      <c r="C588" s="221"/>
      <c r="D588" s="240"/>
    </row>
    <row r="589" spans="2:4" s="6" customFormat="1" ht="15">
      <c r="B589" s="106"/>
      <c r="C589" s="221"/>
      <c r="D589" s="240"/>
    </row>
    <row r="590" spans="2:4" s="6" customFormat="1" ht="15">
      <c r="B590" s="106"/>
      <c r="C590" s="221"/>
      <c r="D590" s="240"/>
    </row>
    <row r="591" spans="2:4" s="6" customFormat="1" ht="15">
      <c r="B591" s="106"/>
      <c r="C591" s="221"/>
      <c r="D591" s="240"/>
    </row>
    <row r="592" spans="2:4" s="6" customFormat="1" ht="15">
      <c r="B592" s="106"/>
      <c r="C592" s="221"/>
      <c r="D592" s="240"/>
    </row>
    <row r="593" spans="2:4" s="6" customFormat="1" ht="15">
      <c r="B593" s="106"/>
      <c r="C593" s="221"/>
      <c r="D593" s="240"/>
    </row>
    <row r="594" spans="2:4" s="6" customFormat="1" ht="15">
      <c r="B594" s="106"/>
      <c r="C594" s="221"/>
      <c r="D594" s="240"/>
    </row>
    <row r="595" spans="2:4" s="6" customFormat="1" ht="15">
      <c r="B595" s="106"/>
      <c r="C595" s="221"/>
      <c r="D595" s="240"/>
    </row>
    <row r="596" spans="2:4" s="6" customFormat="1" ht="15">
      <c r="B596" s="106"/>
      <c r="C596" s="221"/>
      <c r="D596" s="240"/>
    </row>
    <row r="597" spans="2:4" s="6" customFormat="1" ht="15">
      <c r="B597" s="106"/>
      <c r="C597" s="221"/>
      <c r="D597" s="240"/>
    </row>
    <row r="598" spans="2:4" s="6" customFormat="1" ht="15">
      <c r="B598" s="106"/>
      <c r="C598" s="221"/>
      <c r="D598" s="240"/>
    </row>
    <row r="599" spans="2:4" s="6" customFormat="1" ht="15">
      <c r="B599" s="106"/>
      <c r="C599" s="221"/>
      <c r="D599" s="240"/>
    </row>
    <row r="600" spans="2:4" s="6" customFormat="1" ht="15">
      <c r="B600" s="106"/>
      <c r="C600" s="221"/>
      <c r="D600" s="240"/>
    </row>
    <row r="601" spans="2:4" s="6" customFormat="1" ht="15">
      <c r="B601" s="106"/>
      <c r="C601" s="221"/>
      <c r="D601" s="240"/>
    </row>
    <row r="602" spans="2:4" s="6" customFormat="1" ht="15">
      <c r="B602" s="106"/>
      <c r="C602" s="221"/>
      <c r="D602" s="240"/>
    </row>
    <row r="603" spans="2:4" s="6" customFormat="1" ht="15">
      <c r="B603" s="106"/>
      <c r="C603" s="221"/>
      <c r="D603" s="240"/>
    </row>
    <row r="604" spans="2:4" s="6" customFormat="1" ht="15">
      <c r="B604" s="106"/>
      <c r="C604" s="221"/>
      <c r="D604" s="240"/>
    </row>
    <row r="605" spans="2:4" s="6" customFormat="1" ht="15">
      <c r="B605" s="106"/>
      <c r="C605" s="221"/>
      <c r="D605" s="240"/>
    </row>
    <row r="606" spans="2:4" s="6" customFormat="1" ht="15">
      <c r="B606" s="106"/>
      <c r="C606" s="221"/>
      <c r="D606" s="240"/>
    </row>
    <row r="607" spans="2:4" s="6" customFormat="1">
      <c r="B607" s="11"/>
      <c r="C607" s="221"/>
      <c r="D607" s="240"/>
    </row>
    <row r="608" spans="2:4" s="6" customFormat="1">
      <c r="B608" s="11"/>
      <c r="C608" s="221"/>
      <c r="D608" s="240"/>
    </row>
    <row r="609" spans="2:4" s="6" customFormat="1">
      <c r="B609" s="11"/>
      <c r="C609" s="221"/>
      <c r="D609" s="240"/>
    </row>
    <row r="610" spans="2:4" s="6" customFormat="1">
      <c r="B610" s="11"/>
      <c r="C610" s="221"/>
      <c r="D610" s="240"/>
    </row>
    <row r="611" spans="2:4" s="6" customFormat="1">
      <c r="B611" s="11"/>
      <c r="C611" s="221"/>
      <c r="D611" s="240"/>
    </row>
    <row r="612" spans="2:4" s="6" customFormat="1">
      <c r="B612" s="11"/>
      <c r="C612" s="221"/>
      <c r="D612" s="240"/>
    </row>
    <row r="613" spans="2:4" s="6" customFormat="1">
      <c r="B613" s="11"/>
      <c r="C613" s="221"/>
      <c r="D613" s="240"/>
    </row>
    <row r="614" spans="2:4" s="6" customFormat="1">
      <c r="B614" s="11"/>
      <c r="C614" s="221"/>
      <c r="D614" s="240"/>
    </row>
    <row r="615" spans="2:4" s="6" customFormat="1">
      <c r="B615" s="11"/>
      <c r="C615" s="221"/>
      <c r="D615" s="240"/>
    </row>
    <row r="616" spans="2:4" s="6" customFormat="1">
      <c r="B616" s="11"/>
      <c r="C616" s="221"/>
      <c r="D616" s="240"/>
    </row>
    <row r="617" spans="2:4" s="6" customFormat="1">
      <c r="B617" s="11"/>
      <c r="C617" s="221"/>
      <c r="D617" s="240"/>
    </row>
    <row r="618" spans="2:4" s="6" customFormat="1">
      <c r="B618" s="11"/>
      <c r="C618" s="221"/>
      <c r="D618" s="240"/>
    </row>
    <row r="619" spans="2:4" s="6" customFormat="1">
      <c r="B619" s="11"/>
      <c r="C619" s="221"/>
      <c r="D619" s="240"/>
    </row>
    <row r="620" spans="2:4" s="6" customFormat="1">
      <c r="B620" s="11"/>
      <c r="C620" s="221"/>
      <c r="D620" s="240"/>
    </row>
    <row r="621" spans="2:4" s="6" customFormat="1">
      <c r="B621" s="11"/>
      <c r="C621" s="221"/>
      <c r="D621" s="240"/>
    </row>
    <row r="622" spans="2:4" s="6" customFormat="1">
      <c r="B622" s="11"/>
      <c r="C622" s="221"/>
      <c r="D622" s="240"/>
    </row>
    <row r="623" spans="2:4" s="6" customFormat="1">
      <c r="B623" s="11"/>
      <c r="C623" s="221"/>
      <c r="D623" s="240"/>
    </row>
    <row r="624" spans="2:4" s="6" customFormat="1">
      <c r="B624" s="11"/>
      <c r="C624" s="221"/>
      <c r="D624" s="240"/>
    </row>
    <row r="625" spans="2:4" s="6" customFormat="1">
      <c r="B625" s="11"/>
      <c r="C625" s="221"/>
      <c r="D625" s="240"/>
    </row>
    <row r="626" spans="2:4" s="6" customFormat="1">
      <c r="B626" s="11"/>
      <c r="C626" s="221"/>
      <c r="D626" s="240"/>
    </row>
    <row r="627" spans="2:4" s="6" customFormat="1">
      <c r="B627" s="11"/>
      <c r="C627" s="221"/>
      <c r="D627" s="240"/>
    </row>
    <row r="628" spans="2:4" s="6" customFormat="1">
      <c r="B628" s="11"/>
      <c r="C628" s="221"/>
      <c r="D628" s="240"/>
    </row>
    <row r="629" spans="2:4" s="6" customFormat="1">
      <c r="B629" s="11"/>
      <c r="C629" s="221"/>
      <c r="D629" s="240"/>
    </row>
    <row r="630" spans="2:4" s="6" customFormat="1">
      <c r="B630" s="11"/>
      <c r="C630" s="221"/>
      <c r="D630" s="240"/>
    </row>
    <row r="631" spans="2:4" s="6" customFormat="1">
      <c r="B631" s="11"/>
      <c r="C631" s="221"/>
      <c r="D631" s="240"/>
    </row>
    <row r="632" spans="2:4" s="6" customFormat="1">
      <c r="B632" s="11"/>
      <c r="C632" s="221"/>
      <c r="D632" s="240"/>
    </row>
    <row r="633" spans="2:4" s="6" customFormat="1">
      <c r="B633" s="11"/>
      <c r="C633" s="221"/>
      <c r="D633" s="240"/>
    </row>
    <row r="634" spans="2:4" s="6" customFormat="1">
      <c r="B634" s="11"/>
      <c r="C634" s="221"/>
      <c r="D634" s="240"/>
    </row>
    <row r="635" spans="2:4" s="6" customFormat="1">
      <c r="B635" s="11"/>
      <c r="C635" s="221"/>
      <c r="D635" s="240"/>
    </row>
    <row r="636" spans="2:4" s="6" customFormat="1">
      <c r="B636" s="11"/>
      <c r="C636" s="221"/>
      <c r="D636" s="240"/>
    </row>
    <row r="637" spans="2:4" s="6" customFormat="1">
      <c r="B637" s="11"/>
      <c r="C637" s="221"/>
      <c r="D637" s="240"/>
    </row>
    <row r="638" spans="2:4" s="6" customFormat="1">
      <c r="B638" s="11"/>
      <c r="C638" s="221"/>
      <c r="D638" s="240"/>
    </row>
    <row r="639" spans="2:4" s="6" customFormat="1">
      <c r="B639" s="11"/>
      <c r="C639" s="221"/>
      <c r="D639" s="240"/>
    </row>
    <row r="640" spans="2:4" s="6" customFormat="1">
      <c r="B640" s="11"/>
      <c r="C640" s="221"/>
      <c r="D640" s="240"/>
    </row>
    <row r="641" spans="2:4" s="6" customFormat="1">
      <c r="B641" s="11"/>
      <c r="C641" s="221"/>
      <c r="D641" s="240"/>
    </row>
    <row r="642" spans="2:4" s="6" customFormat="1">
      <c r="B642" s="11"/>
      <c r="C642" s="221"/>
      <c r="D642" s="240"/>
    </row>
    <row r="643" spans="2:4" s="6" customFormat="1">
      <c r="B643" s="11"/>
      <c r="C643" s="221"/>
      <c r="D643" s="240"/>
    </row>
    <row r="644" spans="2:4" s="6" customFormat="1">
      <c r="B644" s="11"/>
      <c r="C644" s="221"/>
      <c r="D644" s="240"/>
    </row>
    <row r="645" spans="2:4" s="6" customFormat="1">
      <c r="B645" s="11"/>
      <c r="C645" s="221"/>
      <c r="D645" s="240"/>
    </row>
    <row r="646" spans="2:4" s="6" customFormat="1">
      <c r="B646" s="11"/>
      <c r="C646" s="221"/>
      <c r="D646" s="240"/>
    </row>
    <row r="647" spans="2:4" s="6" customFormat="1">
      <c r="B647" s="11"/>
      <c r="C647" s="221"/>
      <c r="D647" s="240"/>
    </row>
    <row r="648" spans="2:4" s="6" customFormat="1">
      <c r="B648" s="11"/>
      <c r="C648" s="221"/>
      <c r="D648" s="240"/>
    </row>
    <row r="649" spans="2:4" s="6" customFormat="1">
      <c r="B649" s="11"/>
      <c r="C649" s="221"/>
      <c r="D649" s="240"/>
    </row>
    <row r="650" spans="2:4" s="6" customFormat="1">
      <c r="B650" s="11"/>
      <c r="C650" s="221"/>
      <c r="D650" s="240"/>
    </row>
    <row r="651" spans="2:4" s="6" customFormat="1">
      <c r="B651" s="11"/>
      <c r="C651" s="221"/>
      <c r="D651" s="240"/>
    </row>
    <row r="652" spans="2:4" s="6" customFormat="1">
      <c r="B652" s="11"/>
      <c r="C652" s="221"/>
      <c r="D652" s="240"/>
    </row>
    <row r="653" spans="2:4" s="6" customFormat="1">
      <c r="B653" s="11"/>
      <c r="C653" s="221"/>
      <c r="D653" s="240"/>
    </row>
    <row r="654" spans="2:4" s="6" customFormat="1">
      <c r="B654" s="11"/>
      <c r="C654" s="221"/>
      <c r="D654" s="240"/>
    </row>
    <row r="655" spans="2:4" s="6" customFormat="1">
      <c r="B655" s="11"/>
      <c r="C655" s="221"/>
      <c r="D655" s="240"/>
    </row>
    <row r="656" spans="2:4" s="6" customFormat="1">
      <c r="B656" s="11"/>
      <c r="C656" s="221"/>
      <c r="D656" s="240"/>
    </row>
    <row r="657" spans="2:4" s="6" customFormat="1">
      <c r="B657" s="11"/>
      <c r="C657" s="221"/>
      <c r="D657" s="240"/>
    </row>
    <row r="658" spans="2:4" s="6" customFormat="1">
      <c r="B658" s="11"/>
      <c r="C658" s="221"/>
      <c r="D658" s="240"/>
    </row>
    <row r="659" spans="2:4" s="6" customFormat="1">
      <c r="B659" s="11"/>
      <c r="C659" s="221"/>
      <c r="D659" s="240"/>
    </row>
    <row r="660" spans="2:4" s="6" customFormat="1">
      <c r="B660" s="11"/>
      <c r="C660" s="221"/>
      <c r="D660" s="240"/>
    </row>
    <row r="661" spans="2:4" s="6" customFormat="1">
      <c r="B661" s="11"/>
      <c r="C661" s="221"/>
      <c r="D661" s="240"/>
    </row>
    <row r="662" spans="2:4" s="6" customFormat="1">
      <c r="B662" s="11"/>
      <c r="C662" s="221"/>
      <c r="D662" s="240"/>
    </row>
    <row r="663" spans="2:4" s="6" customFormat="1">
      <c r="B663" s="11"/>
      <c r="C663" s="221"/>
      <c r="D663" s="240"/>
    </row>
    <row r="664" spans="2:4" s="6" customFormat="1">
      <c r="B664" s="11"/>
      <c r="C664" s="221"/>
      <c r="D664" s="240"/>
    </row>
    <row r="665" spans="2:4" s="6" customFormat="1">
      <c r="B665" s="11"/>
      <c r="C665" s="221"/>
      <c r="D665" s="240"/>
    </row>
    <row r="666" spans="2:4" s="6" customFormat="1">
      <c r="B666" s="11"/>
      <c r="C666" s="221"/>
      <c r="D666" s="240"/>
    </row>
    <row r="667" spans="2:4" s="6" customFormat="1">
      <c r="B667" s="11"/>
      <c r="C667" s="221"/>
      <c r="D667" s="240"/>
    </row>
    <row r="668" spans="2:4" s="6" customFormat="1">
      <c r="B668" s="11"/>
      <c r="C668" s="221"/>
      <c r="D668" s="240"/>
    </row>
    <row r="669" spans="2:4" s="6" customFormat="1">
      <c r="B669" s="11"/>
      <c r="C669" s="221"/>
      <c r="D669" s="240"/>
    </row>
    <row r="670" spans="2:4" s="6" customFormat="1">
      <c r="B670" s="11"/>
      <c r="C670" s="221"/>
      <c r="D670" s="240"/>
    </row>
    <row r="671" spans="2:4" s="6" customFormat="1">
      <c r="B671" s="11"/>
      <c r="C671" s="221"/>
      <c r="D671" s="240"/>
    </row>
    <row r="672" spans="2:4" s="6" customFormat="1">
      <c r="B672" s="11"/>
      <c r="C672" s="221"/>
      <c r="D672" s="240"/>
    </row>
    <row r="673" spans="2:4" s="6" customFormat="1">
      <c r="B673" s="11"/>
      <c r="C673" s="221"/>
      <c r="D673" s="240"/>
    </row>
    <row r="674" spans="2:4" s="6" customFormat="1">
      <c r="B674" s="11"/>
      <c r="C674" s="221"/>
      <c r="D674" s="240"/>
    </row>
    <row r="675" spans="2:4" s="6" customFormat="1">
      <c r="B675" s="11"/>
      <c r="C675" s="221"/>
      <c r="D675" s="240"/>
    </row>
    <row r="676" spans="2:4" s="6" customFormat="1">
      <c r="B676" s="11"/>
      <c r="C676" s="221"/>
      <c r="D676" s="240"/>
    </row>
    <row r="677" spans="2:4" s="6" customFormat="1">
      <c r="B677" s="11"/>
      <c r="C677" s="221"/>
      <c r="D677" s="240"/>
    </row>
    <row r="678" spans="2:4" s="6" customFormat="1">
      <c r="B678" s="11"/>
      <c r="C678" s="221"/>
      <c r="D678" s="240"/>
    </row>
    <row r="679" spans="2:4" s="6" customFormat="1">
      <c r="B679" s="11"/>
      <c r="C679" s="221"/>
      <c r="D679" s="240"/>
    </row>
    <row r="680" spans="2:4" s="6" customFormat="1">
      <c r="B680" s="11"/>
      <c r="C680" s="221"/>
      <c r="D680" s="240"/>
    </row>
    <row r="681" spans="2:4" s="6" customFormat="1">
      <c r="B681" s="11"/>
      <c r="C681" s="221"/>
      <c r="D681" s="240"/>
    </row>
    <row r="682" spans="2:4" s="6" customFormat="1">
      <c r="B682" s="11"/>
      <c r="C682" s="221"/>
      <c r="D682" s="240"/>
    </row>
    <row r="683" spans="2:4" s="6" customFormat="1">
      <c r="B683" s="11"/>
      <c r="C683" s="221"/>
      <c r="D683" s="240"/>
    </row>
    <row r="684" spans="2:4" s="6" customFormat="1">
      <c r="B684" s="11"/>
      <c r="C684" s="221"/>
      <c r="D684" s="240"/>
    </row>
    <row r="685" spans="2:4" s="6" customFormat="1">
      <c r="B685" s="11"/>
      <c r="C685" s="221"/>
      <c r="D685" s="240"/>
    </row>
    <row r="686" spans="2:4" s="6" customFormat="1">
      <c r="B686" s="11"/>
      <c r="C686" s="221"/>
      <c r="D686" s="240"/>
    </row>
    <row r="687" spans="2:4" s="6" customFormat="1">
      <c r="B687" s="11"/>
      <c r="C687" s="221"/>
      <c r="D687" s="240"/>
    </row>
    <row r="688" spans="2:4" s="6" customFormat="1">
      <c r="B688" s="11"/>
      <c r="C688" s="221"/>
      <c r="D688" s="240"/>
    </row>
    <row r="689" spans="2:4" s="6" customFormat="1">
      <c r="B689" s="11"/>
      <c r="C689" s="221"/>
      <c r="D689" s="240"/>
    </row>
    <row r="690" spans="2:4" s="6" customFormat="1">
      <c r="B690" s="11"/>
      <c r="C690" s="221"/>
      <c r="D690" s="240"/>
    </row>
    <row r="691" spans="2:4" s="6" customFormat="1">
      <c r="B691" s="11"/>
      <c r="C691" s="221"/>
      <c r="D691" s="240"/>
    </row>
    <row r="692" spans="2:4" s="6" customFormat="1">
      <c r="B692" s="11"/>
      <c r="C692" s="221"/>
      <c r="D692" s="240"/>
    </row>
    <row r="693" spans="2:4" s="6" customFormat="1">
      <c r="B693" s="11"/>
      <c r="C693" s="221"/>
      <c r="D693" s="240"/>
    </row>
    <row r="694" spans="2:4" s="6" customFormat="1">
      <c r="B694" s="11"/>
      <c r="C694" s="221"/>
      <c r="D694" s="240"/>
    </row>
    <row r="695" spans="2:4" s="6" customFormat="1">
      <c r="B695" s="11"/>
      <c r="C695" s="221"/>
      <c r="D695" s="240"/>
    </row>
    <row r="696" spans="2:4" s="6" customFormat="1">
      <c r="B696" s="11"/>
      <c r="C696" s="221"/>
      <c r="D696" s="240"/>
    </row>
    <row r="697" spans="2:4" s="6" customFormat="1">
      <c r="B697" s="11"/>
      <c r="C697" s="221"/>
      <c r="D697" s="240"/>
    </row>
    <row r="698" spans="2:4" s="6" customFormat="1">
      <c r="B698" s="11"/>
      <c r="C698" s="221"/>
      <c r="D698" s="240"/>
    </row>
    <row r="699" spans="2:4" s="6" customFormat="1">
      <c r="B699" s="11"/>
      <c r="C699" s="221"/>
      <c r="D699" s="240"/>
    </row>
    <row r="700" spans="2:4" s="6" customFormat="1">
      <c r="B700" s="11"/>
      <c r="C700" s="221"/>
      <c r="D700" s="240"/>
    </row>
    <row r="701" spans="2:4" s="6" customFormat="1">
      <c r="B701" s="11"/>
      <c r="C701" s="221"/>
      <c r="D701" s="240"/>
    </row>
    <row r="702" spans="2:4" s="6" customFormat="1">
      <c r="B702" s="11"/>
      <c r="C702" s="221"/>
      <c r="D702" s="240"/>
    </row>
    <row r="703" spans="2:4" s="6" customFormat="1">
      <c r="B703" s="11"/>
      <c r="C703" s="221"/>
      <c r="D703" s="240"/>
    </row>
    <row r="704" spans="2:4" s="6" customFormat="1">
      <c r="B704" s="11"/>
      <c r="C704" s="221"/>
      <c r="D704" s="240"/>
    </row>
    <row r="705" spans="2:4" s="6" customFormat="1">
      <c r="B705" s="11"/>
      <c r="C705" s="221"/>
      <c r="D705" s="240"/>
    </row>
    <row r="706" spans="2:4" s="6" customFormat="1">
      <c r="B706" s="11"/>
      <c r="C706" s="221"/>
      <c r="D706" s="240"/>
    </row>
    <row r="707" spans="2:4" s="6" customFormat="1">
      <c r="B707" s="11"/>
      <c r="C707" s="221"/>
      <c r="D707" s="240"/>
    </row>
    <row r="708" spans="2:4" s="6" customFormat="1">
      <c r="B708" s="11"/>
      <c r="C708" s="221"/>
      <c r="D708" s="240"/>
    </row>
    <row r="709" spans="2:4" s="6" customFormat="1">
      <c r="B709" s="11"/>
      <c r="C709" s="221"/>
      <c r="D709" s="240"/>
    </row>
    <row r="710" spans="2:4" s="6" customFormat="1">
      <c r="B710" s="11"/>
      <c r="C710" s="221"/>
      <c r="D710" s="240"/>
    </row>
    <row r="711" spans="2:4">
      <c r="B711" s="11"/>
    </row>
    <row r="712" spans="2:4">
      <c r="B712" s="11"/>
    </row>
    <row r="713" spans="2:4">
      <c r="B713" s="11"/>
    </row>
    <row r="714" spans="2:4">
      <c r="B714" s="11"/>
    </row>
    <row r="715" spans="2:4">
      <c r="B715" s="11"/>
    </row>
    <row r="716" spans="2:4">
      <c r="B716" s="11"/>
      <c r="C716" s="225"/>
      <c r="D716" s="246"/>
    </row>
    <row r="717" spans="2:4">
      <c r="B717" s="11"/>
      <c r="C717" s="225"/>
      <c r="D717" s="246"/>
    </row>
    <row r="718" spans="2:4">
      <c r="B718" s="11"/>
      <c r="C718" s="225"/>
      <c r="D718" s="246"/>
    </row>
    <row r="719" spans="2:4">
      <c r="B719" s="11"/>
      <c r="C719" s="225"/>
      <c r="D719" s="246"/>
    </row>
    <row r="720" spans="2:4">
      <c r="B720" s="11"/>
      <c r="C720" s="225"/>
      <c r="D720" s="246"/>
    </row>
    <row r="721" spans="2:4">
      <c r="B721" s="11"/>
      <c r="C721" s="225"/>
      <c r="D721" s="246"/>
    </row>
    <row r="722" spans="2:4">
      <c r="B722" s="11"/>
      <c r="C722" s="225"/>
      <c r="D722" s="246"/>
    </row>
    <row r="723" spans="2:4">
      <c r="B723" s="11"/>
      <c r="C723" s="225"/>
      <c r="D723" s="246"/>
    </row>
    <row r="724" spans="2:4">
      <c r="B724" s="11"/>
      <c r="C724" s="225"/>
      <c r="D724" s="246"/>
    </row>
    <row r="725" spans="2:4">
      <c r="B725" s="11"/>
      <c r="C725" s="225"/>
      <c r="D725" s="246"/>
    </row>
  </sheetData>
  <sheetProtection algorithmName="SHA-512" hashValue="liZypVDrJqq9un0uof6r4UJxPIPG1esX9ZTfparvYYtvTeSjK1/oZsiZuWANuOjCEb7l/QwRB6XeS6Sd2TgysA==" saltValue="kag2n7cGNg+Jovz+Psssuw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44"/>
  <sheetViews>
    <sheetView zoomScaleNormal="100" workbookViewId="0">
      <selection activeCell="A2" sqref="A2"/>
    </sheetView>
  </sheetViews>
  <sheetFormatPr defaultRowHeight="15"/>
  <cols>
    <col min="2" max="2" width="21.7109375" customWidth="1"/>
    <col min="3" max="3" width="20.5703125" style="74" customWidth="1"/>
    <col min="4" max="4" width="17" style="74" customWidth="1"/>
    <col min="5" max="5" width="17.85546875" style="227" customWidth="1"/>
    <col min="6" max="6" width="25.140625" customWidth="1"/>
    <col min="8" max="8" width="9.140625" style="71"/>
  </cols>
  <sheetData>
    <row r="1" spans="1:8" s="1" customFormat="1" ht="43.5" customHeight="1">
      <c r="A1" s="18"/>
      <c r="B1" s="18"/>
      <c r="C1" s="384" t="s">
        <v>56</v>
      </c>
      <c r="D1" s="384"/>
      <c r="G1" s="20"/>
      <c r="H1" s="3"/>
    </row>
    <row r="2" spans="1:8" s="1" customFormat="1" ht="14.25">
      <c r="B2" s="356" t="s">
        <v>13</v>
      </c>
      <c r="C2" s="365">
        <f>SUM(C44-D44)</f>
        <v>54954.85</v>
      </c>
      <c r="D2" s="359"/>
      <c r="E2" s="357"/>
      <c r="F2" s="358"/>
      <c r="H2" s="3"/>
    </row>
    <row r="3" spans="1:8" s="1" customFormat="1" ht="12.75">
      <c r="B3" s="8"/>
      <c r="C3" s="8"/>
      <c r="D3" s="8"/>
      <c r="E3" s="214"/>
      <c r="F3" s="11"/>
      <c r="H3" s="3"/>
    </row>
    <row r="4" spans="1:8" s="23" customFormat="1" ht="32.25" customHeight="1">
      <c r="B4" s="75" t="s">
        <v>9</v>
      </c>
      <c r="C4" s="75" t="s">
        <v>14</v>
      </c>
      <c r="D4" s="75" t="s">
        <v>4238</v>
      </c>
      <c r="E4" s="215" t="s">
        <v>10</v>
      </c>
      <c r="F4" s="83" t="s">
        <v>11</v>
      </c>
      <c r="H4" s="271"/>
    </row>
    <row r="5" spans="1:8">
      <c r="B5" s="197" t="s">
        <v>1320</v>
      </c>
      <c r="C5" s="226">
        <v>1000</v>
      </c>
      <c r="D5" s="364">
        <v>27</v>
      </c>
      <c r="E5" s="269">
        <v>973</v>
      </c>
      <c r="F5" s="134" t="s">
        <v>1344</v>
      </c>
      <c r="H5" s="272"/>
    </row>
    <row r="6" spans="1:8">
      <c r="B6" s="197" t="s">
        <v>1320</v>
      </c>
      <c r="C6" s="226">
        <v>3700</v>
      </c>
      <c r="D6" s="364">
        <v>91.4</v>
      </c>
      <c r="E6" s="269">
        <v>3608.6</v>
      </c>
      <c r="F6" s="134" t="s">
        <v>1345</v>
      </c>
      <c r="H6" s="272"/>
    </row>
    <row r="7" spans="1:8">
      <c r="B7" s="197" t="s">
        <v>1320</v>
      </c>
      <c r="C7" s="226">
        <v>100</v>
      </c>
      <c r="D7" s="364">
        <v>11.7</v>
      </c>
      <c r="E7" s="269">
        <v>88.3</v>
      </c>
      <c r="F7" s="134" t="s">
        <v>1346</v>
      </c>
      <c r="H7" s="272"/>
    </row>
    <row r="8" spans="1:8">
      <c r="B8" s="197" t="s">
        <v>1321</v>
      </c>
      <c r="C8" s="226">
        <v>1400</v>
      </c>
      <c r="D8" s="364">
        <v>33.799999999999997</v>
      </c>
      <c r="E8" s="269">
        <v>1366.2</v>
      </c>
      <c r="F8" s="134" t="s">
        <v>1347</v>
      </c>
      <c r="H8" s="272"/>
    </row>
    <row r="9" spans="1:8">
      <c r="B9" s="197" t="s">
        <v>1321</v>
      </c>
      <c r="C9" s="226">
        <v>500</v>
      </c>
      <c r="D9" s="364">
        <v>21</v>
      </c>
      <c r="E9" s="269">
        <v>479</v>
      </c>
      <c r="F9" s="134" t="s">
        <v>1348</v>
      </c>
      <c r="H9" s="272"/>
    </row>
    <row r="10" spans="1:8">
      <c r="B10" s="197" t="s">
        <v>1322</v>
      </c>
      <c r="C10" s="259">
        <v>2000</v>
      </c>
      <c r="D10" s="364">
        <v>54</v>
      </c>
      <c r="E10" s="269">
        <v>1946</v>
      </c>
      <c r="F10" s="134" t="s">
        <v>1349</v>
      </c>
      <c r="H10" s="272"/>
    </row>
    <row r="11" spans="1:8">
      <c r="B11" s="197" t="s">
        <v>1323</v>
      </c>
      <c r="C11" s="259">
        <v>1500</v>
      </c>
      <c r="D11" s="364">
        <v>43</v>
      </c>
      <c r="E11" s="269">
        <v>1457</v>
      </c>
      <c r="F11" s="134" t="s">
        <v>1350</v>
      </c>
      <c r="H11" s="272"/>
    </row>
    <row r="12" spans="1:8">
      <c r="B12" s="197" t="s">
        <v>1323</v>
      </c>
      <c r="C12" s="259">
        <v>1000</v>
      </c>
      <c r="D12" s="364">
        <v>27</v>
      </c>
      <c r="E12" s="269">
        <v>973</v>
      </c>
      <c r="F12" s="134" t="s">
        <v>1351</v>
      </c>
      <c r="H12" s="272"/>
    </row>
    <row r="13" spans="1:8">
      <c r="B13" s="197" t="s">
        <v>1324</v>
      </c>
      <c r="C13" s="259">
        <v>500</v>
      </c>
      <c r="D13" s="364">
        <v>18.5</v>
      </c>
      <c r="E13" s="269">
        <v>481.5</v>
      </c>
      <c r="F13" s="134" t="s">
        <v>1352</v>
      </c>
      <c r="H13" s="272"/>
    </row>
    <row r="14" spans="1:8">
      <c r="B14" s="197" t="s">
        <v>1324</v>
      </c>
      <c r="C14" s="226">
        <v>220</v>
      </c>
      <c r="D14" s="364">
        <v>13.74</v>
      </c>
      <c r="E14" s="226">
        <v>206.26</v>
      </c>
      <c r="F14" s="134" t="s">
        <v>1353</v>
      </c>
      <c r="H14" s="272"/>
    </row>
    <row r="15" spans="1:8">
      <c r="B15" s="197" t="s">
        <v>1325</v>
      </c>
      <c r="C15" s="226">
        <v>28</v>
      </c>
      <c r="D15" s="364">
        <v>10.62</v>
      </c>
      <c r="E15" s="226">
        <v>17.38</v>
      </c>
      <c r="F15" s="134" t="s">
        <v>1354</v>
      </c>
      <c r="H15" s="272"/>
    </row>
    <row r="16" spans="1:8">
      <c r="B16" s="197" t="s">
        <v>1325</v>
      </c>
      <c r="C16" s="226">
        <v>150</v>
      </c>
      <c r="D16" s="364">
        <v>12.55</v>
      </c>
      <c r="E16" s="226">
        <v>137.44999999999999</v>
      </c>
      <c r="F16" s="134" t="s">
        <v>1355</v>
      </c>
      <c r="H16" s="272"/>
    </row>
    <row r="17" spans="2:8">
      <c r="B17" s="197" t="s">
        <v>1326</v>
      </c>
      <c r="C17" s="226">
        <v>10000</v>
      </c>
      <c r="D17" s="364">
        <v>230</v>
      </c>
      <c r="E17" s="226">
        <v>9770</v>
      </c>
      <c r="F17" s="134" t="s">
        <v>1356</v>
      </c>
      <c r="H17" s="272"/>
    </row>
    <row r="18" spans="2:8">
      <c r="B18" s="197" t="s">
        <v>1326</v>
      </c>
      <c r="C18" s="226">
        <v>375</v>
      </c>
      <c r="D18" s="364">
        <v>16.38</v>
      </c>
      <c r="E18" s="226">
        <v>358.62</v>
      </c>
      <c r="F18" s="134" t="s">
        <v>1357</v>
      </c>
      <c r="H18" s="272"/>
    </row>
    <row r="19" spans="2:8">
      <c r="B19" s="197" t="s">
        <v>1327</v>
      </c>
      <c r="C19" s="226">
        <v>1000</v>
      </c>
      <c r="D19" s="364">
        <v>27</v>
      </c>
      <c r="E19" s="226">
        <v>973</v>
      </c>
      <c r="F19" s="134" t="s">
        <v>1357</v>
      </c>
      <c r="H19" s="272"/>
    </row>
    <row r="20" spans="2:8">
      <c r="B20" s="197" t="s">
        <v>1327</v>
      </c>
      <c r="C20" s="226">
        <v>2500</v>
      </c>
      <c r="D20" s="364">
        <v>65</v>
      </c>
      <c r="E20" s="226">
        <v>2435</v>
      </c>
      <c r="F20" s="134" t="s">
        <v>1358</v>
      </c>
      <c r="H20" s="272"/>
    </row>
    <row r="21" spans="2:8">
      <c r="B21" s="197" t="s">
        <v>1328</v>
      </c>
      <c r="C21" s="226">
        <v>1000</v>
      </c>
      <c r="D21" s="364">
        <v>32</v>
      </c>
      <c r="E21" s="226">
        <v>968</v>
      </c>
      <c r="F21" s="134" t="s">
        <v>1359</v>
      </c>
      <c r="H21" s="272"/>
    </row>
    <row r="22" spans="2:8">
      <c r="B22" s="197" t="s">
        <v>1329</v>
      </c>
      <c r="C22" s="226">
        <v>250</v>
      </c>
      <c r="D22" s="364">
        <v>14.25</v>
      </c>
      <c r="E22" s="226">
        <v>235.75</v>
      </c>
      <c r="F22" s="134" t="s">
        <v>1360</v>
      </c>
      <c r="H22" s="272"/>
    </row>
    <row r="23" spans="2:8" s="74" customFormat="1">
      <c r="B23" s="380" t="s">
        <v>1329</v>
      </c>
      <c r="C23" s="364">
        <v>3</v>
      </c>
      <c r="D23" s="364">
        <v>3</v>
      </c>
      <c r="E23" s="364">
        <v>0</v>
      </c>
      <c r="F23" s="275" t="s">
        <v>4240</v>
      </c>
      <c r="H23" s="272"/>
    </row>
    <row r="24" spans="2:8">
      <c r="B24" s="197" t="s">
        <v>1329</v>
      </c>
      <c r="C24" s="226">
        <v>189.08</v>
      </c>
      <c r="D24" s="364">
        <v>13.21</v>
      </c>
      <c r="E24" s="226">
        <v>175.87</v>
      </c>
      <c r="F24" s="134" t="s">
        <v>1355</v>
      </c>
      <c r="H24" s="272"/>
    </row>
    <row r="25" spans="2:8">
      <c r="B25" s="197" t="s">
        <v>1330</v>
      </c>
      <c r="C25" s="226">
        <v>5000</v>
      </c>
      <c r="D25" s="364">
        <v>120</v>
      </c>
      <c r="E25" s="226">
        <v>4880</v>
      </c>
      <c r="F25" s="134" t="s">
        <v>1361</v>
      </c>
      <c r="H25" s="272"/>
    </row>
    <row r="26" spans="2:8">
      <c r="B26" s="197" t="s">
        <v>1331</v>
      </c>
      <c r="C26" s="226">
        <v>3500</v>
      </c>
      <c r="D26" s="364">
        <v>87</v>
      </c>
      <c r="E26" s="226">
        <v>3413</v>
      </c>
      <c r="F26" s="134" t="s">
        <v>1345</v>
      </c>
      <c r="H26" s="272"/>
    </row>
    <row r="27" spans="2:8">
      <c r="B27" s="197" t="s">
        <v>1332</v>
      </c>
      <c r="C27" s="226">
        <v>400</v>
      </c>
      <c r="D27" s="364">
        <v>16.8</v>
      </c>
      <c r="E27" s="226">
        <v>383.2</v>
      </c>
      <c r="F27" s="134" t="s">
        <v>1362</v>
      </c>
      <c r="H27" s="272"/>
    </row>
    <row r="28" spans="2:8">
      <c r="B28" s="197" t="s">
        <v>1333</v>
      </c>
      <c r="C28" s="226">
        <v>4000</v>
      </c>
      <c r="D28" s="364">
        <v>98</v>
      </c>
      <c r="E28" s="226">
        <v>3902</v>
      </c>
      <c r="F28" s="134" t="s">
        <v>1363</v>
      </c>
      <c r="H28" s="272"/>
    </row>
    <row r="29" spans="2:8">
      <c r="B29" s="197" t="s">
        <v>1333</v>
      </c>
      <c r="C29" s="226">
        <v>100</v>
      </c>
      <c r="D29" s="364">
        <v>11.7</v>
      </c>
      <c r="E29" s="226">
        <v>88.3</v>
      </c>
      <c r="F29" s="134" t="s">
        <v>1364</v>
      </c>
      <c r="H29" s="272"/>
    </row>
    <row r="30" spans="2:8">
      <c r="B30" s="197" t="s">
        <v>1334</v>
      </c>
      <c r="C30" s="226">
        <v>1957.81</v>
      </c>
      <c r="D30" s="364">
        <v>53.07</v>
      </c>
      <c r="E30" s="360">
        <v>1904.74</v>
      </c>
      <c r="F30" s="134" t="s">
        <v>1354</v>
      </c>
      <c r="H30" s="272"/>
    </row>
    <row r="31" spans="2:8" s="74" customFormat="1">
      <c r="B31" s="380" t="s">
        <v>1335</v>
      </c>
      <c r="C31" s="364">
        <v>8.84</v>
      </c>
      <c r="D31" s="364">
        <v>8.84</v>
      </c>
      <c r="E31" s="345">
        <v>0</v>
      </c>
      <c r="F31" s="275" t="s">
        <v>4241</v>
      </c>
      <c r="H31" s="272"/>
    </row>
    <row r="32" spans="2:8">
      <c r="B32" s="197" t="s">
        <v>1335</v>
      </c>
      <c r="C32" s="226">
        <v>5000</v>
      </c>
      <c r="D32" s="364">
        <v>95</v>
      </c>
      <c r="E32" s="226">
        <v>4905</v>
      </c>
      <c r="F32" s="134" t="s">
        <v>1365</v>
      </c>
      <c r="H32" s="272"/>
    </row>
    <row r="33" spans="2:8">
      <c r="B33" s="197" t="s">
        <v>1335</v>
      </c>
      <c r="C33" s="226">
        <v>50</v>
      </c>
      <c r="D33" s="364">
        <v>10.85</v>
      </c>
      <c r="E33" s="226">
        <v>39.15</v>
      </c>
      <c r="F33" s="134" t="s">
        <v>1366</v>
      </c>
      <c r="H33" s="272"/>
    </row>
    <row r="34" spans="2:8">
      <c r="B34" s="197" t="s">
        <v>1336</v>
      </c>
      <c r="C34" s="360">
        <v>200</v>
      </c>
      <c r="D34" s="364">
        <v>13.4</v>
      </c>
      <c r="E34" s="226">
        <v>186.6</v>
      </c>
      <c r="F34" s="134" t="s">
        <v>1367</v>
      </c>
      <c r="H34" s="272"/>
    </row>
    <row r="35" spans="2:8">
      <c r="B35" s="197" t="s">
        <v>1337</v>
      </c>
      <c r="C35" s="226">
        <v>1144</v>
      </c>
      <c r="D35" s="364">
        <v>35.17</v>
      </c>
      <c r="E35" s="226">
        <v>1108.83</v>
      </c>
      <c r="F35" s="134" t="s">
        <v>1354</v>
      </c>
      <c r="H35" s="272"/>
    </row>
    <row r="36" spans="2:8">
      <c r="B36" s="197" t="s">
        <v>1338</v>
      </c>
      <c r="C36" s="226">
        <v>100</v>
      </c>
      <c r="D36" s="364">
        <v>11.7</v>
      </c>
      <c r="E36" s="226">
        <v>88.3</v>
      </c>
      <c r="F36" s="134" t="s">
        <v>1368</v>
      </c>
      <c r="H36" s="272"/>
    </row>
    <row r="37" spans="2:8">
      <c r="B37" s="197" t="s">
        <v>1339</v>
      </c>
      <c r="C37" s="226">
        <v>500</v>
      </c>
      <c r="D37" s="364">
        <v>18.5</v>
      </c>
      <c r="E37" s="226">
        <v>481.5</v>
      </c>
      <c r="F37" s="134" t="s">
        <v>1369</v>
      </c>
      <c r="H37" s="272"/>
    </row>
    <row r="38" spans="2:8">
      <c r="B38" s="197" t="s">
        <v>1340</v>
      </c>
      <c r="C38" s="226">
        <v>500</v>
      </c>
      <c r="D38" s="364">
        <v>18.5</v>
      </c>
      <c r="E38" s="226">
        <v>481.5</v>
      </c>
      <c r="F38" s="134" t="s">
        <v>1370</v>
      </c>
      <c r="H38" s="272"/>
    </row>
    <row r="39" spans="2:8" s="74" customFormat="1">
      <c r="B39" s="197" t="s">
        <v>1340</v>
      </c>
      <c r="C39" s="226">
        <v>5</v>
      </c>
      <c r="D39" s="226">
        <v>5</v>
      </c>
      <c r="E39" s="226">
        <v>0</v>
      </c>
      <c r="F39" s="134" t="s">
        <v>4242</v>
      </c>
    </row>
    <row r="40" spans="2:8">
      <c r="B40" s="197" t="s">
        <v>1341</v>
      </c>
      <c r="C40" s="226">
        <v>1000</v>
      </c>
      <c r="D40" s="364">
        <v>32</v>
      </c>
      <c r="E40" s="226">
        <v>968</v>
      </c>
      <c r="F40" s="134" t="s">
        <v>1371</v>
      </c>
      <c r="H40" s="272"/>
    </row>
    <row r="41" spans="2:8">
      <c r="B41" s="197" t="s">
        <v>1342</v>
      </c>
      <c r="C41" s="226">
        <v>300</v>
      </c>
      <c r="D41" s="364">
        <v>15.1</v>
      </c>
      <c r="E41" s="226">
        <v>284.89999999999998</v>
      </c>
      <c r="F41" s="134" t="s">
        <v>1372</v>
      </c>
    </row>
    <row r="42" spans="2:8">
      <c r="B42" s="197" t="s">
        <v>1342</v>
      </c>
      <c r="C42" s="226">
        <v>5000</v>
      </c>
      <c r="D42" s="364">
        <v>95</v>
      </c>
      <c r="E42" s="226">
        <v>4905</v>
      </c>
      <c r="F42" s="134" t="s">
        <v>1356</v>
      </c>
    </row>
    <row r="43" spans="2:8">
      <c r="B43" s="197" t="s">
        <v>1343</v>
      </c>
      <c r="C43" s="226">
        <v>300</v>
      </c>
      <c r="D43" s="364">
        <v>15.1</v>
      </c>
      <c r="E43" s="226">
        <v>284.89999999999998</v>
      </c>
      <c r="F43" s="134" t="s">
        <v>1373</v>
      </c>
    </row>
    <row r="44" spans="2:8">
      <c r="B44" s="361" t="s">
        <v>4239</v>
      </c>
      <c r="C44" s="362">
        <f>SUM(C5:C43)</f>
        <v>56480.729999999996</v>
      </c>
      <c r="D44" s="362">
        <f>SUM(D5:D43)</f>
        <v>1525.8799999999997</v>
      </c>
      <c r="E44" s="362">
        <f>SUM(E5:E43)</f>
        <v>54954.850000000006</v>
      </c>
    </row>
  </sheetData>
  <sheetProtection algorithmName="SHA-512" hashValue="5OpWVQ3mU/9S/dNOuJfVvc8UeIDTbAalzgYjtURR+r84hqHShHrzS1c2hn1kfvWSk5SHY8MMbMHjtAL188Ni7g==" saltValue="nYSrCEPeywFByqKfpd071A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G70"/>
  <sheetViews>
    <sheetView workbookViewId="0">
      <selection activeCell="C7" sqref="C7"/>
    </sheetView>
  </sheetViews>
  <sheetFormatPr defaultRowHeight="15"/>
  <cols>
    <col min="2" max="2" width="15.85546875" customWidth="1"/>
    <col min="3" max="3" width="20" style="227" bestFit="1" customWidth="1"/>
    <col min="4" max="4" width="50.28515625" customWidth="1"/>
    <col min="7" max="7" width="15.42578125" customWidth="1"/>
  </cols>
  <sheetData>
    <row r="1" spans="1:7" ht="36.75" customHeight="1">
      <c r="A1" s="18"/>
      <c r="B1" s="18"/>
      <c r="C1" s="387" t="s">
        <v>60</v>
      </c>
      <c r="D1" s="387"/>
    </row>
    <row r="2" spans="1:7">
      <c r="A2" s="1"/>
      <c r="B2" s="7" t="s">
        <v>13</v>
      </c>
      <c r="C2" s="204">
        <f>SUM(C5:C33)</f>
        <v>4636.8600000000006</v>
      </c>
      <c r="D2" s="63"/>
      <c r="F2" s="154"/>
      <c r="G2" s="154"/>
    </row>
    <row r="3" spans="1:7">
      <c r="A3" s="1"/>
      <c r="B3" s="8"/>
      <c r="C3" s="214"/>
      <c r="D3" s="11"/>
      <c r="G3" s="158"/>
    </row>
    <row r="4" spans="1:7">
      <c r="A4" s="23"/>
      <c r="B4" s="75" t="s">
        <v>9</v>
      </c>
      <c r="C4" s="215" t="s">
        <v>10</v>
      </c>
      <c r="D4" s="75" t="s">
        <v>15</v>
      </c>
      <c r="G4" s="157">
        <f>SUM(2750/100)</f>
        <v>27.5</v>
      </c>
    </row>
    <row r="5" spans="1:7">
      <c r="A5" s="1"/>
      <c r="B5" s="236" t="s">
        <v>3859</v>
      </c>
      <c r="C5" s="237">
        <v>480</v>
      </c>
      <c r="D5" s="251"/>
      <c r="G5" s="157">
        <v>178</v>
      </c>
    </row>
    <row r="6" spans="1:7">
      <c r="A6" s="1"/>
      <c r="B6" s="236" t="s">
        <v>3860</v>
      </c>
      <c r="C6" s="237">
        <v>10.8</v>
      </c>
      <c r="D6" s="251" t="s">
        <v>3880</v>
      </c>
      <c r="G6" s="157">
        <v>2750</v>
      </c>
    </row>
    <row r="7" spans="1:7">
      <c r="A7" s="1"/>
      <c r="B7" s="236" t="s">
        <v>3861</v>
      </c>
      <c r="C7" s="237">
        <v>9.6</v>
      </c>
      <c r="D7" s="251" t="s">
        <v>961</v>
      </c>
      <c r="E7" s="74"/>
      <c r="G7" s="157">
        <v>10000</v>
      </c>
    </row>
    <row r="8" spans="1:7">
      <c r="A8" s="1"/>
      <c r="B8" s="236" t="s">
        <v>3861</v>
      </c>
      <c r="C8" s="237">
        <v>480</v>
      </c>
      <c r="D8" s="251" t="s">
        <v>21</v>
      </c>
      <c r="E8" s="74"/>
      <c r="G8" s="157">
        <v>2750</v>
      </c>
    </row>
    <row r="9" spans="1:7">
      <c r="A9" s="1"/>
      <c r="B9" s="236" t="s">
        <v>3862</v>
      </c>
      <c r="C9" s="237">
        <v>33.380000000000003</v>
      </c>
      <c r="D9" s="251" t="s">
        <v>3881</v>
      </c>
      <c r="E9" s="74"/>
      <c r="G9" s="157">
        <v>3360</v>
      </c>
    </row>
    <row r="10" spans="1:7">
      <c r="A10" s="1"/>
      <c r="B10" s="236" t="s">
        <v>3863</v>
      </c>
      <c r="C10" s="237">
        <v>0.19</v>
      </c>
      <c r="D10" s="251" t="s">
        <v>21</v>
      </c>
      <c r="E10" s="74"/>
      <c r="G10" s="157">
        <v>2750</v>
      </c>
    </row>
    <row r="11" spans="1:7">
      <c r="A11" s="1"/>
      <c r="B11" s="236" t="s">
        <v>3864</v>
      </c>
      <c r="C11" s="237">
        <v>96</v>
      </c>
      <c r="D11" s="251" t="s">
        <v>21</v>
      </c>
      <c r="E11" s="74"/>
      <c r="G11" s="157">
        <v>2750</v>
      </c>
    </row>
    <row r="12" spans="1:7">
      <c r="A12" s="1"/>
      <c r="B12" s="236" t="s">
        <v>3865</v>
      </c>
      <c r="C12" s="237">
        <v>11.21</v>
      </c>
      <c r="D12" s="251" t="s">
        <v>3882</v>
      </c>
      <c r="E12" s="74"/>
      <c r="G12" s="157">
        <v>10000</v>
      </c>
    </row>
    <row r="13" spans="1:7">
      <c r="A13" s="1"/>
      <c r="B13" s="236" t="s">
        <v>3866</v>
      </c>
      <c r="C13" s="237">
        <v>5.76</v>
      </c>
      <c r="D13" s="251" t="s">
        <v>21</v>
      </c>
      <c r="E13" s="74"/>
      <c r="G13" s="157">
        <v>2200.0000000000005</v>
      </c>
    </row>
    <row r="14" spans="1:7">
      <c r="A14" s="1"/>
      <c r="B14" s="236" t="s">
        <v>3867</v>
      </c>
      <c r="C14" s="237">
        <v>6.34</v>
      </c>
      <c r="D14" s="251" t="s">
        <v>3883</v>
      </c>
      <c r="E14" s="74"/>
      <c r="G14" s="157">
        <v>2500</v>
      </c>
    </row>
    <row r="15" spans="1:7">
      <c r="A15" s="1"/>
      <c r="B15" s="236" t="s">
        <v>3867</v>
      </c>
      <c r="C15" s="237">
        <v>18.760000000000002</v>
      </c>
      <c r="D15" s="251" t="s">
        <v>3884</v>
      </c>
      <c r="E15" s="74"/>
      <c r="G15" s="157">
        <v>2500</v>
      </c>
    </row>
    <row r="16" spans="1:7">
      <c r="A16" s="1"/>
      <c r="B16" s="236" t="s">
        <v>3867</v>
      </c>
      <c r="C16" s="237">
        <v>38.4</v>
      </c>
      <c r="D16" s="251" t="s">
        <v>3885</v>
      </c>
      <c r="E16" s="74"/>
      <c r="G16" s="157">
        <v>2750</v>
      </c>
    </row>
    <row r="17" spans="1:7">
      <c r="A17" s="1"/>
      <c r="B17" s="236" t="s">
        <v>3867</v>
      </c>
      <c r="C17" s="237">
        <v>98.13</v>
      </c>
      <c r="D17" s="251" t="s">
        <v>21</v>
      </c>
      <c r="E17" s="74"/>
      <c r="G17" s="157">
        <v>3360</v>
      </c>
    </row>
    <row r="18" spans="1:7">
      <c r="A18" s="1"/>
      <c r="B18" s="236" t="s">
        <v>3868</v>
      </c>
      <c r="C18" s="237">
        <v>48</v>
      </c>
      <c r="D18" s="251" t="s">
        <v>961</v>
      </c>
      <c r="E18" s="74"/>
      <c r="G18" s="157">
        <v>2750</v>
      </c>
    </row>
    <row r="19" spans="1:7">
      <c r="A19" s="1"/>
      <c r="B19" s="236" t="s">
        <v>3869</v>
      </c>
      <c r="C19" s="237">
        <v>96</v>
      </c>
      <c r="D19" s="251" t="s">
        <v>21</v>
      </c>
      <c r="E19" s="74"/>
      <c r="G19" s="157">
        <v>11929</v>
      </c>
    </row>
    <row r="20" spans="1:7">
      <c r="A20" s="1"/>
      <c r="B20" s="236" t="s">
        <v>3870</v>
      </c>
      <c r="C20" s="237">
        <v>96</v>
      </c>
      <c r="D20" s="251" t="s">
        <v>21</v>
      </c>
      <c r="E20" s="74"/>
      <c r="G20" s="157">
        <v>508</v>
      </c>
    </row>
    <row r="21" spans="1:7">
      <c r="A21" s="1"/>
      <c r="B21" s="236" t="s">
        <v>3871</v>
      </c>
      <c r="C21" s="237">
        <v>21.12</v>
      </c>
      <c r="D21" s="251" t="s">
        <v>21</v>
      </c>
      <c r="E21" s="74"/>
      <c r="G21" s="157">
        <v>10000</v>
      </c>
    </row>
    <row r="22" spans="1:7">
      <c r="A22" s="1"/>
      <c r="B22" s="236" t="s">
        <v>3871</v>
      </c>
      <c r="C22" s="237">
        <v>24.96</v>
      </c>
      <c r="D22" s="251" t="s">
        <v>21</v>
      </c>
      <c r="E22" s="74"/>
      <c r="G22" s="157">
        <v>2250</v>
      </c>
    </row>
    <row r="23" spans="1:7">
      <c r="A23" s="1"/>
      <c r="B23" s="236" t="s">
        <v>3871</v>
      </c>
      <c r="C23" s="237">
        <v>960</v>
      </c>
      <c r="D23" s="251" t="s">
        <v>21</v>
      </c>
      <c r="E23" s="74"/>
      <c r="G23" s="157">
        <v>1500</v>
      </c>
    </row>
    <row r="24" spans="1:7">
      <c r="A24" s="1"/>
      <c r="B24" s="236" t="s">
        <v>3872</v>
      </c>
      <c r="C24" s="237">
        <v>28.8</v>
      </c>
      <c r="D24" s="251" t="s">
        <v>21</v>
      </c>
      <c r="E24" s="74"/>
      <c r="G24" s="157">
        <v>50000</v>
      </c>
    </row>
    <row r="25" spans="1:7">
      <c r="B25" s="236" t="s">
        <v>3872</v>
      </c>
      <c r="C25" s="237">
        <v>960</v>
      </c>
      <c r="D25" s="251" t="s">
        <v>21</v>
      </c>
      <c r="E25" s="74"/>
      <c r="G25" s="157">
        <v>5000</v>
      </c>
    </row>
    <row r="26" spans="1:7">
      <c r="B26" s="236" t="s">
        <v>3873</v>
      </c>
      <c r="C26" s="237">
        <v>277.77</v>
      </c>
      <c r="D26" s="251" t="s">
        <v>3886</v>
      </c>
      <c r="E26" s="74"/>
      <c r="G26" s="157">
        <v>100000</v>
      </c>
    </row>
    <row r="27" spans="1:7">
      <c r="B27" s="236" t="s">
        <v>3874</v>
      </c>
      <c r="C27" s="237">
        <v>93.12</v>
      </c>
      <c r="D27" s="251" t="s">
        <v>21</v>
      </c>
      <c r="E27" s="74"/>
      <c r="G27" s="157">
        <v>10000</v>
      </c>
    </row>
    <row r="28" spans="1:7">
      <c r="B28" s="236" t="s">
        <v>3875</v>
      </c>
      <c r="C28" s="237">
        <v>18.760000000000002</v>
      </c>
      <c r="D28" s="251" t="s">
        <v>21</v>
      </c>
      <c r="E28" s="74"/>
      <c r="G28" s="157">
        <v>750</v>
      </c>
    </row>
    <row r="29" spans="1:7">
      <c r="B29" s="236" t="s">
        <v>3875</v>
      </c>
      <c r="C29" s="237">
        <v>480</v>
      </c>
      <c r="D29" s="251" t="s">
        <v>21</v>
      </c>
      <c r="E29" s="74"/>
      <c r="G29" s="157">
        <v>3648</v>
      </c>
    </row>
    <row r="30" spans="1:7">
      <c r="B30" s="236" t="s">
        <v>3876</v>
      </c>
      <c r="C30" s="237">
        <v>96</v>
      </c>
      <c r="D30" s="251" t="s">
        <v>21</v>
      </c>
      <c r="E30" s="74"/>
      <c r="G30" s="157">
        <v>2750</v>
      </c>
    </row>
    <row r="31" spans="1:7">
      <c r="B31" s="236" t="s">
        <v>3877</v>
      </c>
      <c r="C31" s="237">
        <v>3.76</v>
      </c>
      <c r="D31" s="251" t="s">
        <v>3887</v>
      </c>
      <c r="E31" s="74"/>
      <c r="G31" s="157">
        <v>750</v>
      </c>
    </row>
    <row r="32" spans="1:7">
      <c r="B32" s="236" t="s">
        <v>3878</v>
      </c>
      <c r="C32" s="237">
        <v>96</v>
      </c>
      <c r="D32" s="251" t="s">
        <v>21</v>
      </c>
      <c r="E32" s="74"/>
      <c r="G32" s="157">
        <v>2750</v>
      </c>
    </row>
    <row r="33" spans="2:7">
      <c r="B33" s="236" t="s">
        <v>3879</v>
      </c>
      <c r="C33" s="237">
        <v>48</v>
      </c>
      <c r="D33" s="251" t="s">
        <v>3888</v>
      </c>
      <c r="E33" s="74"/>
      <c r="G33" s="157">
        <v>450</v>
      </c>
    </row>
    <row r="34" spans="2:7">
      <c r="E34" s="252" t="str">
        <f t="shared" ref="E34:E57" si="0">RIGHT(D34,4)</f>
        <v/>
      </c>
    </row>
    <row r="35" spans="2:7">
      <c r="E35" s="252" t="str">
        <f t="shared" si="0"/>
        <v/>
      </c>
    </row>
    <row r="36" spans="2:7">
      <c r="E36" s="252" t="str">
        <f t="shared" si="0"/>
        <v/>
      </c>
    </row>
    <row r="37" spans="2:7">
      <c r="E37" s="252" t="str">
        <f t="shared" si="0"/>
        <v/>
      </c>
    </row>
    <row r="38" spans="2:7">
      <c r="E38" s="252" t="str">
        <f t="shared" si="0"/>
        <v/>
      </c>
    </row>
    <row r="39" spans="2:7">
      <c r="E39" s="252" t="str">
        <f t="shared" si="0"/>
        <v/>
      </c>
    </row>
    <row r="40" spans="2:7">
      <c r="E40" s="252" t="str">
        <f t="shared" si="0"/>
        <v/>
      </c>
    </row>
    <row r="41" spans="2:7">
      <c r="E41" s="252" t="str">
        <f t="shared" si="0"/>
        <v/>
      </c>
    </row>
    <row r="42" spans="2:7">
      <c r="E42" s="252" t="str">
        <f t="shared" si="0"/>
        <v/>
      </c>
    </row>
    <row r="43" spans="2:7">
      <c r="E43" s="252" t="str">
        <f t="shared" si="0"/>
        <v/>
      </c>
    </row>
    <row r="44" spans="2:7">
      <c r="E44" s="252" t="str">
        <f t="shared" si="0"/>
        <v/>
      </c>
    </row>
    <row r="45" spans="2:7">
      <c r="E45" s="252" t="str">
        <f t="shared" si="0"/>
        <v/>
      </c>
    </row>
    <row r="46" spans="2:7">
      <c r="E46" s="252" t="str">
        <f t="shared" si="0"/>
        <v/>
      </c>
    </row>
    <row r="47" spans="2:7">
      <c r="E47" s="252" t="str">
        <f t="shared" si="0"/>
        <v/>
      </c>
    </row>
    <row r="48" spans="2:7">
      <c r="E48" s="252" t="str">
        <f t="shared" si="0"/>
        <v/>
      </c>
    </row>
    <row r="49" spans="5:5">
      <c r="E49" s="252" t="str">
        <f t="shared" si="0"/>
        <v/>
      </c>
    </row>
    <row r="50" spans="5:5">
      <c r="E50" s="252" t="str">
        <f t="shared" si="0"/>
        <v/>
      </c>
    </row>
    <row r="51" spans="5:5">
      <c r="E51" s="252" t="str">
        <f t="shared" si="0"/>
        <v/>
      </c>
    </row>
    <row r="52" spans="5:5">
      <c r="E52" s="252" t="str">
        <f t="shared" si="0"/>
        <v/>
      </c>
    </row>
    <row r="53" spans="5:5">
      <c r="E53" s="252" t="str">
        <f t="shared" si="0"/>
        <v/>
      </c>
    </row>
    <row r="54" spans="5:5">
      <c r="E54" s="252" t="str">
        <f t="shared" si="0"/>
        <v/>
      </c>
    </row>
    <row r="55" spans="5:5">
      <c r="E55" s="252" t="str">
        <f t="shared" si="0"/>
        <v/>
      </c>
    </row>
    <row r="56" spans="5:5">
      <c r="E56" s="252" t="str">
        <f t="shared" si="0"/>
        <v/>
      </c>
    </row>
    <row r="57" spans="5:5">
      <c r="E57" s="252" t="str">
        <f t="shared" si="0"/>
        <v/>
      </c>
    </row>
    <row r="58" spans="5:5">
      <c r="E58" s="252" t="str">
        <f t="shared" ref="E58:E70" si="1">RIGHT(D58,4)</f>
        <v/>
      </c>
    </row>
    <row r="59" spans="5:5">
      <c r="E59" s="252" t="str">
        <f t="shared" si="1"/>
        <v/>
      </c>
    </row>
    <row r="60" spans="5:5">
      <c r="E60" s="252" t="str">
        <f t="shared" si="1"/>
        <v/>
      </c>
    </row>
    <row r="61" spans="5:5">
      <c r="E61" s="252" t="str">
        <f t="shared" si="1"/>
        <v/>
      </c>
    </row>
    <row r="62" spans="5:5">
      <c r="E62" s="252" t="str">
        <f t="shared" si="1"/>
        <v/>
      </c>
    </row>
    <row r="63" spans="5:5">
      <c r="E63" s="252" t="str">
        <f t="shared" si="1"/>
        <v/>
      </c>
    </row>
    <row r="64" spans="5:5">
      <c r="E64" s="252" t="str">
        <f t="shared" si="1"/>
        <v/>
      </c>
    </row>
    <row r="65" spans="5:5">
      <c r="E65" s="252" t="str">
        <f t="shared" si="1"/>
        <v/>
      </c>
    </row>
    <row r="66" spans="5:5">
      <c r="E66" s="252" t="str">
        <f t="shared" si="1"/>
        <v/>
      </c>
    </row>
    <row r="67" spans="5:5">
      <c r="E67" s="252" t="str">
        <f t="shared" si="1"/>
        <v/>
      </c>
    </row>
    <row r="68" spans="5:5">
      <c r="E68" s="252" t="str">
        <f t="shared" si="1"/>
        <v/>
      </c>
    </row>
    <row r="69" spans="5:5">
      <c r="E69" s="74" t="str">
        <f t="shared" si="1"/>
        <v/>
      </c>
    </row>
    <row r="70" spans="5:5">
      <c r="E70" s="74" t="str">
        <f t="shared" si="1"/>
        <v/>
      </c>
    </row>
  </sheetData>
  <sheetProtection algorithmName="SHA-512" hashValue="0RNz64cA2KFMBUhm/wGrWoZebkt+6ObTtkhfQXlxgALEGfS7ZE5T04QzqUYXcJiA9cYAM55pvxCcdFIwbNx/og==" saltValue="4Gdj3cNhlQyRKjSk5f5KSw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G413"/>
  <sheetViews>
    <sheetView zoomScaleNormal="100" workbookViewId="0">
      <selection activeCell="C2" sqref="C2"/>
    </sheetView>
  </sheetViews>
  <sheetFormatPr defaultColWidth="9.140625" defaultRowHeight="12.75"/>
  <cols>
    <col min="1" max="1" width="9.140625" style="1"/>
    <col min="2" max="2" width="11.85546875" style="52" customWidth="1"/>
    <col min="3" max="3" width="21.7109375" style="205" customWidth="1"/>
    <col min="4" max="4" width="44.140625" style="47" customWidth="1"/>
    <col min="5" max="5" width="42" style="67" customWidth="1"/>
    <col min="6" max="6" width="21.7109375" style="82" customWidth="1"/>
    <col min="7" max="7" width="32.42578125" style="1" customWidth="1"/>
    <col min="8" max="16384" width="9.140625" style="1"/>
  </cols>
  <sheetData>
    <row r="1" spans="2:7" s="17" customFormat="1" ht="36.6" customHeight="1">
      <c r="B1" s="52"/>
      <c r="C1" s="203"/>
      <c r="D1" s="385" t="s">
        <v>41</v>
      </c>
      <c r="E1" s="385"/>
      <c r="F1" s="385"/>
    </row>
    <row r="2" spans="2:7" ht="14.25">
      <c r="B2" s="53" t="s">
        <v>8</v>
      </c>
      <c r="C2" s="204">
        <f>SUM(C5:C413)</f>
        <v>10516071.899999999</v>
      </c>
      <c r="D2" s="65"/>
      <c r="E2" s="66"/>
      <c r="F2" s="81"/>
    </row>
    <row r="3" spans="2:7" ht="13.5" thickBot="1">
      <c r="D3" s="69"/>
      <c r="G3" s="13"/>
    </row>
    <row r="4" spans="2:7" s="23" customFormat="1" ht="32.25" customHeight="1">
      <c r="B4" s="103" t="s">
        <v>9</v>
      </c>
      <c r="C4" s="206" t="s">
        <v>10</v>
      </c>
      <c r="D4" s="54" t="s">
        <v>4</v>
      </c>
      <c r="E4" s="68" t="s">
        <v>11</v>
      </c>
      <c r="F4" s="54" t="s">
        <v>12</v>
      </c>
    </row>
    <row r="5" spans="2:7" ht="12.75" customHeight="1">
      <c r="B5" s="194">
        <v>42614</v>
      </c>
      <c r="C5" s="207">
        <v>1500</v>
      </c>
      <c r="D5" s="183" t="s">
        <v>4208</v>
      </c>
      <c r="E5" s="177" t="s">
        <v>3612</v>
      </c>
      <c r="F5" s="188" t="s">
        <v>3608</v>
      </c>
      <c r="G5" s="181"/>
    </row>
    <row r="6" spans="2:7" ht="12.75" customHeight="1">
      <c r="B6" s="194">
        <v>42614</v>
      </c>
      <c r="C6" s="207">
        <v>5000</v>
      </c>
      <c r="D6" s="183" t="s">
        <v>4208</v>
      </c>
      <c r="E6" s="177" t="s">
        <v>3613</v>
      </c>
      <c r="F6" s="184" t="s">
        <v>3608</v>
      </c>
      <c r="G6" s="181"/>
    </row>
    <row r="7" spans="2:7" ht="12.75" customHeight="1">
      <c r="B7" s="194">
        <v>42614</v>
      </c>
      <c r="C7" s="207">
        <v>5000</v>
      </c>
      <c r="D7" s="183" t="s">
        <v>4208</v>
      </c>
      <c r="E7" s="177" t="s">
        <v>3614</v>
      </c>
      <c r="F7" s="184" t="s">
        <v>3608</v>
      </c>
      <c r="G7" s="181"/>
    </row>
    <row r="8" spans="2:7" ht="12.75" customHeight="1">
      <c r="B8" s="194">
        <v>42614</v>
      </c>
      <c r="C8" s="207">
        <v>10000</v>
      </c>
      <c r="D8" s="183" t="s">
        <v>4208</v>
      </c>
      <c r="E8" s="177" t="s">
        <v>3615</v>
      </c>
      <c r="F8" s="184" t="s">
        <v>3608</v>
      </c>
      <c r="G8" s="181"/>
    </row>
    <row r="9" spans="2:7" ht="12.75" customHeight="1">
      <c r="B9" s="194">
        <v>42614</v>
      </c>
      <c r="C9" s="207">
        <v>10000</v>
      </c>
      <c r="D9" s="183" t="s">
        <v>4208</v>
      </c>
      <c r="E9" s="177" t="s">
        <v>3616</v>
      </c>
      <c r="F9" s="184" t="s">
        <v>3608</v>
      </c>
      <c r="G9" s="181"/>
    </row>
    <row r="10" spans="2:7" ht="12.75" customHeight="1">
      <c r="B10" s="194">
        <v>42614</v>
      </c>
      <c r="C10" s="207">
        <v>30000</v>
      </c>
      <c r="D10" s="183" t="s">
        <v>4208</v>
      </c>
      <c r="E10" s="177" t="s">
        <v>3617</v>
      </c>
      <c r="F10" s="184" t="s">
        <v>3608</v>
      </c>
      <c r="G10" s="181"/>
    </row>
    <row r="11" spans="2:7" ht="12.75" customHeight="1">
      <c r="B11" s="194">
        <v>42614</v>
      </c>
      <c r="C11" s="207">
        <v>100</v>
      </c>
      <c r="D11" s="183" t="s">
        <v>4208</v>
      </c>
      <c r="E11" s="177" t="s">
        <v>3618</v>
      </c>
      <c r="F11" s="184" t="s">
        <v>3608</v>
      </c>
      <c r="G11" s="181"/>
    </row>
    <row r="12" spans="2:7" ht="12.75" customHeight="1">
      <c r="B12" s="194">
        <v>42614</v>
      </c>
      <c r="C12" s="207">
        <v>200</v>
      </c>
      <c r="D12" s="183" t="s">
        <v>4208</v>
      </c>
      <c r="E12" s="177" t="s">
        <v>3619</v>
      </c>
      <c r="F12" s="184" t="s">
        <v>3608</v>
      </c>
      <c r="G12" s="181"/>
    </row>
    <row r="13" spans="2:7" ht="12.75" customHeight="1">
      <c r="B13" s="194">
        <v>42614</v>
      </c>
      <c r="C13" s="207">
        <v>300</v>
      </c>
      <c r="D13" s="183" t="s">
        <v>4208</v>
      </c>
      <c r="E13" s="177" t="s">
        <v>3620</v>
      </c>
      <c r="F13" s="184" t="s">
        <v>3608</v>
      </c>
      <c r="G13" s="181"/>
    </row>
    <row r="14" spans="2:7" ht="12.75" customHeight="1">
      <c r="B14" s="194">
        <v>42614</v>
      </c>
      <c r="C14" s="207">
        <v>500</v>
      </c>
      <c r="D14" s="183" t="s">
        <v>4208</v>
      </c>
      <c r="E14" s="177" t="s">
        <v>3621</v>
      </c>
      <c r="F14" s="184" t="s">
        <v>3608</v>
      </c>
      <c r="G14" s="181"/>
    </row>
    <row r="15" spans="2:7" ht="12.75" customHeight="1">
      <c r="B15" s="194">
        <v>42614</v>
      </c>
      <c r="C15" s="207">
        <v>900</v>
      </c>
      <c r="D15" s="183" t="s">
        <v>4208</v>
      </c>
      <c r="E15" s="177" t="s">
        <v>3530</v>
      </c>
      <c r="F15" s="184" t="s">
        <v>3608</v>
      </c>
      <c r="G15" s="181"/>
    </row>
    <row r="16" spans="2:7" ht="12.75" customHeight="1">
      <c r="B16" s="194">
        <v>42614</v>
      </c>
      <c r="C16" s="207">
        <v>1000</v>
      </c>
      <c r="D16" s="183" t="s">
        <v>4208</v>
      </c>
      <c r="E16" s="177" t="s">
        <v>3531</v>
      </c>
      <c r="F16" s="184" t="s">
        <v>3608</v>
      </c>
      <c r="G16" s="181"/>
    </row>
    <row r="17" spans="2:7" ht="12.75" customHeight="1">
      <c r="B17" s="194">
        <v>42614</v>
      </c>
      <c r="C17" s="207">
        <v>1000</v>
      </c>
      <c r="D17" s="183" t="s">
        <v>4208</v>
      </c>
      <c r="E17" s="177" t="s">
        <v>3622</v>
      </c>
      <c r="F17" s="184" t="s">
        <v>3608</v>
      </c>
      <c r="G17" s="181"/>
    </row>
    <row r="18" spans="2:7" ht="12.75" customHeight="1">
      <c r="B18" s="194">
        <v>42614</v>
      </c>
      <c r="C18" s="207">
        <v>1000</v>
      </c>
      <c r="D18" s="183" t="s">
        <v>4208</v>
      </c>
      <c r="E18" s="177" t="s">
        <v>3623</v>
      </c>
      <c r="F18" s="184" t="s">
        <v>3608</v>
      </c>
      <c r="G18" s="181"/>
    </row>
    <row r="19" spans="2:7" ht="12.75" customHeight="1">
      <c r="B19" s="194">
        <v>42614</v>
      </c>
      <c r="C19" s="207">
        <v>1530</v>
      </c>
      <c r="D19" s="183" t="s">
        <v>4208</v>
      </c>
      <c r="E19" s="177" t="s">
        <v>3624</v>
      </c>
      <c r="F19" s="184" t="s">
        <v>3608</v>
      </c>
      <c r="G19" s="181"/>
    </row>
    <row r="20" spans="2:7" ht="12.75" customHeight="1">
      <c r="B20" s="194">
        <v>42614</v>
      </c>
      <c r="C20" s="207">
        <v>2000</v>
      </c>
      <c r="D20" s="183" t="s">
        <v>4208</v>
      </c>
      <c r="E20" s="177" t="s">
        <v>3625</v>
      </c>
      <c r="F20" s="184" t="s">
        <v>3609</v>
      </c>
      <c r="G20" s="181"/>
    </row>
    <row r="21" spans="2:7" ht="12.75" customHeight="1">
      <c r="B21" s="194">
        <v>42614</v>
      </c>
      <c r="C21" s="207">
        <v>5000</v>
      </c>
      <c r="D21" s="183" t="s">
        <v>4208</v>
      </c>
      <c r="E21" s="177" t="s">
        <v>3626</v>
      </c>
      <c r="F21" s="184" t="s">
        <v>3608</v>
      </c>
      <c r="G21" s="181"/>
    </row>
    <row r="22" spans="2:7" ht="12.75" customHeight="1">
      <c r="B22" s="194">
        <v>42614</v>
      </c>
      <c r="C22" s="207">
        <v>5000</v>
      </c>
      <c r="D22" s="183" t="s">
        <v>4208</v>
      </c>
      <c r="E22" s="177" t="s">
        <v>3627</v>
      </c>
      <c r="F22" s="184" t="s">
        <v>3608</v>
      </c>
      <c r="G22" s="181"/>
    </row>
    <row r="23" spans="2:7" ht="12.75" customHeight="1">
      <c r="B23" s="194">
        <v>42614</v>
      </c>
      <c r="C23" s="207">
        <v>5000</v>
      </c>
      <c r="D23" s="183" t="s">
        <v>4208</v>
      </c>
      <c r="E23" s="177" t="s">
        <v>3628</v>
      </c>
      <c r="F23" s="184" t="s">
        <v>3608</v>
      </c>
      <c r="G23" s="181"/>
    </row>
    <row r="24" spans="2:7" ht="25.5">
      <c r="B24" s="194">
        <v>42614</v>
      </c>
      <c r="C24" s="207">
        <v>21728.16</v>
      </c>
      <c r="D24" s="183" t="s">
        <v>4208</v>
      </c>
      <c r="E24" s="177" t="s">
        <v>3532</v>
      </c>
      <c r="F24" s="184" t="s">
        <v>3608</v>
      </c>
      <c r="G24" s="181"/>
    </row>
    <row r="25" spans="2:7" ht="12.75" customHeight="1">
      <c r="B25" s="194">
        <v>42614</v>
      </c>
      <c r="C25" s="207">
        <v>10000</v>
      </c>
      <c r="D25" s="183" t="s">
        <v>4196</v>
      </c>
      <c r="E25" s="177" t="s">
        <v>3533</v>
      </c>
      <c r="F25" s="184" t="s">
        <v>3608</v>
      </c>
      <c r="G25" s="181"/>
    </row>
    <row r="26" spans="2:7" ht="12.75" customHeight="1">
      <c r="B26" s="194">
        <v>42614</v>
      </c>
      <c r="C26" s="207">
        <v>30891</v>
      </c>
      <c r="D26" s="183" t="s">
        <v>4208</v>
      </c>
      <c r="E26" s="177" t="s">
        <v>3629</v>
      </c>
      <c r="F26" s="184" t="s">
        <v>3608</v>
      </c>
      <c r="G26" s="181"/>
    </row>
    <row r="27" spans="2:7" ht="12.75" customHeight="1">
      <c r="B27" s="194">
        <v>42614</v>
      </c>
      <c r="C27" s="207">
        <v>10000</v>
      </c>
      <c r="D27" s="183" t="s">
        <v>3610</v>
      </c>
      <c r="E27" s="177" t="s">
        <v>3533</v>
      </c>
      <c r="F27" s="184" t="s">
        <v>3608</v>
      </c>
      <c r="G27" s="181"/>
    </row>
    <row r="28" spans="2:7" ht="12.75" customHeight="1">
      <c r="B28" s="194">
        <v>42614</v>
      </c>
      <c r="C28" s="207">
        <v>10000</v>
      </c>
      <c r="D28" s="183" t="s">
        <v>4190</v>
      </c>
      <c r="E28" s="177" t="s">
        <v>3533</v>
      </c>
      <c r="F28" s="184" t="s">
        <v>3608</v>
      </c>
      <c r="G28" s="181"/>
    </row>
    <row r="29" spans="2:7" ht="12.75" customHeight="1">
      <c r="B29" s="194">
        <v>42615</v>
      </c>
      <c r="C29" s="207">
        <v>5000</v>
      </c>
      <c r="D29" s="183" t="s">
        <v>4208</v>
      </c>
      <c r="E29" s="177" t="s">
        <v>3630</v>
      </c>
      <c r="F29" s="184" t="s">
        <v>3608</v>
      </c>
      <c r="G29" s="181"/>
    </row>
    <row r="30" spans="2:7" ht="12.75" customHeight="1">
      <c r="B30" s="194">
        <v>42615</v>
      </c>
      <c r="C30" s="207">
        <v>6000</v>
      </c>
      <c r="D30" s="183" t="s">
        <v>4208</v>
      </c>
      <c r="E30" s="177" t="s">
        <v>3631</v>
      </c>
      <c r="F30" s="184" t="s">
        <v>3608</v>
      </c>
      <c r="G30" s="181"/>
    </row>
    <row r="31" spans="2:7" ht="12.75" customHeight="1">
      <c r="B31" s="194">
        <v>42615</v>
      </c>
      <c r="C31" s="207">
        <v>200000</v>
      </c>
      <c r="D31" s="183" t="s">
        <v>4208</v>
      </c>
      <c r="E31" s="177" t="s">
        <v>3632</v>
      </c>
      <c r="F31" s="184" t="s">
        <v>3608</v>
      </c>
      <c r="G31" s="181"/>
    </row>
    <row r="32" spans="2:7">
      <c r="B32" s="194">
        <v>42615</v>
      </c>
      <c r="C32" s="207">
        <v>500000</v>
      </c>
      <c r="D32" s="183" t="s">
        <v>4208</v>
      </c>
      <c r="E32" s="177" t="s">
        <v>3633</v>
      </c>
      <c r="F32" s="184" t="s">
        <v>3608</v>
      </c>
      <c r="G32" s="181"/>
    </row>
    <row r="33" spans="2:7" ht="12.75" customHeight="1">
      <c r="B33" s="194">
        <v>42615</v>
      </c>
      <c r="C33" s="207">
        <v>22.77</v>
      </c>
      <c r="D33" s="183" t="s">
        <v>4208</v>
      </c>
      <c r="E33" s="177" t="s">
        <v>3534</v>
      </c>
      <c r="F33" s="184" t="s">
        <v>3608</v>
      </c>
      <c r="G33" s="181"/>
    </row>
    <row r="34" spans="2:7" ht="12.75" customHeight="1">
      <c r="B34" s="194">
        <v>42615</v>
      </c>
      <c r="C34" s="207">
        <v>150</v>
      </c>
      <c r="D34" s="183" t="s">
        <v>4208</v>
      </c>
      <c r="E34" s="177" t="s">
        <v>3634</v>
      </c>
      <c r="F34" s="184" t="s">
        <v>3609</v>
      </c>
      <c r="G34" s="181"/>
    </row>
    <row r="35" spans="2:7" ht="13.35" customHeight="1">
      <c r="B35" s="194">
        <v>42615</v>
      </c>
      <c r="C35" s="207">
        <v>200</v>
      </c>
      <c r="D35" s="183" t="s">
        <v>4208</v>
      </c>
      <c r="E35" s="177" t="s">
        <v>3635</v>
      </c>
      <c r="F35" s="184" t="s">
        <v>3608</v>
      </c>
      <c r="G35" s="181"/>
    </row>
    <row r="36" spans="2:7" ht="12.75" customHeight="1">
      <c r="B36" s="194">
        <v>42615</v>
      </c>
      <c r="C36" s="207">
        <v>200</v>
      </c>
      <c r="D36" s="183" t="s">
        <v>4208</v>
      </c>
      <c r="E36" s="177" t="s">
        <v>3636</v>
      </c>
      <c r="F36" s="184" t="s">
        <v>3608</v>
      </c>
      <c r="G36" s="181"/>
    </row>
    <row r="37" spans="2:7" ht="12.75" customHeight="1">
      <c r="B37" s="194">
        <v>42615</v>
      </c>
      <c r="C37" s="207">
        <v>250</v>
      </c>
      <c r="D37" s="183" t="s">
        <v>4208</v>
      </c>
      <c r="E37" s="177" t="s">
        <v>3637</v>
      </c>
      <c r="F37" s="184" t="s">
        <v>3608</v>
      </c>
      <c r="G37" s="181"/>
    </row>
    <row r="38" spans="2:7" ht="12.75" customHeight="1">
      <c r="B38" s="194">
        <v>42615</v>
      </c>
      <c r="C38" s="207">
        <v>300</v>
      </c>
      <c r="D38" s="183" t="s">
        <v>4208</v>
      </c>
      <c r="E38" s="177" t="s">
        <v>3638</v>
      </c>
      <c r="F38" s="184" t="s">
        <v>3608</v>
      </c>
      <c r="G38" s="181"/>
    </row>
    <row r="39" spans="2:7" s="37" customFormat="1" ht="12.75" customHeight="1">
      <c r="B39" s="194">
        <v>42615</v>
      </c>
      <c r="C39" s="207">
        <v>500</v>
      </c>
      <c r="D39" s="183" t="s">
        <v>4208</v>
      </c>
      <c r="E39" s="177" t="s">
        <v>3639</v>
      </c>
      <c r="F39" s="184" t="s">
        <v>3608</v>
      </c>
      <c r="G39" s="181"/>
    </row>
    <row r="40" spans="2:7" s="37" customFormat="1" ht="12.75" customHeight="1">
      <c r="B40" s="194">
        <v>42615</v>
      </c>
      <c r="C40" s="207">
        <v>500</v>
      </c>
      <c r="D40" s="183" t="s">
        <v>4208</v>
      </c>
      <c r="E40" s="177" t="s">
        <v>3640</v>
      </c>
      <c r="F40" s="184" t="s">
        <v>3608</v>
      </c>
      <c r="G40" s="181"/>
    </row>
    <row r="41" spans="2:7" ht="12.75" customHeight="1">
      <c r="B41" s="194">
        <v>42615</v>
      </c>
      <c r="C41" s="207">
        <v>500</v>
      </c>
      <c r="D41" s="183" t="s">
        <v>4195</v>
      </c>
      <c r="E41" s="177" t="s">
        <v>3641</v>
      </c>
      <c r="F41" s="184" t="s">
        <v>3608</v>
      </c>
      <c r="G41" s="181"/>
    </row>
    <row r="42" spans="2:7">
      <c r="B42" s="194">
        <v>42615</v>
      </c>
      <c r="C42" s="207">
        <v>1000</v>
      </c>
      <c r="D42" s="183" t="s">
        <v>4208</v>
      </c>
      <c r="E42" s="177" t="s">
        <v>3535</v>
      </c>
      <c r="F42" s="184" t="s">
        <v>3608</v>
      </c>
      <c r="G42" s="181"/>
    </row>
    <row r="43" spans="2:7" ht="12.75" customHeight="1">
      <c r="B43" s="194">
        <v>42615</v>
      </c>
      <c r="C43" s="207">
        <v>1000</v>
      </c>
      <c r="D43" s="183" t="s">
        <v>4208</v>
      </c>
      <c r="E43" s="177" t="s">
        <v>3536</v>
      </c>
      <c r="F43" s="184" t="s">
        <v>3608</v>
      </c>
      <c r="G43" s="181"/>
    </row>
    <row r="44" spans="2:7" ht="12.75" customHeight="1">
      <c r="B44" s="194">
        <v>42615</v>
      </c>
      <c r="C44" s="207">
        <v>1000</v>
      </c>
      <c r="D44" s="183" t="s">
        <v>4208</v>
      </c>
      <c r="E44" s="177" t="s">
        <v>3642</v>
      </c>
      <c r="F44" s="184" t="s">
        <v>3608</v>
      </c>
      <c r="G44" s="181"/>
    </row>
    <row r="45" spans="2:7" ht="12.75" customHeight="1">
      <c r="B45" s="194">
        <v>42615</v>
      </c>
      <c r="C45" s="207">
        <v>2000</v>
      </c>
      <c r="D45" s="183" t="s">
        <v>4208</v>
      </c>
      <c r="E45" s="177" t="s">
        <v>3643</v>
      </c>
      <c r="F45" s="184" t="s">
        <v>3609</v>
      </c>
      <c r="G45" s="181"/>
    </row>
    <row r="46" spans="2:7" ht="12.75" customHeight="1">
      <c r="B46" s="194">
        <v>42615</v>
      </c>
      <c r="C46" s="207">
        <v>2000</v>
      </c>
      <c r="D46" s="183" t="s">
        <v>4208</v>
      </c>
      <c r="E46" s="177" t="s">
        <v>3644</v>
      </c>
      <c r="F46" s="184" t="s">
        <v>3608</v>
      </c>
      <c r="G46" s="181"/>
    </row>
    <row r="47" spans="2:7" ht="12.75" customHeight="1">
      <c r="B47" s="194">
        <v>42615</v>
      </c>
      <c r="C47" s="207">
        <v>2500</v>
      </c>
      <c r="D47" s="183" t="s">
        <v>4208</v>
      </c>
      <c r="E47" s="177" t="s">
        <v>3645</v>
      </c>
      <c r="F47" s="184" t="s">
        <v>3608</v>
      </c>
      <c r="G47" s="181"/>
    </row>
    <row r="48" spans="2:7" ht="12.75" customHeight="1">
      <c r="B48" s="194">
        <v>42615</v>
      </c>
      <c r="C48" s="207">
        <v>3000</v>
      </c>
      <c r="D48" s="183" t="s">
        <v>4208</v>
      </c>
      <c r="E48" s="177" t="s">
        <v>3646</v>
      </c>
      <c r="F48" s="184" t="s">
        <v>3608</v>
      </c>
      <c r="G48" s="181"/>
    </row>
    <row r="49" spans="2:7" ht="12.75" customHeight="1">
      <c r="B49" s="194">
        <v>42615</v>
      </c>
      <c r="C49" s="207">
        <v>3000</v>
      </c>
      <c r="D49" s="183" t="s">
        <v>4208</v>
      </c>
      <c r="E49" s="177" t="s">
        <v>3531</v>
      </c>
      <c r="F49" s="184" t="s">
        <v>3608</v>
      </c>
      <c r="G49" s="181"/>
    </row>
    <row r="50" spans="2:7" ht="12.75" customHeight="1">
      <c r="B50" s="194">
        <v>42615</v>
      </c>
      <c r="C50" s="207">
        <v>5200</v>
      </c>
      <c r="D50" s="183" t="s">
        <v>4208</v>
      </c>
      <c r="E50" s="177" t="s">
        <v>3537</v>
      </c>
      <c r="F50" s="184" t="s">
        <v>3608</v>
      </c>
      <c r="G50" s="181"/>
    </row>
    <row r="51" spans="2:7" ht="12.75" customHeight="1">
      <c r="B51" s="194">
        <v>42615</v>
      </c>
      <c r="C51" s="207">
        <v>10000</v>
      </c>
      <c r="D51" s="183" t="s">
        <v>4208</v>
      </c>
      <c r="E51" s="177" t="s">
        <v>3538</v>
      </c>
      <c r="F51" s="184" t="s">
        <v>3608</v>
      </c>
      <c r="G51" s="181"/>
    </row>
    <row r="52" spans="2:7" ht="12.75" customHeight="1">
      <c r="B52" s="194">
        <v>42615</v>
      </c>
      <c r="C52" s="207">
        <v>10000</v>
      </c>
      <c r="D52" s="183" t="s">
        <v>4208</v>
      </c>
      <c r="E52" s="177" t="s">
        <v>3531</v>
      </c>
      <c r="F52" s="184" t="s">
        <v>3608</v>
      </c>
      <c r="G52" s="181"/>
    </row>
    <row r="53" spans="2:7" ht="12.75" customHeight="1">
      <c r="B53" s="194">
        <v>42615</v>
      </c>
      <c r="C53" s="207">
        <v>10000</v>
      </c>
      <c r="D53" s="183" t="s">
        <v>4208</v>
      </c>
      <c r="E53" s="177" t="s">
        <v>3531</v>
      </c>
      <c r="F53" s="184" t="s">
        <v>3608</v>
      </c>
      <c r="G53" s="181"/>
    </row>
    <row r="54" spans="2:7" ht="12.75" customHeight="1">
      <c r="B54" s="194">
        <v>42615</v>
      </c>
      <c r="C54" s="207">
        <v>10900</v>
      </c>
      <c r="D54" s="183" t="s">
        <v>4208</v>
      </c>
      <c r="E54" s="177" t="s">
        <v>3647</v>
      </c>
      <c r="F54" s="184" t="s">
        <v>3608</v>
      </c>
      <c r="G54" s="181"/>
    </row>
    <row r="55" spans="2:7" ht="51">
      <c r="B55" s="194">
        <v>42615</v>
      </c>
      <c r="C55" s="207">
        <v>12950</v>
      </c>
      <c r="D55" s="183" t="s">
        <v>4208</v>
      </c>
      <c r="E55" s="322" t="s">
        <v>4211</v>
      </c>
      <c r="F55" s="318" t="s">
        <v>4210</v>
      </c>
      <c r="G55" s="181"/>
    </row>
    <row r="56" spans="2:7" ht="12.75" customHeight="1">
      <c r="B56" s="194">
        <v>42615</v>
      </c>
      <c r="C56" s="207">
        <v>13000</v>
      </c>
      <c r="D56" s="183" t="s">
        <v>4208</v>
      </c>
      <c r="E56" s="177" t="s">
        <v>3648</v>
      </c>
      <c r="F56" s="184" t="s">
        <v>3608</v>
      </c>
      <c r="G56" s="181"/>
    </row>
    <row r="57" spans="2:7" ht="51">
      <c r="B57" s="194">
        <v>42615</v>
      </c>
      <c r="C57" s="207">
        <v>13550</v>
      </c>
      <c r="D57" s="183" t="s">
        <v>4208</v>
      </c>
      <c r="E57" s="322" t="s">
        <v>4212</v>
      </c>
      <c r="F57" s="318" t="s">
        <v>4210</v>
      </c>
      <c r="G57" s="181"/>
    </row>
    <row r="58" spans="2:7" ht="12.75" customHeight="1">
      <c r="B58" s="194">
        <v>42615</v>
      </c>
      <c r="C58" s="207">
        <v>14975</v>
      </c>
      <c r="D58" s="183" t="s">
        <v>4208</v>
      </c>
      <c r="E58" s="177" t="s">
        <v>3540</v>
      </c>
      <c r="F58" s="184" t="s">
        <v>3608</v>
      </c>
      <c r="G58" s="181"/>
    </row>
    <row r="59" spans="2:7">
      <c r="B59" s="194">
        <v>42615</v>
      </c>
      <c r="C59" s="207">
        <v>15000</v>
      </c>
      <c r="D59" s="183" t="s">
        <v>4208</v>
      </c>
      <c r="E59" s="177" t="s">
        <v>3541</v>
      </c>
      <c r="F59" s="184" t="s">
        <v>3608</v>
      </c>
      <c r="G59" s="181"/>
    </row>
    <row r="60" spans="2:7" ht="51">
      <c r="B60" s="194">
        <v>42615</v>
      </c>
      <c r="C60" s="207">
        <v>25800</v>
      </c>
      <c r="D60" s="183" t="s">
        <v>4208</v>
      </c>
      <c r="E60" s="322" t="s">
        <v>4213</v>
      </c>
      <c r="F60" s="318" t="s">
        <v>4210</v>
      </c>
      <c r="G60" s="181"/>
    </row>
    <row r="61" spans="2:7" ht="13.35" customHeight="1">
      <c r="B61" s="194">
        <v>42615</v>
      </c>
      <c r="C61" s="207">
        <v>30000</v>
      </c>
      <c r="D61" s="183" t="s">
        <v>4208</v>
      </c>
      <c r="E61" s="177" t="s">
        <v>3649</v>
      </c>
      <c r="F61" s="184" t="s">
        <v>3608</v>
      </c>
      <c r="G61" s="181"/>
    </row>
    <row r="62" spans="2:7" ht="13.35" customHeight="1">
      <c r="B62" s="194">
        <v>42615</v>
      </c>
      <c r="C62" s="207">
        <v>42000</v>
      </c>
      <c r="D62" s="183" t="s">
        <v>4208</v>
      </c>
      <c r="E62" s="177" t="s">
        <v>3650</v>
      </c>
      <c r="F62" s="184" t="s">
        <v>3608</v>
      </c>
      <c r="G62" s="181"/>
    </row>
    <row r="63" spans="2:7">
      <c r="B63" s="194">
        <v>42615</v>
      </c>
      <c r="C63" s="207">
        <v>86216</v>
      </c>
      <c r="D63" s="183" t="s">
        <v>4208</v>
      </c>
      <c r="E63" s="177" t="s">
        <v>3542</v>
      </c>
      <c r="F63" s="184" t="s">
        <v>3608</v>
      </c>
      <c r="G63" s="181"/>
    </row>
    <row r="64" spans="2:7" ht="12.75" customHeight="1">
      <c r="B64" s="194">
        <v>42615</v>
      </c>
      <c r="C64" s="207">
        <v>100000</v>
      </c>
      <c r="D64" s="183" t="s">
        <v>4194</v>
      </c>
      <c r="E64" s="177" t="s">
        <v>3651</v>
      </c>
      <c r="F64" s="184" t="s">
        <v>3608</v>
      </c>
      <c r="G64" s="181"/>
    </row>
    <row r="65" spans="2:7" ht="12.75" customHeight="1">
      <c r="B65" s="194">
        <v>42615</v>
      </c>
      <c r="C65" s="207">
        <v>100422</v>
      </c>
      <c r="D65" s="183" t="s">
        <v>4208</v>
      </c>
      <c r="E65" s="177" t="s">
        <v>3543</v>
      </c>
      <c r="F65" s="184" t="s">
        <v>3608</v>
      </c>
      <c r="G65" s="182"/>
    </row>
    <row r="66" spans="2:7" ht="12.75" customHeight="1">
      <c r="B66" s="194">
        <v>42615</v>
      </c>
      <c r="C66" s="207">
        <v>500000</v>
      </c>
      <c r="D66" s="183" t="s">
        <v>4193</v>
      </c>
      <c r="E66" s="177" t="s">
        <v>3652</v>
      </c>
      <c r="F66" s="184" t="s">
        <v>3608</v>
      </c>
      <c r="G66" s="182"/>
    </row>
    <row r="67" spans="2:7" ht="12.75" customHeight="1">
      <c r="B67" s="194">
        <v>42618</v>
      </c>
      <c r="C67" s="207">
        <v>200</v>
      </c>
      <c r="D67" s="183" t="s">
        <v>4208</v>
      </c>
      <c r="E67" s="177" t="s">
        <v>3653</v>
      </c>
      <c r="F67" s="184" t="s">
        <v>3608</v>
      </c>
      <c r="G67" s="181"/>
    </row>
    <row r="68" spans="2:7" ht="12.75" customHeight="1">
      <c r="B68" s="194">
        <v>42618</v>
      </c>
      <c r="C68" s="207">
        <v>300</v>
      </c>
      <c r="D68" s="183" t="s">
        <v>4208</v>
      </c>
      <c r="E68" s="177" t="s">
        <v>3654</v>
      </c>
      <c r="F68" s="184" t="s">
        <v>3608</v>
      </c>
      <c r="G68" s="181"/>
    </row>
    <row r="69" spans="2:7" ht="12.75" customHeight="1">
      <c r="B69" s="194">
        <v>42618</v>
      </c>
      <c r="C69" s="207">
        <v>400</v>
      </c>
      <c r="D69" s="183" t="s">
        <v>4208</v>
      </c>
      <c r="E69" s="177" t="s">
        <v>3655</v>
      </c>
      <c r="F69" s="184" t="s">
        <v>3608</v>
      </c>
      <c r="G69" s="181"/>
    </row>
    <row r="70" spans="2:7" ht="12.75" customHeight="1">
      <c r="B70" s="194">
        <v>42618</v>
      </c>
      <c r="C70" s="207">
        <v>500</v>
      </c>
      <c r="D70" s="183" t="s">
        <v>4208</v>
      </c>
      <c r="E70" s="177" t="s">
        <v>3656</v>
      </c>
      <c r="F70" s="184" t="s">
        <v>3608</v>
      </c>
      <c r="G70" s="181"/>
    </row>
    <row r="71" spans="2:7" ht="12.75" customHeight="1">
      <c r="B71" s="194">
        <v>42618</v>
      </c>
      <c r="C71" s="207">
        <v>600</v>
      </c>
      <c r="D71" s="183" t="s">
        <v>4208</v>
      </c>
      <c r="E71" s="177" t="s">
        <v>3657</v>
      </c>
      <c r="F71" s="184" t="s">
        <v>3608</v>
      </c>
      <c r="G71" s="181"/>
    </row>
    <row r="72" spans="2:7">
      <c r="B72" s="194">
        <v>42618</v>
      </c>
      <c r="C72" s="207">
        <v>600</v>
      </c>
      <c r="D72" s="183" t="s">
        <v>4208</v>
      </c>
      <c r="E72" s="177" t="s">
        <v>3658</v>
      </c>
      <c r="F72" s="184" t="s">
        <v>3608</v>
      </c>
      <c r="G72" s="181"/>
    </row>
    <row r="73" spans="2:7" ht="12.75" customHeight="1">
      <c r="B73" s="194">
        <v>42618</v>
      </c>
      <c r="C73" s="207">
        <v>970</v>
      </c>
      <c r="D73" s="183" t="s">
        <v>4208</v>
      </c>
      <c r="E73" s="177" t="s">
        <v>3659</v>
      </c>
      <c r="F73" s="184" t="s">
        <v>3609</v>
      </c>
      <c r="G73" s="181"/>
    </row>
    <row r="74" spans="2:7" ht="12.75" customHeight="1">
      <c r="B74" s="194">
        <v>42618</v>
      </c>
      <c r="C74" s="207">
        <v>1000</v>
      </c>
      <c r="D74" s="183" t="s">
        <v>4208</v>
      </c>
      <c r="E74" s="177" t="s">
        <v>3660</v>
      </c>
      <c r="F74" s="184" t="s">
        <v>3608</v>
      </c>
      <c r="G74" s="181"/>
    </row>
    <row r="75" spans="2:7" ht="12.75" customHeight="1">
      <c r="B75" s="194">
        <v>42618</v>
      </c>
      <c r="C75" s="207">
        <v>1000</v>
      </c>
      <c r="D75" s="183" t="s">
        <v>4208</v>
      </c>
      <c r="E75" s="177" t="s">
        <v>3661</v>
      </c>
      <c r="F75" s="184" t="s">
        <v>3608</v>
      </c>
      <c r="G75" s="181"/>
    </row>
    <row r="76" spans="2:7" ht="12.75" customHeight="1">
      <c r="B76" s="194">
        <v>42618</v>
      </c>
      <c r="C76" s="207">
        <v>1500</v>
      </c>
      <c r="D76" s="183" t="s">
        <v>4208</v>
      </c>
      <c r="E76" s="177" t="s">
        <v>3662</v>
      </c>
      <c r="F76" s="184" t="s">
        <v>3608</v>
      </c>
      <c r="G76" s="181"/>
    </row>
    <row r="77" spans="2:7" ht="12.75" customHeight="1">
      <c r="B77" s="194">
        <v>42618</v>
      </c>
      <c r="C77" s="207">
        <v>1800</v>
      </c>
      <c r="D77" s="183" t="s">
        <v>4208</v>
      </c>
      <c r="E77" s="177" t="s">
        <v>3544</v>
      </c>
      <c r="F77" s="184" t="s">
        <v>3608</v>
      </c>
      <c r="G77" s="181"/>
    </row>
    <row r="78" spans="2:7" ht="13.35" customHeight="1">
      <c r="B78" s="194">
        <v>42618</v>
      </c>
      <c r="C78" s="207">
        <v>2000</v>
      </c>
      <c r="D78" s="183" t="s">
        <v>4208</v>
      </c>
      <c r="E78" s="177" t="s">
        <v>3545</v>
      </c>
      <c r="F78" s="184" t="s">
        <v>3608</v>
      </c>
      <c r="G78" s="181"/>
    </row>
    <row r="79" spans="2:7" ht="12.75" customHeight="1">
      <c r="B79" s="194">
        <v>42618</v>
      </c>
      <c r="C79" s="207">
        <v>2642.86</v>
      </c>
      <c r="D79" s="183" t="s">
        <v>4208</v>
      </c>
      <c r="E79" s="177" t="s">
        <v>3546</v>
      </c>
      <c r="F79" s="184" t="s">
        <v>3608</v>
      </c>
      <c r="G79" s="181"/>
    </row>
    <row r="80" spans="2:7">
      <c r="B80" s="194">
        <v>42618</v>
      </c>
      <c r="C80" s="207">
        <v>4300</v>
      </c>
      <c r="D80" s="183" t="s">
        <v>4208</v>
      </c>
      <c r="E80" s="177" t="s">
        <v>3663</v>
      </c>
      <c r="F80" s="184" t="s">
        <v>3608</v>
      </c>
      <c r="G80" s="181"/>
    </row>
    <row r="81" spans="2:7">
      <c r="B81" s="194">
        <v>42618</v>
      </c>
      <c r="C81" s="207">
        <v>4850</v>
      </c>
      <c r="D81" s="183" t="s">
        <v>4208</v>
      </c>
      <c r="E81" s="177" t="s">
        <v>3616</v>
      </c>
      <c r="F81" s="184" t="s">
        <v>3608</v>
      </c>
      <c r="G81" s="181"/>
    </row>
    <row r="82" spans="2:7">
      <c r="B82" s="194">
        <v>42618</v>
      </c>
      <c r="C82" s="207">
        <v>5000</v>
      </c>
      <c r="D82" s="183" t="s">
        <v>4208</v>
      </c>
      <c r="E82" s="177" t="s">
        <v>3664</v>
      </c>
      <c r="F82" s="184" t="s">
        <v>3608</v>
      </c>
      <c r="G82" s="181"/>
    </row>
    <row r="83" spans="2:7" ht="12.75" customHeight="1">
      <c r="B83" s="194">
        <v>42618</v>
      </c>
      <c r="C83" s="207">
        <v>5000</v>
      </c>
      <c r="D83" s="183" t="s">
        <v>4208</v>
      </c>
      <c r="E83" s="177" t="s">
        <v>3665</v>
      </c>
      <c r="F83" s="184" t="s">
        <v>3608</v>
      </c>
      <c r="G83" s="181"/>
    </row>
    <row r="84" spans="2:7" ht="12.75" customHeight="1">
      <c r="B84" s="194">
        <v>42618</v>
      </c>
      <c r="C84" s="207">
        <v>5800</v>
      </c>
      <c r="D84" s="183" t="s">
        <v>4208</v>
      </c>
      <c r="E84" s="177" t="s">
        <v>3658</v>
      </c>
      <c r="F84" s="184" t="s">
        <v>3608</v>
      </c>
      <c r="G84" s="181"/>
    </row>
    <row r="85" spans="2:7" ht="12.75" customHeight="1">
      <c r="B85" s="194">
        <v>42618</v>
      </c>
      <c r="C85" s="207">
        <v>6000</v>
      </c>
      <c r="D85" s="183" t="s">
        <v>4208</v>
      </c>
      <c r="E85" s="177" t="s">
        <v>3666</v>
      </c>
      <c r="F85" s="184" t="s">
        <v>3608</v>
      </c>
      <c r="G85" s="181"/>
    </row>
    <row r="86" spans="2:7" ht="12.75" customHeight="1">
      <c r="B86" s="194">
        <v>42618</v>
      </c>
      <c r="C86" s="207">
        <v>7500</v>
      </c>
      <c r="D86" s="183" t="s">
        <v>4208</v>
      </c>
      <c r="E86" s="177" t="s">
        <v>3667</v>
      </c>
      <c r="F86" s="184" t="s">
        <v>3608</v>
      </c>
      <c r="G86" s="181"/>
    </row>
    <row r="87" spans="2:7" ht="12.75" customHeight="1">
      <c r="B87" s="194">
        <v>42618</v>
      </c>
      <c r="C87" s="207">
        <v>10000</v>
      </c>
      <c r="D87" s="183" t="s">
        <v>4208</v>
      </c>
      <c r="E87" s="177" t="s">
        <v>3547</v>
      </c>
      <c r="F87" s="184" t="s">
        <v>3608</v>
      </c>
      <c r="G87" s="181"/>
    </row>
    <row r="88" spans="2:7" ht="12.75" customHeight="1">
      <c r="B88" s="194">
        <v>42618</v>
      </c>
      <c r="C88" s="207">
        <v>10000</v>
      </c>
      <c r="D88" s="183" t="s">
        <v>4208</v>
      </c>
      <c r="E88" s="177" t="s">
        <v>3668</v>
      </c>
      <c r="F88" s="184" t="s">
        <v>3609</v>
      </c>
      <c r="G88" s="181"/>
    </row>
    <row r="89" spans="2:7" ht="12.75" customHeight="1">
      <c r="B89" s="194">
        <v>42618</v>
      </c>
      <c r="C89" s="207">
        <v>10000</v>
      </c>
      <c r="D89" s="183" t="s">
        <v>4208</v>
      </c>
      <c r="E89" s="177" t="s">
        <v>3669</v>
      </c>
      <c r="F89" s="184" t="s">
        <v>3608</v>
      </c>
      <c r="G89" s="181"/>
    </row>
    <row r="90" spans="2:7" ht="12.75" customHeight="1">
      <c r="B90" s="194">
        <v>42618</v>
      </c>
      <c r="C90" s="207">
        <v>20190.830000000002</v>
      </c>
      <c r="D90" s="183" t="s">
        <v>4208</v>
      </c>
      <c r="E90" s="177" t="s">
        <v>3540</v>
      </c>
      <c r="F90" s="184" t="s">
        <v>3608</v>
      </c>
      <c r="G90" s="181"/>
    </row>
    <row r="91" spans="2:7" ht="12.75" customHeight="1">
      <c r="B91" s="194">
        <v>42618</v>
      </c>
      <c r="C91" s="207">
        <v>21000</v>
      </c>
      <c r="D91" s="183" t="s">
        <v>4208</v>
      </c>
      <c r="E91" s="177" t="s">
        <v>3670</v>
      </c>
      <c r="F91" s="184" t="s">
        <v>3608</v>
      </c>
      <c r="G91" s="181"/>
    </row>
    <row r="92" spans="2:7" ht="12.75" customHeight="1">
      <c r="B92" s="194">
        <v>42618</v>
      </c>
      <c r="C92" s="207">
        <v>25000</v>
      </c>
      <c r="D92" s="183" t="s">
        <v>4208</v>
      </c>
      <c r="E92" s="177" t="s">
        <v>3671</v>
      </c>
      <c r="F92" s="184" t="s">
        <v>3608</v>
      </c>
      <c r="G92" s="181"/>
    </row>
    <row r="93" spans="2:7">
      <c r="B93" s="194">
        <v>42618</v>
      </c>
      <c r="C93" s="207">
        <v>25000</v>
      </c>
      <c r="D93" s="183" t="s">
        <v>4208</v>
      </c>
      <c r="E93" s="177" t="s">
        <v>3531</v>
      </c>
      <c r="F93" s="184" t="s">
        <v>3608</v>
      </c>
      <c r="G93" s="181"/>
    </row>
    <row r="94" spans="2:7">
      <c r="B94" s="194">
        <v>42618</v>
      </c>
      <c r="C94" s="207">
        <v>26000</v>
      </c>
      <c r="D94" s="183" t="s">
        <v>4208</v>
      </c>
      <c r="E94" s="177" t="s">
        <v>3672</v>
      </c>
      <c r="F94" s="184" t="s">
        <v>3608</v>
      </c>
      <c r="G94" s="181"/>
    </row>
    <row r="95" spans="2:7">
      <c r="B95" s="194">
        <v>42618</v>
      </c>
      <c r="C95" s="207">
        <v>26000</v>
      </c>
      <c r="D95" s="183" t="s">
        <v>4208</v>
      </c>
      <c r="E95" s="177" t="s">
        <v>3673</v>
      </c>
      <c r="F95" s="184" t="s">
        <v>3608</v>
      </c>
      <c r="G95" s="181"/>
    </row>
    <row r="96" spans="2:7">
      <c r="B96" s="194">
        <v>42618</v>
      </c>
      <c r="C96" s="207">
        <v>30000</v>
      </c>
      <c r="D96" s="183" t="s">
        <v>4208</v>
      </c>
      <c r="E96" s="177" t="s">
        <v>3548</v>
      </c>
      <c r="F96" s="184" t="s">
        <v>3608</v>
      </c>
      <c r="G96" s="181"/>
    </row>
    <row r="97" spans="2:7">
      <c r="B97" s="194">
        <v>42618</v>
      </c>
      <c r="C97" s="207">
        <v>30000</v>
      </c>
      <c r="D97" s="183" t="s">
        <v>4208</v>
      </c>
      <c r="E97" s="177" t="s">
        <v>3674</v>
      </c>
      <c r="F97" s="184" t="s">
        <v>3608</v>
      </c>
      <c r="G97" s="181"/>
    </row>
    <row r="98" spans="2:7">
      <c r="B98" s="194">
        <v>42618</v>
      </c>
      <c r="C98" s="207">
        <v>50000</v>
      </c>
      <c r="D98" s="183" t="s">
        <v>4208</v>
      </c>
      <c r="E98" s="177" t="s">
        <v>3675</v>
      </c>
      <c r="F98" s="184" t="s">
        <v>3608</v>
      </c>
      <c r="G98" s="181"/>
    </row>
    <row r="99" spans="2:7">
      <c r="B99" s="194">
        <v>42618</v>
      </c>
      <c r="C99" s="207">
        <v>50000</v>
      </c>
      <c r="D99" s="183" t="s">
        <v>4208</v>
      </c>
      <c r="E99" s="177" t="s">
        <v>3531</v>
      </c>
      <c r="F99" s="184" t="s">
        <v>3608</v>
      </c>
      <c r="G99" s="181"/>
    </row>
    <row r="100" spans="2:7" ht="12.75" customHeight="1">
      <c r="B100" s="194">
        <v>42618</v>
      </c>
      <c r="C100" s="207">
        <v>50000</v>
      </c>
      <c r="D100" s="183" t="s">
        <v>4208</v>
      </c>
      <c r="E100" s="177" t="s">
        <v>3676</v>
      </c>
      <c r="F100" s="184" t="s">
        <v>3608</v>
      </c>
      <c r="G100" s="181"/>
    </row>
    <row r="101" spans="2:7" ht="12.75" customHeight="1">
      <c r="B101" s="194">
        <v>42618</v>
      </c>
      <c r="C101" s="207">
        <v>100000</v>
      </c>
      <c r="D101" s="183" t="s">
        <v>4208</v>
      </c>
      <c r="E101" s="177" t="s">
        <v>3677</v>
      </c>
      <c r="F101" s="184" t="s">
        <v>3608</v>
      </c>
      <c r="G101" s="181"/>
    </row>
    <row r="102" spans="2:7" ht="12.75" customHeight="1">
      <c r="B102" s="194">
        <v>42618</v>
      </c>
      <c r="C102" s="207">
        <v>271081.03000000003</v>
      </c>
      <c r="D102" s="183" t="s">
        <v>4208</v>
      </c>
      <c r="E102" s="177" t="s">
        <v>3549</v>
      </c>
      <c r="F102" s="184" t="s">
        <v>3608</v>
      </c>
      <c r="G102" s="181"/>
    </row>
    <row r="103" spans="2:7" ht="12.75" customHeight="1">
      <c r="B103" s="194">
        <v>42619</v>
      </c>
      <c r="C103" s="207">
        <v>100</v>
      </c>
      <c r="D103" s="183" t="s">
        <v>4208</v>
      </c>
      <c r="E103" s="177" t="s">
        <v>3550</v>
      </c>
      <c r="F103" s="184" t="s">
        <v>3608</v>
      </c>
      <c r="G103" s="181"/>
    </row>
    <row r="104" spans="2:7" ht="12.75" customHeight="1">
      <c r="B104" s="194">
        <v>42619</v>
      </c>
      <c r="C104" s="207">
        <v>100</v>
      </c>
      <c r="D104" s="183" t="s">
        <v>4208</v>
      </c>
      <c r="E104" s="177" t="s">
        <v>3551</v>
      </c>
      <c r="F104" s="184" t="s">
        <v>3608</v>
      </c>
      <c r="G104" s="181"/>
    </row>
    <row r="105" spans="2:7" ht="12" customHeight="1">
      <c r="B105" s="194">
        <v>42619</v>
      </c>
      <c r="C105" s="207">
        <v>200</v>
      </c>
      <c r="D105" s="183" t="s">
        <v>4208</v>
      </c>
      <c r="E105" s="177" t="s">
        <v>3678</v>
      </c>
      <c r="F105" s="184" t="s">
        <v>3608</v>
      </c>
      <c r="G105" s="181"/>
    </row>
    <row r="106" spans="2:7" ht="13.35" customHeight="1">
      <c r="B106" s="194">
        <v>42619</v>
      </c>
      <c r="C106" s="207">
        <v>450</v>
      </c>
      <c r="D106" s="183" t="s">
        <v>4208</v>
      </c>
      <c r="E106" s="177" t="s">
        <v>3679</v>
      </c>
      <c r="F106" s="184" t="s">
        <v>3608</v>
      </c>
      <c r="G106" s="181"/>
    </row>
    <row r="107" spans="2:7" ht="12.75" customHeight="1">
      <c r="B107" s="194">
        <v>42619</v>
      </c>
      <c r="C107" s="207">
        <v>500</v>
      </c>
      <c r="D107" s="183" t="s">
        <v>4208</v>
      </c>
      <c r="E107" s="177" t="s">
        <v>3680</v>
      </c>
      <c r="F107" s="184" t="s">
        <v>3608</v>
      </c>
      <c r="G107" s="181"/>
    </row>
    <row r="108" spans="2:7" ht="13.35" customHeight="1">
      <c r="B108" s="194">
        <v>42619</v>
      </c>
      <c r="C108" s="207">
        <v>500</v>
      </c>
      <c r="D108" s="183" t="s">
        <v>4208</v>
      </c>
      <c r="E108" s="177" t="s">
        <v>3681</v>
      </c>
      <c r="F108" s="184" t="s">
        <v>3608</v>
      </c>
      <c r="G108" s="181"/>
    </row>
    <row r="109" spans="2:7" ht="12.75" customHeight="1">
      <c r="B109" s="194">
        <v>42619</v>
      </c>
      <c r="C109" s="207">
        <v>580</v>
      </c>
      <c r="D109" s="183" t="s">
        <v>4208</v>
      </c>
      <c r="E109" s="177" t="s">
        <v>3552</v>
      </c>
      <c r="F109" s="184" t="s">
        <v>3608</v>
      </c>
      <c r="G109" s="181"/>
    </row>
    <row r="110" spans="2:7" s="43" customFormat="1" ht="12.75" customHeight="1">
      <c r="B110" s="194">
        <v>42619</v>
      </c>
      <c r="C110" s="207">
        <v>685.44</v>
      </c>
      <c r="D110" s="183" t="s">
        <v>4208</v>
      </c>
      <c r="E110" s="177" t="s">
        <v>3682</v>
      </c>
      <c r="F110" s="184" t="s">
        <v>3608</v>
      </c>
      <c r="G110" s="181"/>
    </row>
    <row r="111" spans="2:7" ht="12.75" customHeight="1">
      <c r="B111" s="194">
        <v>42619</v>
      </c>
      <c r="C111" s="207">
        <v>1000</v>
      </c>
      <c r="D111" s="183" t="s">
        <v>4208</v>
      </c>
      <c r="E111" s="177" t="s">
        <v>3856</v>
      </c>
      <c r="F111" s="184" t="s">
        <v>3608</v>
      </c>
      <c r="G111" s="181"/>
    </row>
    <row r="112" spans="2:7" ht="13.35" customHeight="1">
      <c r="B112" s="194">
        <v>42619</v>
      </c>
      <c r="C112" s="207">
        <v>1000</v>
      </c>
      <c r="D112" s="183" t="s">
        <v>4208</v>
      </c>
      <c r="E112" s="177" t="s">
        <v>3553</v>
      </c>
      <c r="F112" s="184" t="s">
        <v>3608</v>
      </c>
      <c r="G112" s="181"/>
    </row>
    <row r="113" spans="2:7" ht="13.35" customHeight="1">
      <c r="B113" s="194">
        <v>42619</v>
      </c>
      <c r="C113" s="207">
        <v>1000</v>
      </c>
      <c r="D113" s="183" t="s">
        <v>4208</v>
      </c>
      <c r="E113" s="177" t="s">
        <v>3683</v>
      </c>
      <c r="F113" s="184" t="s">
        <v>3608</v>
      </c>
      <c r="G113" s="181"/>
    </row>
    <row r="114" spans="2:7" ht="12.75" customHeight="1">
      <c r="B114" s="194">
        <v>42619</v>
      </c>
      <c r="C114" s="207">
        <v>1000</v>
      </c>
      <c r="D114" s="183" t="s">
        <v>4208</v>
      </c>
      <c r="E114" s="177" t="s">
        <v>3684</v>
      </c>
      <c r="F114" s="184" t="s">
        <v>3609</v>
      </c>
      <c r="G114" s="181"/>
    </row>
    <row r="115" spans="2:7" ht="12.75" customHeight="1">
      <c r="B115" s="194">
        <v>42619</v>
      </c>
      <c r="C115" s="207">
        <v>1000</v>
      </c>
      <c r="D115" s="183" t="s">
        <v>4208</v>
      </c>
      <c r="E115" s="319" t="s">
        <v>3685</v>
      </c>
      <c r="F115" s="184" t="s">
        <v>3608</v>
      </c>
      <c r="G115" s="181"/>
    </row>
    <row r="116" spans="2:7">
      <c r="B116" s="194">
        <v>42619</v>
      </c>
      <c r="C116" s="207">
        <v>1000</v>
      </c>
      <c r="D116" s="183" t="s">
        <v>4208</v>
      </c>
      <c r="E116" s="177" t="s">
        <v>3686</v>
      </c>
      <c r="F116" s="184" t="s">
        <v>3608</v>
      </c>
      <c r="G116" s="181"/>
    </row>
    <row r="117" spans="2:7" ht="12.75" customHeight="1">
      <c r="B117" s="194">
        <v>42619</v>
      </c>
      <c r="C117" s="207">
        <v>1509.04</v>
      </c>
      <c r="D117" s="183" t="s">
        <v>4208</v>
      </c>
      <c r="E117" s="177" t="s">
        <v>3687</v>
      </c>
      <c r="F117" s="184" t="s">
        <v>3608</v>
      </c>
      <c r="G117" s="181"/>
    </row>
    <row r="118" spans="2:7" ht="12.75" customHeight="1">
      <c r="B118" s="194">
        <v>42619</v>
      </c>
      <c r="C118" s="207">
        <v>2118.2800000000002</v>
      </c>
      <c r="D118" s="183" t="s">
        <v>4208</v>
      </c>
      <c r="E118" s="319" t="s">
        <v>3687</v>
      </c>
      <c r="F118" s="184" t="s">
        <v>3608</v>
      </c>
      <c r="G118" s="181"/>
    </row>
    <row r="119" spans="2:7" ht="12.75" customHeight="1">
      <c r="B119" s="194">
        <v>42619</v>
      </c>
      <c r="C119" s="207">
        <v>2500</v>
      </c>
      <c r="D119" s="183" t="s">
        <v>4208</v>
      </c>
      <c r="E119" s="177" t="s">
        <v>3688</v>
      </c>
      <c r="F119" s="184" t="s">
        <v>3608</v>
      </c>
      <c r="G119" s="181"/>
    </row>
    <row r="120" spans="2:7" ht="12.75" customHeight="1">
      <c r="B120" s="194">
        <v>42619</v>
      </c>
      <c r="C120" s="207">
        <v>3089.01</v>
      </c>
      <c r="D120" s="183" t="s">
        <v>4208</v>
      </c>
      <c r="E120" s="177" t="s">
        <v>3554</v>
      </c>
      <c r="F120" s="184" t="s">
        <v>3608</v>
      </c>
      <c r="G120" s="181"/>
    </row>
    <row r="121" spans="2:7" ht="12.75" customHeight="1">
      <c r="B121" s="194">
        <v>42619</v>
      </c>
      <c r="C121" s="207">
        <v>3500</v>
      </c>
      <c r="D121" s="183" t="s">
        <v>4208</v>
      </c>
      <c r="E121" s="177" t="s">
        <v>3689</v>
      </c>
      <c r="F121" s="184" t="s">
        <v>3608</v>
      </c>
      <c r="G121" s="181"/>
    </row>
    <row r="122" spans="2:7" ht="12.75" customHeight="1">
      <c r="B122" s="194">
        <v>42619</v>
      </c>
      <c r="C122" s="207">
        <v>4012.99</v>
      </c>
      <c r="D122" s="183" t="s">
        <v>4208</v>
      </c>
      <c r="E122" s="177" t="s">
        <v>3690</v>
      </c>
      <c r="F122" s="184" t="s">
        <v>3608</v>
      </c>
      <c r="G122" s="181"/>
    </row>
    <row r="123" spans="2:7" ht="13.35" customHeight="1">
      <c r="B123" s="194">
        <v>42619</v>
      </c>
      <c r="C123" s="207">
        <v>5000</v>
      </c>
      <c r="D123" s="183" t="s">
        <v>4208</v>
      </c>
      <c r="E123" s="177" t="s">
        <v>3555</v>
      </c>
      <c r="F123" s="184" t="s">
        <v>3608</v>
      </c>
      <c r="G123" s="181"/>
    </row>
    <row r="124" spans="2:7" ht="12.75" customHeight="1">
      <c r="B124" s="194">
        <v>42619</v>
      </c>
      <c r="C124" s="207">
        <v>5000</v>
      </c>
      <c r="D124" s="183" t="s">
        <v>4191</v>
      </c>
      <c r="E124" s="177" t="s">
        <v>3556</v>
      </c>
      <c r="F124" s="184" t="s">
        <v>3608</v>
      </c>
      <c r="G124" s="181"/>
    </row>
    <row r="125" spans="2:7" ht="12.75" customHeight="1">
      <c r="B125" s="194">
        <v>42619</v>
      </c>
      <c r="C125" s="207">
        <v>5000</v>
      </c>
      <c r="D125" s="183" t="s">
        <v>4208</v>
      </c>
      <c r="E125" s="177" t="s">
        <v>3687</v>
      </c>
      <c r="F125" s="184" t="s">
        <v>3608</v>
      </c>
      <c r="G125" s="181"/>
    </row>
    <row r="126" spans="2:7" ht="12.75" customHeight="1">
      <c r="B126" s="194">
        <v>42619</v>
      </c>
      <c r="C126" s="207">
        <v>8910</v>
      </c>
      <c r="D126" s="183" t="s">
        <v>4208</v>
      </c>
      <c r="E126" s="177" t="s">
        <v>3557</v>
      </c>
      <c r="F126" s="184" t="s">
        <v>3608</v>
      </c>
      <c r="G126" s="181"/>
    </row>
    <row r="127" spans="2:7" ht="12.75" customHeight="1">
      <c r="B127" s="194">
        <v>42619</v>
      </c>
      <c r="C127" s="207">
        <v>10000</v>
      </c>
      <c r="D127" s="183" t="s">
        <v>4208</v>
      </c>
      <c r="E127" s="177" t="s">
        <v>3691</v>
      </c>
      <c r="F127" s="184" t="s">
        <v>3608</v>
      </c>
      <c r="G127" s="181"/>
    </row>
    <row r="128" spans="2:7" ht="12.75" customHeight="1">
      <c r="B128" s="194">
        <v>42619</v>
      </c>
      <c r="C128" s="207">
        <v>20000</v>
      </c>
      <c r="D128" s="183" t="s">
        <v>4208</v>
      </c>
      <c r="E128" s="177" t="s">
        <v>3692</v>
      </c>
      <c r="F128" s="184" t="s">
        <v>3608</v>
      </c>
      <c r="G128" s="181"/>
    </row>
    <row r="129" spans="2:7" ht="12.75" customHeight="1">
      <c r="B129" s="194">
        <v>42619</v>
      </c>
      <c r="C129" s="207">
        <v>25000</v>
      </c>
      <c r="D129" s="183" t="s">
        <v>4208</v>
      </c>
      <c r="E129" s="177" t="s">
        <v>3693</v>
      </c>
      <c r="F129" s="184" t="s">
        <v>3608</v>
      </c>
      <c r="G129" s="181"/>
    </row>
    <row r="130" spans="2:7">
      <c r="B130" s="194">
        <v>42619</v>
      </c>
      <c r="C130" s="207">
        <v>33000</v>
      </c>
      <c r="D130" s="183" t="s">
        <v>4208</v>
      </c>
      <c r="E130" s="177" t="s">
        <v>3694</v>
      </c>
      <c r="F130" s="184" t="s">
        <v>3608</v>
      </c>
      <c r="G130" s="181"/>
    </row>
    <row r="131" spans="2:7" ht="12.75" customHeight="1">
      <c r="B131" s="194">
        <v>42619</v>
      </c>
      <c r="C131" s="207">
        <v>43200</v>
      </c>
      <c r="D131" s="183" t="s">
        <v>4208</v>
      </c>
      <c r="E131" s="177" t="s">
        <v>3558</v>
      </c>
      <c r="F131" s="184" t="s">
        <v>3608</v>
      </c>
      <c r="G131" s="181"/>
    </row>
    <row r="132" spans="2:7" ht="12.75" customHeight="1">
      <c r="B132" s="194">
        <v>42619</v>
      </c>
      <c r="C132" s="207">
        <v>43500</v>
      </c>
      <c r="D132" s="183" t="s">
        <v>4192</v>
      </c>
      <c r="E132" s="177" t="s">
        <v>3559</v>
      </c>
      <c r="F132" s="184" t="s">
        <v>3608</v>
      </c>
      <c r="G132" s="181"/>
    </row>
    <row r="133" spans="2:7" ht="13.15" customHeight="1">
      <c r="B133" s="194">
        <v>42619</v>
      </c>
      <c r="C133" s="207">
        <v>50000</v>
      </c>
      <c r="D133" s="183" t="s">
        <v>4208</v>
      </c>
      <c r="E133" s="177" t="s">
        <v>3560</v>
      </c>
      <c r="F133" s="184" t="s">
        <v>3608</v>
      </c>
      <c r="G133" s="182"/>
    </row>
    <row r="134" spans="2:7" ht="12.75" customHeight="1">
      <c r="B134" s="194">
        <v>42619</v>
      </c>
      <c r="C134" s="207">
        <v>93919.1</v>
      </c>
      <c r="D134" s="183" t="s">
        <v>4208</v>
      </c>
      <c r="E134" s="177" t="s">
        <v>3561</v>
      </c>
      <c r="F134" s="184" t="s">
        <v>3608</v>
      </c>
      <c r="G134" s="181"/>
    </row>
    <row r="135" spans="2:7">
      <c r="B135" s="194">
        <v>42619</v>
      </c>
      <c r="C135" s="207">
        <v>300000</v>
      </c>
      <c r="D135" s="183" t="s">
        <v>4208</v>
      </c>
      <c r="E135" s="177" t="s">
        <v>3562</v>
      </c>
      <c r="F135" s="184" t="s">
        <v>3608</v>
      </c>
      <c r="G135" s="181"/>
    </row>
    <row r="136" spans="2:7">
      <c r="B136" s="194">
        <v>42619</v>
      </c>
      <c r="C136" s="207">
        <v>400000</v>
      </c>
      <c r="D136" s="183" t="s">
        <v>4208</v>
      </c>
      <c r="E136" s="177" t="s">
        <v>3563</v>
      </c>
      <c r="F136" s="184" t="s">
        <v>3608</v>
      </c>
      <c r="G136" s="181"/>
    </row>
    <row r="137" spans="2:7" ht="12.75" customHeight="1">
      <c r="B137" s="194">
        <v>42620</v>
      </c>
      <c r="C137" s="207">
        <v>100</v>
      </c>
      <c r="D137" s="183" t="s">
        <v>4208</v>
      </c>
      <c r="E137" s="177" t="s">
        <v>3695</v>
      </c>
      <c r="F137" s="184" t="s">
        <v>3608</v>
      </c>
      <c r="G137" s="181"/>
    </row>
    <row r="138" spans="2:7" ht="12.75" customHeight="1">
      <c r="B138" s="194">
        <v>42620</v>
      </c>
      <c r="C138" s="207">
        <v>100</v>
      </c>
      <c r="D138" s="183" t="s">
        <v>4208</v>
      </c>
      <c r="E138" s="177" t="s">
        <v>3696</v>
      </c>
      <c r="F138" s="184" t="s">
        <v>3608</v>
      </c>
      <c r="G138" s="181"/>
    </row>
    <row r="139" spans="2:7" ht="12.75" customHeight="1">
      <c r="B139" s="194">
        <v>42620</v>
      </c>
      <c r="C139" s="207">
        <v>300</v>
      </c>
      <c r="D139" s="183" t="s">
        <v>4197</v>
      </c>
      <c r="E139" s="177" t="s">
        <v>3564</v>
      </c>
      <c r="F139" s="184" t="s">
        <v>3608</v>
      </c>
      <c r="G139" s="181"/>
    </row>
    <row r="140" spans="2:7" ht="12.75" customHeight="1">
      <c r="B140" s="194">
        <v>42620</v>
      </c>
      <c r="C140" s="207">
        <v>500</v>
      </c>
      <c r="D140" s="183" t="s">
        <v>4208</v>
      </c>
      <c r="E140" s="177" t="s">
        <v>3697</v>
      </c>
      <c r="F140" s="184" t="s">
        <v>3609</v>
      </c>
      <c r="G140" s="181"/>
    </row>
    <row r="141" spans="2:7" ht="12.75" customHeight="1">
      <c r="B141" s="194">
        <v>42620</v>
      </c>
      <c r="C141" s="207">
        <v>500</v>
      </c>
      <c r="D141" s="183" t="s">
        <v>4208</v>
      </c>
      <c r="E141" s="177" t="s">
        <v>3698</v>
      </c>
      <c r="F141" s="184" t="s">
        <v>3608</v>
      </c>
      <c r="G141" s="181"/>
    </row>
    <row r="142" spans="2:7" ht="12.75" customHeight="1">
      <c r="B142" s="194">
        <v>42620</v>
      </c>
      <c r="C142" s="207">
        <v>1000</v>
      </c>
      <c r="D142" s="183" t="s">
        <v>4208</v>
      </c>
      <c r="E142" s="177" t="s">
        <v>3699</v>
      </c>
      <c r="F142" s="184" t="s">
        <v>3609</v>
      </c>
      <c r="G142" s="181"/>
    </row>
    <row r="143" spans="2:7">
      <c r="B143" s="194">
        <v>42620</v>
      </c>
      <c r="C143" s="207">
        <v>1000</v>
      </c>
      <c r="D143" s="183" t="s">
        <v>4198</v>
      </c>
      <c r="E143" s="177" t="s">
        <v>3700</v>
      </c>
      <c r="F143" s="184" t="s">
        <v>3608</v>
      </c>
      <c r="G143" s="181"/>
    </row>
    <row r="144" spans="2:7" ht="12.75" customHeight="1">
      <c r="B144" s="194">
        <v>42620</v>
      </c>
      <c r="C144" s="207">
        <v>1000</v>
      </c>
      <c r="D144" s="183" t="s">
        <v>4208</v>
      </c>
      <c r="E144" s="177" t="s">
        <v>3701</v>
      </c>
      <c r="F144" s="184" t="s">
        <v>3608</v>
      </c>
      <c r="G144" s="181"/>
    </row>
    <row r="145" spans="2:7" ht="12.75" customHeight="1">
      <c r="B145" s="194">
        <v>42620</v>
      </c>
      <c r="C145" s="207">
        <v>2500</v>
      </c>
      <c r="D145" s="183" t="s">
        <v>4208</v>
      </c>
      <c r="E145" s="177" t="s">
        <v>3702</v>
      </c>
      <c r="F145" s="184" t="s">
        <v>3608</v>
      </c>
      <c r="G145" s="181"/>
    </row>
    <row r="146" spans="2:7" ht="12.75" customHeight="1">
      <c r="B146" s="194">
        <v>42620</v>
      </c>
      <c r="C146" s="207">
        <v>3000</v>
      </c>
      <c r="D146" s="183" t="s">
        <v>4208</v>
      </c>
      <c r="E146" s="177" t="s">
        <v>3703</v>
      </c>
      <c r="F146" s="184" t="s">
        <v>3608</v>
      </c>
      <c r="G146" s="181"/>
    </row>
    <row r="147" spans="2:7" ht="12.75" customHeight="1">
      <c r="B147" s="194">
        <v>42620</v>
      </c>
      <c r="C147" s="207">
        <v>4585.75</v>
      </c>
      <c r="D147" s="183" t="s">
        <v>4208</v>
      </c>
      <c r="E147" s="177" t="s">
        <v>3561</v>
      </c>
      <c r="F147" s="184" t="s">
        <v>3608</v>
      </c>
      <c r="G147" s="181"/>
    </row>
    <row r="148" spans="2:7" ht="12.75" customHeight="1">
      <c r="B148" s="194">
        <v>42620</v>
      </c>
      <c r="C148" s="207">
        <v>5000</v>
      </c>
      <c r="D148" s="183" t="s">
        <v>4208</v>
      </c>
      <c r="E148" s="177" t="s">
        <v>3704</v>
      </c>
      <c r="F148" s="184" t="s">
        <v>3608</v>
      </c>
      <c r="G148" s="181"/>
    </row>
    <row r="149" spans="2:7" ht="12.75" customHeight="1">
      <c r="B149" s="194">
        <v>42620</v>
      </c>
      <c r="C149" s="207">
        <v>5000</v>
      </c>
      <c r="D149" s="183" t="s">
        <v>4208</v>
      </c>
      <c r="E149" s="177" t="s">
        <v>3705</v>
      </c>
      <c r="F149" s="184" t="s">
        <v>3608</v>
      </c>
      <c r="G149" s="181"/>
    </row>
    <row r="150" spans="2:7" ht="12.75" customHeight="1">
      <c r="B150" s="194">
        <v>42620</v>
      </c>
      <c r="C150" s="207">
        <v>6105.2</v>
      </c>
      <c r="D150" s="183" t="s">
        <v>4208</v>
      </c>
      <c r="E150" s="177" t="s">
        <v>3561</v>
      </c>
      <c r="F150" s="184" t="s">
        <v>3608</v>
      </c>
      <c r="G150" s="181"/>
    </row>
    <row r="151" spans="2:7" ht="12.75" customHeight="1">
      <c r="B151" s="194">
        <v>42620</v>
      </c>
      <c r="C151" s="207">
        <v>6467.13</v>
      </c>
      <c r="D151" s="183" t="s">
        <v>4208</v>
      </c>
      <c r="E151" s="177" t="s">
        <v>3561</v>
      </c>
      <c r="F151" s="184" t="s">
        <v>3608</v>
      </c>
      <c r="G151" s="181"/>
    </row>
    <row r="152" spans="2:7" ht="12.75" customHeight="1">
      <c r="B152" s="194">
        <v>42620</v>
      </c>
      <c r="C152" s="207">
        <v>9400</v>
      </c>
      <c r="D152" s="183" t="s">
        <v>4208</v>
      </c>
      <c r="E152" s="319" t="s">
        <v>3694</v>
      </c>
      <c r="F152" s="184" t="s">
        <v>3608</v>
      </c>
      <c r="G152" s="182"/>
    </row>
    <row r="153" spans="2:7">
      <c r="B153" s="194">
        <v>42620</v>
      </c>
      <c r="C153" s="207">
        <v>16000</v>
      </c>
      <c r="D153" s="183" t="s">
        <v>4208</v>
      </c>
      <c r="E153" s="319" t="s">
        <v>4215</v>
      </c>
      <c r="F153" s="184" t="s">
        <v>3608</v>
      </c>
      <c r="G153" s="182"/>
    </row>
    <row r="154" spans="2:7" ht="12.75" customHeight="1">
      <c r="B154" s="194">
        <v>42620</v>
      </c>
      <c r="C154" s="207">
        <v>17588.37</v>
      </c>
      <c r="D154" s="183" t="s">
        <v>4208</v>
      </c>
      <c r="E154" s="177" t="s">
        <v>3561</v>
      </c>
      <c r="F154" s="184" t="s">
        <v>3608</v>
      </c>
      <c r="G154" s="181"/>
    </row>
    <row r="155" spans="2:7" ht="12.75" customHeight="1">
      <c r="B155" s="194">
        <v>42620</v>
      </c>
      <c r="C155" s="207">
        <v>18766.97</v>
      </c>
      <c r="D155" s="183" t="s">
        <v>4208</v>
      </c>
      <c r="E155" s="177" t="s">
        <v>3561</v>
      </c>
      <c r="F155" s="184" t="s">
        <v>3608</v>
      </c>
      <c r="G155" s="181"/>
    </row>
    <row r="156" spans="2:7">
      <c r="B156" s="194">
        <v>42620</v>
      </c>
      <c r="C156" s="207">
        <v>244200</v>
      </c>
      <c r="D156" s="183" t="s">
        <v>4208</v>
      </c>
      <c r="E156" s="177" t="s">
        <v>3706</v>
      </c>
      <c r="F156" s="184" t="s">
        <v>3608</v>
      </c>
      <c r="G156" s="181"/>
    </row>
    <row r="157" spans="2:7" ht="12.75" customHeight="1">
      <c r="B157" s="194">
        <v>42621</v>
      </c>
      <c r="C157" s="207">
        <v>500</v>
      </c>
      <c r="D157" s="183" t="s">
        <v>4208</v>
      </c>
      <c r="E157" s="177" t="s">
        <v>3707</v>
      </c>
      <c r="F157" s="184" t="s">
        <v>3608</v>
      </c>
      <c r="G157" s="181"/>
    </row>
    <row r="158" spans="2:7" ht="12.75" customHeight="1">
      <c r="B158" s="194">
        <v>42621</v>
      </c>
      <c r="C158" s="207">
        <v>1000</v>
      </c>
      <c r="D158" s="183" t="s">
        <v>4208</v>
      </c>
      <c r="E158" s="177" t="s">
        <v>3708</v>
      </c>
      <c r="F158" s="184" t="s">
        <v>3608</v>
      </c>
      <c r="G158" s="181"/>
    </row>
    <row r="159" spans="2:7" ht="12.75" customHeight="1">
      <c r="B159" s="194">
        <v>42621</v>
      </c>
      <c r="C159" s="207">
        <v>1000</v>
      </c>
      <c r="D159" s="183" t="s">
        <v>4208</v>
      </c>
      <c r="E159" s="177" t="s">
        <v>3709</v>
      </c>
      <c r="F159" s="184" t="s">
        <v>3608</v>
      </c>
      <c r="G159" s="181"/>
    </row>
    <row r="160" spans="2:7" ht="12.75" customHeight="1">
      <c r="B160" s="194">
        <v>42621</v>
      </c>
      <c r="C160" s="207">
        <v>1610.14</v>
      </c>
      <c r="D160" s="183" t="s">
        <v>4208</v>
      </c>
      <c r="E160" s="177" t="s">
        <v>3540</v>
      </c>
      <c r="F160" s="184" t="s">
        <v>3608</v>
      </c>
      <c r="G160" s="182"/>
    </row>
    <row r="161" spans="2:7" ht="12.75" customHeight="1">
      <c r="B161" s="194">
        <v>42621</v>
      </c>
      <c r="C161" s="207">
        <v>2000</v>
      </c>
      <c r="D161" s="183" t="s">
        <v>4208</v>
      </c>
      <c r="E161" s="177" t="s">
        <v>3710</v>
      </c>
      <c r="F161" s="184" t="s">
        <v>3608</v>
      </c>
      <c r="G161" s="181"/>
    </row>
    <row r="162" spans="2:7" ht="12.75" customHeight="1">
      <c r="B162" s="194">
        <v>42621</v>
      </c>
      <c r="C162" s="207">
        <v>2500</v>
      </c>
      <c r="D162" s="183" t="s">
        <v>4191</v>
      </c>
      <c r="E162" s="177" t="s">
        <v>3711</v>
      </c>
      <c r="F162" s="184" t="s">
        <v>3608</v>
      </c>
      <c r="G162" s="181"/>
    </row>
    <row r="163" spans="2:7">
      <c r="B163" s="194">
        <v>42621</v>
      </c>
      <c r="C163" s="207">
        <v>2500</v>
      </c>
      <c r="D163" s="183" t="s">
        <v>4199</v>
      </c>
      <c r="E163" s="177" t="s">
        <v>3711</v>
      </c>
      <c r="F163" s="184" t="s">
        <v>3608</v>
      </c>
      <c r="G163" s="181"/>
    </row>
    <row r="164" spans="2:7" ht="12.75" customHeight="1">
      <c r="B164" s="194">
        <v>42621</v>
      </c>
      <c r="C164" s="207">
        <v>3000</v>
      </c>
      <c r="D164" s="183" t="s">
        <v>4208</v>
      </c>
      <c r="E164" s="177" t="s">
        <v>3712</v>
      </c>
      <c r="F164" s="184" t="s">
        <v>3608</v>
      </c>
      <c r="G164" s="181"/>
    </row>
    <row r="165" spans="2:7" ht="12.75" customHeight="1">
      <c r="B165" s="194">
        <v>42621</v>
      </c>
      <c r="C165" s="207">
        <v>3957.87</v>
      </c>
      <c r="D165" s="183" t="s">
        <v>4208</v>
      </c>
      <c r="E165" s="177" t="s">
        <v>3565</v>
      </c>
      <c r="F165" s="184" t="s">
        <v>3608</v>
      </c>
      <c r="G165" s="181"/>
    </row>
    <row r="166" spans="2:7" ht="25.5">
      <c r="B166" s="194">
        <v>42621</v>
      </c>
      <c r="C166" s="207">
        <v>5000</v>
      </c>
      <c r="D166" s="183" t="s">
        <v>4208</v>
      </c>
      <c r="E166" s="177" t="s">
        <v>3566</v>
      </c>
      <c r="F166" s="184" t="s">
        <v>3608</v>
      </c>
      <c r="G166" s="181"/>
    </row>
    <row r="167" spans="2:7" ht="51">
      <c r="B167" s="194">
        <v>42621</v>
      </c>
      <c r="C167" s="207">
        <v>6000</v>
      </c>
      <c r="D167" s="183" t="s">
        <v>4208</v>
      </c>
      <c r="E167" s="322" t="s">
        <v>4214</v>
      </c>
      <c r="F167" s="318" t="s">
        <v>4210</v>
      </c>
      <c r="G167" s="181"/>
    </row>
    <row r="168" spans="2:7" ht="12.75" customHeight="1">
      <c r="B168" s="194">
        <v>42621</v>
      </c>
      <c r="C168" s="207">
        <v>20000</v>
      </c>
      <c r="D168" s="183" t="s">
        <v>4208</v>
      </c>
      <c r="E168" s="177" t="s">
        <v>3567</v>
      </c>
      <c r="F168" s="184" t="s">
        <v>3608</v>
      </c>
      <c r="G168" s="181"/>
    </row>
    <row r="169" spans="2:7" ht="13.35" customHeight="1">
      <c r="B169" s="194">
        <v>42622</v>
      </c>
      <c r="C169" s="207">
        <v>23</v>
      </c>
      <c r="D169" s="183" t="s">
        <v>4208</v>
      </c>
      <c r="E169" s="177" t="s">
        <v>3568</v>
      </c>
      <c r="F169" s="184" t="s">
        <v>3608</v>
      </c>
      <c r="G169" s="181"/>
    </row>
    <row r="170" spans="2:7" ht="13.35" customHeight="1">
      <c r="B170" s="194">
        <v>42622</v>
      </c>
      <c r="C170" s="207">
        <v>97</v>
      </c>
      <c r="D170" s="183" t="s">
        <v>4208</v>
      </c>
      <c r="E170" s="177" t="s">
        <v>3569</v>
      </c>
      <c r="F170" s="184" t="s">
        <v>3608</v>
      </c>
      <c r="G170" s="181"/>
    </row>
    <row r="171" spans="2:7" ht="12.75" customHeight="1">
      <c r="B171" s="194">
        <v>42622</v>
      </c>
      <c r="C171" s="207">
        <v>300</v>
      </c>
      <c r="D171" s="183" t="s">
        <v>4208</v>
      </c>
      <c r="E171" s="319" t="s">
        <v>3713</v>
      </c>
      <c r="F171" s="184" t="s">
        <v>3608</v>
      </c>
      <c r="G171" s="181"/>
    </row>
    <row r="172" spans="2:7" ht="12.75" customHeight="1">
      <c r="B172" s="194">
        <v>42622</v>
      </c>
      <c r="C172" s="207">
        <v>400</v>
      </c>
      <c r="D172" s="183" t="s">
        <v>4208</v>
      </c>
      <c r="E172" s="177" t="s">
        <v>3655</v>
      </c>
      <c r="F172" s="184" t="s">
        <v>3608</v>
      </c>
      <c r="G172" s="181"/>
    </row>
    <row r="173" spans="2:7" ht="12.75" customHeight="1">
      <c r="B173" s="194">
        <v>42622</v>
      </c>
      <c r="C173" s="207">
        <v>500</v>
      </c>
      <c r="D173" s="183" t="s">
        <v>4208</v>
      </c>
      <c r="E173" s="177" t="s">
        <v>3714</v>
      </c>
      <c r="F173" s="184" t="s">
        <v>3608</v>
      </c>
      <c r="G173" s="181"/>
    </row>
    <row r="174" spans="2:7" ht="12.75" customHeight="1">
      <c r="B174" s="194">
        <v>42622</v>
      </c>
      <c r="C174" s="207">
        <v>500</v>
      </c>
      <c r="D174" s="183" t="s">
        <v>4208</v>
      </c>
      <c r="E174" s="177" t="s">
        <v>3715</v>
      </c>
      <c r="F174" s="184" t="s">
        <v>3608</v>
      </c>
      <c r="G174" s="181"/>
    </row>
    <row r="175" spans="2:7" ht="12.75" customHeight="1">
      <c r="B175" s="194">
        <v>42622</v>
      </c>
      <c r="C175" s="207">
        <v>708.15</v>
      </c>
      <c r="D175" s="183" t="s">
        <v>4208</v>
      </c>
      <c r="E175" s="177" t="s">
        <v>3570</v>
      </c>
      <c r="F175" s="184" t="s">
        <v>3608</v>
      </c>
      <c r="G175" s="181"/>
    </row>
    <row r="176" spans="2:7" ht="12.75" customHeight="1">
      <c r="B176" s="194">
        <v>42622</v>
      </c>
      <c r="C176" s="207">
        <v>1000</v>
      </c>
      <c r="D176" s="183" t="s">
        <v>4197</v>
      </c>
      <c r="E176" s="177" t="s">
        <v>3716</v>
      </c>
      <c r="F176" s="184" t="s">
        <v>3608</v>
      </c>
      <c r="G176" s="181"/>
    </row>
    <row r="177" spans="2:7" ht="13.35" customHeight="1">
      <c r="B177" s="194">
        <v>42622</v>
      </c>
      <c r="C177" s="207">
        <v>1000</v>
      </c>
      <c r="D177" s="183" t="s">
        <v>4208</v>
      </c>
      <c r="E177" s="177" t="s">
        <v>3637</v>
      </c>
      <c r="F177" s="184" t="s">
        <v>3608</v>
      </c>
      <c r="G177" s="181"/>
    </row>
    <row r="178" spans="2:7" ht="12.75" customHeight="1">
      <c r="B178" s="194">
        <v>42622</v>
      </c>
      <c r="C178" s="207">
        <v>1000</v>
      </c>
      <c r="D178" s="183" t="s">
        <v>4208</v>
      </c>
      <c r="E178" s="177" t="s">
        <v>3717</v>
      </c>
      <c r="F178" s="184" t="s">
        <v>3608</v>
      </c>
      <c r="G178" s="181"/>
    </row>
    <row r="179" spans="2:7" ht="12.75" customHeight="1">
      <c r="B179" s="194">
        <v>42622</v>
      </c>
      <c r="C179" s="207">
        <v>1000</v>
      </c>
      <c r="D179" s="183" t="s">
        <v>4208</v>
      </c>
      <c r="E179" s="177" t="s">
        <v>3718</v>
      </c>
      <c r="F179" s="184" t="s">
        <v>3608</v>
      </c>
      <c r="G179" s="181"/>
    </row>
    <row r="180" spans="2:7" ht="12.75" customHeight="1">
      <c r="B180" s="194">
        <v>42622</v>
      </c>
      <c r="C180" s="207">
        <v>1500</v>
      </c>
      <c r="D180" s="183" t="s">
        <v>4208</v>
      </c>
      <c r="E180" s="319" t="s">
        <v>3719</v>
      </c>
      <c r="F180" s="184" t="s">
        <v>3608</v>
      </c>
      <c r="G180" s="181"/>
    </row>
    <row r="181" spans="2:7" s="43" customFormat="1" ht="12.75" customHeight="1">
      <c r="B181" s="194">
        <v>42622</v>
      </c>
      <c r="C181" s="207">
        <v>2000</v>
      </c>
      <c r="D181" s="183" t="s">
        <v>4208</v>
      </c>
      <c r="E181" s="177" t="s">
        <v>3571</v>
      </c>
      <c r="F181" s="184" t="s">
        <v>3608</v>
      </c>
      <c r="G181" s="181"/>
    </row>
    <row r="182" spans="2:7" ht="13.35" customHeight="1">
      <c r="B182" s="194">
        <v>42622</v>
      </c>
      <c r="C182" s="207">
        <v>3000</v>
      </c>
      <c r="D182" s="183" t="s">
        <v>4208</v>
      </c>
      <c r="E182" s="177" t="s">
        <v>3572</v>
      </c>
      <c r="F182" s="184" t="s">
        <v>3608</v>
      </c>
      <c r="G182" s="181"/>
    </row>
    <row r="183" spans="2:7" ht="12.75" customHeight="1">
      <c r="B183" s="194">
        <v>42622</v>
      </c>
      <c r="C183" s="207">
        <v>5000</v>
      </c>
      <c r="D183" s="183" t="s">
        <v>4208</v>
      </c>
      <c r="E183" s="177" t="s">
        <v>3720</v>
      </c>
      <c r="F183" s="184" t="s">
        <v>3608</v>
      </c>
      <c r="G183" s="181"/>
    </row>
    <row r="184" spans="2:7" ht="12.75" customHeight="1">
      <c r="B184" s="194">
        <v>42622</v>
      </c>
      <c r="C184" s="207">
        <v>10000</v>
      </c>
      <c r="D184" s="183" t="s">
        <v>4197</v>
      </c>
      <c r="E184" s="177" t="s">
        <v>3573</v>
      </c>
      <c r="F184" s="184" t="s">
        <v>3608</v>
      </c>
      <c r="G184" s="181"/>
    </row>
    <row r="185" spans="2:7" ht="12.75" customHeight="1">
      <c r="B185" s="194">
        <v>42622</v>
      </c>
      <c r="C185" s="207">
        <v>15000</v>
      </c>
      <c r="D185" s="183" t="s">
        <v>4208</v>
      </c>
      <c r="E185" s="177" t="s">
        <v>3721</v>
      </c>
      <c r="F185" s="184" t="s">
        <v>3608</v>
      </c>
      <c r="G185" s="181"/>
    </row>
    <row r="186" spans="2:7">
      <c r="B186" s="194">
        <v>42622</v>
      </c>
      <c r="C186" s="207">
        <v>29800</v>
      </c>
      <c r="D186" s="183" t="s">
        <v>4208</v>
      </c>
      <c r="E186" s="177" t="s">
        <v>3722</v>
      </c>
      <c r="F186" s="184" t="s">
        <v>3608</v>
      </c>
      <c r="G186" s="181"/>
    </row>
    <row r="187" spans="2:7" ht="12.75" customHeight="1">
      <c r="B187" s="194">
        <v>42622</v>
      </c>
      <c r="C187" s="207">
        <v>30000</v>
      </c>
      <c r="D187" s="183" t="s">
        <v>4208</v>
      </c>
      <c r="E187" s="177" t="s">
        <v>3723</v>
      </c>
      <c r="F187" s="184" t="s">
        <v>3608</v>
      </c>
      <c r="G187" s="181"/>
    </row>
    <row r="188" spans="2:7">
      <c r="B188" s="194">
        <v>42625</v>
      </c>
      <c r="C188" s="207">
        <v>50</v>
      </c>
      <c r="D188" s="183" t="s">
        <v>4208</v>
      </c>
      <c r="E188" s="177" t="s">
        <v>3724</v>
      </c>
      <c r="F188" s="184" t="s">
        <v>3608</v>
      </c>
      <c r="G188" s="181"/>
    </row>
    <row r="189" spans="2:7" ht="13.35" customHeight="1">
      <c r="B189" s="194">
        <v>42625</v>
      </c>
      <c r="C189" s="207">
        <v>100</v>
      </c>
      <c r="D189" s="183" t="s">
        <v>4208</v>
      </c>
      <c r="E189" s="177" t="s">
        <v>3725</v>
      </c>
      <c r="F189" s="184" t="s">
        <v>3608</v>
      </c>
      <c r="G189" s="181"/>
    </row>
    <row r="190" spans="2:7" ht="12.75" customHeight="1">
      <c r="B190" s="194">
        <v>42625</v>
      </c>
      <c r="C190" s="207">
        <v>100</v>
      </c>
      <c r="D190" s="183" t="s">
        <v>4208</v>
      </c>
      <c r="E190" s="177" t="s">
        <v>3726</v>
      </c>
      <c r="F190" s="184" t="s">
        <v>3608</v>
      </c>
      <c r="G190" s="181"/>
    </row>
    <row r="191" spans="2:7" ht="12.75" customHeight="1">
      <c r="B191" s="194">
        <v>42625</v>
      </c>
      <c r="C191" s="207">
        <v>113</v>
      </c>
      <c r="D191" s="183" t="s">
        <v>4208</v>
      </c>
      <c r="E191" s="177" t="s">
        <v>3727</v>
      </c>
      <c r="F191" s="184" t="s">
        <v>3608</v>
      </c>
      <c r="G191" s="181"/>
    </row>
    <row r="192" spans="2:7" ht="13.35" customHeight="1">
      <c r="B192" s="194">
        <v>42625</v>
      </c>
      <c r="C192" s="207">
        <v>150</v>
      </c>
      <c r="D192" s="183" t="s">
        <v>4208</v>
      </c>
      <c r="E192" s="177" t="s">
        <v>3728</v>
      </c>
      <c r="F192" s="184" t="s">
        <v>3608</v>
      </c>
      <c r="G192" s="181"/>
    </row>
    <row r="193" spans="2:7" ht="12.75" customHeight="1">
      <c r="B193" s="194">
        <v>42625</v>
      </c>
      <c r="C193" s="207">
        <v>150</v>
      </c>
      <c r="D193" s="183" t="s">
        <v>4208</v>
      </c>
      <c r="E193" s="177" t="s">
        <v>3729</v>
      </c>
      <c r="F193" s="184" t="s">
        <v>3608</v>
      </c>
      <c r="G193" s="181"/>
    </row>
    <row r="194" spans="2:7" ht="12.75" customHeight="1">
      <c r="B194" s="194">
        <v>42625</v>
      </c>
      <c r="C194" s="207">
        <v>200</v>
      </c>
      <c r="D194" s="183" t="s">
        <v>4208</v>
      </c>
      <c r="E194" s="177" t="s">
        <v>3730</v>
      </c>
      <c r="F194" s="184" t="s">
        <v>3608</v>
      </c>
      <c r="G194" s="181"/>
    </row>
    <row r="195" spans="2:7" ht="12.75" customHeight="1">
      <c r="B195" s="194">
        <v>42625</v>
      </c>
      <c r="C195" s="207">
        <v>300</v>
      </c>
      <c r="D195" s="183" t="s">
        <v>4208</v>
      </c>
      <c r="E195" s="177" t="s">
        <v>3731</v>
      </c>
      <c r="F195" s="184" t="s">
        <v>3608</v>
      </c>
      <c r="G195" s="181"/>
    </row>
    <row r="196" spans="2:7" ht="12.75" customHeight="1">
      <c r="B196" s="194">
        <v>42625</v>
      </c>
      <c r="C196" s="207">
        <v>500</v>
      </c>
      <c r="D196" s="183" t="s">
        <v>4208</v>
      </c>
      <c r="E196" s="177" t="s">
        <v>3732</v>
      </c>
      <c r="F196" s="184" t="s">
        <v>3608</v>
      </c>
      <c r="G196" s="181"/>
    </row>
    <row r="197" spans="2:7" ht="14.1" customHeight="1">
      <c r="B197" s="194">
        <v>42625</v>
      </c>
      <c r="C197" s="207">
        <v>500</v>
      </c>
      <c r="D197" s="183" t="s">
        <v>4208</v>
      </c>
      <c r="E197" s="177" t="s">
        <v>3733</v>
      </c>
      <c r="F197" s="184" t="s">
        <v>3608</v>
      </c>
      <c r="G197" s="181"/>
    </row>
    <row r="198" spans="2:7" ht="12.6" customHeight="1">
      <c r="B198" s="194">
        <v>42625</v>
      </c>
      <c r="C198" s="207">
        <v>500</v>
      </c>
      <c r="D198" s="183" t="s">
        <v>4208</v>
      </c>
      <c r="E198" s="177" t="s">
        <v>3734</v>
      </c>
      <c r="F198" s="184" t="s">
        <v>3608</v>
      </c>
      <c r="G198" s="181"/>
    </row>
    <row r="199" spans="2:7" ht="14.25" customHeight="1">
      <c r="B199" s="194">
        <v>42625</v>
      </c>
      <c r="C199" s="207">
        <v>500</v>
      </c>
      <c r="D199" s="183" t="s">
        <v>4208</v>
      </c>
      <c r="E199" s="319" t="s">
        <v>3735</v>
      </c>
      <c r="F199" s="184" t="s">
        <v>3608</v>
      </c>
      <c r="G199" s="181"/>
    </row>
    <row r="200" spans="2:7" ht="14.25" customHeight="1">
      <c r="B200" s="194">
        <v>42625</v>
      </c>
      <c r="C200" s="207">
        <v>698</v>
      </c>
      <c r="D200" s="183" t="s">
        <v>4208</v>
      </c>
      <c r="E200" s="177" t="s">
        <v>3736</v>
      </c>
      <c r="F200" s="184" t="s">
        <v>3609</v>
      </c>
      <c r="G200" s="181"/>
    </row>
    <row r="201" spans="2:7" ht="14.25" customHeight="1">
      <c r="B201" s="194">
        <v>42625</v>
      </c>
      <c r="C201" s="207">
        <v>750</v>
      </c>
      <c r="D201" s="183" t="s">
        <v>4208</v>
      </c>
      <c r="E201" s="177" t="s">
        <v>3637</v>
      </c>
      <c r="F201" s="184" t="s">
        <v>3608</v>
      </c>
      <c r="G201" s="181"/>
    </row>
    <row r="202" spans="2:7" ht="14.25" customHeight="1">
      <c r="B202" s="194">
        <v>42625</v>
      </c>
      <c r="C202" s="207">
        <v>1000</v>
      </c>
      <c r="D202" s="183" t="s">
        <v>4208</v>
      </c>
      <c r="E202" s="177" t="s">
        <v>3737</v>
      </c>
      <c r="F202" s="184" t="s">
        <v>3608</v>
      </c>
      <c r="G202" s="181"/>
    </row>
    <row r="203" spans="2:7" ht="14.25" customHeight="1">
      <c r="B203" s="194">
        <v>42625</v>
      </c>
      <c r="C203" s="207">
        <v>1000</v>
      </c>
      <c r="D203" s="183" t="s">
        <v>4208</v>
      </c>
      <c r="E203" s="177" t="s">
        <v>3738</v>
      </c>
      <c r="F203" s="184" t="s">
        <v>3609</v>
      </c>
      <c r="G203" s="181"/>
    </row>
    <row r="204" spans="2:7" ht="14.25" customHeight="1">
      <c r="B204" s="194">
        <v>42625</v>
      </c>
      <c r="C204" s="207">
        <v>2000</v>
      </c>
      <c r="D204" s="183" t="s">
        <v>4208</v>
      </c>
      <c r="E204" s="177" t="s">
        <v>3657</v>
      </c>
      <c r="F204" s="184" t="s">
        <v>3608</v>
      </c>
      <c r="G204" s="181"/>
    </row>
    <row r="205" spans="2:7" ht="14.25" customHeight="1">
      <c r="B205" s="194">
        <v>42625</v>
      </c>
      <c r="C205" s="207">
        <v>2500</v>
      </c>
      <c r="D205" s="183" t="s">
        <v>4208</v>
      </c>
      <c r="E205" s="177" t="s">
        <v>3739</v>
      </c>
      <c r="F205" s="184" t="s">
        <v>3608</v>
      </c>
      <c r="G205" s="181"/>
    </row>
    <row r="206" spans="2:7" ht="12.75" customHeight="1">
      <c r="B206" s="194">
        <v>42625</v>
      </c>
      <c r="C206" s="207">
        <v>3000</v>
      </c>
      <c r="D206" s="183" t="s">
        <v>4208</v>
      </c>
      <c r="E206" s="177" t="s">
        <v>3574</v>
      </c>
      <c r="F206" s="184" t="s">
        <v>3608</v>
      </c>
      <c r="G206" s="181"/>
    </row>
    <row r="207" spans="2:7" ht="12.75" customHeight="1">
      <c r="B207" s="194">
        <v>42625</v>
      </c>
      <c r="C207" s="207">
        <v>3000</v>
      </c>
      <c r="D207" s="183" t="s">
        <v>4208</v>
      </c>
      <c r="E207" s="177" t="s">
        <v>3740</v>
      </c>
      <c r="F207" s="184" t="s">
        <v>3608</v>
      </c>
      <c r="G207" s="181"/>
    </row>
    <row r="208" spans="2:7" ht="12.75" customHeight="1">
      <c r="B208" s="194">
        <v>42625</v>
      </c>
      <c r="C208" s="207">
        <v>3640.22</v>
      </c>
      <c r="D208" s="183" t="s">
        <v>4208</v>
      </c>
      <c r="E208" s="177" t="s">
        <v>3540</v>
      </c>
      <c r="F208" s="184" t="s">
        <v>3608</v>
      </c>
      <c r="G208" s="181"/>
    </row>
    <row r="209" spans="2:7" ht="12.75" customHeight="1">
      <c r="B209" s="194">
        <v>42625</v>
      </c>
      <c r="C209" s="207">
        <v>5000</v>
      </c>
      <c r="D209" s="183" t="s">
        <v>4208</v>
      </c>
      <c r="E209" s="177" t="s">
        <v>3741</v>
      </c>
      <c r="F209" s="184" t="s">
        <v>3608</v>
      </c>
      <c r="G209" s="181"/>
    </row>
    <row r="210" spans="2:7" ht="12.75" customHeight="1">
      <c r="B210" s="194">
        <v>42625</v>
      </c>
      <c r="C210" s="207">
        <v>5000</v>
      </c>
      <c r="D210" s="183" t="s">
        <v>4208</v>
      </c>
      <c r="E210" s="177" t="s">
        <v>3531</v>
      </c>
      <c r="F210" s="184" t="s">
        <v>3608</v>
      </c>
      <c r="G210" s="181"/>
    </row>
    <row r="211" spans="2:7" ht="13.35" customHeight="1">
      <c r="B211" s="194">
        <v>42625</v>
      </c>
      <c r="C211" s="207">
        <v>5000</v>
      </c>
      <c r="D211" s="183" t="s">
        <v>4208</v>
      </c>
      <c r="E211" s="177" t="s">
        <v>3628</v>
      </c>
      <c r="F211" s="184" t="s">
        <v>3608</v>
      </c>
      <c r="G211" s="181"/>
    </row>
    <row r="212" spans="2:7" ht="14.25" customHeight="1">
      <c r="B212" s="194">
        <v>42625</v>
      </c>
      <c r="C212" s="207">
        <v>7500</v>
      </c>
      <c r="D212" s="183" t="s">
        <v>4208</v>
      </c>
      <c r="E212" s="177" t="s">
        <v>3742</v>
      </c>
      <c r="F212" s="184" t="s">
        <v>3608</v>
      </c>
      <c r="G212" s="181"/>
    </row>
    <row r="213" spans="2:7" ht="14.25" customHeight="1">
      <c r="B213" s="194">
        <v>42625</v>
      </c>
      <c r="C213" s="207">
        <v>10000</v>
      </c>
      <c r="D213" s="183" t="s">
        <v>4208</v>
      </c>
      <c r="E213" s="177" t="s">
        <v>3743</v>
      </c>
      <c r="F213" s="184" t="s">
        <v>3608</v>
      </c>
      <c r="G213" s="181"/>
    </row>
    <row r="214" spans="2:7">
      <c r="B214" s="194">
        <v>42625</v>
      </c>
      <c r="C214" s="207">
        <v>50000</v>
      </c>
      <c r="D214" s="183" t="s">
        <v>4208</v>
      </c>
      <c r="E214" s="177" t="s">
        <v>3744</v>
      </c>
      <c r="F214" s="184" t="s">
        <v>3608</v>
      </c>
      <c r="G214" s="181"/>
    </row>
    <row r="215" spans="2:7" ht="12.75" customHeight="1">
      <c r="B215" s="194">
        <v>42626</v>
      </c>
      <c r="C215" s="207">
        <v>100</v>
      </c>
      <c r="D215" s="183" t="s">
        <v>4208</v>
      </c>
      <c r="E215" s="177" t="s">
        <v>3678</v>
      </c>
      <c r="F215" s="184" t="s">
        <v>3608</v>
      </c>
      <c r="G215" s="181"/>
    </row>
    <row r="216" spans="2:7" ht="12.75" customHeight="1">
      <c r="B216" s="194">
        <v>42626</v>
      </c>
      <c r="C216" s="207">
        <v>500</v>
      </c>
      <c r="D216" s="183" t="s">
        <v>4197</v>
      </c>
      <c r="E216" s="177" t="s">
        <v>3745</v>
      </c>
      <c r="F216" s="184" t="s">
        <v>3608</v>
      </c>
      <c r="G216" s="181"/>
    </row>
    <row r="217" spans="2:7" ht="12.75" customHeight="1">
      <c r="B217" s="194">
        <v>42626</v>
      </c>
      <c r="C217" s="207">
        <v>3000</v>
      </c>
      <c r="D217" s="183" t="s">
        <v>4208</v>
      </c>
      <c r="E217" s="177" t="s">
        <v>3687</v>
      </c>
      <c r="F217" s="184" t="s">
        <v>3608</v>
      </c>
      <c r="G217" s="181"/>
    </row>
    <row r="218" spans="2:7" ht="12.75" customHeight="1">
      <c r="B218" s="194">
        <v>42626</v>
      </c>
      <c r="C218" s="207">
        <v>4000</v>
      </c>
      <c r="D218" s="183" t="s">
        <v>4208</v>
      </c>
      <c r="E218" s="177" t="s">
        <v>3746</v>
      </c>
      <c r="F218" s="184" t="s">
        <v>3608</v>
      </c>
      <c r="G218" s="182"/>
    </row>
    <row r="219" spans="2:7" ht="13.35" customHeight="1">
      <c r="B219" s="194">
        <v>42626</v>
      </c>
      <c r="C219" s="207">
        <v>11900</v>
      </c>
      <c r="D219" s="183" t="s">
        <v>4208</v>
      </c>
      <c r="E219" s="319" t="s">
        <v>3747</v>
      </c>
      <c r="F219" s="184" t="s">
        <v>3608</v>
      </c>
      <c r="G219" s="182"/>
    </row>
    <row r="220" spans="2:7" ht="13.15" customHeight="1">
      <c r="B220" s="194">
        <v>42626</v>
      </c>
      <c r="C220" s="207">
        <v>25000</v>
      </c>
      <c r="D220" s="183" t="s">
        <v>4208</v>
      </c>
      <c r="E220" s="177" t="s">
        <v>3575</v>
      </c>
      <c r="F220" s="184" t="s">
        <v>3608</v>
      </c>
      <c r="G220" s="181"/>
    </row>
    <row r="221" spans="2:7" ht="13.15" customHeight="1">
      <c r="B221" s="194">
        <v>42627</v>
      </c>
      <c r="C221" s="207">
        <v>500</v>
      </c>
      <c r="D221" s="183" t="s">
        <v>4208</v>
      </c>
      <c r="E221" s="177" t="s">
        <v>3576</v>
      </c>
      <c r="F221" s="184" t="s">
        <v>3608</v>
      </c>
      <c r="G221" s="181"/>
    </row>
    <row r="222" spans="2:7" ht="12.75" customHeight="1">
      <c r="B222" s="194">
        <v>42627</v>
      </c>
      <c r="C222" s="207">
        <v>500</v>
      </c>
      <c r="D222" s="183" t="s">
        <v>4208</v>
      </c>
      <c r="E222" s="177" t="s">
        <v>3748</v>
      </c>
      <c r="F222" s="184" t="s">
        <v>3608</v>
      </c>
      <c r="G222" s="181"/>
    </row>
    <row r="223" spans="2:7" ht="13.35" customHeight="1">
      <c r="B223" s="194">
        <v>42627</v>
      </c>
      <c r="C223" s="207">
        <v>500</v>
      </c>
      <c r="D223" s="183" t="s">
        <v>4208</v>
      </c>
      <c r="E223" s="177" t="s">
        <v>3531</v>
      </c>
      <c r="F223" s="184" t="s">
        <v>3608</v>
      </c>
      <c r="G223" s="181"/>
    </row>
    <row r="224" spans="2:7" ht="12.75" customHeight="1">
      <c r="B224" s="194">
        <v>42627</v>
      </c>
      <c r="C224" s="207">
        <v>546</v>
      </c>
      <c r="D224" s="183" t="s">
        <v>4208</v>
      </c>
      <c r="E224" s="177" t="s">
        <v>3749</v>
      </c>
      <c r="F224" s="184" t="s">
        <v>3608</v>
      </c>
      <c r="G224" s="181"/>
    </row>
    <row r="225" spans="2:7" ht="12.75" customHeight="1">
      <c r="B225" s="194">
        <v>42627</v>
      </c>
      <c r="C225" s="207">
        <v>1718.78</v>
      </c>
      <c r="D225" s="183" t="s">
        <v>4208</v>
      </c>
      <c r="E225" s="177" t="s">
        <v>3750</v>
      </c>
      <c r="F225" s="184" t="s">
        <v>3608</v>
      </c>
      <c r="G225" s="181"/>
    </row>
    <row r="226" spans="2:7" ht="12.75" customHeight="1">
      <c r="B226" s="194">
        <v>42627</v>
      </c>
      <c r="C226" s="207">
        <v>2000</v>
      </c>
      <c r="D226" s="183" t="s">
        <v>4208</v>
      </c>
      <c r="E226" s="177" t="s">
        <v>3751</v>
      </c>
      <c r="F226" s="184" t="s">
        <v>3608</v>
      </c>
      <c r="G226" s="182"/>
    </row>
    <row r="227" spans="2:7" ht="12.75" customHeight="1">
      <c r="B227" s="194">
        <v>42627</v>
      </c>
      <c r="C227" s="207">
        <v>2000</v>
      </c>
      <c r="D227" s="183" t="s">
        <v>4208</v>
      </c>
      <c r="E227" s="177" t="s">
        <v>3752</v>
      </c>
      <c r="F227" s="184" t="s">
        <v>3608</v>
      </c>
      <c r="G227" s="181"/>
    </row>
    <row r="228" spans="2:7" ht="12.75" customHeight="1">
      <c r="B228" s="194">
        <v>42627</v>
      </c>
      <c r="C228" s="207">
        <v>3000</v>
      </c>
      <c r="D228" s="183" t="s">
        <v>4208</v>
      </c>
      <c r="E228" s="177" t="s">
        <v>3577</v>
      </c>
      <c r="F228" s="184" t="s">
        <v>3608</v>
      </c>
      <c r="G228" s="181"/>
    </row>
    <row r="229" spans="2:7" ht="12.75" customHeight="1">
      <c r="B229" s="194">
        <v>42627</v>
      </c>
      <c r="C229" s="207">
        <v>5000</v>
      </c>
      <c r="D229" s="183" t="s">
        <v>4208</v>
      </c>
      <c r="E229" s="177" t="s">
        <v>3578</v>
      </c>
      <c r="F229" s="184" t="s">
        <v>3608</v>
      </c>
      <c r="G229" s="181"/>
    </row>
    <row r="230" spans="2:7" ht="12.75" customHeight="1">
      <c r="B230" s="194">
        <v>42628</v>
      </c>
      <c r="C230" s="207">
        <v>200</v>
      </c>
      <c r="D230" s="183" t="s">
        <v>4208</v>
      </c>
      <c r="E230" s="177" t="s">
        <v>3753</v>
      </c>
      <c r="F230" s="184" t="s">
        <v>3608</v>
      </c>
      <c r="G230" s="181"/>
    </row>
    <row r="231" spans="2:7" ht="12.75" customHeight="1">
      <c r="B231" s="194">
        <v>42628</v>
      </c>
      <c r="C231" s="207">
        <v>400</v>
      </c>
      <c r="D231" s="183" t="s">
        <v>4208</v>
      </c>
      <c r="E231" s="177" t="s">
        <v>3754</v>
      </c>
      <c r="F231" s="184" t="s">
        <v>3608</v>
      </c>
      <c r="G231" s="181"/>
    </row>
    <row r="232" spans="2:7" s="43" customFormat="1" ht="13.35" customHeight="1">
      <c r="B232" s="194">
        <v>42628</v>
      </c>
      <c r="C232" s="207">
        <v>500</v>
      </c>
      <c r="D232" s="183" t="s">
        <v>4208</v>
      </c>
      <c r="E232" s="177" t="s">
        <v>3755</v>
      </c>
      <c r="F232" s="184" t="s">
        <v>3608</v>
      </c>
      <c r="G232" s="181"/>
    </row>
    <row r="233" spans="2:7" ht="12.75" customHeight="1">
      <c r="B233" s="194">
        <v>42628</v>
      </c>
      <c r="C233" s="207">
        <v>500</v>
      </c>
      <c r="D233" s="183" t="s">
        <v>4208</v>
      </c>
      <c r="E233" s="177" t="s">
        <v>3756</v>
      </c>
      <c r="F233" s="184" t="s">
        <v>3608</v>
      </c>
      <c r="G233" s="181"/>
    </row>
    <row r="234" spans="2:7" ht="13.35" customHeight="1">
      <c r="B234" s="194">
        <v>42628</v>
      </c>
      <c r="C234" s="207">
        <v>1000</v>
      </c>
      <c r="D234" s="183" t="s">
        <v>4208</v>
      </c>
      <c r="E234" s="177" t="s">
        <v>3757</v>
      </c>
      <c r="F234" s="184" t="s">
        <v>3608</v>
      </c>
      <c r="G234" s="181"/>
    </row>
    <row r="235" spans="2:7" ht="13.35" customHeight="1">
      <c r="B235" s="194">
        <v>42628</v>
      </c>
      <c r="C235" s="207">
        <v>1000</v>
      </c>
      <c r="D235" s="183" t="s">
        <v>4208</v>
      </c>
      <c r="E235" s="177" t="s">
        <v>3758</v>
      </c>
      <c r="F235" s="184" t="s">
        <v>3608</v>
      </c>
      <c r="G235" s="181"/>
    </row>
    <row r="236" spans="2:7" ht="12.75" customHeight="1">
      <c r="B236" s="194">
        <v>42628</v>
      </c>
      <c r="C236" s="207">
        <v>5000</v>
      </c>
      <c r="D236" s="183" t="s">
        <v>4208</v>
      </c>
      <c r="E236" s="319" t="s">
        <v>3759</v>
      </c>
      <c r="F236" s="184" t="s">
        <v>3608</v>
      </c>
      <c r="G236" s="181"/>
    </row>
    <row r="237" spans="2:7" ht="12.75" customHeight="1">
      <c r="B237" s="194">
        <v>42628</v>
      </c>
      <c r="C237" s="207">
        <v>6325.14</v>
      </c>
      <c r="D237" s="183" t="s">
        <v>4208</v>
      </c>
      <c r="E237" s="177" t="s">
        <v>3540</v>
      </c>
      <c r="F237" s="184" t="s">
        <v>3608</v>
      </c>
      <c r="G237" s="181"/>
    </row>
    <row r="238" spans="2:7" ht="15" customHeight="1">
      <c r="B238" s="194">
        <v>42628</v>
      </c>
      <c r="C238" s="207">
        <v>8500</v>
      </c>
      <c r="D238" s="183" t="s">
        <v>4208</v>
      </c>
      <c r="E238" s="177" t="s">
        <v>3687</v>
      </c>
      <c r="F238" s="184" t="s">
        <v>3608</v>
      </c>
      <c r="G238" s="181"/>
    </row>
    <row r="239" spans="2:7" ht="13.35" customHeight="1">
      <c r="B239" s="194">
        <v>42628</v>
      </c>
      <c r="C239" s="207">
        <v>10000</v>
      </c>
      <c r="D239" s="183" t="s">
        <v>4208</v>
      </c>
      <c r="E239" s="177" t="s">
        <v>3760</v>
      </c>
      <c r="F239" s="184" t="s">
        <v>3608</v>
      </c>
      <c r="G239" s="181"/>
    </row>
    <row r="240" spans="2:7" ht="13.15" customHeight="1">
      <c r="B240" s="194">
        <v>42628</v>
      </c>
      <c r="C240" s="207">
        <v>10000</v>
      </c>
      <c r="D240" s="183" t="s">
        <v>4208</v>
      </c>
      <c r="E240" s="177" t="s">
        <v>3761</v>
      </c>
      <c r="F240" s="184" t="s">
        <v>3608</v>
      </c>
      <c r="G240" s="181"/>
    </row>
    <row r="241" spans="2:7" ht="13.5" customHeight="1">
      <c r="B241" s="194">
        <v>42628</v>
      </c>
      <c r="C241" s="207">
        <v>13000</v>
      </c>
      <c r="D241" s="183" t="s">
        <v>4208</v>
      </c>
      <c r="E241" s="177" t="s">
        <v>3762</v>
      </c>
      <c r="F241" s="184" t="s">
        <v>3608</v>
      </c>
      <c r="G241" s="181"/>
    </row>
    <row r="242" spans="2:7" ht="12.75" customHeight="1">
      <c r="B242" s="194">
        <v>42628</v>
      </c>
      <c r="C242" s="207">
        <v>17000</v>
      </c>
      <c r="D242" s="183" t="s">
        <v>4208</v>
      </c>
      <c r="E242" s="177" t="s">
        <v>3763</v>
      </c>
      <c r="F242" s="184" t="s">
        <v>3608</v>
      </c>
      <c r="G242" s="181"/>
    </row>
    <row r="243" spans="2:7" ht="12.75" customHeight="1">
      <c r="B243" s="194">
        <v>42628</v>
      </c>
      <c r="C243" s="207">
        <v>50000</v>
      </c>
      <c r="D243" s="183" t="s">
        <v>4208</v>
      </c>
      <c r="E243" s="177" t="s">
        <v>3579</v>
      </c>
      <c r="F243" s="184" t="s">
        <v>3608</v>
      </c>
      <c r="G243" s="182"/>
    </row>
    <row r="244" spans="2:7" ht="12.75" customHeight="1">
      <c r="B244" s="194">
        <v>42628</v>
      </c>
      <c r="C244" s="207">
        <v>56552</v>
      </c>
      <c r="D244" s="183" t="s">
        <v>4208</v>
      </c>
      <c r="E244" s="177" t="s">
        <v>3580</v>
      </c>
      <c r="F244" s="184" t="s">
        <v>3608</v>
      </c>
      <c r="G244" s="181"/>
    </row>
    <row r="245" spans="2:7" ht="12.75" customHeight="1">
      <c r="B245" s="194">
        <v>42628</v>
      </c>
      <c r="C245" s="207">
        <v>72700</v>
      </c>
      <c r="D245" s="183" t="s">
        <v>4208</v>
      </c>
      <c r="E245" s="177" t="s">
        <v>3581</v>
      </c>
      <c r="F245" s="184" t="s">
        <v>3608</v>
      </c>
      <c r="G245" s="181"/>
    </row>
    <row r="246" spans="2:7" ht="12.75" customHeight="1">
      <c r="B246" s="194">
        <v>42629</v>
      </c>
      <c r="C246" s="207">
        <v>500</v>
      </c>
      <c r="D246" s="183" t="s">
        <v>4208</v>
      </c>
      <c r="E246" s="177" t="s">
        <v>3764</v>
      </c>
      <c r="F246" s="184" t="s">
        <v>3608</v>
      </c>
      <c r="G246" s="181"/>
    </row>
    <row r="247" spans="2:7" ht="12.75" customHeight="1">
      <c r="B247" s="194">
        <v>42629</v>
      </c>
      <c r="C247" s="207">
        <v>500</v>
      </c>
      <c r="D247" s="183" t="s">
        <v>4208</v>
      </c>
      <c r="E247" s="177" t="s">
        <v>3765</v>
      </c>
      <c r="F247" s="184" t="s">
        <v>3608</v>
      </c>
      <c r="G247" s="181"/>
    </row>
    <row r="248" spans="2:7" ht="12.75" customHeight="1">
      <c r="B248" s="194">
        <v>42629</v>
      </c>
      <c r="C248" s="207">
        <v>1000</v>
      </c>
      <c r="D248" s="183" t="s">
        <v>4208</v>
      </c>
      <c r="E248" s="177" t="s">
        <v>3766</v>
      </c>
      <c r="F248" s="184" t="s">
        <v>3608</v>
      </c>
      <c r="G248" s="181"/>
    </row>
    <row r="249" spans="2:7" ht="12.75" customHeight="1">
      <c r="B249" s="194">
        <v>42629</v>
      </c>
      <c r="C249" s="207">
        <v>1000</v>
      </c>
      <c r="D249" s="183" t="s">
        <v>4208</v>
      </c>
      <c r="E249" s="177" t="s">
        <v>3637</v>
      </c>
      <c r="F249" s="184" t="s">
        <v>3608</v>
      </c>
      <c r="G249" s="181"/>
    </row>
    <row r="250" spans="2:7" ht="12.75" customHeight="1">
      <c r="B250" s="194">
        <v>42629</v>
      </c>
      <c r="C250" s="207">
        <v>1000</v>
      </c>
      <c r="D250" s="183" t="s">
        <v>4208</v>
      </c>
      <c r="E250" s="177" t="s">
        <v>3767</v>
      </c>
      <c r="F250" s="184" t="s">
        <v>3608</v>
      </c>
      <c r="G250" s="181"/>
    </row>
    <row r="251" spans="2:7" ht="12.75" customHeight="1">
      <c r="B251" s="194">
        <v>42629</v>
      </c>
      <c r="C251" s="207">
        <v>2000</v>
      </c>
      <c r="D251" s="183" t="s">
        <v>4208</v>
      </c>
      <c r="E251" s="177" t="s">
        <v>3582</v>
      </c>
      <c r="F251" s="184" t="s">
        <v>3608</v>
      </c>
      <c r="G251" s="181"/>
    </row>
    <row r="252" spans="2:7" ht="12.75" customHeight="1">
      <c r="B252" s="194">
        <v>42629</v>
      </c>
      <c r="C252" s="207">
        <v>2000</v>
      </c>
      <c r="D252" s="183" t="s">
        <v>4208</v>
      </c>
      <c r="E252" s="177" t="s">
        <v>3637</v>
      </c>
      <c r="F252" s="184" t="s">
        <v>3608</v>
      </c>
      <c r="G252" s="181"/>
    </row>
    <row r="253" spans="2:7" ht="12.75" customHeight="1">
      <c r="B253" s="194">
        <v>42629</v>
      </c>
      <c r="C253" s="207">
        <v>2500</v>
      </c>
      <c r="D253" s="183" t="s">
        <v>4208</v>
      </c>
      <c r="E253" s="177" t="s">
        <v>3684</v>
      </c>
      <c r="F253" s="184" t="s">
        <v>3609</v>
      </c>
      <c r="G253" s="181"/>
    </row>
    <row r="254" spans="2:7" ht="12.75" customHeight="1">
      <c r="B254" s="194">
        <v>42629</v>
      </c>
      <c r="C254" s="207">
        <v>5000</v>
      </c>
      <c r="D254" s="183" t="s">
        <v>4208</v>
      </c>
      <c r="E254" s="177" t="s">
        <v>3768</v>
      </c>
      <c r="F254" s="184" t="s">
        <v>3608</v>
      </c>
      <c r="G254" s="181"/>
    </row>
    <row r="255" spans="2:7" ht="12.75" customHeight="1">
      <c r="B255" s="194">
        <v>42629</v>
      </c>
      <c r="C255" s="207">
        <v>5000</v>
      </c>
      <c r="D255" s="183" t="s">
        <v>4208</v>
      </c>
      <c r="E255" s="177" t="s">
        <v>3769</v>
      </c>
      <c r="F255" s="184" t="s">
        <v>3608</v>
      </c>
      <c r="G255" s="181"/>
    </row>
    <row r="256" spans="2:7" ht="12.75" customHeight="1">
      <c r="B256" s="194">
        <v>42629</v>
      </c>
      <c r="C256" s="207">
        <v>5000</v>
      </c>
      <c r="D256" s="183" t="s">
        <v>4191</v>
      </c>
      <c r="E256" s="177" t="s">
        <v>3770</v>
      </c>
      <c r="F256" s="184" t="s">
        <v>3608</v>
      </c>
      <c r="G256" s="181"/>
    </row>
    <row r="257" spans="2:7" ht="12.75" customHeight="1">
      <c r="B257" s="194">
        <v>42629</v>
      </c>
      <c r="C257" s="207">
        <v>5000</v>
      </c>
      <c r="D257" s="183" t="s">
        <v>4199</v>
      </c>
      <c r="E257" s="177" t="s">
        <v>3770</v>
      </c>
      <c r="F257" s="184" t="s">
        <v>3608</v>
      </c>
      <c r="G257" s="181"/>
    </row>
    <row r="258" spans="2:7" ht="12.75" customHeight="1">
      <c r="B258" s="194">
        <v>42629</v>
      </c>
      <c r="C258" s="207">
        <v>5000</v>
      </c>
      <c r="D258" s="183" t="s">
        <v>4200</v>
      </c>
      <c r="E258" s="177" t="s">
        <v>3770</v>
      </c>
      <c r="F258" s="184" t="s">
        <v>3608</v>
      </c>
      <c r="G258" s="181"/>
    </row>
    <row r="259" spans="2:7" ht="12.75" customHeight="1">
      <c r="B259" s="194">
        <v>42629</v>
      </c>
      <c r="C259" s="207">
        <v>25000</v>
      </c>
      <c r="D259" s="183" t="s">
        <v>4208</v>
      </c>
      <c r="E259" s="177" t="s">
        <v>3583</v>
      </c>
      <c r="F259" s="184" t="s">
        <v>3608</v>
      </c>
      <c r="G259" s="181"/>
    </row>
    <row r="260" spans="2:7" ht="12.75" customHeight="1">
      <c r="B260" s="194">
        <v>42629</v>
      </c>
      <c r="C260" s="207">
        <v>50000</v>
      </c>
      <c r="D260" s="183" t="s">
        <v>4208</v>
      </c>
      <c r="E260" s="177" t="s">
        <v>3584</v>
      </c>
      <c r="F260" s="184" t="s">
        <v>3608</v>
      </c>
      <c r="G260" s="181"/>
    </row>
    <row r="261" spans="2:7">
      <c r="B261" s="194">
        <v>42629</v>
      </c>
      <c r="C261" s="207">
        <v>300000</v>
      </c>
      <c r="D261" s="183" t="s">
        <v>4208</v>
      </c>
      <c r="E261" s="177" t="s">
        <v>3585</v>
      </c>
      <c r="F261" s="184" t="s">
        <v>3608</v>
      </c>
      <c r="G261" s="181"/>
    </row>
    <row r="262" spans="2:7" ht="12.75" customHeight="1">
      <c r="B262" s="194">
        <v>42629</v>
      </c>
      <c r="C262" s="207">
        <v>750000</v>
      </c>
      <c r="D262" s="183" t="s">
        <v>4208</v>
      </c>
      <c r="E262" s="177" t="s">
        <v>3676</v>
      </c>
      <c r="F262" s="184" t="s">
        <v>3608</v>
      </c>
      <c r="G262" s="181"/>
    </row>
    <row r="263" spans="2:7" ht="12.75" customHeight="1">
      <c r="B263" s="194">
        <v>42632</v>
      </c>
      <c r="C263" s="207">
        <v>1</v>
      </c>
      <c r="D263" s="183" t="s">
        <v>4208</v>
      </c>
      <c r="E263" s="177" t="s">
        <v>3771</v>
      </c>
      <c r="F263" s="184" t="s">
        <v>3608</v>
      </c>
      <c r="G263" s="181"/>
    </row>
    <row r="264" spans="2:7" ht="12.75" customHeight="1">
      <c r="B264" s="194">
        <v>42632</v>
      </c>
      <c r="C264" s="207">
        <v>20.72</v>
      </c>
      <c r="D264" s="183" t="s">
        <v>4208</v>
      </c>
      <c r="E264" s="177" t="s">
        <v>3586</v>
      </c>
      <c r="F264" s="184" t="s">
        <v>3608</v>
      </c>
      <c r="G264" s="181"/>
    </row>
    <row r="265" spans="2:7" ht="12.75" customHeight="1">
      <c r="B265" s="194">
        <v>42632</v>
      </c>
      <c r="C265" s="207">
        <v>50</v>
      </c>
      <c r="D265" s="183" t="s">
        <v>4208</v>
      </c>
      <c r="E265" s="177" t="s">
        <v>3531</v>
      </c>
      <c r="F265" s="184" t="s">
        <v>3608</v>
      </c>
      <c r="G265" s="181"/>
    </row>
    <row r="266" spans="2:7" ht="12.75" customHeight="1">
      <c r="B266" s="194">
        <v>42632</v>
      </c>
      <c r="C266" s="207">
        <v>100</v>
      </c>
      <c r="D266" s="183" t="s">
        <v>4208</v>
      </c>
      <c r="E266" s="177" t="s">
        <v>3772</v>
      </c>
      <c r="F266" s="184" t="s">
        <v>3609</v>
      </c>
      <c r="G266" s="181"/>
    </row>
    <row r="267" spans="2:7" ht="12" customHeight="1">
      <c r="B267" s="194">
        <v>42632</v>
      </c>
      <c r="C267" s="207">
        <v>100</v>
      </c>
      <c r="D267" s="183" t="s">
        <v>4208</v>
      </c>
      <c r="E267" s="177" t="s">
        <v>3773</v>
      </c>
      <c r="F267" s="184" t="s">
        <v>3608</v>
      </c>
      <c r="G267" s="181"/>
    </row>
    <row r="268" spans="2:7" ht="12.75" customHeight="1">
      <c r="B268" s="194">
        <v>42632</v>
      </c>
      <c r="C268" s="207">
        <v>500</v>
      </c>
      <c r="D268" s="183" t="s">
        <v>4208</v>
      </c>
      <c r="E268" s="177" t="s">
        <v>3774</v>
      </c>
      <c r="F268" s="184" t="s">
        <v>3609</v>
      </c>
      <c r="G268" s="181"/>
    </row>
    <row r="269" spans="2:7" ht="12.75" customHeight="1">
      <c r="B269" s="194">
        <v>42632</v>
      </c>
      <c r="C269" s="207">
        <v>500</v>
      </c>
      <c r="D269" s="183" t="s">
        <v>4208</v>
      </c>
      <c r="E269" s="177" t="s">
        <v>3681</v>
      </c>
      <c r="F269" s="184" t="s">
        <v>3608</v>
      </c>
      <c r="G269" s="181"/>
    </row>
    <row r="270" spans="2:7" ht="13.35" customHeight="1">
      <c r="B270" s="194">
        <v>42632</v>
      </c>
      <c r="C270" s="207">
        <v>500</v>
      </c>
      <c r="D270" s="183" t="s">
        <v>4208</v>
      </c>
      <c r="E270" s="177" t="s">
        <v>3775</v>
      </c>
      <c r="F270" s="184" t="s">
        <v>3608</v>
      </c>
      <c r="G270" s="181"/>
    </row>
    <row r="271" spans="2:7" ht="12.75" customHeight="1">
      <c r="B271" s="194">
        <v>42632</v>
      </c>
      <c r="C271" s="207">
        <v>500</v>
      </c>
      <c r="D271" s="183" t="s">
        <v>4208</v>
      </c>
      <c r="E271" s="177" t="s">
        <v>3776</v>
      </c>
      <c r="F271" s="184" t="s">
        <v>3608</v>
      </c>
      <c r="G271" s="181"/>
    </row>
    <row r="272" spans="2:7" ht="12.75" customHeight="1">
      <c r="B272" s="194">
        <v>42632</v>
      </c>
      <c r="C272" s="207">
        <v>1000</v>
      </c>
      <c r="D272" s="183" t="s">
        <v>4208</v>
      </c>
      <c r="E272" s="177" t="s">
        <v>3777</v>
      </c>
      <c r="F272" s="184" t="s">
        <v>3609</v>
      </c>
      <c r="G272" s="181"/>
    </row>
    <row r="273" spans="2:7" ht="12.75" customHeight="1">
      <c r="B273" s="194">
        <v>42632</v>
      </c>
      <c r="C273" s="207">
        <v>1000</v>
      </c>
      <c r="D273" s="183" t="s">
        <v>4208</v>
      </c>
      <c r="E273" s="177" t="s">
        <v>3778</v>
      </c>
      <c r="F273" s="184" t="s">
        <v>3608</v>
      </c>
      <c r="G273" s="182"/>
    </row>
    <row r="274" spans="2:7" ht="12.75" customHeight="1">
      <c r="B274" s="194">
        <v>42632</v>
      </c>
      <c r="C274" s="207">
        <v>1300</v>
      </c>
      <c r="D274" s="183" t="s">
        <v>4208</v>
      </c>
      <c r="E274" s="177" t="s">
        <v>3624</v>
      </c>
      <c r="F274" s="184" t="s">
        <v>3608</v>
      </c>
      <c r="G274" s="181"/>
    </row>
    <row r="275" spans="2:7" ht="12.75" customHeight="1">
      <c r="B275" s="194">
        <v>42632</v>
      </c>
      <c r="C275" s="207">
        <v>1450</v>
      </c>
      <c r="D275" s="183" t="s">
        <v>4208</v>
      </c>
      <c r="E275" s="177" t="s">
        <v>3771</v>
      </c>
      <c r="F275" s="184" t="s">
        <v>3608</v>
      </c>
      <c r="G275" s="181"/>
    </row>
    <row r="276" spans="2:7" ht="12.75" customHeight="1">
      <c r="B276" s="194">
        <v>42632</v>
      </c>
      <c r="C276" s="207">
        <v>2000</v>
      </c>
      <c r="D276" s="183" t="s">
        <v>4208</v>
      </c>
      <c r="E276" s="177" t="s">
        <v>3779</v>
      </c>
      <c r="F276" s="184" t="s">
        <v>3609</v>
      </c>
      <c r="G276" s="181"/>
    </row>
    <row r="277" spans="2:7" ht="12.75" customHeight="1">
      <c r="B277" s="194">
        <v>42632</v>
      </c>
      <c r="C277" s="207">
        <v>2000</v>
      </c>
      <c r="D277" s="183" t="s">
        <v>4199</v>
      </c>
      <c r="E277" s="177" t="s">
        <v>3780</v>
      </c>
      <c r="F277" s="184" t="s">
        <v>3608</v>
      </c>
      <c r="G277" s="181"/>
    </row>
    <row r="278" spans="2:7" ht="15.75" customHeight="1">
      <c r="B278" s="194">
        <v>42632</v>
      </c>
      <c r="C278" s="207">
        <v>2000</v>
      </c>
      <c r="D278" s="183" t="s">
        <v>4208</v>
      </c>
      <c r="E278" s="177" t="s">
        <v>3781</v>
      </c>
      <c r="F278" s="184" t="s">
        <v>3608</v>
      </c>
      <c r="G278" s="181"/>
    </row>
    <row r="279" spans="2:7" ht="12.75" customHeight="1">
      <c r="B279" s="194">
        <v>42632</v>
      </c>
      <c r="C279" s="207">
        <v>2000</v>
      </c>
      <c r="D279" s="183" t="s">
        <v>4208</v>
      </c>
      <c r="E279" s="177" t="s">
        <v>3782</v>
      </c>
      <c r="F279" s="184" t="s">
        <v>3608</v>
      </c>
      <c r="G279" s="181"/>
    </row>
    <row r="280" spans="2:7" ht="12.75" customHeight="1">
      <c r="B280" s="194">
        <v>42632</v>
      </c>
      <c r="C280" s="207">
        <v>2500</v>
      </c>
      <c r="D280" s="183" t="s">
        <v>4208</v>
      </c>
      <c r="E280" s="177" t="s">
        <v>3783</v>
      </c>
      <c r="F280" s="184" t="s">
        <v>3608</v>
      </c>
      <c r="G280" s="181"/>
    </row>
    <row r="281" spans="2:7" ht="12.75" customHeight="1">
      <c r="B281" s="194">
        <v>42632</v>
      </c>
      <c r="C281" s="207">
        <v>4000</v>
      </c>
      <c r="D281" s="183" t="s">
        <v>4208</v>
      </c>
      <c r="E281" s="177" t="s">
        <v>3784</v>
      </c>
      <c r="F281" s="184" t="s">
        <v>3608</v>
      </c>
      <c r="G281" s="181"/>
    </row>
    <row r="282" spans="2:7" ht="12.75" customHeight="1">
      <c r="B282" s="194">
        <v>42632</v>
      </c>
      <c r="C282" s="207">
        <v>6000</v>
      </c>
      <c r="D282" s="183" t="s">
        <v>4208</v>
      </c>
      <c r="E282" s="177" t="s">
        <v>3785</v>
      </c>
      <c r="F282" s="184" t="s">
        <v>3608</v>
      </c>
      <c r="G282" s="181"/>
    </row>
    <row r="283" spans="2:7" ht="12.75" customHeight="1">
      <c r="B283" s="194">
        <v>42632</v>
      </c>
      <c r="C283" s="207">
        <v>8500</v>
      </c>
      <c r="D283" s="183" t="s">
        <v>4208</v>
      </c>
      <c r="E283" s="177" t="s">
        <v>3587</v>
      </c>
      <c r="F283" s="184" t="s">
        <v>3608</v>
      </c>
      <c r="G283" s="181"/>
    </row>
    <row r="284" spans="2:7" ht="12.75" customHeight="1">
      <c r="B284" s="194">
        <v>42632</v>
      </c>
      <c r="C284" s="207">
        <v>14627.76</v>
      </c>
      <c r="D284" s="183" t="s">
        <v>4208</v>
      </c>
      <c r="E284" s="177" t="s">
        <v>3540</v>
      </c>
      <c r="F284" s="184" t="s">
        <v>3608</v>
      </c>
      <c r="G284" s="181"/>
    </row>
    <row r="285" spans="2:7" ht="12.75" customHeight="1">
      <c r="B285" s="194">
        <v>42632</v>
      </c>
      <c r="C285" s="207">
        <v>20000</v>
      </c>
      <c r="D285" s="183" t="s">
        <v>4208</v>
      </c>
      <c r="E285" s="177" t="s">
        <v>3588</v>
      </c>
      <c r="F285" s="184" t="s">
        <v>3608</v>
      </c>
      <c r="G285" s="181"/>
    </row>
    <row r="286" spans="2:7" ht="12.75" customHeight="1">
      <c r="B286" s="194">
        <v>42632</v>
      </c>
      <c r="C286" s="207">
        <v>29692</v>
      </c>
      <c r="D286" s="183" t="s">
        <v>4208</v>
      </c>
      <c r="E286" s="177" t="s">
        <v>3531</v>
      </c>
      <c r="F286" s="184" t="s">
        <v>3608</v>
      </c>
      <c r="G286" s="182"/>
    </row>
    <row r="287" spans="2:7" ht="12.75" customHeight="1">
      <c r="B287" s="194">
        <v>42632</v>
      </c>
      <c r="C287" s="207">
        <v>42086.85</v>
      </c>
      <c r="D287" s="183" t="s">
        <v>4208</v>
      </c>
      <c r="E287" s="177" t="s">
        <v>3589</v>
      </c>
      <c r="F287" s="184" t="s">
        <v>3608</v>
      </c>
      <c r="G287" s="181"/>
    </row>
    <row r="288" spans="2:7" ht="12.75" customHeight="1">
      <c r="B288" s="194">
        <v>42632</v>
      </c>
      <c r="C288" s="207">
        <v>50000</v>
      </c>
      <c r="D288" s="183" t="s">
        <v>4208</v>
      </c>
      <c r="E288" s="177" t="s">
        <v>3786</v>
      </c>
      <c r="F288" s="184" t="s">
        <v>3608</v>
      </c>
      <c r="G288" s="181"/>
    </row>
    <row r="289" spans="2:7" ht="12.75" customHeight="1">
      <c r="B289" s="194">
        <v>42632</v>
      </c>
      <c r="C289" s="207">
        <v>76000</v>
      </c>
      <c r="D289" s="183" t="s">
        <v>4208</v>
      </c>
      <c r="E289" s="177" t="s">
        <v>3532</v>
      </c>
      <c r="F289" s="184" t="s">
        <v>3608</v>
      </c>
      <c r="G289" s="181"/>
    </row>
    <row r="290" spans="2:7" ht="12.75" customHeight="1">
      <c r="B290" s="194">
        <v>42632</v>
      </c>
      <c r="C290" s="207">
        <v>500000</v>
      </c>
      <c r="D290" s="183" t="s">
        <v>4208</v>
      </c>
      <c r="E290" s="177" t="s">
        <v>3633</v>
      </c>
      <c r="F290" s="184" t="s">
        <v>3608</v>
      </c>
      <c r="G290" s="181"/>
    </row>
    <row r="291" spans="2:7" ht="12.75" customHeight="1">
      <c r="B291" s="194">
        <v>42633</v>
      </c>
      <c r="C291" s="207">
        <v>100</v>
      </c>
      <c r="D291" s="183" t="s">
        <v>4208</v>
      </c>
      <c r="E291" s="177" t="s">
        <v>3678</v>
      </c>
      <c r="F291" s="184" t="s">
        <v>3608</v>
      </c>
      <c r="G291" s="181"/>
    </row>
    <row r="292" spans="2:7" ht="12.75" customHeight="1">
      <c r="B292" s="194">
        <v>42633</v>
      </c>
      <c r="C292" s="207">
        <v>200</v>
      </c>
      <c r="D292" s="183" t="s">
        <v>4208</v>
      </c>
      <c r="E292" s="177" t="s">
        <v>3787</v>
      </c>
      <c r="F292" s="184" t="s">
        <v>3609</v>
      </c>
      <c r="G292" s="181"/>
    </row>
    <row r="293" spans="2:7" ht="12.75" customHeight="1">
      <c r="B293" s="194">
        <v>42633</v>
      </c>
      <c r="C293" s="207">
        <v>1000</v>
      </c>
      <c r="D293" s="183" t="s">
        <v>4208</v>
      </c>
      <c r="E293" s="177" t="s">
        <v>3788</v>
      </c>
      <c r="F293" s="184" t="s">
        <v>3608</v>
      </c>
      <c r="G293" s="182"/>
    </row>
    <row r="294" spans="2:7" ht="12.75" customHeight="1">
      <c r="B294" s="194">
        <v>42633</v>
      </c>
      <c r="C294" s="207">
        <v>1000</v>
      </c>
      <c r="D294" s="183" t="s">
        <v>4208</v>
      </c>
      <c r="E294" s="177" t="s">
        <v>3789</v>
      </c>
      <c r="F294" s="184" t="s">
        <v>3609</v>
      </c>
      <c r="G294" s="181"/>
    </row>
    <row r="295" spans="2:7" ht="13.35" customHeight="1">
      <c r="B295" s="194">
        <v>42633</v>
      </c>
      <c r="C295" s="207">
        <v>1000</v>
      </c>
      <c r="D295" s="183" t="s">
        <v>4208</v>
      </c>
      <c r="E295" s="319" t="s">
        <v>3790</v>
      </c>
      <c r="F295" s="184" t="s">
        <v>3608</v>
      </c>
      <c r="G295" s="182"/>
    </row>
    <row r="296" spans="2:7" ht="12.75" customHeight="1">
      <c r="B296" s="194">
        <v>42633</v>
      </c>
      <c r="C296" s="207">
        <v>1500</v>
      </c>
      <c r="D296" s="183" t="s">
        <v>4208</v>
      </c>
      <c r="E296" s="177" t="s">
        <v>3791</v>
      </c>
      <c r="F296" s="184" t="s">
        <v>3608</v>
      </c>
      <c r="G296" s="181"/>
    </row>
    <row r="297" spans="2:7" ht="12.75" customHeight="1">
      <c r="B297" s="194">
        <v>42633</v>
      </c>
      <c r="C297" s="207">
        <v>1500</v>
      </c>
      <c r="D297" s="183" t="s">
        <v>4208</v>
      </c>
      <c r="E297" s="177" t="s">
        <v>3792</v>
      </c>
      <c r="F297" s="184" t="s">
        <v>3608</v>
      </c>
      <c r="G297" s="181"/>
    </row>
    <row r="298" spans="2:7" ht="12.75" customHeight="1">
      <c r="B298" s="194">
        <v>42633</v>
      </c>
      <c r="C298" s="207">
        <v>2000</v>
      </c>
      <c r="D298" s="183" t="s">
        <v>4208</v>
      </c>
      <c r="E298" s="177" t="s">
        <v>3793</v>
      </c>
      <c r="F298" s="184" t="s">
        <v>3609</v>
      </c>
      <c r="G298" s="181"/>
    </row>
    <row r="299" spans="2:7" ht="12.75" customHeight="1">
      <c r="B299" s="194">
        <v>42633</v>
      </c>
      <c r="C299" s="207">
        <v>3000</v>
      </c>
      <c r="D299" s="183" t="s">
        <v>4208</v>
      </c>
      <c r="E299" s="177" t="s">
        <v>3794</v>
      </c>
      <c r="F299" s="184" t="s">
        <v>3608</v>
      </c>
      <c r="G299" s="181"/>
    </row>
    <row r="300" spans="2:7" ht="12.75" customHeight="1">
      <c r="B300" s="194">
        <v>42633</v>
      </c>
      <c r="C300" s="207">
        <v>10000</v>
      </c>
      <c r="D300" s="183" t="s">
        <v>4208</v>
      </c>
      <c r="E300" s="177" t="s">
        <v>3795</v>
      </c>
      <c r="F300" s="184" t="s">
        <v>3608</v>
      </c>
      <c r="G300" s="181"/>
    </row>
    <row r="301" spans="2:7">
      <c r="B301" s="194">
        <v>42633</v>
      </c>
      <c r="C301" s="207">
        <v>50000</v>
      </c>
      <c r="D301" s="183" t="s">
        <v>4208</v>
      </c>
      <c r="E301" s="177" t="s">
        <v>3796</v>
      </c>
      <c r="F301" s="184" t="s">
        <v>3608</v>
      </c>
      <c r="G301" s="181"/>
    </row>
    <row r="302" spans="2:7" s="37" customFormat="1" ht="12.75" customHeight="1">
      <c r="B302" s="194">
        <v>42634</v>
      </c>
      <c r="C302" s="207">
        <v>300</v>
      </c>
      <c r="D302" s="183" t="s">
        <v>4208</v>
      </c>
      <c r="E302" s="177" t="s">
        <v>3797</v>
      </c>
      <c r="F302" s="184" t="s">
        <v>3608</v>
      </c>
      <c r="G302" s="181"/>
    </row>
    <row r="303" spans="2:7" s="37" customFormat="1" ht="14.25" customHeight="1">
      <c r="B303" s="194">
        <v>42634</v>
      </c>
      <c r="C303" s="207">
        <v>300</v>
      </c>
      <c r="D303" s="183" t="s">
        <v>4208</v>
      </c>
      <c r="E303" s="177" t="s">
        <v>3798</v>
      </c>
      <c r="F303" s="184" t="s">
        <v>3608</v>
      </c>
      <c r="G303" s="181"/>
    </row>
    <row r="304" spans="2:7" s="37" customFormat="1" ht="12.75" customHeight="1">
      <c r="B304" s="194">
        <v>42634</v>
      </c>
      <c r="C304" s="207">
        <v>1000</v>
      </c>
      <c r="D304" s="183" t="s">
        <v>4208</v>
      </c>
      <c r="E304" s="177" t="s">
        <v>3799</v>
      </c>
      <c r="F304" s="184" t="s">
        <v>3608</v>
      </c>
      <c r="G304" s="181"/>
    </row>
    <row r="305" spans="2:7" ht="12.75" customHeight="1">
      <c r="B305" s="194">
        <v>42634</v>
      </c>
      <c r="C305" s="207">
        <v>1000</v>
      </c>
      <c r="D305" s="183" t="s">
        <v>4208</v>
      </c>
      <c r="E305" s="177" t="s">
        <v>3800</v>
      </c>
      <c r="F305" s="184" t="s">
        <v>3608</v>
      </c>
      <c r="G305" s="182"/>
    </row>
    <row r="306" spans="2:7" ht="12.75" customHeight="1">
      <c r="B306" s="194">
        <v>42634</v>
      </c>
      <c r="C306" s="207">
        <v>1000</v>
      </c>
      <c r="D306" s="183" t="s">
        <v>4208</v>
      </c>
      <c r="E306" s="177" t="s">
        <v>3590</v>
      </c>
      <c r="F306" s="184" t="s">
        <v>3608</v>
      </c>
      <c r="G306" s="181"/>
    </row>
    <row r="307" spans="2:7" ht="12.75" customHeight="1">
      <c r="B307" s="194">
        <v>42634</v>
      </c>
      <c r="C307" s="207">
        <v>1000</v>
      </c>
      <c r="D307" s="183" t="s">
        <v>4208</v>
      </c>
      <c r="E307" s="177" t="s">
        <v>3801</v>
      </c>
      <c r="F307" s="184" t="s">
        <v>3608</v>
      </c>
      <c r="G307" s="181"/>
    </row>
    <row r="308" spans="2:7" ht="12.75" customHeight="1">
      <c r="B308" s="194">
        <v>42634</v>
      </c>
      <c r="C308" s="207">
        <v>1000</v>
      </c>
      <c r="D308" s="183" t="s">
        <v>4208</v>
      </c>
      <c r="E308" s="177" t="s">
        <v>3802</v>
      </c>
      <c r="F308" s="184" t="s">
        <v>3608</v>
      </c>
      <c r="G308" s="181"/>
    </row>
    <row r="309" spans="2:7" ht="12.75" customHeight="1">
      <c r="B309" s="194">
        <v>42634</v>
      </c>
      <c r="C309" s="207">
        <v>5000</v>
      </c>
      <c r="D309" s="183" t="s">
        <v>4208</v>
      </c>
      <c r="E309" s="177" t="s">
        <v>3591</v>
      </c>
      <c r="F309" s="184" t="s">
        <v>3608</v>
      </c>
      <c r="G309" s="181"/>
    </row>
    <row r="310" spans="2:7" ht="12.75" customHeight="1">
      <c r="B310" s="194">
        <v>42634</v>
      </c>
      <c r="C310" s="207">
        <v>5000</v>
      </c>
      <c r="D310" s="183" t="s">
        <v>4208</v>
      </c>
      <c r="E310" s="177" t="s">
        <v>3803</v>
      </c>
      <c r="F310" s="184" t="s">
        <v>3608</v>
      </c>
      <c r="G310" s="181"/>
    </row>
    <row r="311" spans="2:7" ht="12.75" customHeight="1">
      <c r="B311" s="194">
        <v>42634</v>
      </c>
      <c r="C311" s="207">
        <v>20000</v>
      </c>
      <c r="D311" s="183" t="s">
        <v>4208</v>
      </c>
      <c r="E311" s="177" t="s">
        <v>3592</v>
      </c>
      <c r="F311" s="184" t="s">
        <v>3608</v>
      </c>
      <c r="G311" s="181"/>
    </row>
    <row r="312" spans="2:7" ht="13.35" customHeight="1">
      <c r="B312" s="194">
        <v>42634</v>
      </c>
      <c r="C312" s="207">
        <v>30000</v>
      </c>
      <c r="D312" s="183" t="s">
        <v>4208</v>
      </c>
      <c r="E312" s="177" t="s">
        <v>3804</v>
      </c>
      <c r="F312" s="184" t="s">
        <v>3608</v>
      </c>
      <c r="G312" s="181"/>
    </row>
    <row r="313" spans="2:7" ht="12.75" customHeight="1">
      <c r="B313" s="194">
        <v>42634</v>
      </c>
      <c r="C313" s="207">
        <v>1500000</v>
      </c>
      <c r="D313" s="183" t="s">
        <v>4208</v>
      </c>
      <c r="E313" s="177" t="s">
        <v>3593</v>
      </c>
      <c r="F313" s="184" t="s">
        <v>3608</v>
      </c>
      <c r="G313" s="181"/>
    </row>
    <row r="314" spans="2:7" ht="13.15" customHeight="1">
      <c r="B314" s="194">
        <v>42635</v>
      </c>
      <c r="C314" s="207">
        <v>217</v>
      </c>
      <c r="D314" s="183" t="s">
        <v>4208</v>
      </c>
      <c r="E314" s="177" t="s">
        <v>3805</v>
      </c>
      <c r="F314" s="184" t="s">
        <v>3608</v>
      </c>
      <c r="G314" s="181"/>
    </row>
    <row r="315" spans="2:7">
      <c r="B315" s="194">
        <v>42635</v>
      </c>
      <c r="C315" s="207">
        <v>500</v>
      </c>
      <c r="D315" s="183" t="s">
        <v>4201</v>
      </c>
      <c r="E315" s="177" t="s">
        <v>3806</v>
      </c>
      <c r="F315" s="184" t="s">
        <v>3608</v>
      </c>
      <c r="G315" s="181"/>
    </row>
    <row r="316" spans="2:7" ht="13.35" customHeight="1">
      <c r="B316" s="194">
        <v>42635</v>
      </c>
      <c r="C316" s="207">
        <v>500</v>
      </c>
      <c r="D316" s="183" t="s">
        <v>4191</v>
      </c>
      <c r="E316" s="177" t="s">
        <v>3806</v>
      </c>
      <c r="F316" s="184" t="s">
        <v>3608</v>
      </c>
      <c r="G316" s="181"/>
    </row>
    <row r="317" spans="2:7" ht="13.35" customHeight="1">
      <c r="B317" s="194">
        <v>42635</v>
      </c>
      <c r="C317" s="207">
        <v>750</v>
      </c>
      <c r="D317" s="183" t="s">
        <v>4202</v>
      </c>
      <c r="E317" s="177" t="s">
        <v>3807</v>
      </c>
      <c r="F317" s="184" t="s">
        <v>3608</v>
      </c>
      <c r="G317" s="181"/>
    </row>
    <row r="318" spans="2:7" ht="12.75" customHeight="1">
      <c r="B318" s="194">
        <v>42635</v>
      </c>
      <c r="C318" s="207">
        <v>1500</v>
      </c>
      <c r="D318" s="183" t="s">
        <v>4208</v>
      </c>
      <c r="E318" s="177" t="s">
        <v>3808</v>
      </c>
      <c r="F318" s="184" t="s">
        <v>3608</v>
      </c>
      <c r="G318" s="181"/>
    </row>
    <row r="319" spans="2:7" s="43" customFormat="1" ht="12.75" customHeight="1">
      <c r="B319" s="194">
        <v>42635</v>
      </c>
      <c r="C319" s="207">
        <v>6000</v>
      </c>
      <c r="D319" s="183" t="s">
        <v>4208</v>
      </c>
      <c r="E319" s="177" t="s">
        <v>3666</v>
      </c>
      <c r="F319" s="184" t="s">
        <v>3608</v>
      </c>
      <c r="G319" s="181"/>
    </row>
    <row r="320" spans="2:7" s="43" customFormat="1" ht="12.75" customHeight="1">
      <c r="B320" s="194">
        <v>42635</v>
      </c>
      <c r="C320" s="207">
        <v>10000</v>
      </c>
      <c r="D320" s="183" t="s">
        <v>4208</v>
      </c>
      <c r="E320" s="177" t="s">
        <v>3809</v>
      </c>
      <c r="F320" s="184" t="s">
        <v>3608</v>
      </c>
      <c r="G320" s="181"/>
    </row>
    <row r="321" spans="2:7" s="43" customFormat="1" ht="12.75" customHeight="1">
      <c r="B321" s="194">
        <v>42635</v>
      </c>
      <c r="C321" s="207">
        <v>11000</v>
      </c>
      <c r="D321" s="183" t="s">
        <v>4208</v>
      </c>
      <c r="E321" s="177" t="s">
        <v>3810</v>
      </c>
      <c r="F321" s="184" t="s">
        <v>3608</v>
      </c>
      <c r="G321" s="181"/>
    </row>
    <row r="322" spans="2:7" s="43" customFormat="1" ht="12.75" customHeight="1">
      <c r="B322" s="194">
        <v>42635</v>
      </c>
      <c r="C322" s="207">
        <v>20000</v>
      </c>
      <c r="D322" s="183" t="s">
        <v>4208</v>
      </c>
      <c r="E322" s="177" t="s">
        <v>3594</v>
      </c>
      <c r="F322" s="184" t="s">
        <v>3608</v>
      </c>
      <c r="G322" s="181"/>
    </row>
    <row r="323" spans="2:7" s="43" customFormat="1" ht="12.75" customHeight="1">
      <c r="B323" s="194">
        <v>42635</v>
      </c>
      <c r="C323" s="207">
        <v>50000</v>
      </c>
      <c r="D323" s="183" t="s">
        <v>4208</v>
      </c>
      <c r="E323" s="319" t="s">
        <v>3595</v>
      </c>
      <c r="F323" s="184" t="s">
        <v>3608</v>
      </c>
      <c r="G323" s="181"/>
    </row>
    <row r="324" spans="2:7" s="43" customFormat="1" ht="12.75" customHeight="1">
      <c r="B324" s="194">
        <v>42635</v>
      </c>
      <c r="C324" s="207">
        <v>186785.04</v>
      </c>
      <c r="D324" s="183" t="s">
        <v>4208</v>
      </c>
      <c r="E324" s="177" t="s">
        <v>3596</v>
      </c>
      <c r="F324" s="184" t="s">
        <v>3608</v>
      </c>
      <c r="G324" s="181"/>
    </row>
    <row r="325" spans="2:7" s="43" customFormat="1" ht="12.75" customHeight="1">
      <c r="B325" s="194">
        <v>42636</v>
      </c>
      <c r="C325" s="207">
        <v>100</v>
      </c>
      <c r="D325" s="183" t="s">
        <v>4208</v>
      </c>
      <c r="E325" s="177" t="s">
        <v>3725</v>
      </c>
      <c r="F325" s="184" t="s">
        <v>3608</v>
      </c>
      <c r="G325" s="181"/>
    </row>
    <row r="326" spans="2:7" s="43" customFormat="1" ht="12.75" customHeight="1">
      <c r="B326" s="194">
        <v>42636</v>
      </c>
      <c r="C326" s="207">
        <v>200</v>
      </c>
      <c r="D326" s="183" t="s">
        <v>4208</v>
      </c>
      <c r="E326" s="177" t="s">
        <v>3811</v>
      </c>
      <c r="F326" s="184" t="s">
        <v>3608</v>
      </c>
      <c r="G326" s="182"/>
    </row>
    <row r="327" spans="2:7" ht="13.35" customHeight="1">
      <c r="B327" s="194">
        <v>42636</v>
      </c>
      <c r="C327" s="207">
        <v>300</v>
      </c>
      <c r="D327" s="183" t="s">
        <v>4202</v>
      </c>
      <c r="E327" s="177" t="s">
        <v>3597</v>
      </c>
      <c r="F327" s="184" t="s">
        <v>3608</v>
      </c>
      <c r="G327" s="181"/>
    </row>
    <row r="328" spans="2:7" ht="13.35" customHeight="1">
      <c r="B328" s="194">
        <v>42636</v>
      </c>
      <c r="C328" s="207">
        <v>400</v>
      </c>
      <c r="D328" s="183" t="s">
        <v>4208</v>
      </c>
      <c r="E328" s="177" t="s">
        <v>3812</v>
      </c>
      <c r="F328" s="184" t="s">
        <v>3608</v>
      </c>
      <c r="G328" s="181"/>
    </row>
    <row r="329" spans="2:7" ht="12.75" customHeight="1">
      <c r="B329" s="194">
        <v>42636</v>
      </c>
      <c r="C329" s="207">
        <v>500</v>
      </c>
      <c r="D329" s="183" t="s">
        <v>4208</v>
      </c>
      <c r="E329" s="177" t="s">
        <v>3813</v>
      </c>
      <c r="F329" s="184" t="s">
        <v>3608</v>
      </c>
      <c r="G329" s="181"/>
    </row>
    <row r="330" spans="2:7" ht="12.75" customHeight="1">
      <c r="B330" s="194">
        <v>42636</v>
      </c>
      <c r="C330" s="207">
        <v>1000</v>
      </c>
      <c r="D330" s="183" t="s">
        <v>4208</v>
      </c>
      <c r="E330" s="177" t="s">
        <v>3814</v>
      </c>
      <c r="F330" s="184" t="s">
        <v>3608</v>
      </c>
      <c r="G330" s="181"/>
    </row>
    <row r="331" spans="2:7" ht="12.75" customHeight="1">
      <c r="B331" s="194">
        <v>42636</v>
      </c>
      <c r="C331" s="207">
        <v>1100</v>
      </c>
      <c r="D331" s="183" t="s">
        <v>4208</v>
      </c>
      <c r="E331" s="177" t="s">
        <v>3815</v>
      </c>
      <c r="F331" s="184" t="s">
        <v>3609</v>
      </c>
      <c r="G331" s="181"/>
    </row>
    <row r="332" spans="2:7" ht="13.35" customHeight="1">
      <c r="B332" s="194">
        <v>42636</v>
      </c>
      <c r="C332" s="207">
        <v>1424.8</v>
      </c>
      <c r="D332" s="183" t="s">
        <v>4208</v>
      </c>
      <c r="E332" s="177" t="s">
        <v>3687</v>
      </c>
      <c r="F332" s="188" t="s">
        <v>3608</v>
      </c>
      <c r="G332" s="181"/>
    </row>
    <row r="333" spans="2:7" ht="12.75" customHeight="1">
      <c r="B333" s="194">
        <v>42636</v>
      </c>
      <c r="C333" s="207">
        <v>2000</v>
      </c>
      <c r="D333" s="183" t="s">
        <v>4208</v>
      </c>
      <c r="E333" s="177" t="s">
        <v>3816</v>
      </c>
      <c r="F333" s="184" t="s">
        <v>3608</v>
      </c>
      <c r="G333" s="181"/>
    </row>
    <row r="334" spans="2:7" ht="12.75" customHeight="1">
      <c r="B334" s="194">
        <v>42636</v>
      </c>
      <c r="C334" s="207">
        <v>3000</v>
      </c>
      <c r="D334" s="183" t="s">
        <v>4208</v>
      </c>
      <c r="E334" s="177" t="s">
        <v>3817</v>
      </c>
      <c r="F334" s="184" t="s">
        <v>3608</v>
      </c>
      <c r="G334" s="181"/>
    </row>
    <row r="335" spans="2:7" ht="12.75" customHeight="1">
      <c r="B335" s="194">
        <v>42636</v>
      </c>
      <c r="C335" s="207">
        <v>4560</v>
      </c>
      <c r="D335" s="183" t="s">
        <v>4208</v>
      </c>
      <c r="E335" s="177" t="s">
        <v>3598</v>
      </c>
      <c r="F335" s="184" t="s">
        <v>3608</v>
      </c>
      <c r="G335" s="181"/>
    </row>
    <row r="336" spans="2:7" ht="12.75" customHeight="1">
      <c r="B336" s="194">
        <v>42636</v>
      </c>
      <c r="C336" s="207">
        <v>7000</v>
      </c>
      <c r="D336" s="183" t="s">
        <v>4208</v>
      </c>
      <c r="E336" s="177" t="s">
        <v>3818</v>
      </c>
      <c r="F336" s="184" t="s">
        <v>3608</v>
      </c>
      <c r="G336" s="182"/>
    </row>
    <row r="337" spans="2:7" ht="12.75" customHeight="1">
      <c r="B337" s="194">
        <v>42636</v>
      </c>
      <c r="C337" s="207">
        <v>7500</v>
      </c>
      <c r="D337" s="183" t="s">
        <v>4208</v>
      </c>
      <c r="E337" s="177" t="s">
        <v>3742</v>
      </c>
      <c r="F337" s="184" t="s">
        <v>3608</v>
      </c>
      <c r="G337" s="181"/>
    </row>
    <row r="338" spans="2:7" ht="12.75" customHeight="1">
      <c r="B338" s="194">
        <v>42636</v>
      </c>
      <c r="C338" s="207">
        <v>10000</v>
      </c>
      <c r="D338" s="183" t="s">
        <v>4201</v>
      </c>
      <c r="E338" s="177" t="s">
        <v>3533</v>
      </c>
      <c r="F338" s="184" t="s">
        <v>3608</v>
      </c>
      <c r="G338" s="182"/>
    </row>
    <row r="339" spans="2:7" ht="12.75" customHeight="1">
      <c r="B339" s="194">
        <v>42636</v>
      </c>
      <c r="C339" s="207">
        <v>43200</v>
      </c>
      <c r="D339" s="183" t="s">
        <v>4208</v>
      </c>
      <c r="E339" s="177" t="s">
        <v>3599</v>
      </c>
      <c r="F339" s="184" t="s">
        <v>3608</v>
      </c>
      <c r="G339" s="181"/>
    </row>
    <row r="340" spans="2:7" ht="12.75" customHeight="1">
      <c r="B340" s="194">
        <v>42636</v>
      </c>
      <c r="C340" s="207">
        <v>50000</v>
      </c>
      <c r="D340" s="183" t="s">
        <v>4208</v>
      </c>
      <c r="E340" s="177" t="s">
        <v>3600</v>
      </c>
      <c r="F340" s="184" t="s">
        <v>3608</v>
      </c>
      <c r="G340" s="181"/>
    </row>
    <row r="341" spans="2:7" ht="12.75" customHeight="1">
      <c r="B341" s="194">
        <v>42636</v>
      </c>
      <c r="C341" s="207">
        <v>10000</v>
      </c>
      <c r="D341" s="183" t="s">
        <v>4203</v>
      </c>
      <c r="E341" s="319" t="s">
        <v>3533</v>
      </c>
      <c r="F341" s="184" t="s">
        <v>3608</v>
      </c>
      <c r="G341" s="181"/>
    </row>
    <row r="342" spans="2:7" ht="12.75" customHeight="1">
      <c r="B342" s="194">
        <v>42639</v>
      </c>
      <c r="C342" s="207">
        <v>50</v>
      </c>
      <c r="D342" s="183" t="s">
        <v>4208</v>
      </c>
      <c r="E342" s="177" t="s">
        <v>3724</v>
      </c>
      <c r="F342" s="184" t="s">
        <v>3608</v>
      </c>
      <c r="G342" s="181"/>
    </row>
    <row r="343" spans="2:7" ht="12.75" customHeight="1">
      <c r="B343" s="194">
        <v>42639</v>
      </c>
      <c r="C343" s="207">
        <v>91.75</v>
      </c>
      <c r="D343" s="183" t="s">
        <v>4208</v>
      </c>
      <c r="E343" s="177" t="s">
        <v>3819</v>
      </c>
      <c r="F343" s="184" t="s">
        <v>3608</v>
      </c>
      <c r="G343" s="182"/>
    </row>
    <row r="344" spans="2:7" ht="12.75" customHeight="1">
      <c r="B344" s="194">
        <v>42639</v>
      </c>
      <c r="C344" s="207">
        <v>99</v>
      </c>
      <c r="D344" s="183" t="s">
        <v>4208</v>
      </c>
      <c r="E344" s="177" t="s">
        <v>3820</v>
      </c>
      <c r="F344" s="184" t="s">
        <v>3608</v>
      </c>
      <c r="G344" s="181"/>
    </row>
    <row r="345" spans="2:7" ht="12.75" customHeight="1">
      <c r="B345" s="194">
        <v>42639</v>
      </c>
      <c r="C345" s="207">
        <v>100</v>
      </c>
      <c r="D345" s="183" t="s">
        <v>4208</v>
      </c>
      <c r="E345" s="177" t="s">
        <v>3821</v>
      </c>
      <c r="F345" s="184" t="s">
        <v>3609</v>
      </c>
      <c r="G345" s="181"/>
    </row>
    <row r="346" spans="2:7" ht="12.75" customHeight="1">
      <c r="B346" s="194">
        <v>42639</v>
      </c>
      <c r="C346" s="207">
        <v>100</v>
      </c>
      <c r="D346" s="183" t="s">
        <v>4208</v>
      </c>
      <c r="E346" s="177" t="s">
        <v>3696</v>
      </c>
      <c r="F346" s="184" t="s">
        <v>3608</v>
      </c>
      <c r="G346" s="181"/>
    </row>
    <row r="347" spans="2:7" ht="12.75" customHeight="1">
      <c r="B347" s="194">
        <v>42639</v>
      </c>
      <c r="C347" s="207">
        <v>100</v>
      </c>
      <c r="D347" s="183" t="s">
        <v>4208</v>
      </c>
      <c r="E347" s="177" t="s">
        <v>3726</v>
      </c>
      <c r="F347" s="184" t="s">
        <v>3608</v>
      </c>
      <c r="G347" s="181"/>
    </row>
    <row r="348" spans="2:7" ht="12.75" customHeight="1">
      <c r="B348" s="194">
        <v>42639</v>
      </c>
      <c r="C348" s="207">
        <v>142.88999999999999</v>
      </c>
      <c r="D348" s="183" t="s">
        <v>4208</v>
      </c>
      <c r="E348" s="177" t="s">
        <v>3601</v>
      </c>
      <c r="F348" s="184" t="s">
        <v>3608</v>
      </c>
      <c r="G348" s="181"/>
    </row>
    <row r="349" spans="2:7" ht="12.75" customHeight="1">
      <c r="B349" s="194">
        <v>42639</v>
      </c>
      <c r="C349" s="207">
        <v>200</v>
      </c>
      <c r="D349" s="183" t="s">
        <v>4208</v>
      </c>
      <c r="E349" s="177" t="s">
        <v>3822</v>
      </c>
      <c r="F349" s="184" t="s">
        <v>3608</v>
      </c>
      <c r="G349" s="181"/>
    </row>
    <row r="350" spans="2:7" ht="12.75" customHeight="1">
      <c r="B350" s="194">
        <v>42639</v>
      </c>
      <c r="C350" s="207">
        <v>300</v>
      </c>
      <c r="D350" s="183" t="s">
        <v>4208</v>
      </c>
      <c r="E350" s="177" t="s">
        <v>3823</v>
      </c>
      <c r="F350" s="184" t="s">
        <v>3608</v>
      </c>
      <c r="G350" s="181"/>
    </row>
    <row r="351" spans="2:7" ht="12.75" customHeight="1">
      <c r="B351" s="194">
        <v>42639</v>
      </c>
      <c r="C351" s="207">
        <v>300</v>
      </c>
      <c r="D351" s="183" t="s">
        <v>4208</v>
      </c>
      <c r="E351" s="177" t="s">
        <v>3824</v>
      </c>
      <c r="F351" s="184" t="s">
        <v>3608</v>
      </c>
      <c r="G351" s="181"/>
    </row>
    <row r="352" spans="2:7" ht="12.75" customHeight="1">
      <c r="B352" s="194">
        <v>42639</v>
      </c>
      <c r="C352" s="207">
        <v>400</v>
      </c>
      <c r="D352" s="183" t="s">
        <v>4208</v>
      </c>
      <c r="E352" s="177" t="s">
        <v>3825</v>
      </c>
      <c r="F352" s="184" t="s">
        <v>3609</v>
      </c>
      <c r="G352" s="181"/>
    </row>
    <row r="353" spans="2:7" ht="15" customHeight="1">
      <c r="B353" s="194">
        <v>42639</v>
      </c>
      <c r="C353" s="207">
        <v>500</v>
      </c>
      <c r="D353" s="183" t="s">
        <v>4208</v>
      </c>
      <c r="E353" s="177" t="s">
        <v>3826</v>
      </c>
      <c r="F353" s="184" t="s">
        <v>3608</v>
      </c>
      <c r="G353" s="182"/>
    </row>
    <row r="354" spans="2:7" ht="12.75" customHeight="1">
      <c r="B354" s="194">
        <v>42639</v>
      </c>
      <c r="C354" s="207">
        <v>500</v>
      </c>
      <c r="D354" s="183" t="s">
        <v>4208</v>
      </c>
      <c r="E354" s="177" t="s">
        <v>3715</v>
      </c>
      <c r="F354" s="184" t="s">
        <v>3608</v>
      </c>
      <c r="G354" s="181"/>
    </row>
    <row r="355" spans="2:7" ht="12.75" customHeight="1">
      <c r="B355" s="194">
        <v>42639</v>
      </c>
      <c r="C355" s="207">
        <v>500</v>
      </c>
      <c r="D355" s="183" t="s">
        <v>4208</v>
      </c>
      <c r="E355" s="177" t="s">
        <v>3827</v>
      </c>
      <c r="F355" s="184" t="s">
        <v>3608</v>
      </c>
      <c r="G355" s="181"/>
    </row>
    <row r="356" spans="2:7" ht="12.75" customHeight="1">
      <c r="B356" s="194">
        <v>42639</v>
      </c>
      <c r="C356" s="207">
        <v>690.12</v>
      </c>
      <c r="D356" s="183" t="s">
        <v>4208</v>
      </c>
      <c r="E356" s="177" t="s">
        <v>3828</v>
      </c>
      <c r="F356" s="184" t="s">
        <v>3608</v>
      </c>
      <c r="G356" s="181"/>
    </row>
    <row r="357" spans="2:7" ht="12.75" customHeight="1">
      <c r="B357" s="194">
        <v>42639</v>
      </c>
      <c r="C357" s="207">
        <v>1000</v>
      </c>
      <c r="D357" s="183" t="s">
        <v>4208</v>
      </c>
      <c r="E357" s="319" t="s">
        <v>3602</v>
      </c>
      <c r="F357" s="184" t="s">
        <v>3608</v>
      </c>
      <c r="G357" s="181"/>
    </row>
    <row r="358" spans="2:7" ht="12.75" customHeight="1">
      <c r="B358" s="194">
        <v>42639</v>
      </c>
      <c r="C358" s="207">
        <v>1000</v>
      </c>
      <c r="D358" s="183" t="s">
        <v>4208</v>
      </c>
      <c r="E358" s="177" t="s">
        <v>3829</v>
      </c>
      <c r="F358" s="184" t="s">
        <v>3608</v>
      </c>
      <c r="G358" s="181"/>
    </row>
    <row r="359" spans="2:7" ht="12.75" customHeight="1">
      <c r="B359" s="194">
        <v>42639</v>
      </c>
      <c r="C359" s="207">
        <v>1000</v>
      </c>
      <c r="D359" s="183" t="s">
        <v>4208</v>
      </c>
      <c r="E359" s="177" t="s">
        <v>3830</v>
      </c>
      <c r="F359" s="184" t="s">
        <v>3608</v>
      </c>
      <c r="G359" s="181"/>
    </row>
    <row r="360" spans="2:7" ht="14.25" customHeight="1">
      <c r="B360" s="194">
        <v>42639</v>
      </c>
      <c r="C360" s="207">
        <v>2000</v>
      </c>
      <c r="D360" s="183" t="s">
        <v>4208</v>
      </c>
      <c r="E360" s="177" t="s">
        <v>3831</v>
      </c>
      <c r="F360" s="184" t="s">
        <v>3608</v>
      </c>
      <c r="G360" s="181"/>
    </row>
    <row r="361" spans="2:7" ht="12.75" customHeight="1">
      <c r="B361" s="194">
        <v>42639</v>
      </c>
      <c r="C361" s="207">
        <v>2000</v>
      </c>
      <c r="D361" s="183" t="s">
        <v>4208</v>
      </c>
      <c r="E361" s="177" t="s">
        <v>3832</v>
      </c>
      <c r="F361" s="184" t="s">
        <v>3608</v>
      </c>
      <c r="G361" s="182"/>
    </row>
    <row r="362" spans="2:7">
      <c r="B362" s="194">
        <v>42639</v>
      </c>
      <c r="C362" s="207">
        <v>10000</v>
      </c>
      <c r="D362" s="183" t="s">
        <v>4201</v>
      </c>
      <c r="E362" s="177" t="s">
        <v>3833</v>
      </c>
      <c r="F362" s="184" t="s">
        <v>3608</v>
      </c>
      <c r="G362" s="181"/>
    </row>
    <row r="363" spans="2:7" ht="12.75" customHeight="1">
      <c r="B363" s="194">
        <v>42640</v>
      </c>
      <c r="C363" s="207">
        <v>20</v>
      </c>
      <c r="D363" s="183" t="s">
        <v>4208</v>
      </c>
      <c r="E363" s="177" t="s">
        <v>3601</v>
      </c>
      <c r="F363" s="184" t="s">
        <v>3608</v>
      </c>
      <c r="G363" s="181"/>
    </row>
    <row r="364" spans="2:7" ht="12.75" customHeight="1">
      <c r="B364" s="194">
        <v>42640</v>
      </c>
      <c r="C364" s="207">
        <v>100</v>
      </c>
      <c r="D364" s="183" t="s">
        <v>4208</v>
      </c>
      <c r="E364" s="177" t="s">
        <v>3678</v>
      </c>
      <c r="F364" s="184" t="s">
        <v>3608</v>
      </c>
      <c r="G364" s="181"/>
    </row>
    <row r="365" spans="2:7" ht="12.75" customHeight="1">
      <c r="B365" s="194">
        <v>42640</v>
      </c>
      <c r="C365" s="207">
        <v>200</v>
      </c>
      <c r="D365" s="183" t="s">
        <v>4208</v>
      </c>
      <c r="E365" s="177" t="s">
        <v>3656</v>
      </c>
      <c r="F365" s="184" t="s">
        <v>3608</v>
      </c>
      <c r="G365" s="181"/>
    </row>
    <row r="366" spans="2:7" ht="12.75" customHeight="1">
      <c r="B366" s="194">
        <v>42640</v>
      </c>
      <c r="C366" s="207">
        <v>300</v>
      </c>
      <c r="D366" s="183" t="s">
        <v>4208</v>
      </c>
      <c r="E366" s="177" t="s">
        <v>3621</v>
      </c>
      <c r="F366" s="184" t="s">
        <v>3608</v>
      </c>
      <c r="G366" s="181"/>
    </row>
    <row r="367" spans="2:7" ht="12.75" customHeight="1">
      <c r="B367" s="194">
        <v>42640</v>
      </c>
      <c r="C367" s="207">
        <v>500</v>
      </c>
      <c r="D367" s="183" t="s">
        <v>4208</v>
      </c>
      <c r="E367" s="177" t="s">
        <v>3834</v>
      </c>
      <c r="F367" s="184" t="s">
        <v>3608</v>
      </c>
      <c r="G367" s="181"/>
    </row>
    <row r="368" spans="2:7" ht="12.75" customHeight="1">
      <c r="B368" s="194">
        <v>42640</v>
      </c>
      <c r="C368" s="207">
        <v>500</v>
      </c>
      <c r="D368" s="183" t="s">
        <v>4208</v>
      </c>
      <c r="E368" s="177" t="s">
        <v>3835</v>
      </c>
      <c r="F368" s="184" t="s">
        <v>3608</v>
      </c>
      <c r="G368" s="182"/>
    </row>
    <row r="369" spans="2:7" ht="12.75" customHeight="1">
      <c r="B369" s="194">
        <v>42640</v>
      </c>
      <c r="C369" s="207">
        <v>500</v>
      </c>
      <c r="D369" s="183" t="s">
        <v>4208</v>
      </c>
      <c r="E369" s="177" t="s">
        <v>3836</v>
      </c>
      <c r="F369" s="184" t="s">
        <v>3608</v>
      </c>
      <c r="G369" s="181"/>
    </row>
    <row r="370" spans="2:7" ht="12.75" customHeight="1">
      <c r="B370" s="194">
        <v>42640</v>
      </c>
      <c r="C370" s="207">
        <v>1000</v>
      </c>
      <c r="D370" s="183" t="s">
        <v>4208</v>
      </c>
      <c r="E370" s="177" t="s">
        <v>3619</v>
      </c>
      <c r="F370" s="184" t="s">
        <v>3608</v>
      </c>
      <c r="G370" s="181"/>
    </row>
    <row r="371" spans="2:7" ht="12.75" customHeight="1">
      <c r="B371" s="194">
        <v>42640</v>
      </c>
      <c r="C371" s="207">
        <v>1527.87</v>
      </c>
      <c r="D371" s="183" t="s">
        <v>4208</v>
      </c>
      <c r="E371" s="319" t="s">
        <v>3603</v>
      </c>
      <c r="F371" s="184" t="s">
        <v>3608</v>
      </c>
      <c r="G371" s="181"/>
    </row>
    <row r="372" spans="2:7" ht="12.75" customHeight="1">
      <c r="B372" s="194">
        <v>42640</v>
      </c>
      <c r="C372" s="207">
        <v>5000</v>
      </c>
      <c r="D372" s="183" t="s">
        <v>4208</v>
      </c>
      <c r="E372" s="177" t="s">
        <v>3531</v>
      </c>
      <c r="F372" s="184" t="s">
        <v>3609</v>
      </c>
      <c r="G372" s="181"/>
    </row>
    <row r="373" spans="2:7" ht="12.75" customHeight="1">
      <c r="B373" s="194">
        <v>42640</v>
      </c>
      <c r="C373" s="207">
        <v>5000</v>
      </c>
      <c r="D373" s="183" t="s">
        <v>4208</v>
      </c>
      <c r="E373" s="177" t="s">
        <v>3628</v>
      </c>
      <c r="F373" s="184" t="s">
        <v>3608</v>
      </c>
      <c r="G373" s="181"/>
    </row>
    <row r="374" spans="2:7" ht="12.75" customHeight="1">
      <c r="B374" s="194">
        <v>42640</v>
      </c>
      <c r="C374" s="207">
        <v>5000</v>
      </c>
      <c r="D374" s="183" t="s">
        <v>4208</v>
      </c>
      <c r="E374" s="177" t="s">
        <v>3837</v>
      </c>
      <c r="F374" s="184" t="s">
        <v>3608</v>
      </c>
      <c r="G374" s="181"/>
    </row>
    <row r="375" spans="2:7" ht="12.75" customHeight="1">
      <c r="B375" s="194">
        <v>42640</v>
      </c>
      <c r="C375" s="207">
        <v>7000</v>
      </c>
      <c r="D375" s="183" t="s">
        <v>4208</v>
      </c>
      <c r="E375" s="177" t="s">
        <v>3838</v>
      </c>
      <c r="F375" s="184" t="s">
        <v>3609</v>
      </c>
      <c r="G375" s="182"/>
    </row>
    <row r="376" spans="2:7" ht="12.75" customHeight="1">
      <c r="B376" s="194">
        <v>42640</v>
      </c>
      <c r="C376" s="207">
        <v>35000</v>
      </c>
      <c r="D376" s="183" t="s">
        <v>4208</v>
      </c>
      <c r="E376" s="177" t="s">
        <v>3839</v>
      </c>
      <c r="F376" s="184" t="s">
        <v>3608</v>
      </c>
      <c r="G376" s="182"/>
    </row>
    <row r="377" spans="2:7" ht="12.75" customHeight="1">
      <c r="B377" s="194">
        <v>42641</v>
      </c>
      <c r="C377" s="207">
        <v>500</v>
      </c>
      <c r="D377" s="183" t="s">
        <v>4208</v>
      </c>
      <c r="E377" s="177" t="s">
        <v>3840</v>
      </c>
      <c r="F377" s="184" t="s">
        <v>3608</v>
      </c>
      <c r="G377" s="182"/>
    </row>
    <row r="378" spans="2:7" ht="12.75" customHeight="1">
      <c r="B378" s="194">
        <v>42641</v>
      </c>
      <c r="C378" s="207">
        <v>500</v>
      </c>
      <c r="D378" s="183" t="s">
        <v>4208</v>
      </c>
      <c r="E378" s="177" t="s">
        <v>3657</v>
      </c>
      <c r="F378" s="184" t="s">
        <v>3608</v>
      </c>
      <c r="G378" s="181"/>
    </row>
    <row r="379" spans="2:7" ht="12.75" customHeight="1">
      <c r="B379" s="194">
        <v>42641</v>
      </c>
      <c r="C379" s="207">
        <v>1000</v>
      </c>
      <c r="D379" s="183" t="s">
        <v>4208</v>
      </c>
      <c r="E379" s="177" t="s">
        <v>3785</v>
      </c>
      <c r="F379" s="184" t="s">
        <v>3608</v>
      </c>
      <c r="G379" s="181"/>
    </row>
    <row r="380" spans="2:7" ht="12.75" customHeight="1">
      <c r="B380" s="194">
        <v>42641</v>
      </c>
      <c r="C380" s="207">
        <v>1000</v>
      </c>
      <c r="D380" s="183" t="s">
        <v>4208</v>
      </c>
      <c r="E380" s="177" t="s">
        <v>3841</v>
      </c>
      <c r="F380" s="184" t="s">
        <v>3608</v>
      </c>
      <c r="G380" s="181"/>
    </row>
    <row r="381" spans="2:7">
      <c r="B381" s="195">
        <v>42641</v>
      </c>
      <c r="C381" s="207">
        <v>2000</v>
      </c>
      <c r="D381" s="183" t="s">
        <v>4208</v>
      </c>
      <c r="E381" s="320" t="s">
        <v>3643</v>
      </c>
      <c r="F381" s="184" t="s">
        <v>3609</v>
      </c>
    </row>
    <row r="382" spans="2:7">
      <c r="B382" s="195">
        <v>42641</v>
      </c>
      <c r="C382" s="207">
        <v>2000</v>
      </c>
      <c r="D382" s="183" t="s">
        <v>4208</v>
      </c>
      <c r="E382" s="320" t="s">
        <v>3531</v>
      </c>
      <c r="F382" s="184" t="s">
        <v>3608</v>
      </c>
    </row>
    <row r="383" spans="2:7">
      <c r="B383" s="195">
        <v>42641</v>
      </c>
      <c r="C383" s="207">
        <v>5000</v>
      </c>
      <c r="D383" s="183" t="s">
        <v>4208</v>
      </c>
      <c r="E383" s="320" t="s">
        <v>3842</v>
      </c>
      <c r="F383" s="184" t="s">
        <v>3608</v>
      </c>
    </row>
    <row r="384" spans="2:7">
      <c r="B384" s="195">
        <v>42641</v>
      </c>
      <c r="C384" s="207">
        <v>10000</v>
      </c>
      <c r="D384" s="183" t="s">
        <v>4208</v>
      </c>
      <c r="E384" s="320" t="s">
        <v>3843</v>
      </c>
      <c r="F384" s="184" t="s">
        <v>3608</v>
      </c>
    </row>
    <row r="385" spans="2:6">
      <c r="B385" s="195">
        <v>42641</v>
      </c>
      <c r="C385" s="207">
        <v>10000</v>
      </c>
      <c r="D385" s="183" t="s">
        <v>4208</v>
      </c>
      <c r="E385" s="320" t="s">
        <v>3648</v>
      </c>
      <c r="F385" s="184" t="s">
        <v>3608</v>
      </c>
    </row>
    <row r="386" spans="2:6">
      <c r="B386" s="195">
        <v>42642</v>
      </c>
      <c r="C386" s="207">
        <v>58.03</v>
      </c>
      <c r="D386" s="183" t="s">
        <v>4208</v>
      </c>
      <c r="E386" s="320" t="s">
        <v>3604</v>
      </c>
      <c r="F386" s="184" t="s">
        <v>3608</v>
      </c>
    </row>
    <row r="387" spans="2:6">
      <c r="B387" s="195">
        <v>42642</v>
      </c>
      <c r="C387" s="207">
        <v>100</v>
      </c>
      <c r="D387" s="183" t="s">
        <v>4208</v>
      </c>
      <c r="E387" s="320" t="s">
        <v>3844</v>
      </c>
      <c r="F387" s="184" t="s">
        <v>3609</v>
      </c>
    </row>
    <row r="388" spans="2:6">
      <c r="B388" s="195">
        <v>42642</v>
      </c>
      <c r="C388" s="207">
        <v>300</v>
      </c>
      <c r="D388" s="183" t="s">
        <v>4208</v>
      </c>
      <c r="E388" s="320" t="s">
        <v>3845</v>
      </c>
      <c r="F388" s="184" t="s">
        <v>3609</v>
      </c>
    </row>
    <row r="389" spans="2:6">
      <c r="B389" s="195">
        <v>42642</v>
      </c>
      <c r="C389" s="207">
        <v>500</v>
      </c>
      <c r="D389" s="183" t="s">
        <v>4208</v>
      </c>
      <c r="E389" s="320" t="s">
        <v>3846</v>
      </c>
      <c r="F389" s="184" t="s">
        <v>3608</v>
      </c>
    </row>
    <row r="390" spans="2:6">
      <c r="B390" s="195">
        <v>42642</v>
      </c>
      <c r="C390" s="207">
        <v>500</v>
      </c>
      <c r="D390" s="183" t="s">
        <v>4208</v>
      </c>
      <c r="E390" s="320" t="s">
        <v>3847</v>
      </c>
      <c r="F390" s="184" t="s">
        <v>3608</v>
      </c>
    </row>
    <row r="391" spans="2:6">
      <c r="B391" s="195">
        <v>42642</v>
      </c>
      <c r="C391" s="207">
        <v>7000</v>
      </c>
      <c r="D391" s="183" t="s">
        <v>4208</v>
      </c>
      <c r="E391" s="320" t="s">
        <v>3848</v>
      </c>
      <c r="F391" s="184" t="s">
        <v>3608</v>
      </c>
    </row>
    <row r="392" spans="2:6">
      <c r="B392" s="195">
        <v>42642</v>
      </c>
      <c r="C392" s="207">
        <v>10000</v>
      </c>
      <c r="D392" s="187" t="s">
        <v>4204</v>
      </c>
      <c r="E392" s="320" t="s">
        <v>3533</v>
      </c>
      <c r="F392" s="184" t="s">
        <v>3608</v>
      </c>
    </row>
    <row r="393" spans="2:6">
      <c r="B393" s="195">
        <v>42642</v>
      </c>
      <c r="C393" s="207">
        <v>51461.98</v>
      </c>
      <c r="D393" s="183" t="s">
        <v>4208</v>
      </c>
      <c r="E393" s="320" t="s">
        <v>3589</v>
      </c>
      <c r="F393" s="184" t="s">
        <v>3608</v>
      </c>
    </row>
    <row r="394" spans="2:6">
      <c r="B394" s="195">
        <v>42642</v>
      </c>
      <c r="C394" s="207">
        <v>100000</v>
      </c>
      <c r="D394" s="183" t="s">
        <v>4208</v>
      </c>
      <c r="E394" s="320" t="s">
        <v>3633</v>
      </c>
      <c r="F394" s="184" t="s">
        <v>3608</v>
      </c>
    </row>
    <row r="395" spans="2:6">
      <c r="B395" s="195">
        <v>42642</v>
      </c>
      <c r="C395" s="207">
        <v>1300000</v>
      </c>
      <c r="D395" s="183" t="s">
        <v>4208</v>
      </c>
      <c r="E395" s="320" t="s">
        <v>3605</v>
      </c>
      <c r="F395" s="184" t="s">
        <v>3608</v>
      </c>
    </row>
    <row r="396" spans="2:6">
      <c r="B396" s="195">
        <v>42642</v>
      </c>
      <c r="C396" s="207">
        <v>10000</v>
      </c>
      <c r="D396" s="187" t="s">
        <v>3611</v>
      </c>
      <c r="E396" s="320" t="s">
        <v>3533</v>
      </c>
      <c r="F396" s="184" t="s">
        <v>3608</v>
      </c>
    </row>
    <row r="397" spans="2:6">
      <c r="B397" s="195">
        <v>42642</v>
      </c>
      <c r="C397" s="207">
        <v>10000</v>
      </c>
      <c r="D397" s="187" t="s">
        <v>4205</v>
      </c>
      <c r="E397" s="320" t="s">
        <v>3533</v>
      </c>
      <c r="F397" s="184" t="s">
        <v>3608</v>
      </c>
    </row>
    <row r="398" spans="2:6">
      <c r="B398" s="195">
        <v>42642</v>
      </c>
      <c r="C398" s="207">
        <v>10000</v>
      </c>
      <c r="D398" s="187" t="s">
        <v>4206</v>
      </c>
      <c r="E398" s="320" t="s">
        <v>3533</v>
      </c>
      <c r="F398" s="184" t="s">
        <v>3608</v>
      </c>
    </row>
    <row r="399" spans="2:6">
      <c r="B399" s="195">
        <v>42643</v>
      </c>
      <c r="C399" s="207">
        <v>0.25</v>
      </c>
      <c r="D399" s="183" t="s">
        <v>4208</v>
      </c>
      <c r="E399" s="320" t="s">
        <v>3849</v>
      </c>
      <c r="F399" s="184" t="s">
        <v>3608</v>
      </c>
    </row>
    <row r="400" spans="2:6">
      <c r="B400" s="195">
        <v>42643</v>
      </c>
      <c r="C400" s="207">
        <v>100</v>
      </c>
      <c r="D400" s="183" t="s">
        <v>4208</v>
      </c>
      <c r="E400" s="320" t="s">
        <v>3850</v>
      </c>
      <c r="F400" s="184" t="s">
        <v>3609</v>
      </c>
    </row>
    <row r="401" spans="2:6">
      <c r="B401" s="195">
        <v>42643</v>
      </c>
      <c r="C401" s="207">
        <v>100</v>
      </c>
      <c r="D401" s="183" t="s">
        <v>4208</v>
      </c>
      <c r="E401" s="320" t="s">
        <v>3565</v>
      </c>
      <c r="F401" s="184" t="s">
        <v>3608</v>
      </c>
    </row>
    <row r="402" spans="2:6">
      <c r="B402" s="195">
        <v>42643</v>
      </c>
      <c r="C402" s="207">
        <v>300</v>
      </c>
      <c r="D402" s="183" t="s">
        <v>4208</v>
      </c>
      <c r="E402" s="320" t="s">
        <v>3851</v>
      </c>
      <c r="F402" s="184" t="s">
        <v>3608</v>
      </c>
    </row>
    <row r="403" spans="2:6">
      <c r="B403" s="195">
        <v>42643</v>
      </c>
      <c r="C403" s="207">
        <v>400</v>
      </c>
      <c r="D403" s="183" t="s">
        <v>4208</v>
      </c>
      <c r="E403" s="320" t="s">
        <v>3852</v>
      </c>
      <c r="F403" s="184" t="s">
        <v>3608</v>
      </c>
    </row>
    <row r="404" spans="2:6">
      <c r="B404" s="195">
        <v>42643</v>
      </c>
      <c r="C404" s="207">
        <v>1530</v>
      </c>
      <c r="D404" s="183" t="s">
        <v>4208</v>
      </c>
      <c r="E404" s="320" t="s">
        <v>3624</v>
      </c>
      <c r="F404" s="184" t="s">
        <v>3608</v>
      </c>
    </row>
    <row r="405" spans="2:6">
      <c r="B405" s="195">
        <v>42643</v>
      </c>
      <c r="C405" s="207">
        <v>2000</v>
      </c>
      <c r="D405" s="183" t="s">
        <v>4208</v>
      </c>
      <c r="E405" s="320" t="s">
        <v>3792</v>
      </c>
      <c r="F405" s="184" t="s">
        <v>3609</v>
      </c>
    </row>
    <row r="406" spans="2:6">
      <c r="B406" s="195">
        <v>42643</v>
      </c>
      <c r="C406" s="207">
        <v>3000</v>
      </c>
      <c r="D406" s="183" t="s">
        <v>4208</v>
      </c>
      <c r="E406" s="320" t="s">
        <v>3853</v>
      </c>
      <c r="F406" s="184" t="s">
        <v>3609</v>
      </c>
    </row>
    <row r="407" spans="2:6">
      <c r="B407" s="195">
        <v>42643</v>
      </c>
      <c r="C407" s="207">
        <v>5000</v>
      </c>
      <c r="D407" s="183" t="s">
        <v>4208</v>
      </c>
      <c r="E407" s="320" t="s">
        <v>3627</v>
      </c>
      <c r="F407" s="184" t="s">
        <v>3608</v>
      </c>
    </row>
    <row r="408" spans="2:6">
      <c r="B408" s="195">
        <v>42643</v>
      </c>
      <c r="C408" s="207">
        <v>5000</v>
      </c>
      <c r="D408" s="183" t="s">
        <v>4208</v>
      </c>
      <c r="E408" s="320" t="s">
        <v>3848</v>
      </c>
      <c r="F408" s="184" t="s">
        <v>3608</v>
      </c>
    </row>
    <row r="409" spans="2:6">
      <c r="B409" s="195">
        <v>42643</v>
      </c>
      <c r="C409" s="207">
        <v>6125</v>
      </c>
      <c r="D409" s="183" t="s">
        <v>4208</v>
      </c>
      <c r="E409" s="320" t="s">
        <v>3606</v>
      </c>
      <c r="F409" s="184" t="s">
        <v>3608</v>
      </c>
    </row>
    <row r="410" spans="2:6">
      <c r="B410" s="195">
        <v>42643</v>
      </c>
      <c r="C410" s="207">
        <v>10000</v>
      </c>
      <c r="D410" s="183" t="s">
        <v>4208</v>
      </c>
      <c r="E410" s="320" t="s">
        <v>3607</v>
      </c>
      <c r="F410" s="184" t="s">
        <v>3608</v>
      </c>
    </row>
    <row r="411" spans="2:6">
      <c r="B411" s="195">
        <v>42643</v>
      </c>
      <c r="C411" s="207">
        <v>10000</v>
      </c>
      <c r="D411" s="187" t="s">
        <v>4207</v>
      </c>
      <c r="E411" s="320" t="s">
        <v>3854</v>
      </c>
      <c r="F411" s="184" t="s">
        <v>3608</v>
      </c>
    </row>
    <row r="412" spans="2:6">
      <c r="B412" s="195">
        <v>42643</v>
      </c>
      <c r="C412" s="207">
        <v>15000</v>
      </c>
      <c r="D412" s="183" t="s">
        <v>4208</v>
      </c>
      <c r="E412" s="320" t="s">
        <v>3855</v>
      </c>
      <c r="F412" s="184" t="s">
        <v>3608</v>
      </c>
    </row>
    <row r="413" spans="2:6" ht="25.5">
      <c r="B413" s="308">
        <v>42643</v>
      </c>
      <c r="C413" s="316">
        <v>164913.60999999999</v>
      </c>
      <c r="D413" s="317" t="s">
        <v>4208</v>
      </c>
      <c r="E413" s="321" t="s">
        <v>3539</v>
      </c>
      <c r="F413" s="318" t="s">
        <v>4209</v>
      </c>
    </row>
  </sheetData>
  <sheetProtection algorithmName="SHA-512" hashValue="vBprY5blZdiqI8LDKEgiag+ky6wmmztBDyv0ZVgS0oIqAkyq8xB8QeWte8mMCZu8cFTMrko4Ocfe58xgMA+mtA==" saltValue="qHS+c1oKSRgMSnA+UwXQ6w==" spinCount="100000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45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3.85546875" style="209" customWidth="1"/>
    <col min="4" max="4" width="25.7109375" style="3" customWidth="1"/>
    <col min="5" max="16384" width="9.140625" style="1"/>
  </cols>
  <sheetData>
    <row r="1" spans="1:6" ht="36.6" customHeight="1">
      <c r="A1" s="18"/>
      <c r="B1" s="18"/>
      <c r="C1" s="386" t="s">
        <v>43</v>
      </c>
      <c r="D1" s="386"/>
      <c r="E1" s="20"/>
      <c r="F1" s="19"/>
    </row>
    <row r="2" spans="1:6" ht="14.25">
      <c r="B2" s="7" t="s">
        <v>13</v>
      </c>
      <c r="C2" s="208">
        <f>SUM(C44-C45)</f>
        <v>9177.6</v>
      </c>
      <c r="D2" s="31"/>
    </row>
    <row r="3" spans="1:6" ht="13.5" thickBot="1"/>
    <row r="4" spans="1:6" s="26" customFormat="1" ht="36.6" customHeight="1" thickBot="1">
      <c r="B4" s="28" t="s">
        <v>9</v>
      </c>
      <c r="C4" s="210" t="s">
        <v>14</v>
      </c>
      <c r="D4" s="27" t="s">
        <v>15</v>
      </c>
    </row>
    <row r="5" spans="1:6">
      <c r="B5" s="148">
        <v>42614.752974536997</v>
      </c>
      <c r="C5" s="216">
        <v>100</v>
      </c>
      <c r="D5" s="110" t="s">
        <v>576</v>
      </c>
    </row>
    <row r="6" spans="1:6">
      <c r="B6" s="148">
        <v>42615.273668981499</v>
      </c>
      <c r="C6" s="216">
        <v>1</v>
      </c>
      <c r="D6" s="110"/>
    </row>
    <row r="7" spans="1:6">
      <c r="B7" s="148">
        <v>42616.517384259299</v>
      </c>
      <c r="C7" s="216">
        <v>10</v>
      </c>
      <c r="D7" s="110"/>
    </row>
    <row r="8" spans="1:6">
      <c r="B8" s="148">
        <v>42616.738506944399</v>
      </c>
      <c r="C8" s="216">
        <v>50</v>
      </c>
      <c r="D8" s="110"/>
    </row>
    <row r="9" spans="1:6">
      <c r="B9" s="148">
        <v>42617.863148148201</v>
      </c>
      <c r="C9" s="216">
        <v>1500</v>
      </c>
      <c r="D9" s="110"/>
    </row>
    <row r="10" spans="1:6">
      <c r="B10" s="148">
        <v>42618.883912037003</v>
      </c>
      <c r="C10" s="216">
        <v>50</v>
      </c>
      <c r="D10" s="110"/>
    </row>
    <row r="11" spans="1:6">
      <c r="B11" s="148">
        <v>42618.4239930556</v>
      </c>
      <c r="C11" s="216">
        <v>100</v>
      </c>
      <c r="D11" s="110"/>
    </row>
    <row r="12" spans="1:6">
      <c r="B12" s="148">
        <v>42618.498136574097</v>
      </c>
      <c r="C12" s="216">
        <v>150</v>
      </c>
      <c r="D12" s="110"/>
    </row>
    <row r="13" spans="1:6">
      <c r="B13" s="148">
        <v>42618.050532407397</v>
      </c>
      <c r="C13" s="216">
        <v>50</v>
      </c>
      <c r="D13" s="110" t="s">
        <v>577</v>
      </c>
    </row>
    <row r="14" spans="1:6">
      <c r="B14" s="148">
        <v>42618.926435185203</v>
      </c>
      <c r="C14" s="216">
        <v>19</v>
      </c>
      <c r="D14" s="110" t="s">
        <v>578</v>
      </c>
    </row>
    <row r="15" spans="1:6">
      <c r="B15" s="148">
        <v>42623.257303240702</v>
      </c>
      <c r="C15" s="216">
        <v>150</v>
      </c>
      <c r="D15" s="258" t="s">
        <v>1374</v>
      </c>
    </row>
    <row r="16" spans="1:6">
      <c r="B16" s="148">
        <v>42623.146516203698</v>
      </c>
      <c r="C16" s="216">
        <v>200</v>
      </c>
      <c r="D16" s="110" t="s">
        <v>579</v>
      </c>
    </row>
    <row r="17" spans="2:4">
      <c r="B17" s="148">
        <v>42623.190625000003</v>
      </c>
      <c r="C17" s="216">
        <v>100</v>
      </c>
      <c r="D17" s="110" t="s">
        <v>580</v>
      </c>
    </row>
    <row r="18" spans="2:4">
      <c r="B18" s="148">
        <v>42624.377569444398</v>
      </c>
      <c r="C18" s="216">
        <v>10</v>
      </c>
      <c r="D18" s="110"/>
    </row>
    <row r="19" spans="2:4">
      <c r="B19" s="148">
        <v>42624.377395833297</v>
      </c>
      <c r="C19" s="216">
        <v>10</v>
      </c>
      <c r="D19" s="110"/>
    </row>
    <row r="20" spans="2:4">
      <c r="B20" s="148">
        <v>42624.3762615741</v>
      </c>
      <c r="C20" s="216">
        <v>50</v>
      </c>
      <c r="D20" s="110"/>
    </row>
    <row r="21" spans="2:4">
      <c r="B21" s="148">
        <v>42624.375914351796</v>
      </c>
      <c r="C21" s="216">
        <v>10</v>
      </c>
      <c r="D21" s="110"/>
    </row>
    <row r="22" spans="2:4">
      <c r="B22" s="148">
        <v>42624.631215277797</v>
      </c>
      <c r="C22" s="216">
        <v>10</v>
      </c>
      <c r="D22" s="110"/>
    </row>
    <row r="23" spans="2:4">
      <c r="B23" s="148">
        <v>42624.898877314801</v>
      </c>
      <c r="C23" s="216">
        <v>10</v>
      </c>
      <c r="D23" s="110"/>
    </row>
    <row r="24" spans="2:4">
      <c r="B24" s="148">
        <v>42625.570057870398</v>
      </c>
      <c r="C24" s="216">
        <v>150</v>
      </c>
      <c r="D24" s="110"/>
    </row>
    <row r="25" spans="2:4">
      <c r="B25" s="148">
        <v>42625.6593055556</v>
      </c>
      <c r="C25" s="216">
        <v>400</v>
      </c>
      <c r="D25" s="110"/>
    </row>
    <row r="26" spans="2:4">
      <c r="B26" s="148">
        <v>42625.539236111101</v>
      </c>
      <c r="C26" s="216">
        <v>1000</v>
      </c>
      <c r="D26" s="110"/>
    </row>
    <row r="27" spans="2:4">
      <c r="B27" s="148">
        <v>42626.388425925899</v>
      </c>
      <c r="C27" s="216">
        <v>1000</v>
      </c>
      <c r="D27" s="110"/>
    </row>
    <row r="28" spans="2:4">
      <c r="B28" s="148">
        <v>42626.581562500003</v>
      </c>
      <c r="C28" s="216">
        <v>50</v>
      </c>
      <c r="D28" s="110"/>
    </row>
    <row r="29" spans="2:4">
      <c r="B29" s="148">
        <v>42626.967754629601</v>
      </c>
      <c r="C29" s="216">
        <v>500</v>
      </c>
      <c r="D29" s="110"/>
    </row>
    <row r="30" spans="2:4">
      <c r="B30" s="148">
        <v>42626.4844212963</v>
      </c>
      <c r="C30" s="216">
        <v>50</v>
      </c>
      <c r="D30" s="110"/>
    </row>
    <row r="31" spans="2:4">
      <c r="B31" s="148">
        <v>42627.806655092601</v>
      </c>
      <c r="C31" s="216">
        <v>100</v>
      </c>
      <c r="D31" s="110"/>
    </row>
    <row r="32" spans="2:4">
      <c r="B32" s="148">
        <v>42628.544780092598</v>
      </c>
      <c r="C32" s="216">
        <v>200</v>
      </c>
      <c r="D32" s="110"/>
    </row>
    <row r="33" spans="2:4">
      <c r="B33" s="148">
        <v>42628.603842592602</v>
      </c>
      <c r="C33" s="216">
        <v>500</v>
      </c>
      <c r="D33" s="110"/>
    </row>
    <row r="34" spans="2:4">
      <c r="B34" s="148">
        <v>42628.443032407398</v>
      </c>
      <c r="C34" s="216">
        <v>420</v>
      </c>
      <c r="D34" s="110"/>
    </row>
    <row r="35" spans="2:4">
      <c r="B35" s="148">
        <v>42628.471840277802</v>
      </c>
      <c r="C35" s="216">
        <v>200</v>
      </c>
      <c r="D35" s="110"/>
    </row>
    <row r="36" spans="2:4">
      <c r="B36" s="148">
        <v>42629.523275462998</v>
      </c>
      <c r="C36" s="216">
        <v>300</v>
      </c>
      <c r="D36" s="110"/>
    </row>
    <row r="37" spans="2:4">
      <c r="B37" s="148">
        <v>42629.487847222197</v>
      </c>
      <c r="C37" s="216">
        <v>100</v>
      </c>
      <c r="D37" s="110" t="s">
        <v>576</v>
      </c>
    </row>
    <row r="38" spans="2:4">
      <c r="B38" s="148">
        <v>42635.433333333298</v>
      </c>
      <c r="C38" s="216">
        <v>50</v>
      </c>
      <c r="D38" s="110"/>
    </row>
    <row r="39" spans="2:4">
      <c r="B39" s="148">
        <v>42635.6465509259</v>
      </c>
      <c r="C39" s="216">
        <v>1000</v>
      </c>
      <c r="D39" s="110"/>
    </row>
    <row r="40" spans="2:4">
      <c r="B40" s="148">
        <v>42635.634722222203</v>
      </c>
      <c r="C40" s="216">
        <v>300</v>
      </c>
      <c r="D40" s="110"/>
    </row>
    <row r="41" spans="2:4">
      <c r="B41" s="148">
        <v>42635.404884259297</v>
      </c>
      <c r="C41" s="216">
        <v>360</v>
      </c>
      <c r="D41" s="110"/>
    </row>
    <row r="42" spans="2:4">
      <c r="B42" s="148">
        <v>42636.513136574104</v>
      </c>
      <c r="C42" s="216">
        <v>200</v>
      </c>
      <c r="D42" s="110"/>
    </row>
    <row r="43" spans="2:4">
      <c r="B43" s="148">
        <v>42639.5082638889</v>
      </c>
      <c r="C43" s="216">
        <v>100</v>
      </c>
      <c r="D43" s="110"/>
    </row>
    <row r="44" spans="2:4">
      <c r="B44" s="253" t="s">
        <v>44</v>
      </c>
      <c r="C44" s="254">
        <f>SUM(C5:C43)</f>
        <v>9560</v>
      </c>
      <c r="D44" s="255"/>
    </row>
    <row r="45" spans="2:4">
      <c r="B45" s="256" t="s">
        <v>45</v>
      </c>
      <c r="C45" s="254">
        <f>C44*0.04</f>
        <v>382.40000000000003</v>
      </c>
      <c r="D45" s="257"/>
    </row>
  </sheetData>
  <sheetProtection algorithmName="SHA-512" hashValue="W03a0yhaDRimbYsMgUdpH6vGVCM5EBaHPskCMU58Iiucxo+rTIF39qOnzUU/J9YKkfoMSgOXfEsyvx+DlVHuAw==" saltValue="OkAmtqZ++CJAeH8VXI60Cg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1002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5.7109375" style="15" customWidth="1"/>
    <col min="3" max="3" width="19.140625" style="15" customWidth="1"/>
    <col min="4" max="4" width="15.42578125" style="15" customWidth="1"/>
    <col min="5" max="5" width="14.7109375" style="211" customWidth="1"/>
    <col min="6" max="6" width="21.7109375" style="104" customWidth="1"/>
    <col min="7" max="7" width="17.85546875" style="1" customWidth="1"/>
    <col min="8" max="16384" width="9.140625" style="1"/>
  </cols>
  <sheetData>
    <row r="1" spans="1:7" ht="36.6" customHeight="1">
      <c r="A1" s="18"/>
      <c r="B1" s="12"/>
      <c r="C1" s="384" t="s">
        <v>46</v>
      </c>
      <c r="D1" s="384"/>
    </row>
    <row r="2" spans="1:7">
      <c r="B2" s="366" t="s">
        <v>13</v>
      </c>
      <c r="C2" s="371">
        <f>SUM(C1002-D1002)</f>
        <v>238200.08</v>
      </c>
      <c r="D2" s="368"/>
      <c r="E2" s="369"/>
      <c r="F2" s="370"/>
    </row>
    <row r="3" spans="1:7" ht="13.5" thickBot="1"/>
    <row r="4" spans="1:7" s="26" customFormat="1" ht="36.6" customHeight="1">
      <c r="B4" s="28" t="s">
        <v>9</v>
      </c>
      <c r="C4" s="367" t="s">
        <v>14</v>
      </c>
      <c r="D4" s="367" t="s">
        <v>4238</v>
      </c>
      <c r="E4" s="212" t="s">
        <v>10</v>
      </c>
      <c r="F4" s="105" t="s">
        <v>15</v>
      </c>
    </row>
    <row r="5" spans="1:7">
      <c r="B5" s="201">
        <v>42614.001250000001</v>
      </c>
      <c r="C5" s="213">
        <v>50</v>
      </c>
      <c r="D5" s="213">
        <f>SUM(C5-E5)</f>
        <v>3.5</v>
      </c>
      <c r="E5" s="213">
        <v>46.5</v>
      </c>
      <c r="F5" s="260" t="s">
        <v>581</v>
      </c>
      <c r="G5" s="270"/>
    </row>
    <row r="6" spans="1:7">
      <c r="B6" s="201">
        <v>42614.007777778002</v>
      </c>
      <c r="C6" s="213">
        <v>200</v>
      </c>
      <c r="D6" s="213">
        <f t="shared" ref="D6:D69" si="0">SUM(C6-E6)</f>
        <v>9.9000000000000057</v>
      </c>
      <c r="E6" s="213">
        <v>190.1</v>
      </c>
      <c r="F6" s="260" t="s">
        <v>583</v>
      </c>
      <c r="G6" s="270"/>
    </row>
    <row r="7" spans="1:7">
      <c r="B7" s="201">
        <v>42614.011990740997</v>
      </c>
      <c r="C7" s="213">
        <v>200</v>
      </c>
      <c r="D7" s="213">
        <f t="shared" si="0"/>
        <v>9.9000000000000057</v>
      </c>
      <c r="E7" s="213">
        <v>190.1</v>
      </c>
      <c r="F7" s="260" t="s">
        <v>584</v>
      </c>
      <c r="G7" s="270"/>
    </row>
    <row r="8" spans="1:7">
      <c r="B8" s="201">
        <v>42614.083402778</v>
      </c>
      <c r="C8" s="213">
        <v>500</v>
      </c>
      <c r="D8" s="213">
        <f t="shared" si="0"/>
        <v>24.75</v>
      </c>
      <c r="E8" s="213">
        <v>475.25</v>
      </c>
      <c r="F8" s="260" t="s">
        <v>585</v>
      </c>
      <c r="G8" s="270"/>
    </row>
    <row r="9" spans="1:7">
      <c r="B9" s="201">
        <v>42614.105266204002</v>
      </c>
      <c r="C9" s="213">
        <v>300</v>
      </c>
      <c r="D9" s="213">
        <f t="shared" si="0"/>
        <v>15</v>
      </c>
      <c r="E9" s="213">
        <v>285</v>
      </c>
      <c r="F9" s="260" t="s">
        <v>586</v>
      </c>
      <c r="G9" s="270"/>
    </row>
    <row r="10" spans="1:7">
      <c r="B10" s="201">
        <v>42614.166712963</v>
      </c>
      <c r="C10" s="213">
        <v>50</v>
      </c>
      <c r="D10" s="213">
        <f t="shared" si="0"/>
        <v>2.5</v>
      </c>
      <c r="E10" s="213">
        <v>47.5</v>
      </c>
      <c r="F10" s="260" t="s">
        <v>587</v>
      </c>
      <c r="G10" s="270"/>
    </row>
    <row r="11" spans="1:7">
      <c r="B11" s="201">
        <v>42614.273020833003</v>
      </c>
      <c r="C11" s="213">
        <v>100</v>
      </c>
      <c r="D11" s="213">
        <f t="shared" si="0"/>
        <v>5</v>
      </c>
      <c r="E11" s="213">
        <v>95</v>
      </c>
      <c r="F11" s="260" t="s">
        <v>588</v>
      </c>
      <c r="G11" s="270"/>
    </row>
    <row r="12" spans="1:7">
      <c r="B12" s="201">
        <v>42614.299583332999</v>
      </c>
      <c r="C12" s="213">
        <v>150</v>
      </c>
      <c r="D12" s="213">
        <f t="shared" si="0"/>
        <v>7.5</v>
      </c>
      <c r="E12" s="213">
        <v>142.5</v>
      </c>
      <c r="F12" s="260" t="s">
        <v>589</v>
      </c>
      <c r="G12" s="270"/>
    </row>
    <row r="13" spans="1:7">
      <c r="B13" s="201">
        <v>42614.301817129999</v>
      </c>
      <c r="C13" s="213">
        <v>50</v>
      </c>
      <c r="D13" s="213">
        <f t="shared" si="0"/>
        <v>2.4799999999999969</v>
      </c>
      <c r="E13" s="213">
        <v>47.52</v>
      </c>
      <c r="F13" s="260" t="s">
        <v>590</v>
      </c>
      <c r="G13" s="270"/>
    </row>
    <row r="14" spans="1:7">
      <c r="B14" s="201">
        <v>42614.333379629999</v>
      </c>
      <c r="C14" s="213">
        <v>200</v>
      </c>
      <c r="D14" s="213">
        <f t="shared" si="0"/>
        <v>9.9000000000000057</v>
      </c>
      <c r="E14" s="213">
        <v>190.1</v>
      </c>
      <c r="F14" s="260" t="s">
        <v>591</v>
      </c>
      <c r="G14" s="270"/>
    </row>
    <row r="15" spans="1:7">
      <c r="B15" s="201">
        <v>42614.338993056001</v>
      </c>
      <c r="C15" s="213">
        <v>200</v>
      </c>
      <c r="D15" s="213">
        <f t="shared" si="0"/>
        <v>10</v>
      </c>
      <c r="E15" s="213">
        <v>190</v>
      </c>
      <c r="F15" s="260" t="s">
        <v>592</v>
      </c>
      <c r="G15" s="270"/>
    </row>
    <row r="16" spans="1:7">
      <c r="B16" s="201">
        <v>42614.343067130001</v>
      </c>
      <c r="C16" s="213">
        <v>200</v>
      </c>
      <c r="D16" s="213">
        <f t="shared" si="0"/>
        <v>10</v>
      </c>
      <c r="E16" s="213">
        <v>190</v>
      </c>
      <c r="F16" s="260" t="s">
        <v>593</v>
      </c>
      <c r="G16" s="270"/>
    </row>
    <row r="17" spans="2:7">
      <c r="B17" s="201">
        <v>42614.357268519001</v>
      </c>
      <c r="C17" s="213">
        <v>200</v>
      </c>
      <c r="D17" s="213">
        <f t="shared" si="0"/>
        <v>10</v>
      </c>
      <c r="E17" s="213">
        <v>190</v>
      </c>
      <c r="F17" s="260" t="s">
        <v>592</v>
      </c>
      <c r="G17" s="270"/>
    </row>
    <row r="18" spans="2:7">
      <c r="B18" s="201">
        <v>42614.370289352002</v>
      </c>
      <c r="C18" s="213">
        <v>100</v>
      </c>
      <c r="D18" s="213">
        <f t="shared" si="0"/>
        <v>5</v>
      </c>
      <c r="E18" s="213">
        <v>95</v>
      </c>
      <c r="F18" s="260" t="s">
        <v>594</v>
      </c>
      <c r="G18" s="270"/>
    </row>
    <row r="19" spans="2:7">
      <c r="B19" s="201">
        <v>42614.432245370001</v>
      </c>
      <c r="C19" s="213">
        <v>10</v>
      </c>
      <c r="D19" s="213">
        <f t="shared" si="0"/>
        <v>0.5</v>
      </c>
      <c r="E19" s="213">
        <v>9.5</v>
      </c>
      <c r="F19" s="260" t="s">
        <v>595</v>
      </c>
      <c r="G19" s="270"/>
    </row>
    <row r="20" spans="2:7">
      <c r="B20" s="201">
        <v>42614.433240740997</v>
      </c>
      <c r="C20" s="213">
        <v>100</v>
      </c>
      <c r="D20" s="213">
        <f t="shared" si="0"/>
        <v>5</v>
      </c>
      <c r="E20" s="213">
        <v>95</v>
      </c>
      <c r="F20" s="260" t="s">
        <v>596</v>
      </c>
      <c r="G20" s="270"/>
    </row>
    <row r="21" spans="2:7">
      <c r="B21" s="201">
        <v>42614.465381943999</v>
      </c>
      <c r="C21" s="213">
        <v>1000</v>
      </c>
      <c r="D21" s="213">
        <f t="shared" si="0"/>
        <v>50</v>
      </c>
      <c r="E21" s="213">
        <v>950</v>
      </c>
      <c r="F21" s="260" t="s">
        <v>597</v>
      </c>
      <c r="G21" s="270"/>
    </row>
    <row r="22" spans="2:7">
      <c r="B22" s="201">
        <v>42614.495150463001</v>
      </c>
      <c r="C22" s="213">
        <v>200</v>
      </c>
      <c r="D22" s="213">
        <f t="shared" si="0"/>
        <v>14</v>
      </c>
      <c r="E22" s="213">
        <v>186</v>
      </c>
      <c r="F22" s="260" t="s">
        <v>598</v>
      </c>
      <c r="G22" s="270"/>
    </row>
    <row r="23" spans="2:7">
      <c r="B23" s="201">
        <v>42614.514837962997</v>
      </c>
      <c r="C23" s="213">
        <v>70</v>
      </c>
      <c r="D23" s="213">
        <f t="shared" si="0"/>
        <v>3.5</v>
      </c>
      <c r="E23" s="213">
        <v>66.5</v>
      </c>
      <c r="F23" s="260" t="s">
        <v>599</v>
      </c>
      <c r="G23" s="270"/>
    </row>
    <row r="24" spans="2:7">
      <c r="B24" s="201">
        <v>42614.521550926002</v>
      </c>
      <c r="C24" s="213">
        <v>900</v>
      </c>
      <c r="D24" s="213">
        <f t="shared" si="0"/>
        <v>45</v>
      </c>
      <c r="E24" s="213">
        <v>855</v>
      </c>
      <c r="F24" s="260" t="s">
        <v>600</v>
      </c>
      <c r="G24" s="270"/>
    </row>
    <row r="25" spans="2:7">
      <c r="B25" s="201">
        <v>42614.541805556</v>
      </c>
      <c r="C25" s="213">
        <v>100</v>
      </c>
      <c r="D25" s="213">
        <f t="shared" si="0"/>
        <v>4.9500000000000028</v>
      </c>
      <c r="E25" s="213">
        <v>95.05</v>
      </c>
      <c r="F25" s="260" t="s">
        <v>601</v>
      </c>
      <c r="G25" s="270"/>
    </row>
    <row r="26" spans="2:7">
      <c r="B26" s="201">
        <v>42614.552094906998</v>
      </c>
      <c r="C26" s="213">
        <v>190</v>
      </c>
      <c r="D26" s="213">
        <f t="shared" si="0"/>
        <v>9.4099999999999966</v>
      </c>
      <c r="E26" s="213">
        <v>180.59</v>
      </c>
      <c r="F26" s="260" t="s">
        <v>602</v>
      </c>
      <c r="G26" s="270"/>
    </row>
    <row r="27" spans="2:7">
      <c r="B27" s="201">
        <v>42614.59375</v>
      </c>
      <c r="C27" s="213">
        <v>100</v>
      </c>
      <c r="D27" s="213">
        <f t="shared" si="0"/>
        <v>5</v>
      </c>
      <c r="E27" s="213">
        <v>95</v>
      </c>
      <c r="F27" s="260" t="s">
        <v>603</v>
      </c>
      <c r="G27" s="270"/>
    </row>
    <row r="28" spans="2:7">
      <c r="B28" s="201">
        <v>42614.610289352</v>
      </c>
      <c r="C28" s="213">
        <v>50</v>
      </c>
      <c r="D28" s="213">
        <f t="shared" si="0"/>
        <v>2.4799999999999969</v>
      </c>
      <c r="E28" s="213">
        <v>47.52</v>
      </c>
      <c r="F28" s="260" t="s">
        <v>604</v>
      </c>
      <c r="G28" s="270"/>
    </row>
    <row r="29" spans="2:7">
      <c r="B29" s="201">
        <v>42614.625104166997</v>
      </c>
      <c r="C29" s="213">
        <v>100</v>
      </c>
      <c r="D29" s="213">
        <f t="shared" si="0"/>
        <v>5</v>
      </c>
      <c r="E29" s="213">
        <v>95</v>
      </c>
      <c r="F29" s="260" t="s">
        <v>605</v>
      </c>
      <c r="G29" s="270"/>
    </row>
    <row r="30" spans="2:7">
      <c r="B30" s="201">
        <v>42614.625254630002</v>
      </c>
      <c r="C30" s="213">
        <v>100</v>
      </c>
      <c r="D30" s="213">
        <f t="shared" si="0"/>
        <v>5</v>
      </c>
      <c r="E30" s="213">
        <v>95</v>
      </c>
      <c r="F30" s="260" t="s">
        <v>606</v>
      </c>
      <c r="G30" s="270"/>
    </row>
    <row r="31" spans="2:7">
      <c r="B31" s="201">
        <v>42614.646921296</v>
      </c>
      <c r="C31" s="213">
        <v>1000</v>
      </c>
      <c r="D31" s="213">
        <f t="shared" si="0"/>
        <v>50</v>
      </c>
      <c r="E31" s="213">
        <v>950</v>
      </c>
      <c r="F31" s="260" t="s">
        <v>607</v>
      </c>
      <c r="G31" s="270"/>
    </row>
    <row r="32" spans="2:7">
      <c r="B32" s="201">
        <v>42614.651712963001</v>
      </c>
      <c r="C32" s="213">
        <v>100</v>
      </c>
      <c r="D32" s="213">
        <f t="shared" si="0"/>
        <v>4.9500000000000028</v>
      </c>
      <c r="E32" s="213">
        <v>95.05</v>
      </c>
      <c r="F32" s="260" t="s">
        <v>608</v>
      </c>
      <c r="G32" s="270"/>
    </row>
    <row r="33" spans="2:7">
      <c r="B33" s="201">
        <v>42614.677199074002</v>
      </c>
      <c r="C33" s="213">
        <v>500</v>
      </c>
      <c r="D33" s="213">
        <f t="shared" si="0"/>
        <v>25</v>
      </c>
      <c r="E33" s="213">
        <v>475</v>
      </c>
      <c r="F33" s="260" t="s">
        <v>609</v>
      </c>
      <c r="G33" s="270"/>
    </row>
    <row r="34" spans="2:7">
      <c r="B34" s="201">
        <v>42614.736122684997</v>
      </c>
      <c r="C34" s="213">
        <v>180</v>
      </c>
      <c r="D34" s="213">
        <f t="shared" si="0"/>
        <v>9</v>
      </c>
      <c r="E34" s="213">
        <v>171</v>
      </c>
      <c r="F34" s="260" t="s">
        <v>610</v>
      </c>
      <c r="G34" s="270"/>
    </row>
    <row r="35" spans="2:7">
      <c r="B35" s="201">
        <v>42614.750150462998</v>
      </c>
      <c r="C35" s="213">
        <v>20</v>
      </c>
      <c r="D35" s="213">
        <f t="shared" si="0"/>
        <v>1.3999999999999986</v>
      </c>
      <c r="E35" s="213">
        <v>18.600000000000001</v>
      </c>
      <c r="F35" s="260" t="s">
        <v>611</v>
      </c>
      <c r="G35" s="270"/>
    </row>
    <row r="36" spans="2:7">
      <c r="B36" s="201">
        <v>42614.750173610999</v>
      </c>
      <c r="C36" s="213">
        <v>100</v>
      </c>
      <c r="D36" s="213">
        <f t="shared" si="0"/>
        <v>5</v>
      </c>
      <c r="E36" s="213">
        <v>95</v>
      </c>
      <c r="F36" s="260" t="s">
        <v>612</v>
      </c>
      <c r="G36" s="270"/>
    </row>
    <row r="37" spans="2:7">
      <c r="B37" s="201">
        <v>42614.791736111001</v>
      </c>
      <c r="C37" s="213">
        <v>100</v>
      </c>
      <c r="D37" s="213">
        <f t="shared" si="0"/>
        <v>5</v>
      </c>
      <c r="E37" s="213">
        <v>95</v>
      </c>
      <c r="F37" s="260" t="s">
        <v>613</v>
      </c>
      <c r="G37" s="270"/>
    </row>
    <row r="38" spans="2:7">
      <c r="B38" s="201">
        <v>42614.791747684998</v>
      </c>
      <c r="C38" s="213">
        <v>10</v>
      </c>
      <c r="D38" s="213">
        <f t="shared" si="0"/>
        <v>0.69999999999999929</v>
      </c>
      <c r="E38" s="213">
        <v>9.3000000000000007</v>
      </c>
      <c r="F38" s="260" t="s">
        <v>614</v>
      </c>
      <c r="G38" s="270"/>
    </row>
    <row r="39" spans="2:7">
      <c r="B39" s="201">
        <v>42614.809814815002</v>
      </c>
      <c r="C39" s="213">
        <v>1500</v>
      </c>
      <c r="D39" s="213">
        <f t="shared" si="0"/>
        <v>75</v>
      </c>
      <c r="E39" s="213">
        <v>1425</v>
      </c>
      <c r="F39" s="260" t="s">
        <v>615</v>
      </c>
      <c r="G39" s="270"/>
    </row>
    <row r="40" spans="2:7">
      <c r="B40" s="201">
        <v>42614.810011574002</v>
      </c>
      <c r="C40" s="213">
        <v>500</v>
      </c>
      <c r="D40" s="213">
        <f t="shared" si="0"/>
        <v>25</v>
      </c>
      <c r="E40" s="213">
        <v>475</v>
      </c>
      <c r="F40" s="260" t="s">
        <v>616</v>
      </c>
      <c r="G40" s="270"/>
    </row>
    <row r="41" spans="2:7">
      <c r="B41" s="201">
        <v>42614.819756944002</v>
      </c>
      <c r="C41" s="213">
        <v>50</v>
      </c>
      <c r="D41" s="213">
        <f t="shared" si="0"/>
        <v>2.5</v>
      </c>
      <c r="E41" s="213">
        <v>47.5</v>
      </c>
      <c r="F41" s="260" t="s">
        <v>617</v>
      </c>
      <c r="G41" s="270"/>
    </row>
    <row r="42" spans="2:7">
      <c r="B42" s="201">
        <v>42614.823935184999</v>
      </c>
      <c r="C42" s="213">
        <v>75</v>
      </c>
      <c r="D42" s="213">
        <f t="shared" si="0"/>
        <v>3.7099999999999937</v>
      </c>
      <c r="E42" s="213">
        <v>71.290000000000006</v>
      </c>
      <c r="F42" s="260" t="s">
        <v>618</v>
      </c>
      <c r="G42" s="270"/>
    </row>
    <row r="43" spans="2:7">
      <c r="B43" s="201">
        <v>42614.827685185002</v>
      </c>
      <c r="C43" s="213">
        <v>75</v>
      </c>
      <c r="D43" s="213">
        <f t="shared" si="0"/>
        <v>3.7099999999999937</v>
      </c>
      <c r="E43" s="213">
        <v>71.290000000000006</v>
      </c>
      <c r="F43" s="260" t="s">
        <v>618</v>
      </c>
      <c r="G43" s="270"/>
    </row>
    <row r="44" spans="2:7">
      <c r="B44" s="201">
        <v>42614.828344907</v>
      </c>
      <c r="C44" s="213">
        <v>30</v>
      </c>
      <c r="D44" s="213">
        <f t="shared" si="0"/>
        <v>1.5</v>
      </c>
      <c r="E44" s="213">
        <v>28.5</v>
      </c>
      <c r="F44" s="260" t="s">
        <v>619</v>
      </c>
      <c r="G44" s="270"/>
    </row>
    <row r="45" spans="2:7">
      <c r="B45" s="201">
        <v>42614.836539352</v>
      </c>
      <c r="C45" s="213">
        <v>300</v>
      </c>
      <c r="D45" s="213">
        <f t="shared" si="0"/>
        <v>15</v>
      </c>
      <c r="E45" s="213">
        <v>285</v>
      </c>
      <c r="F45" s="260" t="s">
        <v>620</v>
      </c>
      <c r="G45" s="270"/>
    </row>
    <row r="46" spans="2:7">
      <c r="B46" s="201">
        <v>42614.858090278001</v>
      </c>
      <c r="C46" s="213">
        <v>300</v>
      </c>
      <c r="D46" s="213">
        <f t="shared" si="0"/>
        <v>21</v>
      </c>
      <c r="E46" s="213">
        <v>279</v>
      </c>
      <c r="F46" s="260" t="s">
        <v>621</v>
      </c>
      <c r="G46" s="270"/>
    </row>
    <row r="47" spans="2:7">
      <c r="B47" s="201">
        <v>42614.862002315</v>
      </c>
      <c r="C47" s="213">
        <v>250</v>
      </c>
      <c r="D47" s="213">
        <f t="shared" si="0"/>
        <v>12.379999999999995</v>
      </c>
      <c r="E47" s="213">
        <v>237.62</v>
      </c>
      <c r="F47" s="260" t="s">
        <v>622</v>
      </c>
      <c r="G47" s="270"/>
    </row>
    <row r="48" spans="2:7">
      <c r="B48" s="201">
        <v>42614.875023148001</v>
      </c>
      <c r="C48" s="213">
        <v>500</v>
      </c>
      <c r="D48" s="213">
        <f t="shared" si="0"/>
        <v>25</v>
      </c>
      <c r="E48" s="213">
        <v>475</v>
      </c>
      <c r="F48" s="260" t="s">
        <v>623</v>
      </c>
      <c r="G48" s="270"/>
    </row>
    <row r="49" spans="2:7">
      <c r="B49" s="201">
        <v>42614.875034721998</v>
      </c>
      <c r="C49" s="213">
        <v>50</v>
      </c>
      <c r="D49" s="213">
        <f t="shared" si="0"/>
        <v>3.5</v>
      </c>
      <c r="E49" s="213">
        <v>46.5</v>
      </c>
      <c r="F49" s="260" t="s">
        <v>67</v>
      </c>
      <c r="G49" s="270"/>
    </row>
    <row r="50" spans="2:7">
      <c r="B50" s="201">
        <v>42614.915393518997</v>
      </c>
      <c r="C50" s="213">
        <v>70</v>
      </c>
      <c r="D50" s="213">
        <f t="shared" si="0"/>
        <v>3.5</v>
      </c>
      <c r="E50" s="213">
        <v>66.5</v>
      </c>
      <c r="F50" s="260" t="s">
        <v>624</v>
      </c>
      <c r="G50" s="270"/>
    </row>
    <row r="51" spans="2:7">
      <c r="B51" s="201">
        <v>42614.924710648003</v>
      </c>
      <c r="C51" s="213">
        <v>50</v>
      </c>
      <c r="D51" s="213">
        <f t="shared" si="0"/>
        <v>2.5</v>
      </c>
      <c r="E51" s="213">
        <v>47.5</v>
      </c>
      <c r="F51" s="260" t="s">
        <v>625</v>
      </c>
      <c r="G51" s="270"/>
    </row>
    <row r="52" spans="2:7">
      <c r="B52" s="201">
        <v>42614.935509258998</v>
      </c>
      <c r="C52" s="213">
        <v>300</v>
      </c>
      <c r="D52" s="213">
        <f t="shared" si="0"/>
        <v>14.850000000000023</v>
      </c>
      <c r="E52" s="213">
        <v>285.14999999999998</v>
      </c>
      <c r="F52" s="260" t="s">
        <v>626</v>
      </c>
      <c r="G52" s="270"/>
    </row>
    <row r="53" spans="2:7">
      <c r="B53" s="201">
        <v>42614.969120369999</v>
      </c>
      <c r="C53" s="213">
        <v>200</v>
      </c>
      <c r="D53" s="213">
        <f t="shared" si="0"/>
        <v>10</v>
      </c>
      <c r="E53" s="213">
        <v>190</v>
      </c>
      <c r="F53" s="260" t="s">
        <v>627</v>
      </c>
      <c r="G53" s="270"/>
    </row>
    <row r="54" spans="2:7">
      <c r="B54" s="201">
        <v>42614.981064815001</v>
      </c>
      <c r="C54" s="213">
        <v>500</v>
      </c>
      <c r="D54" s="213">
        <f t="shared" si="0"/>
        <v>25</v>
      </c>
      <c r="E54" s="213">
        <v>475</v>
      </c>
      <c r="F54" s="260" t="s">
        <v>628</v>
      </c>
      <c r="G54" s="270"/>
    </row>
    <row r="55" spans="2:7">
      <c r="B55" s="201">
        <v>42615.079675925997</v>
      </c>
      <c r="C55" s="213">
        <v>10</v>
      </c>
      <c r="D55" s="213">
        <f t="shared" si="0"/>
        <v>0.69999999999999929</v>
      </c>
      <c r="E55" s="213">
        <v>9.3000000000000007</v>
      </c>
      <c r="F55" s="260" t="s">
        <v>438</v>
      </c>
      <c r="G55" s="270"/>
    </row>
    <row r="56" spans="2:7">
      <c r="B56" s="201">
        <v>42615.219745369999</v>
      </c>
      <c r="C56" s="213">
        <v>1000</v>
      </c>
      <c r="D56" s="213">
        <f t="shared" si="0"/>
        <v>50</v>
      </c>
      <c r="E56" s="213">
        <v>950</v>
      </c>
      <c r="F56" s="260" t="s">
        <v>629</v>
      </c>
      <c r="G56" s="270"/>
    </row>
    <row r="57" spans="2:7">
      <c r="B57" s="201">
        <v>42615.308854167</v>
      </c>
      <c r="C57" s="213">
        <v>150</v>
      </c>
      <c r="D57" s="213">
        <f t="shared" si="0"/>
        <v>7.5</v>
      </c>
      <c r="E57" s="213">
        <v>142.5</v>
      </c>
      <c r="F57" s="260" t="s">
        <v>589</v>
      </c>
      <c r="G57" s="270"/>
    </row>
    <row r="58" spans="2:7">
      <c r="B58" s="201">
        <v>42615.375601852</v>
      </c>
      <c r="C58" s="213">
        <v>100</v>
      </c>
      <c r="D58" s="213">
        <f t="shared" si="0"/>
        <v>4.9500000000000028</v>
      </c>
      <c r="E58" s="213">
        <v>95.05</v>
      </c>
      <c r="F58" s="260" t="s">
        <v>630</v>
      </c>
      <c r="G58" s="270"/>
    </row>
    <row r="59" spans="2:7">
      <c r="B59" s="201">
        <v>42615.414537037002</v>
      </c>
      <c r="C59" s="213">
        <v>100</v>
      </c>
      <c r="D59" s="213">
        <f t="shared" si="0"/>
        <v>5</v>
      </c>
      <c r="E59" s="213">
        <v>95</v>
      </c>
      <c r="F59" s="260" t="s">
        <v>631</v>
      </c>
      <c r="G59" s="270"/>
    </row>
    <row r="60" spans="2:7">
      <c r="B60" s="201">
        <v>42615.483171296</v>
      </c>
      <c r="C60" s="213">
        <v>50</v>
      </c>
      <c r="D60" s="213">
        <f t="shared" si="0"/>
        <v>3.5</v>
      </c>
      <c r="E60" s="213">
        <v>46.5</v>
      </c>
      <c r="F60" s="260" t="s">
        <v>632</v>
      </c>
      <c r="G60" s="270"/>
    </row>
    <row r="61" spans="2:7">
      <c r="B61" s="201">
        <v>42615.551527778</v>
      </c>
      <c r="C61" s="213">
        <v>1150</v>
      </c>
      <c r="D61" s="213">
        <f t="shared" si="0"/>
        <v>57.5</v>
      </c>
      <c r="E61" s="213">
        <v>1092.5</v>
      </c>
      <c r="F61" s="260" t="s">
        <v>633</v>
      </c>
      <c r="G61" s="270"/>
    </row>
    <row r="62" spans="2:7">
      <c r="B62" s="201">
        <v>42615.563275462999</v>
      </c>
      <c r="C62" s="213">
        <v>10</v>
      </c>
      <c r="D62" s="213">
        <f t="shared" si="0"/>
        <v>0.5</v>
      </c>
      <c r="E62" s="213">
        <v>9.5</v>
      </c>
      <c r="F62" s="260" t="s">
        <v>634</v>
      </c>
      <c r="G62" s="270"/>
    </row>
    <row r="63" spans="2:7">
      <c r="B63" s="201">
        <v>42615.643020832998</v>
      </c>
      <c r="C63" s="213">
        <v>100</v>
      </c>
      <c r="D63" s="213">
        <f t="shared" si="0"/>
        <v>5</v>
      </c>
      <c r="E63" s="213">
        <v>95</v>
      </c>
      <c r="F63" s="260" t="s">
        <v>635</v>
      </c>
      <c r="G63" s="270"/>
    </row>
    <row r="64" spans="2:7">
      <c r="B64" s="201">
        <v>42615.660648147998</v>
      </c>
      <c r="C64" s="213">
        <v>200</v>
      </c>
      <c r="D64" s="213">
        <f t="shared" si="0"/>
        <v>10</v>
      </c>
      <c r="E64" s="213">
        <v>190</v>
      </c>
      <c r="F64" s="260" t="s">
        <v>636</v>
      </c>
      <c r="G64" s="270"/>
    </row>
    <row r="65" spans="2:7">
      <c r="B65" s="201">
        <v>42615.670833333003</v>
      </c>
      <c r="C65" s="213">
        <v>50</v>
      </c>
      <c r="D65" s="213">
        <f t="shared" si="0"/>
        <v>2.4799999999999969</v>
      </c>
      <c r="E65" s="213">
        <v>47.52</v>
      </c>
      <c r="F65" s="260" t="s">
        <v>637</v>
      </c>
      <c r="G65" s="270"/>
    </row>
    <row r="66" spans="2:7">
      <c r="B66" s="201">
        <v>42615.685300926001</v>
      </c>
      <c r="C66" s="213">
        <v>40</v>
      </c>
      <c r="D66" s="213">
        <f t="shared" si="0"/>
        <v>2</v>
      </c>
      <c r="E66" s="213">
        <v>38</v>
      </c>
      <c r="F66" s="260" t="s">
        <v>619</v>
      </c>
      <c r="G66" s="270"/>
    </row>
    <row r="67" spans="2:7">
      <c r="B67" s="201">
        <v>42615.708460647998</v>
      </c>
      <c r="C67" s="213">
        <v>100</v>
      </c>
      <c r="D67" s="213">
        <f t="shared" si="0"/>
        <v>5</v>
      </c>
      <c r="E67" s="213">
        <v>95</v>
      </c>
      <c r="F67" s="260" t="s">
        <v>638</v>
      </c>
      <c r="G67" s="270"/>
    </row>
    <row r="68" spans="2:7">
      <c r="B68" s="201">
        <v>42615.725694444001</v>
      </c>
      <c r="C68" s="213">
        <v>100</v>
      </c>
      <c r="D68" s="213">
        <f t="shared" si="0"/>
        <v>5</v>
      </c>
      <c r="E68" s="213">
        <v>95</v>
      </c>
      <c r="F68" s="260" t="s">
        <v>639</v>
      </c>
      <c r="G68" s="270"/>
    </row>
    <row r="69" spans="2:7">
      <c r="B69" s="201">
        <v>42615.741076389</v>
      </c>
      <c r="C69" s="213">
        <v>500</v>
      </c>
      <c r="D69" s="213">
        <f t="shared" si="0"/>
        <v>25</v>
      </c>
      <c r="E69" s="213">
        <v>475</v>
      </c>
      <c r="F69" s="260" t="s">
        <v>345</v>
      </c>
      <c r="G69" s="270"/>
    </row>
    <row r="70" spans="2:7">
      <c r="B70" s="201">
        <v>42615.750104166997</v>
      </c>
      <c r="C70" s="213">
        <v>100</v>
      </c>
      <c r="D70" s="213">
        <f t="shared" ref="D70:D133" si="1">SUM(C70-E70)</f>
        <v>5</v>
      </c>
      <c r="E70" s="213">
        <v>95</v>
      </c>
      <c r="F70" s="260" t="s">
        <v>640</v>
      </c>
      <c r="G70" s="270"/>
    </row>
    <row r="71" spans="2:7">
      <c r="B71" s="201">
        <v>42615.766388889002</v>
      </c>
      <c r="C71" s="213">
        <v>75</v>
      </c>
      <c r="D71" s="213">
        <f t="shared" si="1"/>
        <v>5.25</v>
      </c>
      <c r="E71" s="213">
        <v>69.75</v>
      </c>
      <c r="F71" s="260" t="s">
        <v>641</v>
      </c>
      <c r="G71" s="270"/>
    </row>
    <row r="72" spans="2:7">
      <c r="B72" s="201">
        <v>42615.816296295998</v>
      </c>
      <c r="C72" s="213">
        <v>50</v>
      </c>
      <c r="D72" s="213">
        <f t="shared" si="1"/>
        <v>2.4799999999999969</v>
      </c>
      <c r="E72" s="213">
        <v>47.52</v>
      </c>
      <c r="F72" s="260" t="s">
        <v>642</v>
      </c>
      <c r="G72" s="270"/>
    </row>
    <row r="73" spans="2:7">
      <c r="B73" s="201">
        <v>42615.838634259002</v>
      </c>
      <c r="C73" s="213">
        <v>1000</v>
      </c>
      <c r="D73" s="213">
        <f t="shared" si="1"/>
        <v>49.5</v>
      </c>
      <c r="E73" s="213">
        <v>950.5</v>
      </c>
      <c r="F73" s="260" t="s">
        <v>642</v>
      </c>
      <c r="G73" s="270"/>
    </row>
    <row r="74" spans="2:7">
      <c r="B74" s="201">
        <v>42615.883912037003</v>
      </c>
      <c r="C74" s="213">
        <v>100</v>
      </c>
      <c r="D74" s="213">
        <f t="shared" si="1"/>
        <v>7</v>
      </c>
      <c r="E74" s="213">
        <v>93</v>
      </c>
      <c r="F74" s="260" t="s">
        <v>643</v>
      </c>
      <c r="G74" s="270"/>
    </row>
    <row r="75" spans="2:7">
      <c r="B75" s="201">
        <v>42615.911319444</v>
      </c>
      <c r="C75" s="213">
        <v>100</v>
      </c>
      <c r="D75" s="213">
        <f t="shared" si="1"/>
        <v>4.9500000000000028</v>
      </c>
      <c r="E75" s="213">
        <v>95.05</v>
      </c>
      <c r="F75" s="260" t="s">
        <v>644</v>
      </c>
      <c r="G75" s="270"/>
    </row>
    <row r="76" spans="2:7">
      <c r="B76" s="201">
        <v>42616.375034721998</v>
      </c>
      <c r="C76" s="213">
        <v>100</v>
      </c>
      <c r="D76" s="213">
        <f t="shared" si="1"/>
        <v>4.9500000000000028</v>
      </c>
      <c r="E76" s="213">
        <v>95.05</v>
      </c>
      <c r="F76" s="260" t="s">
        <v>645</v>
      </c>
      <c r="G76" s="270"/>
    </row>
    <row r="77" spans="2:7">
      <c r="B77" s="201">
        <v>42616.434884258997</v>
      </c>
      <c r="C77" s="213">
        <v>100</v>
      </c>
      <c r="D77" s="213">
        <f t="shared" si="1"/>
        <v>4.9500000000000028</v>
      </c>
      <c r="E77" s="213">
        <v>95.05</v>
      </c>
      <c r="F77" s="260" t="s">
        <v>646</v>
      </c>
      <c r="G77" s="270"/>
    </row>
    <row r="78" spans="2:7">
      <c r="B78" s="201">
        <v>42616.438032407001</v>
      </c>
      <c r="C78" s="213">
        <v>300</v>
      </c>
      <c r="D78" s="213">
        <f t="shared" si="1"/>
        <v>15</v>
      </c>
      <c r="E78" s="213">
        <v>285</v>
      </c>
      <c r="F78" s="260" t="s">
        <v>647</v>
      </c>
      <c r="G78" s="270"/>
    </row>
    <row r="79" spans="2:7">
      <c r="B79" s="201">
        <v>42616.458888888999</v>
      </c>
      <c r="C79" s="213">
        <v>400</v>
      </c>
      <c r="D79" s="213">
        <f t="shared" si="1"/>
        <v>19.800000000000011</v>
      </c>
      <c r="E79" s="213">
        <v>380.2</v>
      </c>
      <c r="F79" s="260" t="s">
        <v>648</v>
      </c>
      <c r="G79" s="270"/>
    </row>
    <row r="80" spans="2:7">
      <c r="B80" s="201">
        <v>42616.486527777997</v>
      </c>
      <c r="C80" s="213">
        <v>100</v>
      </c>
      <c r="D80" s="213">
        <f t="shared" si="1"/>
        <v>5</v>
      </c>
      <c r="E80" s="213">
        <v>95</v>
      </c>
      <c r="F80" s="260" t="s">
        <v>649</v>
      </c>
      <c r="G80" s="270"/>
    </row>
    <row r="81" spans="2:7">
      <c r="B81" s="201">
        <v>42616.500046296002</v>
      </c>
      <c r="C81" s="213">
        <v>200</v>
      </c>
      <c r="D81" s="213">
        <f t="shared" si="1"/>
        <v>10</v>
      </c>
      <c r="E81" s="213">
        <v>190</v>
      </c>
      <c r="F81" s="260" t="s">
        <v>650</v>
      </c>
      <c r="G81" s="270"/>
    </row>
    <row r="82" spans="2:7">
      <c r="B82" s="201">
        <v>42616.529722222003</v>
      </c>
      <c r="C82" s="213">
        <v>200</v>
      </c>
      <c r="D82" s="213">
        <f t="shared" si="1"/>
        <v>10</v>
      </c>
      <c r="E82" s="213">
        <v>190</v>
      </c>
      <c r="F82" s="260" t="s">
        <v>651</v>
      </c>
      <c r="G82" s="270"/>
    </row>
    <row r="83" spans="2:7">
      <c r="B83" s="201">
        <v>42616.567627315002</v>
      </c>
      <c r="C83" s="213">
        <v>500</v>
      </c>
      <c r="D83" s="213">
        <f t="shared" si="1"/>
        <v>25</v>
      </c>
      <c r="E83" s="213">
        <v>475</v>
      </c>
      <c r="F83" s="260" t="s">
        <v>652</v>
      </c>
      <c r="G83" s="270"/>
    </row>
    <row r="84" spans="2:7">
      <c r="B84" s="201">
        <v>42616.583379629999</v>
      </c>
      <c r="C84" s="213">
        <v>50</v>
      </c>
      <c r="D84" s="213">
        <f t="shared" si="1"/>
        <v>3.5</v>
      </c>
      <c r="E84" s="213">
        <v>46.5</v>
      </c>
      <c r="F84" s="260" t="s">
        <v>653</v>
      </c>
      <c r="G84" s="270"/>
    </row>
    <row r="85" spans="2:7">
      <c r="B85" s="201">
        <v>42616.656030093</v>
      </c>
      <c r="C85" s="213">
        <v>200</v>
      </c>
      <c r="D85" s="213">
        <f t="shared" si="1"/>
        <v>9.9000000000000057</v>
      </c>
      <c r="E85" s="213">
        <v>190.1</v>
      </c>
      <c r="F85" s="260" t="s">
        <v>654</v>
      </c>
      <c r="G85" s="270"/>
    </row>
    <row r="86" spans="2:7">
      <c r="B86" s="201">
        <v>42616.687847221998</v>
      </c>
      <c r="C86" s="213">
        <v>50</v>
      </c>
      <c r="D86" s="213">
        <f t="shared" si="1"/>
        <v>2.5</v>
      </c>
      <c r="E86" s="213">
        <v>47.5</v>
      </c>
      <c r="F86" s="260" t="s">
        <v>655</v>
      </c>
      <c r="G86" s="270"/>
    </row>
    <row r="87" spans="2:7">
      <c r="B87" s="201">
        <v>42616.695196758999</v>
      </c>
      <c r="C87" s="213">
        <v>50</v>
      </c>
      <c r="D87" s="213">
        <f t="shared" si="1"/>
        <v>2.5</v>
      </c>
      <c r="E87" s="213">
        <v>47.5</v>
      </c>
      <c r="F87" s="260" t="s">
        <v>655</v>
      </c>
      <c r="G87" s="270"/>
    </row>
    <row r="88" spans="2:7">
      <c r="B88" s="201">
        <v>42616.748807869997</v>
      </c>
      <c r="C88" s="213">
        <v>1137</v>
      </c>
      <c r="D88" s="213">
        <f t="shared" si="1"/>
        <v>56.849999999999909</v>
      </c>
      <c r="E88" s="213">
        <v>1080.1500000000001</v>
      </c>
      <c r="F88" s="260" t="s">
        <v>656</v>
      </c>
      <c r="G88" s="270"/>
    </row>
    <row r="89" spans="2:7">
      <c r="B89" s="201">
        <v>42616.792534722001</v>
      </c>
      <c r="C89" s="213">
        <v>100</v>
      </c>
      <c r="D89" s="213">
        <f t="shared" si="1"/>
        <v>4.9500000000000028</v>
      </c>
      <c r="E89" s="213">
        <v>95.05</v>
      </c>
      <c r="F89" s="260" t="s">
        <v>657</v>
      </c>
      <c r="G89" s="270"/>
    </row>
    <row r="90" spans="2:7">
      <c r="B90" s="201">
        <v>42616.816145833</v>
      </c>
      <c r="C90" s="213">
        <v>150</v>
      </c>
      <c r="D90" s="213">
        <f t="shared" si="1"/>
        <v>7.4300000000000068</v>
      </c>
      <c r="E90" s="213">
        <v>142.57</v>
      </c>
      <c r="F90" s="260" t="s">
        <v>658</v>
      </c>
      <c r="G90" s="270"/>
    </row>
    <row r="91" spans="2:7">
      <c r="B91" s="201">
        <v>42616.844143519003</v>
      </c>
      <c r="C91" s="213">
        <v>100</v>
      </c>
      <c r="D91" s="213">
        <f t="shared" si="1"/>
        <v>4.9500000000000028</v>
      </c>
      <c r="E91" s="213">
        <v>95.05</v>
      </c>
      <c r="F91" s="260" t="s">
        <v>659</v>
      </c>
      <c r="G91" s="270"/>
    </row>
    <row r="92" spans="2:7">
      <c r="B92" s="201">
        <v>42616.861377314999</v>
      </c>
      <c r="C92" s="213">
        <v>200</v>
      </c>
      <c r="D92" s="213">
        <f t="shared" si="1"/>
        <v>9.9000000000000057</v>
      </c>
      <c r="E92" s="213">
        <v>190.1</v>
      </c>
      <c r="F92" s="260" t="s">
        <v>660</v>
      </c>
      <c r="G92" s="270"/>
    </row>
    <row r="93" spans="2:7">
      <c r="B93" s="201">
        <v>42616.875046296002</v>
      </c>
      <c r="C93" s="213">
        <v>250</v>
      </c>
      <c r="D93" s="213">
        <f t="shared" si="1"/>
        <v>12.5</v>
      </c>
      <c r="E93" s="213">
        <v>237.5</v>
      </c>
      <c r="F93" s="260" t="s">
        <v>661</v>
      </c>
      <c r="G93" s="270"/>
    </row>
    <row r="94" spans="2:7">
      <c r="B94" s="201">
        <v>42616.9215625</v>
      </c>
      <c r="C94" s="213">
        <v>100</v>
      </c>
      <c r="D94" s="213">
        <f t="shared" si="1"/>
        <v>4.9500000000000028</v>
      </c>
      <c r="E94" s="213">
        <v>95.05</v>
      </c>
      <c r="F94" s="260" t="s">
        <v>662</v>
      </c>
      <c r="G94" s="270"/>
    </row>
    <row r="95" spans="2:7">
      <c r="B95" s="201">
        <v>42616.930902777996</v>
      </c>
      <c r="C95" s="213">
        <v>500</v>
      </c>
      <c r="D95" s="213">
        <f t="shared" si="1"/>
        <v>24.75</v>
      </c>
      <c r="E95" s="213">
        <v>475.25</v>
      </c>
      <c r="F95" s="260" t="s">
        <v>663</v>
      </c>
      <c r="G95" s="270"/>
    </row>
    <row r="96" spans="2:7">
      <c r="B96" s="201">
        <v>42616.948148148003</v>
      </c>
      <c r="C96" s="213">
        <v>20</v>
      </c>
      <c r="D96" s="213">
        <f t="shared" si="1"/>
        <v>1</v>
      </c>
      <c r="E96" s="213">
        <v>19</v>
      </c>
      <c r="F96" s="260" t="s">
        <v>619</v>
      </c>
      <c r="G96" s="270"/>
    </row>
    <row r="97" spans="2:7">
      <c r="B97" s="201">
        <v>42617.000023148001</v>
      </c>
      <c r="C97" s="213">
        <v>100</v>
      </c>
      <c r="D97" s="213">
        <f t="shared" si="1"/>
        <v>5</v>
      </c>
      <c r="E97" s="213">
        <v>95</v>
      </c>
      <c r="F97" s="260" t="s">
        <v>664</v>
      </c>
      <c r="G97" s="270"/>
    </row>
    <row r="98" spans="2:7">
      <c r="B98" s="201">
        <v>42617.093124999999</v>
      </c>
      <c r="C98" s="213">
        <v>50</v>
      </c>
      <c r="D98" s="213">
        <f t="shared" si="1"/>
        <v>2.5</v>
      </c>
      <c r="E98" s="213">
        <v>47.5</v>
      </c>
      <c r="F98" s="260" t="s">
        <v>655</v>
      </c>
      <c r="G98" s="270"/>
    </row>
    <row r="99" spans="2:7">
      <c r="B99" s="201">
        <v>42617.189351852001</v>
      </c>
      <c r="C99" s="213">
        <v>50</v>
      </c>
      <c r="D99" s="213">
        <f t="shared" si="1"/>
        <v>2.5</v>
      </c>
      <c r="E99" s="213">
        <v>47.5</v>
      </c>
      <c r="F99" s="260" t="s">
        <v>655</v>
      </c>
      <c r="G99" s="270"/>
    </row>
    <row r="100" spans="2:7">
      <c r="B100" s="201">
        <v>42617.330092593002</v>
      </c>
      <c r="C100" s="213">
        <v>50</v>
      </c>
      <c r="D100" s="213">
        <f t="shared" si="1"/>
        <v>2.5</v>
      </c>
      <c r="E100" s="213">
        <v>47.5</v>
      </c>
      <c r="F100" s="260" t="s">
        <v>655</v>
      </c>
      <c r="G100" s="270"/>
    </row>
    <row r="101" spans="2:7">
      <c r="B101" s="201">
        <v>42617.344131944003</v>
      </c>
      <c r="C101" s="213">
        <v>100</v>
      </c>
      <c r="D101" s="213">
        <f t="shared" si="1"/>
        <v>5</v>
      </c>
      <c r="E101" s="213">
        <v>95</v>
      </c>
      <c r="F101" s="260" t="s">
        <v>665</v>
      </c>
      <c r="G101" s="270"/>
    </row>
    <row r="102" spans="2:7">
      <c r="B102" s="201">
        <v>42617.476770832996</v>
      </c>
      <c r="C102" s="213">
        <v>100</v>
      </c>
      <c r="D102" s="213">
        <f t="shared" si="1"/>
        <v>4.9500000000000028</v>
      </c>
      <c r="E102" s="213">
        <v>95.05</v>
      </c>
      <c r="F102" s="260" t="s">
        <v>582</v>
      </c>
      <c r="G102" s="270"/>
    </row>
    <row r="103" spans="2:7">
      <c r="B103" s="201">
        <v>42617.500034721998</v>
      </c>
      <c r="C103" s="213">
        <v>100</v>
      </c>
      <c r="D103" s="213">
        <f t="shared" si="1"/>
        <v>4.9500000000000028</v>
      </c>
      <c r="E103" s="213">
        <v>95.05</v>
      </c>
      <c r="F103" s="260" t="s">
        <v>666</v>
      </c>
      <c r="G103" s="270"/>
    </row>
    <row r="104" spans="2:7">
      <c r="B104" s="201">
        <v>42617.506539351998</v>
      </c>
      <c r="C104" s="213">
        <v>100</v>
      </c>
      <c r="D104" s="213">
        <f t="shared" si="1"/>
        <v>4.9500000000000028</v>
      </c>
      <c r="E104" s="213">
        <v>95.05</v>
      </c>
      <c r="F104" s="260" t="s">
        <v>667</v>
      </c>
      <c r="G104" s="270"/>
    </row>
    <row r="105" spans="2:7">
      <c r="B105" s="201">
        <v>42617.509409721999</v>
      </c>
      <c r="C105" s="213">
        <v>100</v>
      </c>
      <c r="D105" s="213">
        <f t="shared" si="1"/>
        <v>5</v>
      </c>
      <c r="E105" s="213">
        <v>95</v>
      </c>
      <c r="F105" s="260" t="s">
        <v>668</v>
      </c>
      <c r="G105" s="270"/>
    </row>
    <row r="106" spans="2:7">
      <c r="B106" s="201">
        <v>42617.541701388996</v>
      </c>
      <c r="C106" s="213">
        <v>500</v>
      </c>
      <c r="D106" s="213">
        <f t="shared" si="1"/>
        <v>25</v>
      </c>
      <c r="E106" s="213">
        <v>475</v>
      </c>
      <c r="F106" s="260" t="s">
        <v>669</v>
      </c>
      <c r="G106" s="270"/>
    </row>
    <row r="107" spans="2:7">
      <c r="B107" s="201">
        <v>42617.551365740997</v>
      </c>
      <c r="C107" s="213">
        <v>50</v>
      </c>
      <c r="D107" s="213">
        <f t="shared" si="1"/>
        <v>2.4799999999999969</v>
      </c>
      <c r="E107" s="213">
        <v>47.52</v>
      </c>
      <c r="F107" s="260" t="s">
        <v>637</v>
      </c>
      <c r="G107" s="270"/>
    </row>
    <row r="108" spans="2:7">
      <c r="B108" s="201">
        <v>42617.629803240998</v>
      </c>
      <c r="C108" s="213">
        <v>10</v>
      </c>
      <c r="D108" s="213">
        <f t="shared" si="1"/>
        <v>0.69999999999999929</v>
      </c>
      <c r="E108" s="213">
        <v>9.3000000000000007</v>
      </c>
      <c r="F108" s="260" t="s">
        <v>670</v>
      </c>
      <c r="G108" s="270"/>
    </row>
    <row r="109" spans="2:7">
      <c r="B109" s="201">
        <v>42617.689895832998</v>
      </c>
      <c r="C109" s="213">
        <v>10</v>
      </c>
      <c r="D109" s="213">
        <f t="shared" si="1"/>
        <v>0.69999999999999929</v>
      </c>
      <c r="E109" s="213">
        <v>9.3000000000000007</v>
      </c>
      <c r="F109" s="260" t="s">
        <v>671</v>
      </c>
      <c r="G109" s="270"/>
    </row>
    <row r="110" spans="2:7">
      <c r="B110" s="201">
        <v>42617.722500000003</v>
      </c>
      <c r="C110" s="213">
        <v>150</v>
      </c>
      <c r="D110" s="213">
        <f t="shared" si="1"/>
        <v>7.5</v>
      </c>
      <c r="E110" s="213">
        <v>142.5</v>
      </c>
      <c r="F110" s="260" t="s">
        <v>672</v>
      </c>
      <c r="G110" s="270"/>
    </row>
    <row r="111" spans="2:7">
      <c r="B111" s="201">
        <v>42617.724004629999</v>
      </c>
      <c r="C111" s="213">
        <v>2000</v>
      </c>
      <c r="D111" s="213">
        <f t="shared" si="1"/>
        <v>100</v>
      </c>
      <c r="E111" s="213">
        <v>1900</v>
      </c>
      <c r="F111" s="260" t="s">
        <v>673</v>
      </c>
      <c r="G111" s="270"/>
    </row>
    <row r="112" spans="2:7">
      <c r="B112" s="201">
        <v>42617.729143518998</v>
      </c>
      <c r="C112" s="213">
        <v>1000</v>
      </c>
      <c r="D112" s="213">
        <f t="shared" si="1"/>
        <v>50</v>
      </c>
      <c r="E112" s="213">
        <v>950</v>
      </c>
      <c r="F112" s="260" t="s">
        <v>674</v>
      </c>
      <c r="G112" s="270"/>
    </row>
    <row r="113" spans="2:7">
      <c r="B113" s="201">
        <v>42617.729918981</v>
      </c>
      <c r="C113" s="213">
        <v>15</v>
      </c>
      <c r="D113" s="213">
        <f t="shared" si="1"/>
        <v>1.0500000000000007</v>
      </c>
      <c r="E113" s="213">
        <v>13.95</v>
      </c>
      <c r="F113" s="260" t="s">
        <v>675</v>
      </c>
      <c r="G113" s="270"/>
    </row>
    <row r="114" spans="2:7">
      <c r="B114" s="201">
        <v>42617.739282406998</v>
      </c>
      <c r="C114" s="213">
        <v>1000</v>
      </c>
      <c r="D114" s="213">
        <f t="shared" si="1"/>
        <v>50</v>
      </c>
      <c r="E114" s="213">
        <v>950</v>
      </c>
      <c r="F114" s="260" t="s">
        <v>676</v>
      </c>
      <c r="G114" s="270"/>
    </row>
    <row r="115" spans="2:7">
      <c r="B115" s="201">
        <v>42617.744826388996</v>
      </c>
      <c r="C115" s="213">
        <v>100</v>
      </c>
      <c r="D115" s="213">
        <f t="shared" si="1"/>
        <v>7</v>
      </c>
      <c r="E115" s="213">
        <v>93</v>
      </c>
      <c r="F115" s="260" t="s">
        <v>677</v>
      </c>
      <c r="G115" s="270"/>
    </row>
    <row r="116" spans="2:7" s="6" customFormat="1">
      <c r="B116" s="201">
        <v>42617.750046296002</v>
      </c>
      <c r="C116" s="213">
        <v>300</v>
      </c>
      <c r="D116" s="213">
        <f t="shared" si="1"/>
        <v>21</v>
      </c>
      <c r="E116" s="213">
        <v>279</v>
      </c>
      <c r="F116" s="260" t="s">
        <v>678</v>
      </c>
      <c r="G116" s="270"/>
    </row>
    <row r="117" spans="2:7" s="6" customFormat="1">
      <c r="B117" s="201">
        <v>42617.759062500001</v>
      </c>
      <c r="C117" s="213">
        <v>1000</v>
      </c>
      <c r="D117" s="213">
        <f t="shared" si="1"/>
        <v>50</v>
      </c>
      <c r="E117" s="213">
        <v>950</v>
      </c>
      <c r="F117" s="260" t="s">
        <v>679</v>
      </c>
      <c r="G117" s="270"/>
    </row>
    <row r="118" spans="2:7" s="6" customFormat="1">
      <c r="B118" s="201">
        <v>42617.843645833003</v>
      </c>
      <c r="C118" s="213">
        <v>2000</v>
      </c>
      <c r="D118" s="213">
        <f t="shared" si="1"/>
        <v>100</v>
      </c>
      <c r="E118" s="213">
        <v>1900</v>
      </c>
      <c r="F118" s="260" t="s">
        <v>680</v>
      </c>
      <c r="G118" s="270"/>
    </row>
    <row r="119" spans="2:7" s="6" customFormat="1">
      <c r="B119" s="201">
        <v>42617.852858796003</v>
      </c>
      <c r="C119" s="213">
        <v>200</v>
      </c>
      <c r="D119" s="213">
        <f t="shared" si="1"/>
        <v>9.9000000000000057</v>
      </c>
      <c r="E119" s="213">
        <v>190.1</v>
      </c>
      <c r="F119" s="260" t="s">
        <v>681</v>
      </c>
      <c r="G119" s="270"/>
    </row>
    <row r="120" spans="2:7" s="6" customFormat="1">
      <c r="B120" s="201">
        <v>42617.868541666998</v>
      </c>
      <c r="C120" s="213">
        <v>200</v>
      </c>
      <c r="D120" s="213">
        <f t="shared" si="1"/>
        <v>10</v>
      </c>
      <c r="E120" s="213">
        <v>190</v>
      </c>
      <c r="F120" s="260" t="s">
        <v>682</v>
      </c>
      <c r="G120" s="270"/>
    </row>
    <row r="121" spans="2:7" s="6" customFormat="1">
      <c r="B121" s="201">
        <v>42617.937974537002</v>
      </c>
      <c r="C121" s="213">
        <v>300</v>
      </c>
      <c r="D121" s="213">
        <f t="shared" si="1"/>
        <v>14.850000000000023</v>
      </c>
      <c r="E121" s="213">
        <v>285.14999999999998</v>
      </c>
      <c r="F121" s="260" t="s">
        <v>377</v>
      </c>
      <c r="G121" s="270"/>
    </row>
    <row r="122" spans="2:7" s="6" customFormat="1">
      <c r="B122" s="201">
        <v>42617.939224537004</v>
      </c>
      <c r="C122" s="213">
        <v>700</v>
      </c>
      <c r="D122" s="213">
        <f t="shared" si="1"/>
        <v>34.649999999999977</v>
      </c>
      <c r="E122" s="213">
        <v>665.35</v>
      </c>
      <c r="F122" s="260" t="s">
        <v>377</v>
      </c>
      <c r="G122" s="270"/>
    </row>
    <row r="123" spans="2:7" s="6" customFormat="1">
      <c r="B123" s="201">
        <v>42617.952395833003</v>
      </c>
      <c r="C123" s="213">
        <v>34</v>
      </c>
      <c r="D123" s="213">
        <f t="shared" si="1"/>
        <v>1.7000000000000028</v>
      </c>
      <c r="E123" s="213">
        <v>32.299999999999997</v>
      </c>
      <c r="F123" s="260" t="s">
        <v>683</v>
      </c>
      <c r="G123" s="270"/>
    </row>
    <row r="124" spans="2:7" s="6" customFormat="1">
      <c r="B124" s="201">
        <v>42618.000046296002</v>
      </c>
      <c r="C124" s="213">
        <v>200</v>
      </c>
      <c r="D124" s="213">
        <f t="shared" si="1"/>
        <v>9.9000000000000057</v>
      </c>
      <c r="E124" s="213">
        <v>190.1</v>
      </c>
      <c r="F124" s="260" t="s">
        <v>684</v>
      </c>
      <c r="G124" s="270"/>
    </row>
    <row r="125" spans="2:7" s="6" customFormat="1">
      <c r="B125" s="201">
        <v>42618.005798610997</v>
      </c>
      <c r="C125" s="213">
        <v>30</v>
      </c>
      <c r="D125" s="213">
        <f t="shared" si="1"/>
        <v>1.4899999999999984</v>
      </c>
      <c r="E125" s="213">
        <v>28.51</v>
      </c>
      <c r="F125" s="260" t="s">
        <v>685</v>
      </c>
      <c r="G125" s="270"/>
    </row>
    <row r="126" spans="2:7" s="6" customFormat="1">
      <c r="B126" s="201">
        <v>42618.125023148001</v>
      </c>
      <c r="C126" s="213">
        <v>300</v>
      </c>
      <c r="D126" s="213">
        <f t="shared" si="1"/>
        <v>15</v>
      </c>
      <c r="E126" s="213">
        <v>285</v>
      </c>
      <c r="F126" s="260" t="s">
        <v>686</v>
      </c>
      <c r="G126" s="270"/>
    </row>
    <row r="127" spans="2:7" s="6" customFormat="1">
      <c r="B127" s="201">
        <v>42618.325555556003</v>
      </c>
      <c r="C127" s="213">
        <v>75</v>
      </c>
      <c r="D127" s="213">
        <f t="shared" si="1"/>
        <v>3.75</v>
      </c>
      <c r="E127" s="213">
        <v>71.25</v>
      </c>
      <c r="F127" s="260" t="s">
        <v>687</v>
      </c>
      <c r="G127" s="270"/>
    </row>
    <row r="128" spans="2:7" s="6" customFormat="1">
      <c r="B128" s="201">
        <v>42618.345775463</v>
      </c>
      <c r="C128" s="213">
        <v>2000</v>
      </c>
      <c r="D128" s="213">
        <f t="shared" si="1"/>
        <v>100</v>
      </c>
      <c r="E128" s="213">
        <v>1900</v>
      </c>
      <c r="F128" s="260" t="s">
        <v>688</v>
      </c>
      <c r="G128" s="270"/>
    </row>
    <row r="129" spans="2:7" s="6" customFormat="1">
      <c r="B129" s="201">
        <v>42618.416712963</v>
      </c>
      <c r="C129" s="213">
        <v>200</v>
      </c>
      <c r="D129" s="213">
        <f t="shared" si="1"/>
        <v>9.9000000000000057</v>
      </c>
      <c r="E129" s="213">
        <v>190.1</v>
      </c>
      <c r="F129" s="260" t="s">
        <v>689</v>
      </c>
      <c r="G129" s="270"/>
    </row>
    <row r="130" spans="2:7" s="6" customFormat="1">
      <c r="B130" s="201">
        <v>42618.430127314998</v>
      </c>
      <c r="C130" s="213">
        <v>1000</v>
      </c>
      <c r="D130" s="213">
        <f t="shared" si="1"/>
        <v>50</v>
      </c>
      <c r="E130" s="213">
        <v>950</v>
      </c>
      <c r="F130" s="260" t="s">
        <v>690</v>
      </c>
      <c r="G130" s="270"/>
    </row>
    <row r="131" spans="2:7" s="6" customFormat="1">
      <c r="B131" s="201">
        <v>42618.440034722</v>
      </c>
      <c r="C131" s="213">
        <v>100</v>
      </c>
      <c r="D131" s="213">
        <f t="shared" si="1"/>
        <v>4.9500000000000028</v>
      </c>
      <c r="E131" s="213">
        <v>95.05</v>
      </c>
      <c r="F131" s="260" t="s">
        <v>691</v>
      </c>
      <c r="G131" s="270"/>
    </row>
    <row r="132" spans="2:7" s="6" customFormat="1">
      <c r="B132" s="201">
        <v>42618.454837963</v>
      </c>
      <c r="C132" s="213">
        <v>150</v>
      </c>
      <c r="D132" s="213">
        <f t="shared" si="1"/>
        <v>7.5</v>
      </c>
      <c r="E132" s="213">
        <v>142.5</v>
      </c>
      <c r="F132" s="260" t="s">
        <v>692</v>
      </c>
      <c r="G132" s="270"/>
    </row>
    <row r="133" spans="2:7" s="6" customFormat="1">
      <c r="B133" s="201">
        <v>42618.461701389002</v>
      </c>
      <c r="C133" s="213">
        <v>500</v>
      </c>
      <c r="D133" s="213">
        <f t="shared" si="1"/>
        <v>25</v>
      </c>
      <c r="E133" s="213">
        <v>475</v>
      </c>
      <c r="F133" s="260" t="s">
        <v>693</v>
      </c>
      <c r="G133" s="270"/>
    </row>
    <row r="134" spans="2:7" s="6" customFormat="1">
      <c r="B134" s="201">
        <v>42618.465763888998</v>
      </c>
      <c r="C134" s="213">
        <v>50</v>
      </c>
      <c r="D134" s="213">
        <f t="shared" ref="D134:D197" si="2">SUM(C134-E134)</f>
        <v>2.4799999999999969</v>
      </c>
      <c r="E134" s="213">
        <v>47.52</v>
      </c>
      <c r="F134" s="260" t="s">
        <v>694</v>
      </c>
      <c r="G134" s="270"/>
    </row>
    <row r="135" spans="2:7" s="6" customFormat="1">
      <c r="B135" s="201">
        <v>42618.483877314997</v>
      </c>
      <c r="C135" s="213">
        <v>100</v>
      </c>
      <c r="D135" s="213">
        <f t="shared" si="2"/>
        <v>5</v>
      </c>
      <c r="E135" s="213">
        <v>95</v>
      </c>
      <c r="F135" s="260" t="s">
        <v>695</v>
      </c>
      <c r="G135" s="270"/>
    </row>
    <row r="136" spans="2:7" s="6" customFormat="1">
      <c r="B136" s="201">
        <v>42618.500057869998</v>
      </c>
      <c r="C136" s="213">
        <v>100</v>
      </c>
      <c r="D136" s="213">
        <f t="shared" si="2"/>
        <v>4.9500000000000028</v>
      </c>
      <c r="E136" s="213">
        <v>95.05</v>
      </c>
      <c r="F136" s="260" t="s">
        <v>696</v>
      </c>
      <c r="G136" s="270"/>
    </row>
    <row r="137" spans="2:7" s="6" customFormat="1">
      <c r="B137" s="201">
        <v>42618.500057869998</v>
      </c>
      <c r="C137" s="213">
        <v>100</v>
      </c>
      <c r="D137" s="213">
        <f t="shared" si="2"/>
        <v>5</v>
      </c>
      <c r="E137" s="213">
        <v>95</v>
      </c>
      <c r="F137" s="260" t="s">
        <v>697</v>
      </c>
      <c r="G137" s="270"/>
    </row>
    <row r="138" spans="2:7" s="6" customFormat="1">
      <c r="B138" s="201">
        <v>42618.520717592997</v>
      </c>
      <c r="C138" s="213">
        <v>70</v>
      </c>
      <c r="D138" s="213">
        <f t="shared" si="2"/>
        <v>3.5</v>
      </c>
      <c r="E138" s="213">
        <v>66.5</v>
      </c>
      <c r="F138" s="260" t="s">
        <v>698</v>
      </c>
      <c r="G138" s="270"/>
    </row>
    <row r="139" spans="2:7" s="6" customFormat="1">
      <c r="B139" s="201">
        <v>42618.526967593003</v>
      </c>
      <c r="C139" s="213">
        <v>100</v>
      </c>
      <c r="D139" s="213">
        <f t="shared" si="2"/>
        <v>5</v>
      </c>
      <c r="E139" s="213">
        <v>95</v>
      </c>
      <c r="F139" s="260" t="s">
        <v>699</v>
      </c>
      <c r="G139" s="270"/>
    </row>
    <row r="140" spans="2:7" s="6" customFormat="1">
      <c r="B140" s="201">
        <v>42618.534953704002</v>
      </c>
      <c r="C140" s="213">
        <v>20</v>
      </c>
      <c r="D140" s="213">
        <f t="shared" si="2"/>
        <v>1.3999999999999986</v>
      </c>
      <c r="E140" s="213">
        <v>18.600000000000001</v>
      </c>
      <c r="F140" s="260" t="s">
        <v>700</v>
      </c>
      <c r="G140" s="270"/>
    </row>
    <row r="141" spans="2:7" s="6" customFormat="1">
      <c r="B141" s="201">
        <v>42618.541724536997</v>
      </c>
      <c r="C141" s="213">
        <v>100</v>
      </c>
      <c r="D141" s="213">
        <f t="shared" si="2"/>
        <v>4.9500000000000028</v>
      </c>
      <c r="E141" s="213">
        <v>95.05</v>
      </c>
      <c r="F141" s="260" t="s">
        <v>701</v>
      </c>
      <c r="G141" s="270"/>
    </row>
    <row r="142" spans="2:7" s="6" customFormat="1">
      <c r="B142" s="201">
        <v>42618.594166666997</v>
      </c>
      <c r="C142" s="213">
        <v>1000</v>
      </c>
      <c r="D142" s="213">
        <f t="shared" si="2"/>
        <v>50</v>
      </c>
      <c r="E142" s="213">
        <v>950</v>
      </c>
      <c r="F142" s="260" t="s">
        <v>702</v>
      </c>
      <c r="G142" s="270"/>
    </row>
    <row r="143" spans="2:7" s="6" customFormat="1">
      <c r="B143" s="201">
        <v>42618.622974537</v>
      </c>
      <c r="C143" s="213">
        <v>300</v>
      </c>
      <c r="D143" s="213">
        <f t="shared" si="2"/>
        <v>21</v>
      </c>
      <c r="E143" s="213">
        <v>279</v>
      </c>
      <c r="F143" s="260" t="s">
        <v>703</v>
      </c>
      <c r="G143" s="270"/>
    </row>
    <row r="144" spans="2:7" s="6" customFormat="1">
      <c r="B144" s="201">
        <v>42618.640428241</v>
      </c>
      <c r="C144" s="213">
        <v>150</v>
      </c>
      <c r="D144" s="213">
        <f t="shared" si="2"/>
        <v>7.5</v>
      </c>
      <c r="E144" s="213">
        <v>142.5</v>
      </c>
      <c r="F144" s="260" t="s">
        <v>589</v>
      </c>
      <c r="G144" s="270"/>
    </row>
    <row r="145" spans="2:7" s="6" customFormat="1">
      <c r="B145" s="201">
        <v>42618.692048611003</v>
      </c>
      <c r="C145" s="213">
        <v>300</v>
      </c>
      <c r="D145" s="213">
        <f t="shared" si="2"/>
        <v>21</v>
      </c>
      <c r="E145" s="213">
        <v>279</v>
      </c>
      <c r="F145" s="260" t="s">
        <v>704</v>
      </c>
      <c r="G145" s="270"/>
    </row>
    <row r="146" spans="2:7" s="6" customFormat="1">
      <c r="B146" s="201">
        <v>42618.705393518998</v>
      </c>
      <c r="C146" s="213">
        <v>300</v>
      </c>
      <c r="D146" s="213">
        <f t="shared" si="2"/>
        <v>14.850000000000023</v>
      </c>
      <c r="E146" s="213">
        <v>285.14999999999998</v>
      </c>
      <c r="F146" s="260" t="s">
        <v>705</v>
      </c>
      <c r="G146" s="270"/>
    </row>
    <row r="147" spans="2:7" s="6" customFormat="1">
      <c r="B147" s="201">
        <v>42618.720231480998</v>
      </c>
      <c r="C147" s="213">
        <v>10</v>
      </c>
      <c r="D147" s="213">
        <f t="shared" si="2"/>
        <v>0.69999999999999929</v>
      </c>
      <c r="E147" s="213">
        <v>9.3000000000000007</v>
      </c>
      <c r="F147" s="260" t="s">
        <v>670</v>
      </c>
      <c r="G147" s="270"/>
    </row>
    <row r="148" spans="2:7" s="6" customFormat="1">
      <c r="B148" s="201">
        <v>42618.762071759003</v>
      </c>
      <c r="C148" s="213">
        <v>50</v>
      </c>
      <c r="D148" s="213">
        <f t="shared" si="2"/>
        <v>2.5</v>
      </c>
      <c r="E148" s="213">
        <v>47.5</v>
      </c>
      <c r="F148" s="260" t="s">
        <v>306</v>
      </c>
      <c r="G148" s="270"/>
    </row>
    <row r="149" spans="2:7" s="6" customFormat="1">
      <c r="B149" s="201">
        <v>42618.798599537004</v>
      </c>
      <c r="C149" s="213">
        <v>100</v>
      </c>
      <c r="D149" s="213">
        <f t="shared" si="2"/>
        <v>5</v>
      </c>
      <c r="E149" s="213">
        <v>95</v>
      </c>
      <c r="F149" s="260" t="s">
        <v>604</v>
      </c>
      <c r="G149" s="270"/>
    </row>
    <row r="150" spans="2:7" s="6" customFormat="1">
      <c r="B150" s="201">
        <v>42618.803958333003</v>
      </c>
      <c r="C150" s="213">
        <v>17</v>
      </c>
      <c r="D150" s="213">
        <f t="shared" si="2"/>
        <v>0.83999999999999986</v>
      </c>
      <c r="E150" s="213">
        <v>16.16</v>
      </c>
      <c r="F150" s="260" t="s">
        <v>706</v>
      </c>
      <c r="G150" s="270"/>
    </row>
    <row r="151" spans="2:7" s="6" customFormat="1">
      <c r="B151" s="201">
        <v>42618.823935184999</v>
      </c>
      <c r="C151" s="213">
        <v>50</v>
      </c>
      <c r="D151" s="213">
        <f t="shared" si="2"/>
        <v>2.5</v>
      </c>
      <c r="E151" s="213">
        <v>47.5</v>
      </c>
      <c r="F151" s="260" t="s">
        <v>707</v>
      </c>
      <c r="G151" s="270"/>
    </row>
    <row r="152" spans="2:7" s="6" customFormat="1">
      <c r="B152" s="201">
        <v>42618.825034722002</v>
      </c>
      <c r="C152" s="213">
        <v>50</v>
      </c>
      <c r="D152" s="213">
        <f t="shared" si="2"/>
        <v>2.5</v>
      </c>
      <c r="E152" s="213">
        <v>47.5</v>
      </c>
      <c r="F152" s="260" t="s">
        <v>707</v>
      </c>
      <c r="G152" s="270"/>
    </row>
    <row r="153" spans="2:7" s="6" customFormat="1">
      <c r="B153" s="201">
        <v>42618.882511573996</v>
      </c>
      <c r="C153" s="213">
        <v>30</v>
      </c>
      <c r="D153" s="213">
        <f t="shared" si="2"/>
        <v>1.5</v>
      </c>
      <c r="E153" s="213">
        <v>28.5</v>
      </c>
      <c r="F153" s="260" t="s">
        <v>708</v>
      </c>
      <c r="G153" s="270"/>
    </row>
    <row r="154" spans="2:7" s="6" customFormat="1">
      <c r="B154" s="201">
        <v>42618.914409721998</v>
      </c>
      <c r="C154" s="213">
        <v>75</v>
      </c>
      <c r="D154" s="213">
        <f t="shared" si="2"/>
        <v>3.75</v>
      </c>
      <c r="E154" s="213">
        <v>71.25</v>
      </c>
      <c r="F154" s="260" t="s">
        <v>687</v>
      </c>
      <c r="G154" s="270"/>
    </row>
    <row r="155" spans="2:7" s="6" customFormat="1">
      <c r="B155" s="201">
        <v>42618.955625000002</v>
      </c>
      <c r="C155" s="213">
        <v>70</v>
      </c>
      <c r="D155" s="213">
        <f t="shared" si="2"/>
        <v>3.5</v>
      </c>
      <c r="E155" s="213">
        <v>66.5</v>
      </c>
      <c r="F155" s="260" t="s">
        <v>709</v>
      </c>
      <c r="G155" s="270"/>
    </row>
    <row r="156" spans="2:7" s="6" customFormat="1">
      <c r="B156" s="201">
        <v>42618.957708333</v>
      </c>
      <c r="C156" s="213">
        <v>50</v>
      </c>
      <c r="D156" s="213">
        <f t="shared" si="2"/>
        <v>2.4799999999999969</v>
      </c>
      <c r="E156" s="213">
        <v>47.52</v>
      </c>
      <c r="F156" s="260" t="s">
        <v>710</v>
      </c>
      <c r="G156" s="270"/>
    </row>
    <row r="157" spans="2:7" s="6" customFormat="1">
      <c r="B157" s="201">
        <v>42618.958402778</v>
      </c>
      <c r="C157" s="213">
        <v>100</v>
      </c>
      <c r="D157" s="213">
        <f t="shared" si="2"/>
        <v>7</v>
      </c>
      <c r="E157" s="213">
        <v>93</v>
      </c>
      <c r="F157" s="260" t="s">
        <v>711</v>
      </c>
      <c r="G157" s="270"/>
    </row>
    <row r="158" spans="2:7" s="6" customFormat="1">
      <c r="B158" s="201">
        <v>42618.963321759002</v>
      </c>
      <c r="C158" s="213">
        <v>100</v>
      </c>
      <c r="D158" s="213">
        <f t="shared" si="2"/>
        <v>5</v>
      </c>
      <c r="E158" s="213">
        <v>95</v>
      </c>
      <c r="F158" s="260" t="s">
        <v>712</v>
      </c>
      <c r="G158" s="270"/>
    </row>
    <row r="159" spans="2:7" s="6" customFormat="1">
      <c r="B159" s="201">
        <v>42619.255949074002</v>
      </c>
      <c r="C159" s="213">
        <v>10</v>
      </c>
      <c r="D159" s="213">
        <f t="shared" si="2"/>
        <v>0.69999999999999929</v>
      </c>
      <c r="E159" s="213">
        <v>9.3000000000000007</v>
      </c>
      <c r="F159" s="260" t="s">
        <v>670</v>
      </c>
      <c r="G159" s="270"/>
    </row>
    <row r="160" spans="2:7" s="6" customFormat="1">
      <c r="B160" s="201">
        <v>42619.257638889001</v>
      </c>
      <c r="C160" s="213">
        <v>10</v>
      </c>
      <c r="D160" s="213">
        <f t="shared" si="2"/>
        <v>0.69999999999999929</v>
      </c>
      <c r="E160" s="213">
        <v>9.3000000000000007</v>
      </c>
      <c r="F160" s="260" t="s">
        <v>670</v>
      </c>
      <c r="G160" s="270"/>
    </row>
    <row r="161" spans="2:7" s="6" customFormat="1">
      <c r="B161" s="201">
        <v>42619.281956018996</v>
      </c>
      <c r="C161" s="213">
        <v>1000</v>
      </c>
      <c r="D161" s="213">
        <f t="shared" si="2"/>
        <v>50</v>
      </c>
      <c r="E161" s="213">
        <v>950</v>
      </c>
      <c r="F161" s="260" t="s">
        <v>713</v>
      </c>
      <c r="G161" s="270"/>
    </row>
    <row r="162" spans="2:7" s="6" customFormat="1">
      <c r="B162" s="201">
        <v>42619.389155092998</v>
      </c>
      <c r="C162" s="213">
        <v>100</v>
      </c>
      <c r="D162" s="213">
        <f t="shared" si="2"/>
        <v>4.9500000000000028</v>
      </c>
      <c r="E162" s="213">
        <v>95.05</v>
      </c>
      <c r="F162" s="260" t="s">
        <v>714</v>
      </c>
      <c r="G162" s="270"/>
    </row>
    <row r="163" spans="2:7" s="6" customFormat="1">
      <c r="B163" s="201">
        <v>42619.410787036999</v>
      </c>
      <c r="C163" s="213">
        <v>150</v>
      </c>
      <c r="D163" s="213">
        <f t="shared" si="2"/>
        <v>7.5</v>
      </c>
      <c r="E163" s="213">
        <v>142.5</v>
      </c>
      <c r="F163" s="260" t="s">
        <v>715</v>
      </c>
      <c r="G163" s="270"/>
    </row>
    <row r="164" spans="2:7" s="6" customFormat="1">
      <c r="B164" s="201">
        <v>42619.617881944003</v>
      </c>
      <c r="C164" s="213">
        <v>500</v>
      </c>
      <c r="D164" s="213">
        <f t="shared" si="2"/>
        <v>25</v>
      </c>
      <c r="E164" s="213">
        <v>475</v>
      </c>
      <c r="F164" s="260" t="s">
        <v>716</v>
      </c>
      <c r="G164" s="270"/>
    </row>
    <row r="165" spans="2:7" s="6" customFormat="1">
      <c r="B165" s="201">
        <v>42619.676770833001</v>
      </c>
      <c r="C165" s="213">
        <v>50</v>
      </c>
      <c r="D165" s="213">
        <f t="shared" si="2"/>
        <v>2.4799999999999969</v>
      </c>
      <c r="E165" s="213">
        <v>47.52</v>
      </c>
      <c r="F165" s="260" t="s">
        <v>637</v>
      </c>
      <c r="G165" s="270"/>
    </row>
    <row r="166" spans="2:7" s="6" customFormat="1">
      <c r="B166" s="201">
        <v>42619.891944444003</v>
      </c>
      <c r="C166" s="213">
        <v>180</v>
      </c>
      <c r="D166" s="213">
        <f t="shared" si="2"/>
        <v>8.9099999999999966</v>
      </c>
      <c r="E166" s="213">
        <v>171.09</v>
      </c>
      <c r="F166" s="260" t="s">
        <v>717</v>
      </c>
      <c r="G166" s="270"/>
    </row>
    <row r="167" spans="2:7" s="6" customFormat="1">
      <c r="B167" s="201">
        <v>42619.9215625</v>
      </c>
      <c r="C167" s="213">
        <v>200</v>
      </c>
      <c r="D167" s="213">
        <f t="shared" si="2"/>
        <v>9.9000000000000057</v>
      </c>
      <c r="E167" s="213">
        <v>190.1</v>
      </c>
      <c r="F167" s="260" t="s">
        <v>654</v>
      </c>
      <c r="G167" s="270"/>
    </row>
    <row r="168" spans="2:7" s="6" customFormat="1">
      <c r="B168" s="201">
        <v>42620.000069444002</v>
      </c>
      <c r="C168" s="213">
        <v>50</v>
      </c>
      <c r="D168" s="213">
        <f t="shared" si="2"/>
        <v>2.5</v>
      </c>
      <c r="E168" s="213">
        <v>47.5</v>
      </c>
      <c r="F168" s="260" t="s">
        <v>718</v>
      </c>
      <c r="G168" s="270"/>
    </row>
    <row r="169" spans="2:7" s="6" customFormat="1">
      <c r="B169" s="201">
        <v>42620.221030093002</v>
      </c>
      <c r="C169" s="213">
        <v>10</v>
      </c>
      <c r="D169" s="213">
        <f t="shared" si="2"/>
        <v>0.5</v>
      </c>
      <c r="E169" s="213">
        <v>9.5</v>
      </c>
      <c r="F169" s="260" t="s">
        <v>719</v>
      </c>
      <c r="G169" s="270"/>
    </row>
    <row r="170" spans="2:7" s="6" customFormat="1">
      <c r="B170" s="201">
        <v>42620.315879629998</v>
      </c>
      <c r="C170" s="213">
        <v>20</v>
      </c>
      <c r="D170" s="213">
        <f t="shared" si="2"/>
        <v>0.98999999999999844</v>
      </c>
      <c r="E170" s="213">
        <v>19.010000000000002</v>
      </c>
      <c r="F170" s="260" t="s">
        <v>720</v>
      </c>
      <c r="G170" s="270"/>
    </row>
    <row r="171" spans="2:7" s="6" customFormat="1">
      <c r="B171" s="201">
        <v>42620.364212963003</v>
      </c>
      <c r="C171" s="213">
        <v>50</v>
      </c>
      <c r="D171" s="213">
        <f t="shared" si="2"/>
        <v>2.5</v>
      </c>
      <c r="E171" s="213">
        <v>47.5</v>
      </c>
      <c r="F171" s="260" t="s">
        <v>721</v>
      </c>
      <c r="G171" s="270"/>
    </row>
    <row r="172" spans="2:7" s="6" customFormat="1">
      <c r="B172" s="201">
        <v>42620.384201389003</v>
      </c>
      <c r="C172" s="213">
        <v>500</v>
      </c>
      <c r="D172" s="213">
        <f t="shared" si="2"/>
        <v>25</v>
      </c>
      <c r="E172" s="213">
        <v>475</v>
      </c>
      <c r="F172" s="260" t="s">
        <v>693</v>
      </c>
      <c r="G172" s="270"/>
    </row>
    <row r="173" spans="2:7" s="6" customFormat="1">
      <c r="B173" s="201">
        <v>42620.469849537003</v>
      </c>
      <c r="C173" s="213">
        <v>200</v>
      </c>
      <c r="D173" s="213">
        <f t="shared" si="2"/>
        <v>9.9000000000000057</v>
      </c>
      <c r="E173" s="213">
        <v>190.1</v>
      </c>
      <c r="F173" s="260" t="s">
        <v>722</v>
      </c>
      <c r="G173" s="270"/>
    </row>
    <row r="174" spans="2:7" s="6" customFormat="1">
      <c r="B174" s="201">
        <v>42620.488773147998</v>
      </c>
      <c r="C174" s="213">
        <v>17</v>
      </c>
      <c r="D174" s="213">
        <f t="shared" si="2"/>
        <v>0.85000000000000142</v>
      </c>
      <c r="E174" s="213">
        <v>16.149999999999999</v>
      </c>
      <c r="F174" s="260" t="s">
        <v>723</v>
      </c>
      <c r="G174" s="270"/>
    </row>
    <row r="175" spans="2:7" s="6" customFormat="1">
      <c r="B175" s="201">
        <v>42620.497187499997</v>
      </c>
      <c r="C175" s="213">
        <v>500</v>
      </c>
      <c r="D175" s="213">
        <f t="shared" si="2"/>
        <v>25</v>
      </c>
      <c r="E175" s="213">
        <v>475</v>
      </c>
      <c r="F175" s="260" t="s">
        <v>724</v>
      </c>
      <c r="G175" s="270"/>
    </row>
    <row r="176" spans="2:7" s="6" customFormat="1">
      <c r="B176" s="201">
        <v>42620.500081019003</v>
      </c>
      <c r="C176" s="213">
        <v>100</v>
      </c>
      <c r="D176" s="213">
        <f t="shared" si="2"/>
        <v>5</v>
      </c>
      <c r="E176" s="213">
        <v>95</v>
      </c>
      <c r="F176" s="260" t="s">
        <v>725</v>
      </c>
      <c r="G176" s="270"/>
    </row>
    <row r="177" spans="2:7" s="6" customFormat="1">
      <c r="B177" s="201">
        <v>42620.501307869999</v>
      </c>
      <c r="C177" s="213">
        <v>300</v>
      </c>
      <c r="D177" s="213">
        <f t="shared" si="2"/>
        <v>15</v>
      </c>
      <c r="E177" s="213">
        <v>285</v>
      </c>
      <c r="F177" s="260" t="s">
        <v>726</v>
      </c>
      <c r="G177" s="270"/>
    </row>
    <row r="178" spans="2:7" s="6" customFormat="1">
      <c r="B178" s="201">
        <v>42620.502187500002</v>
      </c>
      <c r="C178" s="213">
        <v>1250</v>
      </c>
      <c r="D178" s="213">
        <f t="shared" si="2"/>
        <v>62.5</v>
      </c>
      <c r="E178" s="213">
        <v>1187.5</v>
      </c>
      <c r="F178" s="260" t="s">
        <v>727</v>
      </c>
      <c r="G178" s="270"/>
    </row>
    <row r="179" spans="2:7" s="6" customFormat="1">
      <c r="B179" s="201">
        <v>42620.518009259002</v>
      </c>
      <c r="C179" s="213">
        <v>100</v>
      </c>
      <c r="D179" s="213">
        <f t="shared" si="2"/>
        <v>5</v>
      </c>
      <c r="E179" s="213">
        <v>95</v>
      </c>
      <c r="F179" s="260" t="s">
        <v>728</v>
      </c>
      <c r="G179" s="270"/>
    </row>
    <row r="180" spans="2:7" s="6" customFormat="1">
      <c r="B180" s="201">
        <v>42620.526307870001</v>
      </c>
      <c r="C180" s="213">
        <v>100</v>
      </c>
      <c r="D180" s="213">
        <f t="shared" si="2"/>
        <v>7</v>
      </c>
      <c r="E180" s="213">
        <v>93</v>
      </c>
      <c r="F180" s="260" t="s">
        <v>729</v>
      </c>
      <c r="G180" s="270"/>
    </row>
    <row r="181" spans="2:7" s="6" customFormat="1">
      <c r="B181" s="201">
        <v>42620.537835648</v>
      </c>
      <c r="C181" s="213">
        <v>500</v>
      </c>
      <c r="D181" s="213">
        <f t="shared" si="2"/>
        <v>24.75</v>
      </c>
      <c r="E181" s="213">
        <v>475.25</v>
      </c>
      <c r="F181" s="260" t="s">
        <v>730</v>
      </c>
      <c r="G181" s="270"/>
    </row>
    <row r="182" spans="2:7" s="6" customFormat="1">
      <c r="B182" s="201">
        <v>42620.541782407003</v>
      </c>
      <c r="C182" s="213">
        <v>50</v>
      </c>
      <c r="D182" s="213">
        <f t="shared" si="2"/>
        <v>2.4799999999999969</v>
      </c>
      <c r="E182" s="213">
        <v>47.52</v>
      </c>
      <c r="F182" s="260" t="s">
        <v>731</v>
      </c>
      <c r="G182" s="270"/>
    </row>
    <row r="183" spans="2:7" s="6" customFormat="1">
      <c r="B183" s="201">
        <v>42620.541805556</v>
      </c>
      <c r="C183" s="213">
        <v>200</v>
      </c>
      <c r="D183" s="213">
        <f t="shared" si="2"/>
        <v>10</v>
      </c>
      <c r="E183" s="213">
        <v>190</v>
      </c>
      <c r="F183" s="260" t="s">
        <v>732</v>
      </c>
      <c r="G183" s="270"/>
    </row>
    <row r="184" spans="2:7" s="6" customFormat="1">
      <c r="B184" s="201">
        <v>42620.546469907</v>
      </c>
      <c r="C184" s="213">
        <v>460</v>
      </c>
      <c r="D184" s="213">
        <f t="shared" si="2"/>
        <v>23</v>
      </c>
      <c r="E184" s="213">
        <v>437</v>
      </c>
      <c r="F184" s="260" t="s">
        <v>633</v>
      </c>
      <c r="G184" s="270"/>
    </row>
    <row r="185" spans="2:7" s="6" customFormat="1">
      <c r="B185" s="201">
        <v>42620.558692129998</v>
      </c>
      <c r="C185" s="213">
        <v>50</v>
      </c>
      <c r="D185" s="213">
        <f t="shared" si="2"/>
        <v>2.5</v>
      </c>
      <c r="E185" s="213">
        <v>47.5</v>
      </c>
      <c r="F185" s="260" t="s">
        <v>733</v>
      </c>
      <c r="G185" s="270"/>
    </row>
    <row r="186" spans="2:7" s="6" customFormat="1">
      <c r="B186" s="201">
        <v>42620.583356481002</v>
      </c>
      <c r="C186" s="213">
        <v>50</v>
      </c>
      <c r="D186" s="213">
        <f t="shared" si="2"/>
        <v>2.5</v>
      </c>
      <c r="E186" s="213">
        <v>47.5</v>
      </c>
      <c r="F186" s="260" t="s">
        <v>734</v>
      </c>
      <c r="G186" s="270"/>
    </row>
    <row r="187" spans="2:7" s="6" customFormat="1">
      <c r="B187" s="201">
        <v>42620.587442130003</v>
      </c>
      <c r="C187" s="213">
        <v>50</v>
      </c>
      <c r="D187" s="213">
        <f t="shared" si="2"/>
        <v>2.5</v>
      </c>
      <c r="E187" s="213">
        <v>47.5</v>
      </c>
      <c r="F187" s="260" t="s">
        <v>735</v>
      </c>
      <c r="G187" s="270"/>
    </row>
    <row r="188" spans="2:7" s="6" customFormat="1">
      <c r="B188" s="201">
        <v>42620.600891203998</v>
      </c>
      <c r="C188" s="213">
        <v>300</v>
      </c>
      <c r="D188" s="213">
        <f t="shared" si="2"/>
        <v>15</v>
      </c>
      <c r="E188" s="213">
        <v>285</v>
      </c>
      <c r="F188" s="260" t="s">
        <v>736</v>
      </c>
      <c r="G188" s="270"/>
    </row>
    <row r="189" spans="2:7" s="6" customFormat="1">
      <c r="B189" s="201">
        <v>42620.612534722</v>
      </c>
      <c r="C189" s="213">
        <v>50</v>
      </c>
      <c r="D189" s="213">
        <f t="shared" si="2"/>
        <v>3.5</v>
      </c>
      <c r="E189" s="213">
        <v>46.5</v>
      </c>
      <c r="F189" s="260" t="s">
        <v>737</v>
      </c>
      <c r="G189" s="270"/>
    </row>
    <row r="190" spans="2:7" s="6" customFormat="1">
      <c r="B190" s="201">
        <v>42620.714629629998</v>
      </c>
      <c r="C190" s="213">
        <v>250</v>
      </c>
      <c r="D190" s="213">
        <f t="shared" si="2"/>
        <v>12.5</v>
      </c>
      <c r="E190" s="213">
        <v>237.5</v>
      </c>
      <c r="F190" s="260" t="s">
        <v>738</v>
      </c>
      <c r="G190" s="270"/>
    </row>
    <row r="191" spans="2:7" s="6" customFormat="1">
      <c r="B191" s="201">
        <v>42620.723981481002</v>
      </c>
      <c r="C191" s="213">
        <v>100</v>
      </c>
      <c r="D191" s="213">
        <f t="shared" si="2"/>
        <v>5</v>
      </c>
      <c r="E191" s="213">
        <v>95</v>
      </c>
      <c r="F191" s="260" t="s">
        <v>739</v>
      </c>
      <c r="G191" s="270"/>
    </row>
    <row r="192" spans="2:7" s="6" customFormat="1">
      <c r="B192" s="201">
        <v>42620.735300925997</v>
      </c>
      <c r="C192" s="213">
        <v>100</v>
      </c>
      <c r="D192" s="213">
        <f t="shared" si="2"/>
        <v>7</v>
      </c>
      <c r="E192" s="213">
        <v>93</v>
      </c>
      <c r="F192" s="260" t="s">
        <v>740</v>
      </c>
      <c r="G192" s="270"/>
    </row>
    <row r="193" spans="2:7" s="6" customFormat="1">
      <c r="B193" s="201">
        <v>42620.737442129997</v>
      </c>
      <c r="C193" s="213">
        <v>100</v>
      </c>
      <c r="D193" s="213">
        <f t="shared" si="2"/>
        <v>4.9500000000000028</v>
      </c>
      <c r="E193" s="213">
        <v>95.05</v>
      </c>
      <c r="F193" s="260" t="s">
        <v>741</v>
      </c>
      <c r="G193" s="270"/>
    </row>
    <row r="194" spans="2:7" s="6" customFormat="1">
      <c r="B194" s="201">
        <v>42620.750138889001</v>
      </c>
      <c r="C194" s="213">
        <v>100</v>
      </c>
      <c r="D194" s="213">
        <f t="shared" si="2"/>
        <v>5</v>
      </c>
      <c r="E194" s="213">
        <v>95</v>
      </c>
      <c r="F194" s="260" t="s">
        <v>742</v>
      </c>
      <c r="G194" s="270"/>
    </row>
    <row r="195" spans="2:7" s="6" customFormat="1">
      <c r="B195" s="201">
        <v>42620.753807870002</v>
      </c>
      <c r="C195" s="213">
        <v>45</v>
      </c>
      <c r="D195" s="213">
        <f t="shared" si="2"/>
        <v>2.25</v>
      </c>
      <c r="E195" s="213">
        <v>42.75</v>
      </c>
      <c r="F195" s="260" t="s">
        <v>743</v>
      </c>
      <c r="G195" s="270"/>
    </row>
    <row r="196" spans="2:7" s="6" customFormat="1">
      <c r="B196" s="201">
        <v>42620.815451388997</v>
      </c>
      <c r="C196" s="213">
        <v>50</v>
      </c>
      <c r="D196" s="213">
        <f t="shared" si="2"/>
        <v>2.4799999999999969</v>
      </c>
      <c r="E196" s="213">
        <v>47.52</v>
      </c>
      <c r="F196" s="260" t="s">
        <v>744</v>
      </c>
      <c r="G196" s="270"/>
    </row>
    <row r="197" spans="2:7" s="6" customFormat="1">
      <c r="B197" s="201">
        <v>42620.824699074001</v>
      </c>
      <c r="C197" s="213">
        <v>100</v>
      </c>
      <c r="D197" s="213">
        <f t="shared" si="2"/>
        <v>4.9500000000000028</v>
      </c>
      <c r="E197" s="213">
        <v>95.05</v>
      </c>
      <c r="F197" s="260" t="s">
        <v>189</v>
      </c>
      <c r="G197" s="270"/>
    </row>
    <row r="198" spans="2:7" s="6" customFormat="1">
      <c r="B198" s="201">
        <v>42620.875162037002</v>
      </c>
      <c r="C198" s="213">
        <v>100</v>
      </c>
      <c r="D198" s="213">
        <f t="shared" ref="D198:D261" si="3">SUM(C198-E198)</f>
        <v>4.9500000000000028</v>
      </c>
      <c r="E198" s="213">
        <v>95.05</v>
      </c>
      <c r="F198" s="260" t="s">
        <v>745</v>
      </c>
      <c r="G198" s="270"/>
    </row>
    <row r="199" spans="2:7" s="6" customFormat="1">
      <c r="B199" s="201">
        <v>42620.886608795998</v>
      </c>
      <c r="C199" s="213">
        <v>1000</v>
      </c>
      <c r="D199" s="213">
        <f t="shared" si="3"/>
        <v>50</v>
      </c>
      <c r="E199" s="213">
        <v>950</v>
      </c>
      <c r="F199" s="260" t="s">
        <v>746</v>
      </c>
      <c r="G199" s="270"/>
    </row>
    <row r="200" spans="2:7" s="6" customFormat="1">
      <c r="B200" s="201">
        <v>42620.886944443999</v>
      </c>
      <c r="C200" s="213">
        <v>25</v>
      </c>
      <c r="D200" s="213">
        <f t="shared" si="3"/>
        <v>1.25</v>
      </c>
      <c r="E200" s="213">
        <v>23.75</v>
      </c>
      <c r="F200" s="260" t="s">
        <v>439</v>
      </c>
      <c r="G200" s="270"/>
    </row>
    <row r="201" spans="2:7" s="6" customFormat="1">
      <c r="B201" s="201">
        <v>42620.916782407003</v>
      </c>
      <c r="C201" s="213">
        <v>300</v>
      </c>
      <c r="D201" s="213">
        <f t="shared" si="3"/>
        <v>14.850000000000023</v>
      </c>
      <c r="E201" s="213">
        <v>285.14999999999998</v>
      </c>
      <c r="F201" s="260" t="s">
        <v>747</v>
      </c>
      <c r="G201" s="270"/>
    </row>
    <row r="202" spans="2:7" s="6" customFormat="1">
      <c r="B202" s="201">
        <v>42620.958391204003</v>
      </c>
      <c r="C202" s="213">
        <v>20</v>
      </c>
      <c r="D202" s="213">
        <f t="shared" si="3"/>
        <v>1</v>
      </c>
      <c r="E202" s="213">
        <v>19</v>
      </c>
      <c r="F202" s="260" t="s">
        <v>748</v>
      </c>
      <c r="G202" s="270"/>
    </row>
    <row r="203" spans="2:7" s="6" customFormat="1">
      <c r="B203" s="201">
        <v>42621.000023148001</v>
      </c>
      <c r="C203" s="213">
        <v>100</v>
      </c>
      <c r="D203" s="213">
        <f t="shared" si="3"/>
        <v>5</v>
      </c>
      <c r="E203" s="213">
        <v>95</v>
      </c>
      <c r="F203" s="260" t="s">
        <v>749</v>
      </c>
      <c r="G203" s="270"/>
    </row>
    <row r="204" spans="2:7" s="6" customFormat="1">
      <c r="B204" s="201">
        <v>42621.385104166999</v>
      </c>
      <c r="C204" s="213">
        <v>83</v>
      </c>
      <c r="D204" s="213">
        <f t="shared" si="3"/>
        <v>4.1099999999999994</v>
      </c>
      <c r="E204" s="213">
        <v>78.89</v>
      </c>
      <c r="F204" s="260" t="s">
        <v>590</v>
      </c>
      <c r="G204" s="270"/>
    </row>
    <row r="205" spans="2:7" s="6" customFormat="1">
      <c r="B205" s="201">
        <v>42621.387002315001</v>
      </c>
      <c r="C205" s="213">
        <v>10</v>
      </c>
      <c r="D205" s="213">
        <f t="shared" si="3"/>
        <v>0.69999999999999929</v>
      </c>
      <c r="E205" s="213">
        <v>9.3000000000000007</v>
      </c>
      <c r="F205" s="260" t="s">
        <v>670</v>
      </c>
      <c r="G205" s="270"/>
    </row>
    <row r="206" spans="2:7" s="6" customFormat="1">
      <c r="B206" s="201">
        <v>42621.387511574001</v>
      </c>
      <c r="C206" s="213">
        <v>75</v>
      </c>
      <c r="D206" s="213">
        <f t="shared" si="3"/>
        <v>3.75</v>
      </c>
      <c r="E206" s="213">
        <v>71.25</v>
      </c>
      <c r="F206" s="260" t="s">
        <v>750</v>
      </c>
      <c r="G206" s="270"/>
    </row>
    <row r="207" spans="2:7" s="6" customFormat="1">
      <c r="B207" s="201">
        <v>42621.407928241002</v>
      </c>
      <c r="C207" s="213">
        <v>100</v>
      </c>
      <c r="D207" s="213">
        <f t="shared" si="3"/>
        <v>4.9500000000000028</v>
      </c>
      <c r="E207" s="213">
        <v>95.05</v>
      </c>
      <c r="F207" s="260" t="s">
        <v>751</v>
      </c>
      <c r="G207" s="270"/>
    </row>
    <row r="208" spans="2:7" s="6" customFormat="1">
      <c r="B208" s="201">
        <v>42621.430486110999</v>
      </c>
      <c r="C208" s="213">
        <v>100</v>
      </c>
      <c r="D208" s="213">
        <f t="shared" si="3"/>
        <v>5</v>
      </c>
      <c r="E208" s="213">
        <v>95</v>
      </c>
      <c r="F208" s="260" t="s">
        <v>752</v>
      </c>
      <c r="G208" s="270"/>
    </row>
    <row r="209" spans="2:7" s="6" customFormat="1">
      <c r="B209" s="201">
        <v>42621.434930556003</v>
      </c>
      <c r="C209" s="213">
        <v>1600</v>
      </c>
      <c r="D209" s="213">
        <f t="shared" si="3"/>
        <v>79.200000000000045</v>
      </c>
      <c r="E209" s="213">
        <v>1520.8</v>
      </c>
      <c r="F209" s="260" t="s">
        <v>753</v>
      </c>
      <c r="G209" s="270"/>
    </row>
    <row r="210" spans="2:7" s="6" customFormat="1">
      <c r="B210" s="201">
        <v>42621.481087963002</v>
      </c>
      <c r="C210" s="213">
        <v>40</v>
      </c>
      <c r="D210" s="213">
        <f t="shared" si="3"/>
        <v>2</v>
      </c>
      <c r="E210" s="213">
        <v>38</v>
      </c>
      <c r="F210" s="260" t="s">
        <v>619</v>
      </c>
      <c r="G210" s="270"/>
    </row>
    <row r="211" spans="2:7" s="6" customFormat="1">
      <c r="B211" s="201">
        <v>42621.485520832997</v>
      </c>
      <c r="C211" s="213">
        <v>2000</v>
      </c>
      <c r="D211" s="213">
        <f t="shared" si="3"/>
        <v>100</v>
      </c>
      <c r="E211" s="213">
        <v>1900</v>
      </c>
      <c r="F211" s="260" t="s">
        <v>754</v>
      </c>
      <c r="G211" s="270"/>
    </row>
    <row r="212" spans="2:7" s="6" customFormat="1">
      <c r="B212" s="201">
        <v>42621.500081019003</v>
      </c>
      <c r="C212" s="213">
        <v>100</v>
      </c>
      <c r="D212" s="213">
        <f t="shared" si="3"/>
        <v>5</v>
      </c>
      <c r="E212" s="213">
        <v>95</v>
      </c>
      <c r="F212" s="260" t="s">
        <v>755</v>
      </c>
      <c r="G212" s="270"/>
    </row>
    <row r="213" spans="2:7" s="6" customFormat="1">
      <c r="B213" s="201">
        <v>42621.503854167</v>
      </c>
      <c r="C213" s="213">
        <v>35</v>
      </c>
      <c r="D213" s="213">
        <f t="shared" si="3"/>
        <v>1.75</v>
      </c>
      <c r="E213" s="213">
        <v>33.25</v>
      </c>
      <c r="F213" s="260" t="s">
        <v>756</v>
      </c>
      <c r="G213" s="270"/>
    </row>
    <row r="214" spans="2:7" s="6" customFormat="1">
      <c r="B214" s="201">
        <v>42621.515983796002</v>
      </c>
      <c r="C214" s="213">
        <v>50</v>
      </c>
      <c r="D214" s="213">
        <f t="shared" si="3"/>
        <v>2.5</v>
      </c>
      <c r="E214" s="213">
        <v>47.5</v>
      </c>
      <c r="F214" s="260" t="s">
        <v>757</v>
      </c>
      <c r="G214" s="270"/>
    </row>
    <row r="215" spans="2:7" s="6" customFormat="1">
      <c r="B215" s="201">
        <v>42621.529513889</v>
      </c>
      <c r="C215" s="213">
        <v>100</v>
      </c>
      <c r="D215" s="213">
        <f t="shared" si="3"/>
        <v>5</v>
      </c>
      <c r="E215" s="213">
        <v>95</v>
      </c>
      <c r="F215" s="260" t="s">
        <v>758</v>
      </c>
      <c r="G215" s="270"/>
    </row>
    <row r="216" spans="2:7" s="6" customFormat="1">
      <c r="B216" s="201">
        <v>42621.548587963</v>
      </c>
      <c r="C216" s="213">
        <v>200</v>
      </c>
      <c r="D216" s="213">
        <f t="shared" si="3"/>
        <v>10</v>
      </c>
      <c r="E216" s="213">
        <v>190</v>
      </c>
      <c r="F216" s="260" t="s">
        <v>759</v>
      </c>
      <c r="G216" s="270"/>
    </row>
    <row r="217" spans="2:7" s="6" customFormat="1">
      <c r="B217" s="201">
        <v>42621.561770833003</v>
      </c>
      <c r="C217" s="213">
        <v>500</v>
      </c>
      <c r="D217" s="213">
        <f t="shared" si="3"/>
        <v>25</v>
      </c>
      <c r="E217" s="213">
        <v>475</v>
      </c>
      <c r="F217" s="260" t="s">
        <v>760</v>
      </c>
      <c r="G217" s="270"/>
    </row>
    <row r="218" spans="2:7" s="6" customFormat="1">
      <c r="B218" s="201">
        <v>42621.562337962998</v>
      </c>
      <c r="C218" s="213">
        <v>50</v>
      </c>
      <c r="D218" s="213">
        <f t="shared" si="3"/>
        <v>2.5</v>
      </c>
      <c r="E218" s="213">
        <v>47.5</v>
      </c>
      <c r="F218" s="260" t="s">
        <v>761</v>
      </c>
      <c r="G218" s="270"/>
    </row>
    <row r="219" spans="2:7" s="6" customFormat="1">
      <c r="B219" s="201">
        <v>42621.568171295999</v>
      </c>
      <c r="C219" s="213">
        <v>50</v>
      </c>
      <c r="D219" s="213">
        <f t="shared" si="3"/>
        <v>2.4799999999999969</v>
      </c>
      <c r="E219" s="213">
        <v>47.52</v>
      </c>
      <c r="F219" s="260" t="s">
        <v>637</v>
      </c>
      <c r="G219" s="270"/>
    </row>
    <row r="220" spans="2:7" s="6" customFormat="1">
      <c r="B220" s="201">
        <v>42621.642615741002</v>
      </c>
      <c r="C220" s="213">
        <v>100</v>
      </c>
      <c r="D220" s="213">
        <f t="shared" si="3"/>
        <v>4.9500000000000028</v>
      </c>
      <c r="E220" s="213">
        <v>95.05</v>
      </c>
      <c r="F220" s="260" t="s">
        <v>762</v>
      </c>
      <c r="G220" s="270"/>
    </row>
    <row r="221" spans="2:7" s="6" customFormat="1">
      <c r="B221" s="201">
        <v>42621.662256944001</v>
      </c>
      <c r="C221" s="213">
        <v>200</v>
      </c>
      <c r="D221" s="213">
        <f t="shared" si="3"/>
        <v>9.9000000000000057</v>
      </c>
      <c r="E221" s="213">
        <v>190.1</v>
      </c>
      <c r="F221" s="260" t="s">
        <v>763</v>
      </c>
      <c r="G221" s="270"/>
    </row>
    <row r="222" spans="2:7" s="6" customFormat="1">
      <c r="B222" s="201">
        <v>42621.672233796002</v>
      </c>
      <c r="C222" s="213">
        <v>30</v>
      </c>
      <c r="D222" s="213">
        <f t="shared" si="3"/>
        <v>1.4899999999999984</v>
      </c>
      <c r="E222" s="213">
        <v>28.51</v>
      </c>
      <c r="F222" s="260" t="s">
        <v>764</v>
      </c>
      <c r="G222" s="270"/>
    </row>
    <row r="223" spans="2:7" s="6" customFormat="1">
      <c r="B223" s="201">
        <v>42621.674398148003</v>
      </c>
      <c r="C223" s="213">
        <v>100</v>
      </c>
      <c r="D223" s="213">
        <f t="shared" si="3"/>
        <v>5</v>
      </c>
      <c r="E223" s="213">
        <v>95</v>
      </c>
      <c r="F223" s="260" t="s">
        <v>765</v>
      </c>
      <c r="G223" s="270"/>
    </row>
    <row r="224" spans="2:7" s="6" customFormat="1">
      <c r="B224" s="201">
        <v>42621.674826388997</v>
      </c>
      <c r="C224" s="213">
        <v>100</v>
      </c>
      <c r="D224" s="213">
        <f t="shared" si="3"/>
        <v>5</v>
      </c>
      <c r="E224" s="213">
        <v>95</v>
      </c>
      <c r="F224" s="260" t="s">
        <v>766</v>
      </c>
      <c r="G224" s="270"/>
    </row>
    <row r="225" spans="2:7" s="6" customFormat="1">
      <c r="B225" s="201">
        <v>42621.690208332999</v>
      </c>
      <c r="C225" s="213">
        <v>200</v>
      </c>
      <c r="D225" s="213">
        <f t="shared" si="3"/>
        <v>10</v>
      </c>
      <c r="E225" s="213">
        <v>190</v>
      </c>
      <c r="F225" s="260" t="s">
        <v>633</v>
      </c>
      <c r="G225" s="270"/>
    </row>
    <row r="226" spans="2:7" s="6" customFormat="1">
      <c r="B226" s="201">
        <v>42621.759074073998</v>
      </c>
      <c r="C226" s="213">
        <v>75</v>
      </c>
      <c r="D226" s="213">
        <f t="shared" si="3"/>
        <v>3.7099999999999937</v>
      </c>
      <c r="E226" s="213">
        <v>71.290000000000006</v>
      </c>
      <c r="F226" s="260" t="s">
        <v>296</v>
      </c>
      <c r="G226" s="270"/>
    </row>
    <row r="227" spans="2:7" s="6" customFormat="1">
      <c r="B227" s="201">
        <v>42621.769664352003</v>
      </c>
      <c r="C227" s="213">
        <v>10</v>
      </c>
      <c r="D227" s="213">
        <f t="shared" si="3"/>
        <v>0.5</v>
      </c>
      <c r="E227" s="213">
        <v>9.5</v>
      </c>
      <c r="F227" s="260" t="s">
        <v>619</v>
      </c>
      <c r="G227" s="270"/>
    </row>
    <row r="228" spans="2:7" s="6" customFormat="1">
      <c r="B228" s="201">
        <v>42621.833368056003</v>
      </c>
      <c r="C228" s="213">
        <v>10</v>
      </c>
      <c r="D228" s="213">
        <f t="shared" si="3"/>
        <v>0.5</v>
      </c>
      <c r="E228" s="213">
        <v>9.5</v>
      </c>
      <c r="F228" s="260" t="s">
        <v>748</v>
      </c>
      <c r="G228" s="270"/>
    </row>
    <row r="229" spans="2:7" s="6" customFormat="1">
      <c r="B229" s="201">
        <v>42621.833414351997</v>
      </c>
      <c r="C229" s="213">
        <v>100</v>
      </c>
      <c r="D229" s="213">
        <f t="shared" si="3"/>
        <v>5</v>
      </c>
      <c r="E229" s="213">
        <v>95</v>
      </c>
      <c r="F229" s="260" t="s">
        <v>767</v>
      </c>
      <c r="G229" s="270"/>
    </row>
    <row r="230" spans="2:7" s="6" customFormat="1">
      <c r="B230" s="201">
        <v>42621.844456018996</v>
      </c>
      <c r="C230" s="213">
        <v>100</v>
      </c>
      <c r="D230" s="213">
        <f t="shared" si="3"/>
        <v>5</v>
      </c>
      <c r="E230" s="213">
        <v>95</v>
      </c>
      <c r="F230" s="260" t="s">
        <v>768</v>
      </c>
      <c r="G230" s="270"/>
    </row>
    <row r="231" spans="2:7" s="6" customFormat="1">
      <c r="B231" s="201">
        <v>42621.908958332999</v>
      </c>
      <c r="C231" s="213">
        <v>100</v>
      </c>
      <c r="D231" s="213">
        <f t="shared" si="3"/>
        <v>5</v>
      </c>
      <c r="E231" s="213">
        <v>95</v>
      </c>
      <c r="F231" s="260" t="s">
        <v>594</v>
      </c>
      <c r="G231" s="270"/>
    </row>
    <row r="232" spans="2:7" s="6" customFormat="1">
      <c r="B232" s="201">
        <v>42621.916921295997</v>
      </c>
      <c r="C232" s="213">
        <v>35</v>
      </c>
      <c r="D232" s="213">
        <f t="shared" si="3"/>
        <v>1.75</v>
      </c>
      <c r="E232" s="213">
        <v>33.25</v>
      </c>
      <c r="F232" s="260" t="s">
        <v>769</v>
      </c>
      <c r="G232" s="270"/>
    </row>
    <row r="233" spans="2:7" s="6" customFormat="1">
      <c r="B233" s="201">
        <v>42621.941481481001</v>
      </c>
      <c r="C233" s="213">
        <v>500</v>
      </c>
      <c r="D233" s="213">
        <f t="shared" si="3"/>
        <v>25</v>
      </c>
      <c r="E233" s="213">
        <v>475</v>
      </c>
      <c r="F233" s="260" t="s">
        <v>587</v>
      </c>
      <c r="G233" s="270"/>
    </row>
    <row r="234" spans="2:7" s="6" customFormat="1">
      <c r="B234" s="201">
        <v>42621.943506944001</v>
      </c>
      <c r="C234" s="213">
        <v>50</v>
      </c>
      <c r="D234" s="213">
        <f t="shared" si="3"/>
        <v>2.4799999999999969</v>
      </c>
      <c r="E234" s="213">
        <v>47.52</v>
      </c>
      <c r="F234" s="260" t="s">
        <v>770</v>
      </c>
      <c r="G234" s="270"/>
    </row>
    <row r="235" spans="2:7" s="6" customFormat="1">
      <c r="B235" s="201">
        <v>42621.977071759</v>
      </c>
      <c r="C235" s="213">
        <v>500</v>
      </c>
      <c r="D235" s="213">
        <f t="shared" si="3"/>
        <v>25</v>
      </c>
      <c r="E235" s="213">
        <v>475</v>
      </c>
      <c r="F235" s="260" t="s">
        <v>771</v>
      </c>
      <c r="G235" s="270"/>
    </row>
    <row r="236" spans="2:7">
      <c r="B236" s="201">
        <v>42622.352627314998</v>
      </c>
      <c r="C236" s="213">
        <v>100</v>
      </c>
      <c r="D236" s="213">
        <f t="shared" si="3"/>
        <v>4.9500000000000028</v>
      </c>
      <c r="E236" s="213">
        <v>95.05</v>
      </c>
      <c r="F236" s="260" t="s">
        <v>772</v>
      </c>
      <c r="G236" s="270"/>
    </row>
    <row r="237" spans="2:7">
      <c r="B237" s="201">
        <v>42622.358310185002</v>
      </c>
      <c r="C237" s="213">
        <v>200</v>
      </c>
      <c r="D237" s="213">
        <f t="shared" si="3"/>
        <v>10</v>
      </c>
      <c r="E237" s="213">
        <v>190</v>
      </c>
      <c r="F237" s="260" t="s">
        <v>773</v>
      </c>
      <c r="G237" s="270"/>
    </row>
    <row r="238" spans="2:7">
      <c r="B238" s="201">
        <v>42622.429328703998</v>
      </c>
      <c r="C238" s="213">
        <v>100</v>
      </c>
      <c r="D238" s="213">
        <f t="shared" si="3"/>
        <v>4.9500000000000028</v>
      </c>
      <c r="E238" s="213">
        <v>95.05</v>
      </c>
      <c r="F238" s="260" t="s">
        <v>774</v>
      </c>
      <c r="G238" s="270"/>
    </row>
    <row r="239" spans="2:7">
      <c r="B239" s="201">
        <v>42622.460162037001</v>
      </c>
      <c r="C239" s="213">
        <v>500</v>
      </c>
      <c r="D239" s="213">
        <f t="shared" si="3"/>
        <v>24.75</v>
      </c>
      <c r="E239" s="213">
        <v>475.25</v>
      </c>
      <c r="F239" s="260" t="s">
        <v>775</v>
      </c>
      <c r="G239" s="270"/>
    </row>
    <row r="240" spans="2:7">
      <c r="B240" s="201">
        <v>42622.469791666997</v>
      </c>
      <c r="C240" s="213">
        <v>300</v>
      </c>
      <c r="D240" s="213">
        <f t="shared" si="3"/>
        <v>14.850000000000023</v>
      </c>
      <c r="E240" s="213">
        <v>285.14999999999998</v>
      </c>
      <c r="F240" s="260" t="s">
        <v>776</v>
      </c>
      <c r="G240" s="270"/>
    </row>
    <row r="241" spans="2:7">
      <c r="B241" s="201">
        <v>42622.480069443998</v>
      </c>
      <c r="C241" s="213">
        <v>150</v>
      </c>
      <c r="D241" s="213">
        <f t="shared" si="3"/>
        <v>7.4300000000000068</v>
      </c>
      <c r="E241" s="213">
        <v>142.57</v>
      </c>
      <c r="F241" s="260" t="s">
        <v>777</v>
      </c>
      <c r="G241" s="270"/>
    </row>
    <row r="242" spans="2:7">
      <c r="B242" s="201">
        <v>42622.535856481001</v>
      </c>
      <c r="C242" s="213">
        <v>100</v>
      </c>
      <c r="D242" s="213">
        <f t="shared" si="3"/>
        <v>5</v>
      </c>
      <c r="E242" s="213">
        <v>95</v>
      </c>
      <c r="F242" s="260" t="s">
        <v>778</v>
      </c>
      <c r="G242" s="270"/>
    </row>
    <row r="243" spans="2:7">
      <c r="B243" s="201">
        <v>42622.541192129996</v>
      </c>
      <c r="C243" s="213">
        <v>100</v>
      </c>
      <c r="D243" s="213">
        <f t="shared" si="3"/>
        <v>7</v>
      </c>
      <c r="E243" s="213">
        <v>93</v>
      </c>
      <c r="F243" s="260" t="s">
        <v>779</v>
      </c>
      <c r="G243" s="270"/>
    </row>
    <row r="244" spans="2:7">
      <c r="B244" s="201">
        <v>42622.541736111001</v>
      </c>
      <c r="C244" s="213">
        <v>50</v>
      </c>
      <c r="D244" s="213">
        <f t="shared" si="3"/>
        <v>3.5</v>
      </c>
      <c r="E244" s="213">
        <v>46.5</v>
      </c>
      <c r="F244" s="260" t="s">
        <v>780</v>
      </c>
      <c r="G244" s="270"/>
    </row>
    <row r="245" spans="2:7">
      <c r="B245" s="201">
        <v>42622.541747684998</v>
      </c>
      <c r="C245" s="213">
        <v>100</v>
      </c>
      <c r="D245" s="213">
        <f t="shared" si="3"/>
        <v>5</v>
      </c>
      <c r="E245" s="213">
        <v>95</v>
      </c>
      <c r="F245" s="260" t="s">
        <v>781</v>
      </c>
      <c r="G245" s="270"/>
    </row>
    <row r="246" spans="2:7">
      <c r="B246" s="201">
        <v>42622.625092593</v>
      </c>
      <c r="C246" s="213">
        <v>30</v>
      </c>
      <c r="D246" s="213">
        <f t="shared" si="3"/>
        <v>2.1000000000000014</v>
      </c>
      <c r="E246" s="213">
        <v>27.9</v>
      </c>
      <c r="F246" s="260" t="s">
        <v>782</v>
      </c>
      <c r="G246" s="270"/>
    </row>
    <row r="247" spans="2:7">
      <c r="B247" s="201">
        <v>42622.626388889003</v>
      </c>
      <c r="C247" s="213">
        <v>1000</v>
      </c>
      <c r="D247" s="213">
        <f t="shared" si="3"/>
        <v>50</v>
      </c>
      <c r="E247" s="213">
        <v>950</v>
      </c>
      <c r="F247" s="260" t="s">
        <v>783</v>
      </c>
      <c r="G247" s="270"/>
    </row>
    <row r="248" spans="2:7">
      <c r="B248" s="201">
        <v>42622.633912037003</v>
      </c>
      <c r="C248" s="213">
        <v>70</v>
      </c>
      <c r="D248" s="213">
        <f t="shared" si="3"/>
        <v>3.4699999999999989</v>
      </c>
      <c r="E248" s="213">
        <v>66.53</v>
      </c>
      <c r="F248" s="260" t="s">
        <v>784</v>
      </c>
      <c r="G248" s="270"/>
    </row>
    <row r="249" spans="2:7">
      <c r="B249" s="201">
        <v>42622.638877315003</v>
      </c>
      <c r="C249" s="213">
        <v>100</v>
      </c>
      <c r="D249" s="213">
        <f t="shared" si="3"/>
        <v>4.9500000000000028</v>
      </c>
      <c r="E249" s="213">
        <v>95.05</v>
      </c>
      <c r="F249" s="260" t="s">
        <v>764</v>
      </c>
      <c r="G249" s="270"/>
    </row>
    <row r="250" spans="2:7">
      <c r="B250" s="201">
        <v>42622.651284722</v>
      </c>
      <c r="C250" s="213">
        <v>100</v>
      </c>
      <c r="D250" s="213">
        <f t="shared" si="3"/>
        <v>5</v>
      </c>
      <c r="E250" s="213">
        <v>95</v>
      </c>
      <c r="F250" s="260" t="s">
        <v>785</v>
      </c>
      <c r="G250" s="270"/>
    </row>
    <row r="251" spans="2:7">
      <c r="B251" s="201">
        <v>42622.651342593002</v>
      </c>
      <c r="C251" s="213">
        <v>30</v>
      </c>
      <c r="D251" s="213">
        <f t="shared" si="3"/>
        <v>2.1000000000000014</v>
      </c>
      <c r="E251" s="213">
        <v>27.9</v>
      </c>
      <c r="F251" s="260" t="s">
        <v>215</v>
      </c>
      <c r="G251" s="270"/>
    </row>
    <row r="252" spans="2:7">
      <c r="B252" s="201">
        <v>42622.651886574</v>
      </c>
      <c r="C252" s="213">
        <v>20</v>
      </c>
      <c r="D252" s="213">
        <f t="shared" si="3"/>
        <v>1.3999999999999986</v>
      </c>
      <c r="E252" s="213">
        <v>18.600000000000001</v>
      </c>
      <c r="F252" s="260" t="s">
        <v>786</v>
      </c>
      <c r="G252" s="270"/>
    </row>
    <row r="253" spans="2:7">
      <c r="B253" s="201">
        <v>42622.653090278</v>
      </c>
      <c r="C253" s="213">
        <v>30</v>
      </c>
      <c r="D253" s="213">
        <f t="shared" si="3"/>
        <v>2.1000000000000014</v>
      </c>
      <c r="E253" s="213">
        <v>27.9</v>
      </c>
      <c r="F253" s="260" t="s">
        <v>215</v>
      </c>
      <c r="G253" s="270"/>
    </row>
    <row r="254" spans="2:7">
      <c r="B254" s="201">
        <v>42622.660972222002</v>
      </c>
      <c r="C254" s="213">
        <v>38</v>
      </c>
      <c r="D254" s="213">
        <f t="shared" si="3"/>
        <v>1.8999999999999986</v>
      </c>
      <c r="E254" s="213">
        <v>36.1</v>
      </c>
      <c r="F254" s="260" t="s">
        <v>787</v>
      </c>
      <c r="G254" s="270"/>
    </row>
    <row r="255" spans="2:7">
      <c r="B255" s="201">
        <v>42622.692581019</v>
      </c>
      <c r="C255" s="213">
        <v>50</v>
      </c>
      <c r="D255" s="213">
        <f t="shared" si="3"/>
        <v>2.4799999999999969</v>
      </c>
      <c r="E255" s="213">
        <v>47.52</v>
      </c>
      <c r="F255" s="260" t="s">
        <v>788</v>
      </c>
      <c r="G255" s="270"/>
    </row>
    <row r="256" spans="2:7">
      <c r="B256" s="201">
        <v>42622.692870370003</v>
      </c>
      <c r="C256" s="213">
        <v>50</v>
      </c>
      <c r="D256" s="213">
        <f t="shared" si="3"/>
        <v>2.4799999999999969</v>
      </c>
      <c r="E256" s="213">
        <v>47.52</v>
      </c>
      <c r="F256" s="260" t="s">
        <v>789</v>
      </c>
      <c r="G256" s="270"/>
    </row>
    <row r="257" spans="2:7">
      <c r="B257" s="201">
        <v>42622.702245369997</v>
      </c>
      <c r="C257" s="213">
        <v>200</v>
      </c>
      <c r="D257" s="213">
        <f t="shared" si="3"/>
        <v>10</v>
      </c>
      <c r="E257" s="213">
        <v>190</v>
      </c>
      <c r="F257" s="260" t="s">
        <v>790</v>
      </c>
      <c r="G257" s="270"/>
    </row>
    <row r="258" spans="2:7">
      <c r="B258" s="201">
        <v>42622.714745370002</v>
      </c>
      <c r="C258" s="213">
        <v>100</v>
      </c>
      <c r="D258" s="213">
        <f t="shared" si="3"/>
        <v>5</v>
      </c>
      <c r="E258" s="213">
        <v>95</v>
      </c>
      <c r="F258" s="260" t="s">
        <v>791</v>
      </c>
      <c r="G258" s="270"/>
    </row>
    <row r="259" spans="2:7">
      <c r="B259" s="201">
        <v>42622.750115741001</v>
      </c>
      <c r="C259" s="213">
        <v>100</v>
      </c>
      <c r="D259" s="213">
        <f t="shared" si="3"/>
        <v>4.9500000000000028</v>
      </c>
      <c r="E259" s="213">
        <v>95.05</v>
      </c>
      <c r="F259" s="260" t="s">
        <v>792</v>
      </c>
      <c r="G259" s="270"/>
    </row>
    <row r="260" spans="2:7">
      <c r="B260" s="201">
        <v>42622.750162037002</v>
      </c>
      <c r="C260" s="213">
        <v>100</v>
      </c>
      <c r="D260" s="213">
        <f t="shared" si="3"/>
        <v>5</v>
      </c>
      <c r="E260" s="213">
        <v>95</v>
      </c>
      <c r="F260" s="260" t="s">
        <v>793</v>
      </c>
      <c r="G260" s="270"/>
    </row>
    <row r="261" spans="2:7">
      <c r="B261" s="201">
        <v>42622.756354167002</v>
      </c>
      <c r="C261" s="213">
        <v>100</v>
      </c>
      <c r="D261" s="213">
        <f t="shared" si="3"/>
        <v>5</v>
      </c>
      <c r="E261" s="213">
        <v>95</v>
      </c>
      <c r="F261" s="260" t="s">
        <v>794</v>
      </c>
      <c r="G261" s="270"/>
    </row>
    <row r="262" spans="2:7">
      <c r="B262" s="201">
        <v>42622.775671296004</v>
      </c>
      <c r="C262" s="213">
        <v>30</v>
      </c>
      <c r="D262" s="213">
        <f t="shared" ref="D262:D325" si="4">SUM(C262-E262)</f>
        <v>1.5</v>
      </c>
      <c r="E262" s="213">
        <v>28.5</v>
      </c>
      <c r="F262" s="260" t="s">
        <v>795</v>
      </c>
      <c r="G262" s="270"/>
    </row>
    <row r="263" spans="2:7">
      <c r="B263" s="201">
        <v>42622.787546296</v>
      </c>
      <c r="C263" s="213">
        <v>300</v>
      </c>
      <c r="D263" s="213">
        <f t="shared" si="4"/>
        <v>15</v>
      </c>
      <c r="E263" s="213">
        <v>285</v>
      </c>
      <c r="F263" s="260" t="s">
        <v>796</v>
      </c>
      <c r="G263" s="270"/>
    </row>
    <row r="264" spans="2:7">
      <c r="B264" s="201">
        <v>42622.797858796002</v>
      </c>
      <c r="C264" s="213">
        <v>100</v>
      </c>
      <c r="D264" s="213">
        <f t="shared" si="4"/>
        <v>5</v>
      </c>
      <c r="E264" s="213">
        <v>95</v>
      </c>
      <c r="F264" s="260" t="s">
        <v>797</v>
      </c>
      <c r="G264" s="270"/>
    </row>
    <row r="265" spans="2:7">
      <c r="B265" s="201">
        <v>42622.833425926001</v>
      </c>
      <c r="C265" s="213">
        <v>100</v>
      </c>
      <c r="D265" s="213">
        <f t="shared" si="4"/>
        <v>5</v>
      </c>
      <c r="E265" s="213">
        <v>95</v>
      </c>
      <c r="F265" s="260" t="s">
        <v>798</v>
      </c>
      <c r="G265" s="270"/>
    </row>
    <row r="266" spans="2:7">
      <c r="B266" s="201">
        <v>42622.833425926001</v>
      </c>
      <c r="C266" s="213">
        <v>350</v>
      </c>
      <c r="D266" s="213">
        <f t="shared" si="4"/>
        <v>17.5</v>
      </c>
      <c r="E266" s="213">
        <v>332.5</v>
      </c>
      <c r="F266" s="260" t="s">
        <v>799</v>
      </c>
      <c r="G266" s="270"/>
    </row>
    <row r="267" spans="2:7">
      <c r="B267" s="201">
        <v>42622.835138889001</v>
      </c>
      <c r="C267" s="213">
        <v>100</v>
      </c>
      <c r="D267" s="213">
        <f t="shared" si="4"/>
        <v>5</v>
      </c>
      <c r="E267" s="213">
        <v>95</v>
      </c>
      <c r="F267" s="260" t="s">
        <v>800</v>
      </c>
      <c r="G267" s="270"/>
    </row>
    <row r="268" spans="2:7">
      <c r="B268" s="201">
        <v>42622.927847222003</v>
      </c>
      <c r="C268" s="213">
        <v>400</v>
      </c>
      <c r="D268" s="213">
        <f t="shared" si="4"/>
        <v>20</v>
      </c>
      <c r="E268" s="213">
        <v>380</v>
      </c>
      <c r="F268" s="260" t="s">
        <v>801</v>
      </c>
      <c r="G268" s="270"/>
    </row>
    <row r="269" spans="2:7">
      <c r="B269" s="201">
        <v>42622.958425926001</v>
      </c>
      <c r="C269" s="213">
        <v>200</v>
      </c>
      <c r="D269" s="213">
        <f t="shared" si="4"/>
        <v>10</v>
      </c>
      <c r="E269" s="213">
        <v>190</v>
      </c>
      <c r="F269" s="260" t="s">
        <v>802</v>
      </c>
      <c r="G269" s="270"/>
    </row>
    <row r="270" spans="2:7">
      <c r="B270" s="201">
        <v>42622.990555556004</v>
      </c>
      <c r="C270" s="213">
        <v>100</v>
      </c>
      <c r="D270" s="213">
        <f t="shared" si="4"/>
        <v>5</v>
      </c>
      <c r="E270" s="213">
        <v>95</v>
      </c>
      <c r="F270" s="260" t="s">
        <v>803</v>
      </c>
      <c r="G270" s="270"/>
    </row>
    <row r="271" spans="2:7">
      <c r="B271" s="201">
        <v>42623.015011574003</v>
      </c>
      <c r="C271" s="213">
        <v>30</v>
      </c>
      <c r="D271" s="213">
        <f t="shared" si="4"/>
        <v>1.4899999999999984</v>
      </c>
      <c r="E271" s="213">
        <v>28.51</v>
      </c>
      <c r="F271" s="260" t="s">
        <v>685</v>
      </c>
      <c r="G271" s="270"/>
    </row>
    <row r="272" spans="2:7">
      <c r="B272" s="201">
        <v>42623.024791666998</v>
      </c>
      <c r="C272" s="213">
        <v>200</v>
      </c>
      <c r="D272" s="213">
        <f t="shared" si="4"/>
        <v>14</v>
      </c>
      <c r="E272" s="213">
        <v>186</v>
      </c>
      <c r="F272" s="260" t="s">
        <v>804</v>
      </c>
      <c r="G272" s="270"/>
    </row>
    <row r="273" spans="2:7">
      <c r="B273" s="201">
        <v>42623.241006944001</v>
      </c>
      <c r="C273" s="213">
        <v>40</v>
      </c>
      <c r="D273" s="213">
        <f t="shared" si="4"/>
        <v>2</v>
      </c>
      <c r="E273" s="213">
        <v>38</v>
      </c>
      <c r="F273" s="260" t="s">
        <v>805</v>
      </c>
      <c r="G273" s="270"/>
    </row>
    <row r="274" spans="2:7">
      <c r="B274" s="201">
        <v>42623.286712963003</v>
      </c>
      <c r="C274" s="213">
        <v>400</v>
      </c>
      <c r="D274" s="213">
        <f t="shared" si="4"/>
        <v>20</v>
      </c>
      <c r="E274" s="213">
        <v>380</v>
      </c>
      <c r="F274" s="260" t="s">
        <v>806</v>
      </c>
      <c r="G274" s="270"/>
    </row>
    <row r="275" spans="2:7">
      <c r="B275" s="201">
        <v>42623.296284721997</v>
      </c>
      <c r="C275" s="213">
        <v>300</v>
      </c>
      <c r="D275" s="213">
        <f t="shared" si="4"/>
        <v>15</v>
      </c>
      <c r="E275" s="213">
        <v>285</v>
      </c>
      <c r="F275" s="260" t="s">
        <v>807</v>
      </c>
      <c r="G275" s="270"/>
    </row>
    <row r="276" spans="2:7">
      <c r="B276" s="201">
        <v>42623.362766204002</v>
      </c>
      <c r="C276" s="213">
        <v>70</v>
      </c>
      <c r="D276" s="213">
        <f t="shared" si="4"/>
        <v>4.9000000000000057</v>
      </c>
      <c r="E276" s="213">
        <v>65.099999999999994</v>
      </c>
      <c r="F276" s="260" t="s">
        <v>808</v>
      </c>
      <c r="G276" s="270"/>
    </row>
    <row r="277" spans="2:7">
      <c r="B277" s="201">
        <v>42623.417777777999</v>
      </c>
      <c r="C277" s="213">
        <v>50</v>
      </c>
      <c r="D277" s="213">
        <f t="shared" si="4"/>
        <v>2.5</v>
      </c>
      <c r="E277" s="213">
        <v>47.5</v>
      </c>
      <c r="F277" s="260" t="s">
        <v>241</v>
      </c>
      <c r="G277" s="270"/>
    </row>
    <row r="278" spans="2:7">
      <c r="B278" s="201">
        <v>42623.426759258997</v>
      </c>
      <c r="C278" s="213">
        <v>50</v>
      </c>
      <c r="D278" s="213">
        <f t="shared" si="4"/>
        <v>2.5</v>
      </c>
      <c r="E278" s="213">
        <v>47.5</v>
      </c>
      <c r="F278" s="260" t="s">
        <v>809</v>
      </c>
      <c r="G278" s="270"/>
    </row>
    <row r="279" spans="2:7">
      <c r="B279" s="201">
        <v>42623.500046296002</v>
      </c>
      <c r="C279" s="213">
        <v>200</v>
      </c>
      <c r="D279" s="213">
        <f t="shared" si="4"/>
        <v>9.9000000000000057</v>
      </c>
      <c r="E279" s="213">
        <v>190.1</v>
      </c>
      <c r="F279" s="260" t="s">
        <v>810</v>
      </c>
      <c r="G279" s="270"/>
    </row>
    <row r="280" spans="2:7">
      <c r="B280" s="201">
        <v>42623.501365741002</v>
      </c>
      <c r="C280" s="213">
        <v>100</v>
      </c>
      <c r="D280" s="213">
        <f t="shared" si="4"/>
        <v>7</v>
      </c>
      <c r="E280" s="213">
        <v>93</v>
      </c>
      <c r="F280" s="260" t="s">
        <v>120</v>
      </c>
      <c r="G280" s="270"/>
    </row>
    <row r="281" spans="2:7">
      <c r="B281" s="201">
        <v>42623.520254629999</v>
      </c>
      <c r="C281" s="213">
        <v>100</v>
      </c>
      <c r="D281" s="213">
        <f t="shared" si="4"/>
        <v>5</v>
      </c>
      <c r="E281" s="213">
        <v>95</v>
      </c>
      <c r="F281" s="260" t="s">
        <v>241</v>
      </c>
      <c r="G281" s="270"/>
    </row>
    <row r="282" spans="2:7">
      <c r="B282" s="201">
        <v>42623.529120370004</v>
      </c>
      <c r="C282" s="213">
        <v>50</v>
      </c>
      <c r="D282" s="213">
        <f t="shared" si="4"/>
        <v>2.5</v>
      </c>
      <c r="E282" s="213">
        <v>47.5</v>
      </c>
      <c r="F282" s="260" t="s">
        <v>707</v>
      </c>
      <c r="G282" s="270"/>
    </row>
    <row r="283" spans="2:7">
      <c r="B283" s="201">
        <v>42623.583344906998</v>
      </c>
      <c r="C283" s="213">
        <v>300</v>
      </c>
      <c r="D283" s="213">
        <f t="shared" si="4"/>
        <v>21</v>
      </c>
      <c r="E283" s="213">
        <v>279</v>
      </c>
      <c r="F283" s="260" t="s">
        <v>811</v>
      </c>
      <c r="G283" s="270"/>
    </row>
    <row r="284" spans="2:7">
      <c r="B284" s="201">
        <v>42623.602905093001</v>
      </c>
      <c r="C284" s="213">
        <v>20</v>
      </c>
      <c r="D284" s="213">
        <f t="shared" si="4"/>
        <v>1</v>
      </c>
      <c r="E284" s="213">
        <v>19</v>
      </c>
      <c r="F284" s="260" t="s">
        <v>619</v>
      </c>
      <c r="G284" s="270"/>
    </row>
    <row r="285" spans="2:7">
      <c r="B285" s="201">
        <v>42623.708379629999</v>
      </c>
      <c r="C285" s="213">
        <v>100</v>
      </c>
      <c r="D285" s="213">
        <f t="shared" si="4"/>
        <v>5</v>
      </c>
      <c r="E285" s="213">
        <v>95</v>
      </c>
      <c r="F285" s="260" t="s">
        <v>812</v>
      </c>
      <c r="G285" s="270"/>
    </row>
    <row r="286" spans="2:7">
      <c r="B286" s="201">
        <v>42623.708449074002</v>
      </c>
      <c r="C286" s="213">
        <v>100</v>
      </c>
      <c r="D286" s="213">
        <f t="shared" si="4"/>
        <v>5</v>
      </c>
      <c r="E286" s="213">
        <v>95</v>
      </c>
      <c r="F286" s="260" t="s">
        <v>721</v>
      </c>
      <c r="G286" s="270"/>
    </row>
    <row r="287" spans="2:7">
      <c r="B287" s="201">
        <v>42623.729872684999</v>
      </c>
      <c r="C287" s="213">
        <v>20</v>
      </c>
      <c r="D287" s="213">
        <f t="shared" si="4"/>
        <v>1</v>
      </c>
      <c r="E287" s="213">
        <v>19</v>
      </c>
      <c r="F287" s="260" t="s">
        <v>813</v>
      </c>
      <c r="G287" s="270"/>
    </row>
    <row r="288" spans="2:7">
      <c r="B288" s="201">
        <v>42623.775509259001</v>
      </c>
      <c r="C288" s="213">
        <v>150</v>
      </c>
      <c r="D288" s="213">
        <f t="shared" si="4"/>
        <v>7.5</v>
      </c>
      <c r="E288" s="213">
        <v>142.5</v>
      </c>
      <c r="F288" s="260" t="s">
        <v>589</v>
      </c>
      <c r="G288" s="270"/>
    </row>
    <row r="289" spans="2:7">
      <c r="B289" s="201">
        <v>42623.875081019003</v>
      </c>
      <c r="C289" s="213">
        <v>50</v>
      </c>
      <c r="D289" s="213">
        <f t="shared" si="4"/>
        <v>2.5</v>
      </c>
      <c r="E289" s="213">
        <v>47.5</v>
      </c>
      <c r="F289" s="260" t="s">
        <v>814</v>
      </c>
      <c r="G289" s="270"/>
    </row>
    <row r="290" spans="2:7">
      <c r="B290" s="201">
        <v>42624.048541666998</v>
      </c>
      <c r="C290" s="213">
        <v>16</v>
      </c>
      <c r="D290" s="213">
        <f t="shared" si="4"/>
        <v>0.80000000000000071</v>
      </c>
      <c r="E290" s="213">
        <v>15.2</v>
      </c>
      <c r="F290" s="260" t="s">
        <v>815</v>
      </c>
      <c r="G290" s="270"/>
    </row>
    <row r="291" spans="2:7">
      <c r="B291" s="201">
        <v>42624.286203704003</v>
      </c>
      <c r="C291" s="213">
        <v>40</v>
      </c>
      <c r="D291" s="213">
        <f t="shared" si="4"/>
        <v>1.9799999999999969</v>
      </c>
      <c r="E291" s="213">
        <v>38.020000000000003</v>
      </c>
      <c r="F291" s="260" t="s">
        <v>816</v>
      </c>
      <c r="G291" s="270"/>
    </row>
    <row r="292" spans="2:7">
      <c r="B292" s="201">
        <v>42624.430798611</v>
      </c>
      <c r="C292" s="213">
        <v>200</v>
      </c>
      <c r="D292" s="213">
        <f t="shared" si="4"/>
        <v>10</v>
      </c>
      <c r="E292" s="213">
        <v>190</v>
      </c>
      <c r="F292" s="260" t="s">
        <v>817</v>
      </c>
      <c r="G292" s="270"/>
    </row>
    <row r="293" spans="2:7">
      <c r="B293" s="201">
        <v>42624.492314814997</v>
      </c>
      <c r="C293" s="213">
        <v>10</v>
      </c>
      <c r="D293" s="213">
        <f t="shared" si="4"/>
        <v>0.5</v>
      </c>
      <c r="E293" s="213">
        <v>9.5</v>
      </c>
      <c r="F293" s="260" t="s">
        <v>619</v>
      </c>
      <c r="G293" s="270"/>
    </row>
    <row r="294" spans="2:7">
      <c r="B294" s="201">
        <v>42624.510335648003</v>
      </c>
      <c r="C294" s="213">
        <v>150</v>
      </c>
      <c r="D294" s="213">
        <f t="shared" si="4"/>
        <v>7.5</v>
      </c>
      <c r="E294" s="213">
        <v>142.5</v>
      </c>
      <c r="F294" s="260" t="s">
        <v>589</v>
      </c>
      <c r="G294" s="270"/>
    </row>
    <row r="295" spans="2:7">
      <c r="B295" s="201">
        <v>42624.541689815</v>
      </c>
      <c r="C295" s="213">
        <v>100</v>
      </c>
      <c r="D295" s="213">
        <f t="shared" si="4"/>
        <v>5</v>
      </c>
      <c r="E295" s="213">
        <v>95</v>
      </c>
      <c r="F295" s="260" t="s">
        <v>818</v>
      </c>
      <c r="G295" s="270"/>
    </row>
    <row r="296" spans="2:7">
      <c r="B296" s="201">
        <v>42624.580150463</v>
      </c>
      <c r="C296" s="213">
        <v>350</v>
      </c>
      <c r="D296" s="213">
        <f t="shared" si="4"/>
        <v>17.329999999999984</v>
      </c>
      <c r="E296" s="213">
        <v>332.67</v>
      </c>
      <c r="F296" s="260" t="s">
        <v>819</v>
      </c>
      <c r="G296" s="270"/>
    </row>
    <row r="297" spans="2:7">
      <c r="B297" s="201">
        <v>42624.583703703996</v>
      </c>
      <c r="C297" s="213">
        <v>500</v>
      </c>
      <c r="D297" s="213">
        <f t="shared" si="4"/>
        <v>24.75</v>
      </c>
      <c r="E297" s="213">
        <v>475.25</v>
      </c>
      <c r="F297" s="260" t="s">
        <v>585</v>
      </c>
      <c r="G297" s="270"/>
    </row>
    <row r="298" spans="2:7">
      <c r="B298" s="201">
        <v>42624.708622685001</v>
      </c>
      <c r="C298" s="213">
        <v>100</v>
      </c>
      <c r="D298" s="213">
        <f t="shared" si="4"/>
        <v>5</v>
      </c>
      <c r="E298" s="213">
        <v>95</v>
      </c>
      <c r="F298" s="260" t="s">
        <v>820</v>
      </c>
      <c r="G298" s="270"/>
    </row>
    <row r="299" spans="2:7">
      <c r="B299" s="201">
        <v>42624.725057869997</v>
      </c>
      <c r="C299" s="213">
        <v>50</v>
      </c>
      <c r="D299" s="213">
        <f t="shared" si="4"/>
        <v>2.4799999999999969</v>
      </c>
      <c r="E299" s="213">
        <v>47.52</v>
      </c>
      <c r="F299" s="260" t="s">
        <v>821</v>
      </c>
      <c r="G299" s="270"/>
    </row>
    <row r="300" spans="2:7">
      <c r="B300" s="201">
        <v>42624.727581018997</v>
      </c>
      <c r="C300" s="213">
        <v>1000</v>
      </c>
      <c r="D300" s="213">
        <f t="shared" si="4"/>
        <v>49.5</v>
      </c>
      <c r="E300" s="213">
        <v>950.5</v>
      </c>
      <c r="F300" s="260" t="s">
        <v>822</v>
      </c>
      <c r="G300" s="270"/>
    </row>
    <row r="301" spans="2:7">
      <c r="B301" s="201">
        <v>42624.739328704003</v>
      </c>
      <c r="C301" s="213">
        <v>100</v>
      </c>
      <c r="D301" s="213">
        <f t="shared" si="4"/>
        <v>4.9500000000000028</v>
      </c>
      <c r="E301" s="213">
        <v>95.05</v>
      </c>
      <c r="F301" s="260" t="s">
        <v>823</v>
      </c>
      <c r="G301" s="270"/>
    </row>
    <row r="302" spans="2:7">
      <c r="B302" s="201">
        <v>42624.779363426002</v>
      </c>
      <c r="C302" s="213">
        <v>200</v>
      </c>
      <c r="D302" s="213">
        <f t="shared" si="4"/>
        <v>9.9000000000000057</v>
      </c>
      <c r="E302" s="213">
        <v>190.1</v>
      </c>
      <c r="F302" s="260" t="s">
        <v>654</v>
      </c>
      <c r="G302" s="270"/>
    </row>
    <row r="303" spans="2:7">
      <c r="B303" s="201">
        <v>42624.800972222001</v>
      </c>
      <c r="C303" s="213">
        <v>10</v>
      </c>
      <c r="D303" s="213">
        <f t="shared" si="4"/>
        <v>0.5</v>
      </c>
      <c r="E303" s="213">
        <v>9.5</v>
      </c>
      <c r="F303" s="260" t="s">
        <v>824</v>
      </c>
      <c r="G303" s="270"/>
    </row>
    <row r="304" spans="2:7">
      <c r="B304" s="201">
        <v>42624.828460648001</v>
      </c>
      <c r="C304" s="213">
        <v>1500</v>
      </c>
      <c r="D304" s="213">
        <f t="shared" si="4"/>
        <v>75</v>
      </c>
      <c r="E304" s="213">
        <v>1425</v>
      </c>
      <c r="F304" s="260" t="s">
        <v>825</v>
      </c>
      <c r="G304" s="270"/>
    </row>
    <row r="305" spans="2:7">
      <c r="B305" s="201">
        <v>42624.832222222001</v>
      </c>
      <c r="C305" s="213">
        <v>70</v>
      </c>
      <c r="D305" s="213">
        <f t="shared" si="4"/>
        <v>3.5</v>
      </c>
      <c r="E305" s="213">
        <v>66.5</v>
      </c>
      <c r="F305" s="260" t="s">
        <v>599</v>
      </c>
      <c r="G305" s="270"/>
    </row>
    <row r="306" spans="2:7">
      <c r="B306" s="201">
        <v>42624.881585648</v>
      </c>
      <c r="C306" s="213">
        <v>50</v>
      </c>
      <c r="D306" s="213">
        <f t="shared" si="4"/>
        <v>2.5</v>
      </c>
      <c r="E306" s="213">
        <v>47.5</v>
      </c>
      <c r="F306" s="260" t="s">
        <v>757</v>
      </c>
      <c r="G306" s="270"/>
    </row>
    <row r="307" spans="2:7">
      <c r="B307" s="201">
        <v>42624.900509259001</v>
      </c>
      <c r="C307" s="213">
        <v>200</v>
      </c>
      <c r="D307" s="213">
        <f t="shared" si="4"/>
        <v>10</v>
      </c>
      <c r="E307" s="213">
        <v>190</v>
      </c>
      <c r="F307" s="260" t="s">
        <v>682</v>
      </c>
      <c r="G307" s="270"/>
    </row>
    <row r="308" spans="2:7">
      <c r="B308" s="201">
        <v>42624.958437499998</v>
      </c>
      <c r="C308" s="213">
        <v>300</v>
      </c>
      <c r="D308" s="213">
        <f t="shared" si="4"/>
        <v>14.850000000000023</v>
      </c>
      <c r="E308" s="213">
        <v>285.14999999999998</v>
      </c>
      <c r="F308" s="260" t="s">
        <v>826</v>
      </c>
      <c r="G308" s="270"/>
    </row>
    <row r="309" spans="2:7">
      <c r="B309" s="201">
        <v>42624.993796296003</v>
      </c>
      <c r="C309" s="213">
        <v>1000</v>
      </c>
      <c r="D309" s="213">
        <f t="shared" si="4"/>
        <v>49.5</v>
      </c>
      <c r="E309" s="213">
        <v>950.5</v>
      </c>
      <c r="F309" s="260" t="s">
        <v>827</v>
      </c>
      <c r="G309" s="270"/>
    </row>
    <row r="310" spans="2:7">
      <c r="B310" s="201">
        <v>42625.038518519003</v>
      </c>
      <c r="C310" s="213">
        <v>200</v>
      </c>
      <c r="D310" s="213">
        <f t="shared" si="4"/>
        <v>9.9000000000000057</v>
      </c>
      <c r="E310" s="213">
        <v>190.1</v>
      </c>
      <c r="F310" s="260" t="s">
        <v>828</v>
      </c>
      <c r="G310" s="270"/>
    </row>
    <row r="311" spans="2:7">
      <c r="B311" s="201">
        <v>42625.048726852001</v>
      </c>
      <c r="C311" s="213">
        <v>100</v>
      </c>
      <c r="D311" s="213">
        <f t="shared" si="4"/>
        <v>4.9500000000000028</v>
      </c>
      <c r="E311" s="213">
        <v>95.05</v>
      </c>
      <c r="F311" s="260" t="s">
        <v>829</v>
      </c>
      <c r="G311" s="270"/>
    </row>
    <row r="312" spans="2:7">
      <c r="B312" s="201">
        <v>42625.289409721998</v>
      </c>
      <c r="C312" s="213">
        <v>10</v>
      </c>
      <c r="D312" s="213">
        <f t="shared" si="4"/>
        <v>0.69999999999999929</v>
      </c>
      <c r="E312" s="213">
        <v>9.3000000000000007</v>
      </c>
      <c r="F312" s="260" t="s">
        <v>670</v>
      </c>
      <c r="G312" s="270"/>
    </row>
    <row r="313" spans="2:7">
      <c r="B313" s="201">
        <v>42625.300393518999</v>
      </c>
      <c r="C313" s="213">
        <v>50</v>
      </c>
      <c r="D313" s="213">
        <f t="shared" si="4"/>
        <v>3.5</v>
      </c>
      <c r="E313" s="213">
        <v>46.5</v>
      </c>
      <c r="F313" s="260" t="s">
        <v>830</v>
      </c>
      <c r="G313" s="270"/>
    </row>
    <row r="314" spans="2:7">
      <c r="B314" s="201">
        <v>42625.343715278002</v>
      </c>
      <c r="C314" s="213">
        <v>70</v>
      </c>
      <c r="D314" s="213">
        <f t="shared" si="4"/>
        <v>3.5</v>
      </c>
      <c r="E314" s="213">
        <v>66.5</v>
      </c>
      <c r="F314" s="260" t="s">
        <v>831</v>
      </c>
      <c r="G314" s="270"/>
    </row>
    <row r="315" spans="2:7">
      <c r="B315" s="201">
        <v>42625.397187499999</v>
      </c>
      <c r="C315" s="213">
        <v>100</v>
      </c>
      <c r="D315" s="213">
        <f t="shared" si="4"/>
        <v>5</v>
      </c>
      <c r="E315" s="213">
        <v>95</v>
      </c>
      <c r="F315" s="260" t="s">
        <v>631</v>
      </c>
      <c r="G315" s="270"/>
    </row>
    <row r="316" spans="2:7">
      <c r="B316" s="201">
        <v>42625.399340278003</v>
      </c>
      <c r="C316" s="213">
        <v>1000</v>
      </c>
      <c r="D316" s="213">
        <f t="shared" si="4"/>
        <v>50</v>
      </c>
      <c r="E316" s="213">
        <v>950</v>
      </c>
      <c r="F316" s="260" t="s">
        <v>690</v>
      </c>
      <c r="G316" s="270"/>
    </row>
    <row r="317" spans="2:7">
      <c r="B317" s="201">
        <v>42625.416759259002</v>
      </c>
      <c r="C317" s="213">
        <v>150</v>
      </c>
      <c r="D317" s="213">
        <f t="shared" si="4"/>
        <v>7.5</v>
      </c>
      <c r="E317" s="213">
        <v>142.5</v>
      </c>
      <c r="F317" s="260" t="s">
        <v>832</v>
      </c>
      <c r="G317" s="270"/>
    </row>
    <row r="318" spans="2:7">
      <c r="B318" s="201">
        <v>42625.417893518999</v>
      </c>
      <c r="C318" s="213">
        <v>100</v>
      </c>
      <c r="D318" s="213">
        <f t="shared" si="4"/>
        <v>5</v>
      </c>
      <c r="E318" s="213">
        <v>95</v>
      </c>
      <c r="F318" s="260" t="s">
        <v>833</v>
      </c>
      <c r="G318" s="270"/>
    </row>
    <row r="319" spans="2:7">
      <c r="B319" s="201">
        <v>42625.443842592998</v>
      </c>
      <c r="C319" s="213">
        <v>300</v>
      </c>
      <c r="D319" s="213">
        <f t="shared" si="4"/>
        <v>15</v>
      </c>
      <c r="E319" s="213">
        <v>285</v>
      </c>
      <c r="F319" s="260" t="s">
        <v>603</v>
      </c>
      <c r="G319" s="270"/>
    </row>
    <row r="320" spans="2:7">
      <c r="B320" s="201">
        <v>42625.458460647998</v>
      </c>
      <c r="C320" s="213">
        <v>100</v>
      </c>
      <c r="D320" s="213">
        <f t="shared" si="4"/>
        <v>4.9500000000000028</v>
      </c>
      <c r="E320" s="213">
        <v>95.05</v>
      </c>
      <c r="F320" s="260" t="s">
        <v>834</v>
      </c>
      <c r="G320" s="270"/>
    </row>
    <row r="321" spans="2:7">
      <c r="B321" s="201">
        <v>42625.476956019003</v>
      </c>
      <c r="C321" s="213">
        <v>100</v>
      </c>
      <c r="D321" s="213">
        <f t="shared" si="4"/>
        <v>5</v>
      </c>
      <c r="E321" s="213">
        <v>95</v>
      </c>
      <c r="F321" s="260" t="s">
        <v>835</v>
      </c>
      <c r="G321" s="270"/>
    </row>
    <row r="322" spans="2:7">
      <c r="B322" s="201">
        <v>42625.550844906997</v>
      </c>
      <c r="C322" s="213">
        <v>10</v>
      </c>
      <c r="D322" s="213">
        <f t="shared" si="4"/>
        <v>0.5</v>
      </c>
      <c r="E322" s="213">
        <v>9.5</v>
      </c>
      <c r="F322" s="260" t="s">
        <v>619</v>
      </c>
      <c r="G322" s="270"/>
    </row>
    <row r="323" spans="2:7">
      <c r="B323" s="201">
        <v>42625.552002315002</v>
      </c>
      <c r="C323" s="213">
        <v>200</v>
      </c>
      <c r="D323" s="213">
        <f t="shared" si="4"/>
        <v>9.9000000000000057</v>
      </c>
      <c r="E323" s="213">
        <v>190.1</v>
      </c>
      <c r="F323" s="260" t="s">
        <v>836</v>
      </c>
      <c r="G323" s="270"/>
    </row>
    <row r="324" spans="2:7">
      <c r="B324" s="201">
        <v>42625.556585648003</v>
      </c>
      <c r="C324" s="213">
        <v>500</v>
      </c>
      <c r="D324" s="213">
        <f t="shared" si="4"/>
        <v>25</v>
      </c>
      <c r="E324" s="213">
        <v>475</v>
      </c>
      <c r="F324" s="260" t="s">
        <v>837</v>
      </c>
      <c r="G324" s="270"/>
    </row>
    <row r="325" spans="2:7">
      <c r="B325" s="201">
        <v>42625.583541667002</v>
      </c>
      <c r="C325" s="213">
        <v>500</v>
      </c>
      <c r="D325" s="213">
        <f t="shared" si="4"/>
        <v>35</v>
      </c>
      <c r="E325" s="213">
        <v>465</v>
      </c>
      <c r="F325" s="260" t="s">
        <v>838</v>
      </c>
      <c r="G325" s="270"/>
    </row>
    <row r="326" spans="2:7">
      <c r="B326" s="201">
        <v>42625.583680556003</v>
      </c>
      <c r="C326" s="213">
        <v>100</v>
      </c>
      <c r="D326" s="213">
        <f t="shared" ref="D326:D389" si="5">SUM(C326-E326)</f>
        <v>5</v>
      </c>
      <c r="E326" s="213">
        <v>95</v>
      </c>
      <c r="F326" s="260" t="s">
        <v>839</v>
      </c>
      <c r="G326" s="270"/>
    </row>
    <row r="327" spans="2:7">
      <c r="B327" s="201">
        <v>42625.625069444002</v>
      </c>
      <c r="C327" s="213">
        <v>500</v>
      </c>
      <c r="D327" s="213">
        <f t="shared" si="5"/>
        <v>35</v>
      </c>
      <c r="E327" s="213">
        <v>465</v>
      </c>
      <c r="F327" s="260" t="s">
        <v>840</v>
      </c>
      <c r="G327" s="270"/>
    </row>
    <row r="328" spans="2:7">
      <c r="B328" s="201">
        <v>42625.657291666997</v>
      </c>
      <c r="C328" s="213">
        <v>500</v>
      </c>
      <c r="D328" s="213">
        <f t="shared" si="5"/>
        <v>35</v>
      </c>
      <c r="E328" s="213">
        <v>465</v>
      </c>
      <c r="F328" s="260" t="s">
        <v>841</v>
      </c>
      <c r="G328" s="270"/>
    </row>
    <row r="329" spans="2:7">
      <c r="B329" s="201">
        <v>42625.661678240998</v>
      </c>
      <c r="C329" s="213">
        <v>300</v>
      </c>
      <c r="D329" s="213">
        <f t="shared" si="5"/>
        <v>15</v>
      </c>
      <c r="E329" s="213">
        <v>285</v>
      </c>
      <c r="F329" s="260" t="s">
        <v>842</v>
      </c>
      <c r="G329" s="270"/>
    </row>
    <row r="330" spans="2:7">
      <c r="B330" s="201">
        <v>42625.672314814998</v>
      </c>
      <c r="C330" s="213">
        <v>500</v>
      </c>
      <c r="D330" s="213">
        <f t="shared" si="5"/>
        <v>25</v>
      </c>
      <c r="E330" s="213">
        <v>475</v>
      </c>
      <c r="F330" s="260" t="s">
        <v>843</v>
      </c>
      <c r="G330" s="270"/>
    </row>
    <row r="331" spans="2:7">
      <c r="B331" s="201">
        <v>42625.697569443997</v>
      </c>
      <c r="C331" s="213">
        <v>200</v>
      </c>
      <c r="D331" s="213">
        <f t="shared" si="5"/>
        <v>9.9000000000000057</v>
      </c>
      <c r="E331" s="213">
        <v>190.1</v>
      </c>
      <c r="F331" s="260" t="s">
        <v>844</v>
      </c>
      <c r="G331" s="270"/>
    </row>
    <row r="332" spans="2:7">
      <c r="B332" s="201">
        <v>42625.708483795999</v>
      </c>
      <c r="C332" s="213">
        <v>50</v>
      </c>
      <c r="D332" s="213">
        <f t="shared" si="5"/>
        <v>2.4799999999999969</v>
      </c>
      <c r="E332" s="213">
        <v>47.52</v>
      </c>
      <c r="F332" s="260" t="s">
        <v>845</v>
      </c>
      <c r="G332" s="270"/>
    </row>
    <row r="333" spans="2:7">
      <c r="B333" s="201">
        <v>42625.781284721998</v>
      </c>
      <c r="C333" s="213">
        <v>150</v>
      </c>
      <c r="D333" s="213">
        <f t="shared" si="5"/>
        <v>7.4300000000000068</v>
      </c>
      <c r="E333" s="213">
        <v>142.57</v>
      </c>
      <c r="F333" s="260" t="s">
        <v>846</v>
      </c>
      <c r="G333" s="270"/>
    </row>
    <row r="334" spans="2:7">
      <c r="B334" s="201">
        <v>42625.794618056003</v>
      </c>
      <c r="C334" s="213">
        <v>100</v>
      </c>
      <c r="D334" s="213">
        <f t="shared" si="5"/>
        <v>5</v>
      </c>
      <c r="E334" s="213">
        <v>95</v>
      </c>
      <c r="F334" s="260" t="s">
        <v>847</v>
      </c>
      <c r="G334" s="270"/>
    </row>
    <row r="335" spans="2:7">
      <c r="B335" s="201">
        <v>42625.829942130003</v>
      </c>
      <c r="C335" s="213">
        <v>200</v>
      </c>
      <c r="D335" s="213">
        <f t="shared" si="5"/>
        <v>10</v>
      </c>
      <c r="E335" s="213">
        <v>190</v>
      </c>
      <c r="F335" s="260" t="s">
        <v>848</v>
      </c>
      <c r="G335" s="270"/>
    </row>
    <row r="336" spans="2:7">
      <c r="B336" s="201">
        <v>42625.885150463</v>
      </c>
      <c r="C336" s="213">
        <v>40</v>
      </c>
      <c r="D336" s="213">
        <f t="shared" si="5"/>
        <v>2</v>
      </c>
      <c r="E336" s="213">
        <v>38</v>
      </c>
      <c r="F336" s="260" t="s">
        <v>849</v>
      </c>
      <c r="G336" s="270"/>
    </row>
    <row r="337" spans="2:7">
      <c r="B337" s="201">
        <v>42625.904050926001</v>
      </c>
      <c r="C337" s="213">
        <v>300</v>
      </c>
      <c r="D337" s="213">
        <f t="shared" si="5"/>
        <v>21</v>
      </c>
      <c r="E337" s="213">
        <v>279</v>
      </c>
      <c r="F337" s="260" t="s">
        <v>850</v>
      </c>
      <c r="G337" s="270"/>
    </row>
    <row r="338" spans="2:7">
      <c r="B338" s="201">
        <v>42625.916759259002</v>
      </c>
      <c r="C338" s="213">
        <v>100</v>
      </c>
      <c r="D338" s="213">
        <f t="shared" si="5"/>
        <v>5</v>
      </c>
      <c r="E338" s="213">
        <v>95</v>
      </c>
      <c r="F338" s="260" t="s">
        <v>851</v>
      </c>
      <c r="G338" s="270"/>
    </row>
    <row r="339" spans="2:7">
      <c r="B339" s="201">
        <v>42625.916793981</v>
      </c>
      <c r="C339" s="213">
        <v>300</v>
      </c>
      <c r="D339" s="213">
        <f t="shared" si="5"/>
        <v>14.850000000000023</v>
      </c>
      <c r="E339" s="213">
        <v>285.14999999999998</v>
      </c>
      <c r="F339" s="260" t="s">
        <v>852</v>
      </c>
      <c r="G339" s="270"/>
    </row>
    <row r="340" spans="2:7">
      <c r="B340" s="201">
        <v>42625.916863425999</v>
      </c>
      <c r="C340" s="213">
        <v>300</v>
      </c>
      <c r="D340" s="213">
        <f t="shared" si="5"/>
        <v>15</v>
      </c>
      <c r="E340" s="213">
        <v>285</v>
      </c>
      <c r="F340" s="260" t="s">
        <v>853</v>
      </c>
      <c r="G340" s="270"/>
    </row>
    <row r="341" spans="2:7">
      <c r="B341" s="201">
        <v>42625.917210647996</v>
      </c>
      <c r="C341" s="213">
        <v>400</v>
      </c>
      <c r="D341" s="213">
        <f t="shared" si="5"/>
        <v>20</v>
      </c>
      <c r="E341" s="213">
        <v>380</v>
      </c>
      <c r="F341" s="260" t="s">
        <v>854</v>
      </c>
      <c r="G341" s="270"/>
    </row>
    <row r="342" spans="2:7">
      <c r="B342" s="201">
        <v>42625.918692129999</v>
      </c>
      <c r="C342" s="213">
        <v>600</v>
      </c>
      <c r="D342" s="213">
        <f t="shared" si="5"/>
        <v>30</v>
      </c>
      <c r="E342" s="213">
        <v>570</v>
      </c>
      <c r="F342" s="260" t="s">
        <v>854</v>
      </c>
      <c r="G342" s="270"/>
    </row>
    <row r="343" spans="2:7">
      <c r="B343" s="201">
        <v>42625.942719906998</v>
      </c>
      <c r="C343" s="213">
        <v>100</v>
      </c>
      <c r="D343" s="213">
        <f t="shared" si="5"/>
        <v>5</v>
      </c>
      <c r="E343" s="213">
        <v>95</v>
      </c>
      <c r="F343" s="260" t="s">
        <v>855</v>
      </c>
      <c r="G343" s="270"/>
    </row>
    <row r="344" spans="2:7">
      <c r="B344" s="201">
        <v>42625.943506944001</v>
      </c>
      <c r="C344" s="213">
        <v>85</v>
      </c>
      <c r="D344" s="213">
        <f t="shared" si="5"/>
        <v>4.25</v>
      </c>
      <c r="E344" s="213">
        <v>80.75</v>
      </c>
      <c r="F344" s="260" t="s">
        <v>856</v>
      </c>
      <c r="G344" s="270"/>
    </row>
    <row r="345" spans="2:7">
      <c r="B345" s="201">
        <v>42625.947847222</v>
      </c>
      <c r="C345" s="213">
        <v>300</v>
      </c>
      <c r="D345" s="213">
        <f t="shared" si="5"/>
        <v>15</v>
      </c>
      <c r="E345" s="213">
        <v>285</v>
      </c>
      <c r="F345" s="260" t="s">
        <v>857</v>
      </c>
      <c r="G345" s="270"/>
    </row>
    <row r="346" spans="2:7">
      <c r="B346" s="201">
        <v>42625.957094906997</v>
      </c>
      <c r="C346" s="213">
        <v>50</v>
      </c>
      <c r="D346" s="213">
        <f t="shared" si="5"/>
        <v>2.5</v>
      </c>
      <c r="E346" s="213">
        <v>47.5</v>
      </c>
      <c r="F346" s="260" t="s">
        <v>858</v>
      </c>
      <c r="G346" s="270"/>
    </row>
    <row r="347" spans="2:7">
      <c r="B347" s="201">
        <v>42625.958101851997</v>
      </c>
      <c r="C347" s="213">
        <v>500</v>
      </c>
      <c r="D347" s="213">
        <f t="shared" si="5"/>
        <v>25</v>
      </c>
      <c r="E347" s="213">
        <v>475</v>
      </c>
      <c r="F347" s="260" t="s">
        <v>859</v>
      </c>
      <c r="G347" s="270"/>
    </row>
    <row r="348" spans="2:7">
      <c r="B348" s="201">
        <v>42625.963831018998</v>
      </c>
      <c r="C348" s="213">
        <v>300</v>
      </c>
      <c r="D348" s="213">
        <f t="shared" si="5"/>
        <v>15</v>
      </c>
      <c r="E348" s="213">
        <v>285</v>
      </c>
      <c r="F348" s="260" t="s">
        <v>860</v>
      </c>
      <c r="G348" s="270"/>
    </row>
    <row r="349" spans="2:7">
      <c r="B349" s="201">
        <v>42625.984178241</v>
      </c>
      <c r="C349" s="213">
        <v>50</v>
      </c>
      <c r="D349" s="213">
        <f t="shared" si="5"/>
        <v>2.5</v>
      </c>
      <c r="E349" s="213">
        <v>47.5</v>
      </c>
      <c r="F349" s="260" t="s">
        <v>861</v>
      </c>
      <c r="G349" s="270"/>
    </row>
    <row r="350" spans="2:7">
      <c r="B350" s="201">
        <v>42626.256504630001</v>
      </c>
      <c r="C350" s="213">
        <v>100</v>
      </c>
      <c r="D350" s="213">
        <f t="shared" si="5"/>
        <v>7</v>
      </c>
      <c r="E350" s="213">
        <v>93</v>
      </c>
      <c r="F350" s="260" t="s">
        <v>762</v>
      </c>
      <c r="G350" s="270"/>
    </row>
    <row r="351" spans="2:7">
      <c r="B351" s="201">
        <v>42626.33369213</v>
      </c>
      <c r="C351" s="213">
        <v>100</v>
      </c>
      <c r="D351" s="213">
        <f t="shared" si="5"/>
        <v>5</v>
      </c>
      <c r="E351" s="213">
        <v>95</v>
      </c>
      <c r="F351" s="260" t="s">
        <v>862</v>
      </c>
      <c r="G351" s="270"/>
    </row>
    <row r="352" spans="2:7">
      <c r="B352" s="201">
        <v>42626.381851851998</v>
      </c>
      <c r="C352" s="213">
        <v>450</v>
      </c>
      <c r="D352" s="213">
        <f t="shared" si="5"/>
        <v>22.5</v>
      </c>
      <c r="E352" s="213">
        <v>427.5</v>
      </c>
      <c r="F352" s="260" t="s">
        <v>503</v>
      </c>
      <c r="G352" s="270"/>
    </row>
    <row r="353" spans="2:7">
      <c r="B353" s="201">
        <v>42626.410486111003</v>
      </c>
      <c r="C353" s="213">
        <v>100</v>
      </c>
      <c r="D353" s="213">
        <f t="shared" si="5"/>
        <v>7</v>
      </c>
      <c r="E353" s="213">
        <v>93</v>
      </c>
      <c r="F353" s="260" t="s">
        <v>204</v>
      </c>
      <c r="G353" s="270"/>
    </row>
    <row r="354" spans="2:7">
      <c r="B354" s="201">
        <v>42626.412731481003</v>
      </c>
      <c r="C354" s="213">
        <v>70</v>
      </c>
      <c r="D354" s="213">
        <f t="shared" si="5"/>
        <v>3.5</v>
      </c>
      <c r="E354" s="213">
        <v>66.5</v>
      </c>
      <c r="F354" s="260" t="s">
        <v>863</v>
      </c>
      <c r="G354" s="270"/>
    </row>
    <row r="355" spans="2:7">
      <c r="B355" s="201">
        <v>42626.424699073999</v>
      </c>
      <c r="C355" s="213">
        <v>1000</v>
      </c>
      <c r="D355" s="213">
        <f t="shared" si="5"/>
        <v>50</v>
      </c>
      <c r="E355" s="213">
        <v>950</v>
      </c>
      <c r="F355" s="260" t="s">
        <v>864</v>
      </c>
      <c r="G355" s="270"/>
    </row>
    <row r="356" spans="2:7">
      <c r="B356" s="201">
        <v>42626.438900462999</v>
      </c>
      <c r="C356" s="213">
        <v>1500</v>
      </c>
      <c r="D356" s="213">
        <f t="shared" si="5"/>
        <v>74.25</v>
      </c>
      <c r="E356" s="213">
        <v>1425.75</v>
      </c>
      <c r="F356" s="260" t="s">
        <v>865</v>
      </c>
      <c r="G356" s="270"/>
    </row>
    <row r="357" spans="2:7">
      <c r="B357" s="201">
        <v>42626.438981480998</v>
      </c>
      <c r="C357" s="213">
        <v>100</v>
      </c>
      <c r="D357" s="213">
        <f t="shared" si="5"/>
        <v>4.9500000000000028</v>
      </c>
      <c r="E357" s="213">
        <v>95.05</v>
      </c>
      <c r="F357" s="260" t="s">
        <v>866</v>
      </c>
      <c r="G357" s="270"/>
    </row>
    <row r="358" spans="2:7">
      <c r="B358" s="201">
        <v>42626.457453704003</v>
      </c>
      <c r="C358" s="213">
        <v>30</v>
      </c>
      <c r="D358" s="213">
        <f t="shared" si="5"/>
        <v>2.1000000000000014</v>
      </c>
      <c r="E358" s="213">
        <v>27.9</v>
      </c>
      <c r="F358" s="260" t="s">
        <v>867</v>
      </c>
      <c r="G358" s="270"/>
    </row>
    <row r="359" spans="2:7">
      <c r="B359" s="201">
        <v>42626.458368056003</v>
      </c>
      <c r="C359" s="213">
        <v>200</v>
      </c>
      <c r="D359" s="213">
        <f t="shared" si="5"/>
        <v>14</v>
      </c>
      <c r="E359" s="213">
        <v>186</v>
      </c>
      <c r="F359" s="260" t="s">
        <v>868</v>
      </c>
      <c r="G359" s="270"/>
    </row>
    <row r="360" spans="2:7">
      <c r="B360" s="201">
        <v>42626.483495369997</v>
      </c>
      <c r="C360" s="213">
        <v>1000</v>
      </c>
      <c r="D360" s="213">
        <f t="shared" si="5"/>
        <v>50</v>
      </c>
      <c r="E360" s="213">
        <v>950</v>
      </c>
      <c r="F360" s="260" t="s">
        <v>869</v>
      </c>
      <c r="G360" s="270"/>
    </row>
    <row r="361" spans="2:7">
      <c r="B361" s="201">
        <v>42626.495011573999</v>
      </c>
      <c r="C361" s="213">
        <v>100</v>
      </c>
      <c r="D361" s="213">
        <f t="shared" si="5"/>
        <v>7</v>
      </c>
      <c r="E361" s="213">
        <v>93</v>
      </c>
      <c r="F361" s="260" t="s">
        <v>870</v>
      </c>
      <c r="G361" s="270"/>
    </row>
    <row r="362" spans="2:7">
      <c r="B362" s="201">
        <v>42626.542083332999</v>
      </c>
      <c r="C362" s="213">
        <v>50</v>
      </c>
      <c r="D362" s="213">
        <f t="shared" si="5"/>
        <v>2.4799999999999969</v>
      </c>
      <c r="E362" s="213">
        <v>47.52</v>
      </c>
      <c r="F362" s="260" t="s">
        <v>871</v>
      </c>
      <c r="G362" s="270"/>
    </row>
    <row r="363" spans="2:7">
      <c r="B363" s="201">
        <v>42626.556909722</v>
      </c>
      <c r="C363" s="213">
        <v>50</v>
      </c>
      <c r="D363" s="213">
        <f t="shared" si="5"/>
        <v>2.4799999999999969</v>
      </c>
      <c r="E363" s="213">
        <v>47.52</v>
      </c>
      <c r="F363" s="260" t="s">
        <v>143</v>
      </c>
      <c r="G363" s="270"/>
    </row>
    <row r="364" spans="2:7">
      <c r="B364" s="201">
        <v>42626.582499999997</v>
      </c>
      <c r="C364" s="213">
        <v>500</v>
      </c>
      <c r="D364" s="213">
        <f t="shared" si="5"/>
        <v>25</v>
      </c>
      <c r="E364" s="213">
        <v>475</v>
      </c>
      <c r="F364" s="260" t="s">
        <v>872</v>
      </c>
      <c r="G364" s="270"/>
    </row>
    <row r="365" spans="2:7">
      <c r="B365" s="201">
        <v>42626.584456019002</v>
      </c>
      <c r="C365" s="213">
        <v>100</v>
      </c>
      <c r="D365" s="213">
        <f t="shared" si="5"/>
        <v>5</v>
      </c>
      <c r="E365" s="213">
        <v>95</v>
      </c>
      <c r="F365" s="260" t="s">
        <v>873</v>
      </c>
      <c r="G365" s="270"/>
    </row>
    <row r="366" spans="2:7">
      <c r="B366" s="201">
        <v>42626.616296296001</v>
      </c>
      <c r="C366" s="213">
        <v>100</v>
      </c>
      <c r="D366" s="213">
        <f t="shared" si="5"/>
        <v>4.9500000000000028</v>
      </c>
      <c r="E366" s="213">
        <v>95.05</v>
      </c>
      <c r="F366" s="260" t="s">
        <v>874</v>
      </c>
      <c r="G366" s="270"/>
    </row>
    <row r="367" spans="2:7">
      <c r="B367" s="201">
        <v>42626.633495369999</v>
      </c>
      <c r="C367" s="213">
        <v>300</v>
      </c>
      <c r="D367" s="213">
        <f t="shared" si="5"/>
        <v>14.850000000000023</v>
      </c>
      <c r="E367" s="213">
        <v>285.14999999999998</v>
      </c>
      <c r="F367" s="260" t="s">
        <v>875</v>
      </c>
      <c r="G367" s="270"/>
    </row>
    <row r="368" spans="2:7">
      <c r="B368" s="201">
        <v>42626.707152777999</v>
      </c>
      <c r="C368" s="213">
        <v>400</v>
      </c>
      <c r="D368" s="213">
        <f t="shared" si="5"/>
        <v>28</v>
      </c>
      <c r="E368" s="213">
        <v>372</v>
      </c>
      <c r="F368" s="260" t="s">
        <v>876</v>
      </c>
      <c r="G368" s="270"/>
    </row>
    <row r="369" spans="2:7">
      <c r="B369" s="201">
        <v>42626.739606481002</v>
      </c>
      <c r="C369" s="213">
        <v>500</v>
      </c>
      <c r="D369" s="213">
        <f t="shared" si="5"/>
        <v>25</v>
      </c>
      <c r="E369" s="213">
        <v>475</v>
      </c>
      <c r="F369" s="260" t="s">
        <v>877</v>
      </c>
      <c r="G369" s="270"/>
    </row>
    <row r="370" spans="2:7">
      <c r="B370" s="201">
        <v>42626.781226851999</v>
      </c>
      <c r="C370" s="213">
        <v>4000</v>
      </c>
      <c r="D370" s="213">
        <f t="shared" si="5"/>
        <v>198</v>
      </c>
      <c r="E370" s="213">
        <v>3802</v>
      </c>
      <c r="F370" s="260" t="s">
        <v>878</v>
      </c>
      <c r="G370" s="270"/>
    </row>
    <row r="371" spans="2:7">
      <c r="B371" s="201">
        <v>42626.872569444</v>
      </c>
      <c r="C371" s="213">
        <v>1000</v>
      </c>
      <c r="D371" s="213">
        <f t="shared" si="5"/>
        <v>50</v>
      </c>
      <c r="E371" s="213">
        <v>950</v>
      </c>
      <c r="F371" s="260" t="s">
        <v>879</v>
      </c>
      <c r="G371" s="270"/>
    </row>
    <row r="372" spans="2:7">
      <c r="B372" s="201">
        <v>42626.875127314997</v>
      </c>
      <c r="C372" s="213">
        <v>200</v>
      </c>
      <c r="D372" s="213">
        <f t="shared" si="5"/>
        <v>14</v>
      </c>
      <c r="E372" s="213">
        <v>186</v>
      </c>
      <c r="F372" s="260" t="s">
        <v>880</v>
      </c>
      <c r="G372" s="270"/>
    </row>
    <row r="373" spans="2:7">
      <c r="B373" s="201">
        <v>42626.910104167</v>
      </c>
      <c r="C373" s="213">
        <v>50</v>
      </c>
      <c r="D373" s="213">
        <f t="shared" si="5"/>
        <v>3.5</v>
      </c>
      <c r="E373" s="213">
        <v>46.5</v>
      </c>
      <c r="F373" s="260" t="s">
        <v>881</v>
      </c>
      <c r="G373" s="270"/>
    </row>
    <row r="374" spans="2:7">
      <c r="B374" s="201">
        <v>42626.959467592998</v>
      </c>
      <c r="C374" s="213">
        <v>100</v>
      </c>
      <c r="D374" s="213">
        <f t="shared" si="5"/>
        <v>5</v>
      </c>
      <c r="E374" s="213">
        <v>95</v>
      </c>
      <c r="F374" s="260" t="s">
        <v>882</v>
      </c>
      <c r="G374" s="270"/>
    </row>
    <row r="375" spans="2:7">
      <c r="B375" s="201">
        <v>42627.015879630002</v>
      </c>
      <c r="C375" s="213">
        <v>100</v>
      </c>
      <c r="D375" s="213">
        <f t="shared" si="5"/>
        <v>5</v>
      </c>
      <c r="E375" s="213">
        <v>95</v>
      </c>
      <c r="F375" s="260" t="s">
        <v>883</v>
      </c>
      <c r="G375" s="270"/>
    </row>
    <row r="376" spans="2:7">
      <c r="B376" s="201">
        <v>42627.083379629999</v>
      </c>
      <c r="C376" s="213">
        <v>100</v>
      </c>
      <c r="D376" s="213">
        <f t="shared" si="5"/>
        <v>5</v>
      </c>
      <c r="E376" s="213">
        <v>95</v>
      </c>
      <c r="F376" s="260" t="s">
        <v>884</v>
      </c>
      <c r="G376" s="270"/>
    </row>
    <row r="377" spans="2:7">
      <c r="B377" s="201">
        <v>42627.351828703999</v>
      </c>
      <c r="C377" s="213">
        <v>10</v>
      </c>
      <c r="D377" s="213">
        <f t="shared" si="5"/>
        <v>0.69999999999999929</v>
      </c>
      <c r="E377" s="213">
        <v>9.3000000000000007</v>
      </c>
      <c r="F377" s="260" t="s">
        <v>670</v>
      </c>
      <c r="G377" s="270"/>
    </row>
    <row r="378" spans="2:7">
      <c r="B378" s="201">
        <v>42627.368645832998</v>
      </c>
      <c r="C378" s="213">
        <v>1000</v>
      </c>
      <c r="D378" s="213">
        <f t="shared" si="5"/>
        <v>50</v>
      </c>
      <c r="E378" s="213">
        <v>950</v>
      </c>
      <c r="F378" s="260" t="s">
        <v>306</v>
      </c>
      <c r="G378" s="270"/>
    </row>
    <row r="379" spans="2:7">
      <c r="B379" s="201">
        <v>42627.394236111002</v>
      </c>
      <c r="C379" s="213">
        <v>2000</v>
      </c>
      <c r="D379" s="213">
        <f t="shared" si="5"/>
        <v>99</v>
      </c>
      <c r="E379" s="213">
        <v>1901</v>
      </c>
      <c r="F379" s="260" t="s">
        <v>885</v>
      </c>
      <c r="G379" s="270"/>
    </row>
    <row r="380" spans="2:7">
      <c r="B380" s="201">
        <v>42627.416493056</v>
      </c>
      <c r="C380" s="213">
        <v>250</v>
      </c>
      <c r="D380" s="213">
        <f t="shared" si="5"/>
        <v>12.5</v>
      </c>
      <c r="E380" s="213">
        <v>237.5</v>
      </c>
      <c r="F380" s="260" t="s">
        <v>886</v>
      </c>
      <c r="G380" s="270"/>
    </row>
    <row r="381" spans="2:7">
      <c r="B381" s="201">
        <v>42627.489895833001</v>
      </c>
      <c r="C381" s="213">
        <v>100</v>
      </c>
      <c r="D381" s="213">
        <f t="shared" si="5"/>
        <v>5</v>
      </c>
      <c r="E381" s="213">
        <v>95</v>
      </c>
      <c r="F381" s="260" t="s">
        <v>887</v>
      </c>
      <c r="G381" s="270"/>
    </row>
    <row r="382" spans="2:7">
      <c r="B382" s="201">
        <v>42627.492962962999</v>
      </c>
      <c r="C382" s="213">
        <v>3000</v>
      </c>
      <c r="D382" s="213">
        <f t="shared" si="5"/>
        <v>150</v>
      </c>
      <c r="E382" s="213">
        <v>2850</v>
      </c>
      <c r="F382" s="260" t="s">
        <v>210</v>
      </c>
      <c r="G382" s="270"/>
    </row>
    <row r="383" spans="2:7">
      <c r="B383" s="201">
        <v>42627.549699073999</v>
      </c>
      <c r="C383" s="213">
        <v>100</v>
      </c>
      <c r="D383" s="213">
        <f t="shared" si="5"/>
        <v>4.9500000000000028</v>
      </c>
      <c r="E383" s="213">
        <v>95.05</v>
      </c>
      <c r="F383" s="260" t="s">
        <v>888</v>
      </c>
      <c r="G383" s="270"/>
    </row>
    <row r="384" spans="2:7">
      <c r="B384" s="201">
        <v>42627.571979166998</v>
      </c>
      <c r="C384" s="213">
        <v>1000</v>
      </c>
      <c r="D384" s="213">
        <f t="shared" si="5"/>
        <v>50</v>
      </c>
      <c r="E384" s="213">
        <v>950</v>
      </c>
      <c r="F384" s="260" t="s">
        <v>889</v>
      </c>
      <c r="G384" s="270"/>
    </row>
    <row r="385" spans="2:7">
      <c r="B385" s="201">
        <v>42627.607905092998</v>
      </c>
      <c r="C385" s="213">
        <v>300</v>
      </c>
      <c r="D385" s="213">
        <f t="shared" si="5"/>
        <v>15</v>
      </c>
      <c r="E385" s="213">
        <v>285</v>
      </c>
      <c r="F385" s="260" t="s">
        <v>890</v>
      </c>
      <c r="G385" s="270"/>
    </row>
    <row r="386" spans="2:7">
      <c r="B386" s="201">
        <v>42627.628599536998</v>
      </c>
      <c r="C386" s="213">
        <v>4700</v>
      </c>
      <c r="D386" s="213">
        <f t="shared" si="5"/>
        <v>235</v>
      </c>
      <c r="E386" s="213">
        <v>4465</v>
      </c>
      <c r="F386" s="260" t="s">
        <v>842</v>
      </c>
      <c r="G386" s="270"/>
    </row>
    <row r="387" spans="2:7">
      <c r="B387" s="201">
        <v>42627.637905092997</v>
      </c>
      <c r="C387" s="213">
        <v>100</v>
      </c>
      <c r="D387" s="213">
        <f t="shared" si="5"/>
        <v>5</v>
      </c>
      <c r="E387" s="213">
        <v>95</v>
      </c>
      <c r="F387" s="260" t="s">
        <v>891</v>
      </c>
      <c r="G387" s="270"/>
    </row>
    <row r="388" spans="2:7">
      <c r="B388" s="201">
        <v>42627.711354166997</v>
      </c>
      <c r="C388" s="213">
        <v>80</v>
      </c>
      <c r="D388" s="213">
        <f t="shared" si="5"/>
        <v>4</v>
      </c>
      <c r="E388" s="213">
        <v>76</v>
      </c>
      <c r="F388" s="260" t="s">
        <v>892</v>
      </c>
      <c r="G388" s="270"/>
    </row>
    <row r="389" spans="2:7">
      <c r="B389" s="201">
        <v>42627.740115740999</v>
      </c>
      <c r="C389" s="213">
        <v>70</v>
      </c>
      <c r="D389" s="213">
        <f t="shared" si="5"/>
        <v>3.4699999999999989</v>
      </c>
      <c r="E389" s="213">
        <v>66.53</v>
      </c>
      <c r="F389" s="260" t="s">
        <v>818</v>
      </c>
      <c r="G389" s="270"/>
    </row>
    <row r="390" spans="2:7">
      <c r="B390" s="201">
        <v>42627.748946758998</v>
      </c>
      <c r="C390" s="213">
        <v>250</v>
      </c>
      <c r="D390" s="213">
        <f t="shared" ref="D390:D453" si="6">SUM(C390-E390)</f>
        <v>17.5</v>
      </c>
      <c r="E390" s="213">
        <v>232.5</v>
      </c>
      <c r="F390" s="260" t="s">
        <v>893</v>
      </c>
      <c r="G390" s="270"/>
    </row>
    <row r="391" spans="2:7">
      <c r="B391" s="201">
        <v>42627.752534722</v>
      </c>
      <c r="C391" s="213">
        <v>25</v>
      </c>
      <c r="D391" s="213">
        <f t="shared" si="6"/>
        <v>1.25</v>
      </c>
      <c r="E391" s="213">
        <v>23.75</v>
      </c>
      <c r="F391" s="260" t="s">
        <v>894</v>
      </c>
      <c r="G391" s="270"/>
    </row>
    <row r="392" spans="2:7">
      <c r="B392" s="201">
        <v>42627.854467593002</v>
      </c>
      <c r="C392" s="213">
        <v>100</v>
      </c>
      <c r="D392" s="213">
        <f t="shared" si="6"/>
        <v>7</v>
      </c>
      <c r="E392" s="213">
        <v>93</v>
      </c>
      <c r="F392" s="260" t="s">
        <v>895</v>
      </c>
      <c r="G392" s="270"/>
    </row>
    <row r="393" spans="2:7">
      <c r="B393" s="201">
        <v>42627.912569444001</v>
      </c>
      <c r="C393" s="213">
        <v>50</v>
      </c>
      <c r="D393" s="213">
        <f t="shared" si="6"/>
        <v>2.5</v>
      </c>
      <c r="E393" s="213">
        <v>47.5</v>
      </c>
      <c r="F393" s="260" t="s">
        <v>625</v>
      </c>
      <c r="G393" s="270"/>
    </row>
    <row r="394" spans="2:7">
      <c r="B394" s="201">
        <v>42627.916759259002</v>
      </c>
      <c r="C394" s="213">
        <v>200</v>
      </c>
      <c r="D394" s="213">
        <f t="shared" si="6"/>
        <v>9.9000000000000057</v>
      </c>
      <c r="E394" s="213">
        <v>190.1</v>
      </c>
      <c r="F394" s="260" t="s">
        <v>896</v>
      </c>
      <c r="G394" s="270"/>
    </row>
    <row r="395" spans="2:7">
      <c r="B395" s="201">
        <v>42627.931331018997</v>
      </c>
      <c r="C395" s="213">
        <v>50</v>
      </c>
      <c r="D395" s="213">
        <f t="shared" si="6"/>
        <v>2.5</v>
      </c>
      <c r="E395" s="213">
        <v>47.5</v>
      </c>
      <c r="F395" s="260" t="s">
        <v>897</v>
      </c>
      <c r="G395" s="270"/>
    </row>
    <row r="396" spans="2:7">
      <c r="B396" s="201">
        <v>42627.931527777997</v>
      </c>
      <c r="C396" s="213">
        <v>6100</v>
      </c>
      <c r="D396" s="213">
        <f t="shared" si="6"/>
        <v>301.94999999999982</v>
      </c>
      <c r="E396" s="213">
        <v>5798.05</v>
      </c>
      <c r="F396" s="260" t="s">
        <v>898</v>
      </c>
      <c r="G396" s="270"/>
    </row>
    <row r="397" spans="2:7">
      <c r="B397" s="201">
        <v>42628.010104166999</v>
      </c>
      <c r="C397" s="213">
        <v>100</v>
      </c>
      <c r="D397" s="213">
        <f t="shared" si="6"/>
        <v>4.9500000000000028</v>
      </c>
      <c r="E397" s="213">
        <v>95.05</v>
      </c>
      <c r="F397" s="260" t="s">
        <v>899</v>
      </c>
      <c r="G397" s="270"/>
    </row>
    <row r="398" spans="2:7">
      <c r="B398" s="201">
        <v>42628.164606480997</v>
      </c>
      <c r="C398" s="213">
        <v>50</v>
      </c>
      <c r="D398" s="213">
        <f t="shared" si="6"/>
        <v>2.5</v>
      </c>
      <c r="E398" s="213">
        <v>47.5</v>
      </c>
      <c r="F398" s="260" t="s">
        <v>900</v>
      </c>
      <c r="G398" s="270"/>
    </row>
    <row r="399" spans="2:7">
      <c r="B399" s="201">
        <v>42628.166701388996</v>
      </c>
      <c r="C399" s="213">
        <v>50</v>
      </c>
      <c r="D399" s="213">
        <f t="shared" si="6"/>
        <v>2.5</v>
      </c>
      <c r="E399" s="213">
        <v>47.5</v>
      </c>
      <c r="F399" s="260" t="s">
        <v>901</v>
      </c>
      <c r="G399" s="270"/>
    </row>
    <row r="400" spans="2:7">
      <c r="B400" s="201">
        <v>42628.326921296</v>
      </c>
      <c r="C400" s="213">
        <v>82</v>
      </c>
      <c r="D400" s="213">
        <f t="shared" si="6"/>
        <v>4.0600000000000023</v>
      </c>
      <c r="E400" s="213">
        <v>77.94</v>
      </c>
      <c r="F400" s="260" t="s">
        <v>590</v>
      </c>
      <c r="G400" s="270"/>
    </row>
    <row r="401" spans="2:7">
      <c r="B401" s="201">
        <v>42628.333414351997</v>
      </c>
      <c r="C401" s="213">
        <v>500</v>
      </c>
      <c r="D401" s="213">
        <f t="shared" si="6"/>
        <v>25</v>
      </c>
      <c r="E401" s="213">
        <v>475</v>
      </c>
      <c r="F401" s="260" t="s">
        <v>902</v>
      </c>
      <c r="G401" s="270"/>
    </row>
    <row r="402" spans="2:7">
      <c r="B402" s="201">
        <v>42628.387592592997</v>
      </c>
      <c r="C402" s="213">
        <v>300</v>
      </c>
      <c r="D402" s="213">
        <f t="shared" si="6"/>
        <v>15</v>
      </c>
      <c r="E402" s="213">
        <v>285</v>
      </c>
      <c r="F402" s="260" t="s">
        <v>903</v>
      </c>
      <c r="G402" s="270"/>
    </row>
    <row r="403" spans="2:7">
      <c r="B403" s="201">
        <v>42628.388078704003</v>
      </c>
      <c r="C403" s="213">
        <v>50</v>
      </c>
      <c r="D403" s="213">
        <f t="shared" si="6"/>
        <v>2.5</v>
      </c>
      <c r="E403" s="213">
        <v>47.5</v>
      </c>
      <c r="F403" s="260" t="s">
        <v>904</v>
      </c>
      <c r="G403" s="270"/>
    </row>
    <row r="404" spans="2:7">
      <c r="B404" s="201">
        <v>42628.408148148003</v>
      </c>
      <c r="C404" s="213">
        <v>100</v>
      </c>
      <c r="D404" s="213">
        <f t="shared" si="6"/>
        <v>5</v>
      </c>
      <c r="E404" s="213">
        <v>95</v>
      </c>
      <c r="F404" s="260" t="s">
        <v>395</v>
      </c>
      <c r="G404" s="270"/>
    </row>
    <row r="405" spans="2:7">
      <c r="B405" s="201">
        <v>42628.428611110998</v>
      </c>
      <c r="C405" s="213">
        <v>150</v>
      </c>
      <c r="D405" s="213">
        <f t="shared" si="6"/>
        <v>7.4300000000000068</v>
      </c>
      <c r="E405" s="213">
        <v>142.57</v>
      </c>
      <c r="F405" s="260" t="s">
        <v>888</v>
      </c>
      <c r="G405" s="270"/>
    </row>
    <row r="406" spans="2:7">
      <c r="B406" s="201">
        <v>42628.448923611002</v>
      </c>
      <c r="C406" s="213">
        <v>100</v>
      </c>
      <c r="D406" s="213">
        <f t="shared" si="6"/>
        <v>4.9500000000000028</v>
      </c>
      <c r="E406" s="213">
        <v>95.05</v>
      </c>
      <c r="F406" s="260" t="s">
        <v>751</v>
      </c>
      <c r="G406" s="270"/>
    </row>
    <row r="407" spans="2:7">
      <c r="B407" s="201">
        <v>42628.457291667</v>
      </c>
      <c r="C407" s="213">
        <v>400</v>
      </c>
      <c r="D407" s="213">
        <f t="shared" si="6"/>
        <v>19.800000000000011</v>
      </c>
      <c r="E407" s="213">
        <v>380.2</v>
      </c>
      <c r="F407" s="260" t="s">
        <v>905</v>
      </c>
      <c r="G407" s="270"/>
    </row>
    <row r="408" spans="2:7">
      <c r="B408" s="201">
        <v>42628.496099536998</v>
      </c>
      <c r="C408" s="213">
        <v>50</v>
      </c>
      <c r="D408" s="213">
        <f t="shared" si="6"/>
        <v>3.5</v>
      </c>
      <c r="E408" s="213">
        <v>46.5</v>
      </c>
      <c r="F408" s="260" t="s">
        <v>906</v>
      </c>
      <c r="G408" s="270"/>
    </row>
    <row r="409" spans="2:7">
      <c r="B409" s="201">
        <v>42628.498831019002</v>
      </c>
      <c r="C409" s="213">
        <v>400</v>
      </c>
      <c r="D409" s="213">
        <f t="shared" si="6"/>
        <v>20</v>
      </c>
      <c r="E409" s="213">
        <v>380</v>
      </c>
      <c r="F409" s="260" t="s">
        <v>907</v>
      </c>
      <c r="G409" s="270"/>
    </row>
    <row r="410" spans="2:7">
      <c r="B410" s="201">
        <v>42628.518090277998</v>
      </c>
      <c r="C410" s="213">
        <v>500</v>
      </c>
      <c r="D410" s="213">
        <f t="shared" si="6"/>
        <v>25</v>
      </c>
      <c r="E410" s="213">
        <v>475</v>
      </c>
      <c r="F410" s="260" t="s">
        <v>908</v>
      </c>
      <c r="G410" s="270"/>
    </row>
    <row r="411" spans="2:7">
      <c r="B411" s="201">
        <v>42628.521400463003</v>
      </c>
      <c r="C411" s="213">
        <v>1000</v>
      </c>
      <c r="D411" s="213">
        <f t="shared" si="6"/>
        <v>50</v>
      </c>
      <c r="E411" s="213">
        <v>950</v>
      </c>
      <c r="F411" s="260" t="s">
        <v>909</v>
      </c>
      <c r="G411" s="270"/>
    </row>
    <row r="412" spans="2:7">
      <c r="B412" s="201">
        <v>42628.530636574003</v>
      </c>
      <c r="C412" s="213">
        <v>100</v>
      </c>
      <c r="D412" s="213">
        <f t="shared" si="6"/>
        <v>5</v>
      </c>
      <c r="E412" s="213">
        <v>95</v>
      </c>
      <c r="F412" s="260" t="s">
        <v>910</v>
      </c>
      <c r="G412" s="270"/>
    </row>
    <row r="413" spans="2:7">
      <c r="B413" s="201">
        <v>42628.541689815</v>
      </c>
      <c r="C413" s="213">
        <v>100</v>
      </c>
      <c r="D413" s="213">
        <f t="shared" si="6"/>
        <v>7</v>
      </c>
      <c r="E413" s="213">
        <v>93</v>
      </c>
      <c r="F413" s="260" t="s">
        <v>911</v>
      </c>
      <c r="G413" s="270"/>
    </row>
    <row r="414" spans="2:7">
      <c r="B414" s="201">
        <v>42628.542708333</v>
      </c>
      <c r="C414" s="213">
        <v>500</v>
      </c>
      <c r="D414" s="213">
        <f t="shared" si="6"/>
        <v>25</v>
      </c>
      <c r="E414" s="213">
        <v>475</v>
      </c>
      <c r="F414" s="260" t="s">
        <v>912</v>
      </c>
      <c r="G414" s="270"/>
    </row>
    <row r="415" spans="2:7">
      <c r="B415" s="201">
        <v>42628.567326388998</v>
      </c>
      <c r="C415" s="213">
        <v>300</v>
      </c>
      <c r="D415" s="213">
        <f t="shared" si="6"/>
        <v>21</v>
      </c>
      <c r="E415" s="213">
        <v>279</v>
      </c>
      <c r="F415" s="260" t="s">
        <v>598</v>
      </c>
      <c r="G415" s="270"/>
    </row>
    <row r="416" spans="2:7">
      <c r="B416" s="201">
        <v>42628.588819443998</v>
      </c>
      <c r="C416" s="213">
        <v>50</v>
      </c>
      <c r="D416" s="213">
        <f t="shared" si="6"/>
        <v>2.4799999999999969</v>
      </c>
      <c r="E416" s="213">
        <v>47.52</v>
      </c>
      <c r="F416" s="260" t="s">
        <v>913</v>
      </c>
      <c r="G416" s="270"/>
    </row>
    <row r="417" spans="2:7">
      <c r="B417" s="201">
        <v>42628.603356480999</v>
      </c>
      <c r="C417" s="213">
        <v>100</v>
      </c>
      <c r="D417" s="213">
        <f t="shared" si="6"/>
        <v>5</v>
      </c>
      <c r="E417" s="213">
        <v>95</v>
      </c>
      <c r="F417" s="260" t="s">
        <v>914</v>
      </c>
      <c r="G417" s="270"/>
    </row>
    <row r="418" spans="2:7">
      <c r="B418" s="201">
        <v>42628.611956018998</v>
      </c>
      <c r="C418" s="213">
        <v>50</v>
      </c>
      <c r="D418" s="213">
        <f t="shared" si="6"/>
        <v>2.4799999999999969</v>
      </c>
      <c r="E418" s="213">
        <v>47.52</v>
      </c>
      <c r="F418" s="260" t="s">
        <v>915</v>
      </c>
      <c r="G418" s="270"/>
    </row>
    <row r="419" spans="2:7">
      <c r="B419" s="201">
        <v>42628.659479167</v>
      </c>
      <c r="C419" s="213">
        <v>50</v>
      </c>
      <c r="D419" s="213">
        <f t="shared" si="6"/>
        <v>2.4799999999999969</v>
      </c>
      <c r="E419" s="213">
        <v>47.52</v>
      </c>
      <c r="F419" s="260" t="s">
        <v>916</v>
      </c>
      <c r="G419" s="270"/>
    </row>
    <row r="420" spans="2:7">
      <c r="B420" s="201">
        <v>42628.666701388996</v>
      </c>
      <c r="C420" s="213">
        <v>100</v>
      </c>
      <c r="D420" s="213">
        <f t="shared" si="6"/>
        <v>5</v>
      </c>
      <c r="E420" s="213">
        <v>95</v>
      </c>
      <c r="F420" s="260" t="s">
        <v>917</v>
      </c>
      <c r="G420" s="270"/>
    </row>
    <row r="421" spans="2:7">
      <c r="B421" s="201">
        <v>42628.697916666999</v>
      </c>
      <c r="C421" s="213">
        <v>100</v>
      </c>
      <c r="D421" s="213">
        <f t="shared" si="6"/>
        <v>5</v>
      </c>
      <c r="E421" s="213">
        <v>95</v>
      </c>
      <c r="F421" s="260" t="s">
        <v>918</v>
      </c>
      <c r="G421" s="270"/>
    </row>
    <row r="422" spans="2:7">
      <c r="B422" s="201">
        <v>42628.708865740999</v>
      </c>
      <c r="C422" s="213">
        <v>1000</v>
      </c>
      <c r="D422" s="213">
        <f t="shared" si="6"/>
        <v>70</v>
      </c>
      <c r="E422" s="213">
        <v>930</v>
      </c>
      <c r="F422" s="260" t="s">
        <v>919</v>
      </c>
      <c r="G422" s="270"/>
    </row>
    <row r="423" spans="2:7">
      <c r="B423" s="201">
        <v>42628.750069444002</v>
      </c>
      <c r="C423" s="213">
        <v>100</v>
      </c>
      <c r="D423" s="213">
        <f t="shared" si="6"/>
        <v>5</v>
      </c>
      <c r="E423" s="213">
        <v>95</v>
      </c>
      <c r="F423" s="260" t="s">
        <v>917</v>
      </c>
      <c r="G423" s="270"/>
    </row>
    <row r="424" spans="2:7">
      <c r="B424" s="201">
        <v>42628.762268519</v>
      </c>
      <c r="C424" s="213">
        <v>850</v>
      </c>
      <c r="D424" s="213">
        <f t="shared" si="6"/>
        <v>42.080000000000041</v>
      </c>
      <c r="E424" s="213">
        <v>807.92</v>
      </c>
      <c r="F424" s="260" t="s">
        <v>920</v>
      </c>
      <c r="G424" s="270"/>
    </row>
    <row r="425" spans="2:7">
      <c r="B425" s="201">
        <v>42628.782812500001</v>
      </c>
      <c r="C425" s="213">
        <v>100</v>
      </c>
      <c r="D425" s="213">
        <f t="shared" si="6"/>
        <v>5</v>
      </c>
      <c r="E425" s="213">
        <v>95</v>
      </c>
      <c r="F425" s="260" t="s">
        <v>921</v>
      </c>
      <c r="G425" s="270"/>
    </row>
    <row r="426" spans="2:7">
      <c r="B426" s="201">
        <v>42628.792025463001</v>
      </c>
      <c r="C426" s="213">
        <v>150</v>
      </c>
      <c r="D426" s="213">
        <f t="shared" si="6"/>
        <v>7.4300000000000068</v>
      </c>
      <c r="E426" s="213">
        <v>142.57</v>
      </c>
      <c r="F426" s="260" t="s">
        <v>922</v>
      </c>
      <c r="G426" s="270"/>
    </row>
    <row r="427" spans="2:7">
      <c r="B427" s="201">
        <v>42628.800266204002</v>
      </c>
      <c r="C427" s="213">
        <v>200</v>
      </c>
      <c r="D427" s="213">
        <f t="shared" si="6"/>
        <v>10</v>
      </c>
      <c r="E427" s="213">
        <v>190</v>
      </c>
      <c r="F427" s="260" t="s">
        <v>923</v>
      </c>
      <c r="G427" s="270"/>
    </row>
    <row r="428" spans="2:7">
      <c r="B428" s="201">
        <v>42628.820532407</v>
      </c>
      <c r="C428" s="213">
        <v>50</v>
      </c>
      <c r="D428" s="213">
        <f t="shared" si="6"/>
        <v>2.4799999999999969</v>
      </c>
      <c r="E428" s="213">
        <v>47.52</v>
      </c>
      <c r="F428" s="260" t="s">
        <v>924</v>
      </c>
      <c r="G428" s="270"/>
    </row>
    <row r="429" spans="2:7">
      <c r="B429" s="201">
        <v>42628.833449074002</v>
      </c>
      <c r="C429" s="213">
        <v>50</v>
      </c>
      <c r="D429" s="213">
        <f t="shared" si="6"/>
        <v>2.5</v>
      </c>
      <c r="E429" s="213">
        <v>47.5</v>
      </c>
      <c r="F429" s="260" t="s">
        <v>925</v>
      </c>
      <c r="G429" s="270"/>
    </row>
    <row r="430" spans="2:7">
      <c r="B430" s="201">
        <v>42628.851585648001</v>
      </c>
      <c r="C430" s="213">
        <v>30</v>
      </c>
      <c r="D430" s="213">
        <f t="shared" si="6"/>
        <v>1.5</v>
      </c>
      <c r="E430" s="213">
        <v>28.5</v>
      </c>
      <c r="F430" s="260" t="s">
        <v>619</v>
      </c>
      <c r="G430" s="270"/>
    </row>
    <row r="431" spans="2:7">
      <c r="B431" s="201">
        <v>42628.853946759002</v>
      </c>
      <c r="C431" s="213">
        <v>100</v>
      </c>
      <c r="D431" s="213">
        <f t="shared" si="6"/>
        <v>4.9500000000000028</v>
      </c>
      <c r="E431" s="213">
        <v>95.05</v>
      </c>
      <c r="F431" s="260" t="s">
        <v>926</v>
      </c>
      <c r="G431" s="270"/>
    </row>
    <row r="432" spans="2:7">
      <c r="B432" s="201">
        <v>42628.887581019</v>
      </c>
      <c r="C432" s="213">
        <v>300</v>
      </c>
      <c r="D432" s="213">
        <f t="shared" si="6"/>
        <v>15</v>
      </c>
      <c r="E432" s="213">
        <v>285</v>
      </c>
      <c r="F432" s="260" t="s">
        <v>927</v>
      </c>
      <c r="G432" s="270"/>
    </row>
    <row r="433" spans="2:7">
      <c r="B433" s="201">
        <v>42628.916481480999</v>
      </c>
      <c r="C433" s="213">
        <v>100</v>
      </c>
      <c r="D433" s="213">
        <f t="shared" si="6"/>
        <v>5</v>
      </c>
      <c r="E433" s="213">
        <v>95</v>
      </c>
      <c r="F433" s="260" t="s">
        <v>928</v>
      </c>
      <c r="G433" s="270"/>
    </row>
    <row r="434" spans="2:7">
      <c r="B434" s="201">
        <v>42628.937094907</v>
      </c>
      <c r="C434" s="213">
        <v>300</v>
      </c>
      <c r="D434" s="213">
        <f t="shared" si="6"/>
        <v>15</v>
      </c>
      <c r="E434" s="213">
        <v>285</v>
      </c>
      <c r="F434" s="260" t="s">
        <v>929</v>
      </c>
      <c r="G434" s="270"/>
    </row>
    <row r="435" spans="2:7">
      <c r="B435" s="201">
        <v>42628.940324073999</v>
      </c>
      <c r="C435" s="213">
        <v>500</v>
      </c>
      <c r="D435" s="213">
        <f t="shared" si="6"/>
        <v>25</v>
      </c>
      <c r="E435" s="213">
        <v>475</v>
      </c>
      <c r="F435" s="260" t="s">
        <v>879</v>
      </c>
      <c r="G435" s="270"/>
    </row>
    <row r="436" spans="2:7">
      <c r="B436" s="201">
        <v>42628.942245370003</v>
      </c>
      <c r="C436" s="213">
        <v>100</v>
      </c>
      <c r="D436" s="213">
        <f t="shared" si="6"/>
        <v>5</v>
      </c>
      <c r="E436" s="213">
        <v>95</v>
      </c>
      <c r="F436" s="260" t="s">
        <v>930</v>
      </c>
      <c r="G436" s="270"/>
    </row>
    <row r="437" spans="2:7">
      <c r="B437" s="201">
        <v>42628.951817130001</v>
      </c>
      <c r="C437" s="213">
        <v>300</v>
      </c>
      <c r="D437" s="213">
        <f t="shared" si="6"/>
        <v>14.850000000000023</v>
      </c>
      <c r="E437" s="213">
        <v>285.14999999999998</v>
      </c>
      <c r="F437" s="260" t="s">
        <v>931</v>
      </c>
      <c r="G437" s="270"/>
    </row>
    <row r="438" spans="2:7">
      <c r="B438" s="201">
        <v>42629.009108796003</v>
      </c>
      <c r="C438" s="213">
        <v>50</v>
      </c>
      <c r="D438" s="213">
        <f t="shared" si="6"/>
        <v>2.5</v>
      </c>
      <c r="E438" s="213">
        <v>47.5</v>
      </c>
      <c r="F438" s="260" t="s">
        <v>932</v>
      </c>
      <c r="G438" s="270"/>
    </row>
    <row r="439" spans="2:7">
      <c r="B439" s="201">
        <v>42629.042638888997</v>
      </c>
      <c r="C439" s="213">
        <v>200</v>
      </c>
      <c r="D439" s="213">
        <f t="shared" si="6"/>
        <v>10</v>
      </c>
      <c r="E439" s="213">
        <v>190</v>
      </c>
      <c r="F439" s="260" t="s">
        <v>933</v>
      </c>
      <c r="G439" s="270"/>
    </row>
    <row r="440" spans="2:7">
      <c r="B440" s="201">
        <v>42629.285057870002</v>
      </c>
      <c r="C440" s="213">
        <v>200</v>
      </c>
      <c r="D440" s="213">
        <f t="shared" si="6"/>
        <v>9.9000000000000057</v>
      </c>
      <c r="E440" s="213">
        <v>190.1</v>
      </c>
      <c r="F440" s="260" t="s">
        <v>934</v>
      </c>
      <c r="G440" s="270"/>
    </row>
    <row r="441" spans="2:7">
      <c r="B441" s="201">
        <v>42629.326886574003</v>
      </c>
      <c r="C441" s="213">
        <v>200</v>
      </c>
      <c r="D441" s="213">
        <f t="shared" si="6"/>
        <v>10</v>
      </c>
      <c r="E441" s="213">
        <v>190</v>
      </c>
      <c r="F441" s="260" t="s">
        <v>935</v>
      </c>
      <c r="G441" s="270"/>
    </row>
    <row r="442" spans="2:7">
      <c r="B442" s="201">
        <v>42629.426886574001</v>
      </c>
      <c r="C442" s="213">
        <v>200</v>
      </c>
      <c r="D442" s="213">
        <f t="shared" si="6"/>
        <v>10</v>
      </c>
      <c r="E442" s="213">
        <v>190</v>
      </c>
      <c r="F442" s="260" t="s">
        <v>936</v>
      </c>
      <c r="G442" s="270"/>
    </row>
    <row r="443" spans="2:7">
      <c r="B443" s="201">
        <v>42629.485162037003</v>
      </c>
      <c r="C443" s="213">
        <v>17</v>
      </c>
      <c r="D443" s="213">
        <f t="shared" si="6"/>
        <v>0.83999999999999986</v>
      </c>
      <c r="E443" s="213">
        <v>16.16</v>
      </c>
      <c r="F443" s="260" t="s">
        <v>706</v>
      </c>
      <c r="G443" s="270"/>
    </row>
    <row r="444" spans="2:7">
      <c r="B444" s="201">
        <v>42629.495891204002</v>
      </c>
      <c r="C444" s="213">
        <v>130</v>
      </c>
      <c r="D444" s="213">
        <f t="shared" si="6"/>
        <v>9.0999999999999943</v>
      </c>
      <c r="E444" s="213">
        <v>120.9</v>
      </c>
      <c r="F444" s="260" t="s">
        <v>937</v>
      </c>
      <c r="G444" s="270"/>
    </row>
    <row r="445" spans="2:7">
      <c r="B445" s="201">
        <v>42629.502766204001</v>
      </c>
      <c r="C445" s="213">
        <v>500</v>
      </c>
      <c r="D445" s="213">
        <f t="shared" si="6"/>
        <v>24.75</v>
      </c>
      <c r="E445" s="213">
        <v>475.25</v>
      </c>
      <c r="F445" s="260" t="s">
        <v>527</v>
      </c>
      <c r="G445" s="270"/>
    </row>
    <row r="446" spans="2:7">
      <c r="B446" s="201">
        <v>42629.508668980998</v>
      </c>
      <c r="C446" s="213">
        <v>150</v>
      </c>
      <c r="D446" s="213">
        <f t="shared" si="6"/>
        <v>7.5</v>
      </c>
      <c r="E446" s="213">
        <v>142.5</v>
      </c>
      <c r="F446" s="260" t="s">
        <v>938</v>
      </c>
      <c r="G446" s="270"/>
    </row>
    <row r="447" spans="2:7">
      <c r="B447" s="201">
        <v>42629.513587963003</v>
      </c>
      <c r="C447" s="213">
        <v>300</v>
      </c>
      <c r="D447" s="213">
        <f t="shared" si="6"/>
        <v>15</v>
      </c>
      <c r="E447" s="213">
        <v>285</v>
      </c>
      <c r="F447" s="260" t="s">
        <v>796</v>
      </c>
      <c r="G447" s="270"/>
    </row>
    <row r="448" spans="2:7">
      <c r="B448" s="201">
        <v>42629.542013888997</v>
      </c>
      <c r="C448" s="213">
        <v>50</v>
      </c>
      <c r="D448" s="213">
        <f t="shared" si="6"/>
        <v>2.4799999999999969</v>
      </c>
      <c r="E448" s="213">
        <v>47.52</v>
      </c>
      <c r="F448" s="260" t="s">
        <v>702</v>
      </c>
      <c r="G448" s="270"/>
    </row>
    <row r="449" spans="2:7">
      <c r="B449" s="201">
        <v>42629.651180556</v>
      </c>
      <c r="C449" s="213">
        <v>100</v>
      </c>
      <c r="D449" s="213">
        <f t="shared" si="6"/>
        <v>7</v>
      </c>
      <c r="E449" s="213">
        <v>93</v>
      </c>
      <c r="F449" s="260" t="s">
        <v>939</v>
      </c>
      <c r="G449" s="270"/>
    </row>
    <row r="450" spans="2:7">
      <c r="B450" s="201">
        <v>42629.659548611002</v>
      </c>
      <c r="C450" s="213">
        <v>300</v>
      </c>
      <c r="D450" s="213">
        <f t="shared" si="6"/>
        <v>14.850000000000023</v>
      </c>
      <c r="E450" s="213">
        <v>285.14999999999998</v>
      </c>
      <c r="F450" s="260" t="s">
        <v>940</v>
      </c>
      <c r="G450" s="270"/>
    </row>
    <row r="451" spans="2:7">
      <c r="B451" s="201">
        <v>42629.662314815003</v>
      </c>
      <c r="C451" s="213">
        <v>75</v>
      </c>
      <c r="D451" s="213">
        <f t="shared" si="6"/>
        <v>3.75</v>
      </c>
      <c r="E451" s="213">
        <v>71.25</v>
      </c>
      <c r="F451" s="260" t="s">
        <v>941</v>
      </c>
      <c r="G451" s="270"/>
    </row>
    <row r="452" spans="2:7">
      <c r="B452" s="201">
        <v>42629.667812500003</v>
      </c>
      <c r="C452" s="213">
        <v>50</v>
      </c>
      <c r="D452" s="213">
        <f t="shared" si="6"/>
        <v>2.5</v>
      </c>
      <c r="E452" s="213">
        <v>47.5</v>
      </c>
      <c r="F452" s="260" t="s">
        <v>941</v>
      </c>
      <c r="G452" s="270"/>
    </row>
    <row r="453" spans="2:7">
      <c r="B453" s="201">
        <v>42629.693333333002</v>
      </c>
      <c r="C453" s="213">
        <v>250</v>
      </c>
      <c r="D453" s="213">
        <f t="shared" si="6"/>
        <v>12.379999999999995</v>
      </c>
      <c r="E453" s="213">
        <v>237.62</v>
      </c>
      <c r="F453" s="260" t="s">
        <v>942</v>
      </c>
      <c r="G453" s="270"/>
    </row>
    <row r="454" spans="2:7">
      <c r="B454" s="201">
        <v>42629.723333333</v>
      </c>
      <c r="C454" s="213">
        <v>500</v>
      </c>
      <c r="D454" s="213">
        <f t="shared" ref="D454:D517" si="7">SUM(C454-E454)</f>
        <v>35</v>
      </c>
      <c r="E454" s="213">
        <v>465</v>
      </c>
      <c r="F454" s="260" t="s">
        <v>943</v>
      </c>
      <c r="G454" s="270"/>
    </row>
    <row r="455" spans="2:7">
      <c r="B455" s="201">
        <v>42629.725428240999</v>
      </c>
      <c r="C455" s="213">
        <v>800</v>
      </c>
      <c r="D455" s="213">
        <f t="shared" si="7"/>
        <v>39.600000000000023</v>
      </c>
      <c r="E455" s="213">
        <v>760.4</v>
      </c>
      <c r="F455" s="260" t="s">
        <v>944</v>
      </c>
      <c r="G455" s="270"/>
    </row>
    <row r="456" spans="2:7">
      <c r="B456" s="201">
        <v>42629.738761574001</v>
      </c>
      <c r="C456" s="213">
        <v>100</v>
      </c>
      <c r="D456" s="213">
        <f t="shared" si="7"/>
        <v>5</v>
      </c>
      <c r="E456" s="213">
        <v>95</v>
      </c>
      <c r="F456" s="260" t="s">
        <v>945</v>
      </c>
      <c r="G456" s="270"/>
    </row>
    <row r="457" spans="2:7">
      <c r="B457" s="201">
        <v>42629.875081019003</v>
      </c>
      <c r="C457" s="213">
        <v>100</v>
      </c>
      <c r="D457" s="213">
        <f t="shared" si="7"/>
        <v>7</v>
      </c>
      <c r="E457" s="213">
        <v>93</v>
      </c>
      <c r="F457" s="260" t="s">
        <v>946</v>
      </c>
      <c r="G457" s="270"/>
    </row>
    <row r="458" spans="2:7">
      <c r="B458" s="201">
        <v>42629.885752315</v>
      </c>
      <c r="C458" s="213">
        <v>100</v>
      </c>
      <c r="D458" s="213">
        <f t="shared" si="7"/>
        <v>4.9500000000000028</v>
      </c>
      <c r="E458" s="213">
        <v>95.05</v>
      </c>
      <c r="F458" s="260" t="s">
        <v>947</v>
      </c>
      <c r="G458" s="270"/>
    </row>
    <row r="459" spans="2:7">
      <c r="B459" s="201">
        <v>42629.947025463</v>
      </c>
      <c r="C459" s="213">
        <v>50</v>
      </c>
      <c r="D459" s="213">
        <f t="shared" si="7"/>
        <v>3.5</v>
      </c>
      <c r="E459" s="213">
        <v>46.5</v>
      </c>
      <c r="F459" s="260" t="s">
        <v>948</v>
      </c>
      <c r="G459" s="270"/>
    </row>
    <row r="460" spans="2:7">
      <c r="B460" s="201">
        <v>42629.947847222</v>
      </c>
      <c r="C460" s="213">
        <v>50</v>
      </c>
      <c r="D460" s="213">
        <f t="shared" si="7"/>
        <v>3.5</v>
      </c>
      <c r="E460" s="213">
        <v>46.5</v>
      </c>
      <c r="F460" s="260" t="s">
        <v>948</v>
      </c>
      <c r="G460" s="270"/>
    </row>
    <row r="461" spans="2:7">
      <c r="B461" s="201">
        <v>42629.955474536997</v>
      </c>
      <c r="C461" s="213">
        <v>100</v>
      </c>
      <c r="D461" s="213">
        <f t="shared" si="7"/>
        <v>5</v>
      </c>
      <c r="E461" s="213">
        <v>95</v>
      </c>
      <c r="F461" s="260" t="s">
        <v>949</v>
      </c>
      <c r="G461" s="270"/>
    </row>
    <row r="462" spans="2:7">
      <c r="B462" s="201">
        <v>42629.970706018998</v>
      </c>
      <c r="C462" s="213">
        <v>100</v>
      </c>
      <c r="D462" s="213">
        <f t="shared" si="7"/>
        <v>7</v>
      </c>
      <c r="E462" s="213">
        <v>93</v>
      </c>
      <c r="F462" s="260" t="s">
        <v>950</v>
      </c>
      <c r="G462" s="270"/>
    </row>
    <row r="463" spans="2:7">
      <c r="B463" s="201">
        <v>42629.982002315002</v>
      </c>
      <c r="C463" s="213">
        <v>100</v>
      </c>
      <c r="D463" s="213">
        <f t="shared" si="7"/>
        <v>5</v>
      </c>
      <c r="E463" s="213">
        <v>95</v>
      </c>
      <c r="F463" s="260" t="s">
        <v>951</v>
      </c>
      <c r="G463" s="270"/>
    </row>
    <row r="464" spans="2:7">
      <c r="B464" s="201">
        <v>42630.000196759</v>
      </c>
      <c r="C464" s="213">
        <v>20</v>
      </c>
      <c r="D464" s="213">
        <f t="shared" si="7"/>
        <v>1</v>
      </c>
      <c r="E464" s="213">
        <v>19</v>
      </c>
      <c r="F464" s="260" t="s">
        <v>952</v>
      </c>
      <c r="G464" s="270"/>
    </row>
    <row r="465" spans="2:7">
      <c r="B465" s="201">
        <v>42630.000243055998</v>
      </c>
      <c r="C465" s="213">
        <v>500</v>
      </c>
      <c r="D465" s="213">
        <f t="shared" si="7"/>
        <v>25</v>
      </c>
      <c r="E465" s="213">
        <v>475</v>
      </c>
      <c r="F465" s="260" t="s">
        <v>953</v>
      </c>
      <c r="G465" s="270"/>
    </row>
    <row r="466" spans="2:7">
      <c r="B466" s="201">
        <v>42630.052685185001</v>
      </c>
      <c r="C466" s="213">
        <v>100</v>
      </c>
      <c r="D466" s="213">
        <f t="shared" si="7"/>
        <v>4.9500000000000028</v>
      </c>
      <c r="E466" s="213">
        <v>95.05</v>
      </c>
      <c r="F466" s="260" t="s">
        <v>954</v>
      </c>
      <c r="G466" s="270"/>
    </row>
    <row r="467" spans="2:7">
      <c r="B467" s="201">
        <v>42630.291712963</v>
      </c>
      <c r="C467" s="213">
        <v>100</v>
      </c>
      <c r="D467" s="213">
        <f t="shared" si="7"/>
        <v>5</v>
      </c>
      <c r="E467" s="213">
        <v>95</v>
      </c>
      <c r="F467" s="260" t="s">
        <v>955</v>
      </c>
      <c r="G467" s="270"/>
    </row>
    <row r="468" spans="2:7">
      <c r="B468" s="201">
        <v>42630.477349537003</v>
      </c>
      <c r="C468" s="213">
        <v>200</v>
      </c>
      <c r="D468" s="213">
        <f t="shared" si="7"/>
        <v>10</v>
      </c>
      <c r="E468" s="213">
        <v>190</v>
      </c>
      <c r="F468" s="260" t="s">
        <v>956</v>
      </c>
      <c r="G468" s="270"/>
    </row>
    <row r="469" spans="2:7">
      <c r="B469" s="201">
        <v>42630.500057869998</v>
      </c>
      <c r="C469" s="213">
        <v>120</v>
      </c>
      <c r="D469" s="213">
        <f t="shared" si="7"/>
        <v>6</v>
      </c>
      <c r="E469" s="213">
        <v>114</v>
      </c>
      <c r="F469" s="260" t="s">
        <v>957</v>
      </c>
      <c r="G469" s="270"/>
    </row>
    <row r="470" spans="2:7">
      <c r="B470" s="201">
        <v>42630.501574073998</v>
      </c>
      <c r="C470" s="213">
        <v>40</v>
      </c>
      <c r="D470" s="213">
        <f t="shared" si="7"/>
        <v>2</v>
      </c>
      <c r="E470" s="213">
        <v>38</v>
      </c>
      <c r="F470" s="260" t="s">
        <v>619</v>
      </c>
      <c r="G470" s="270"/>
    </row>
    <row r="471" spans="2:7">
      <c r="B471" s="201">
        <v>42630.593703703998</v>
      </c>
      <c r="C471" s="213">
        <v>150</v>
      </c>
      <c r="D471" s="213">
        <f t="shared" si="7"/>
        <v>7.5</v>
      </c>
      <c r="E471" s="213">
        <v>142.5</v>
      </c>
      <c r="F471" s="260" t="s">
        <v>589</v>
      </c>
      <c r="G471" s="270"/>
    </row>
    <row r="472" spans="2:7">
      <c r="B472" s="201">
        <v>42630.651863425999</v>
      </c>
      <c r="C472" s="213">
        <v>300</v>
      </c>
      <c r="D472" s="213">
        <f t="shared" si="7"/>
        <v>14.850000000000023</v>
      </c>
      <c r="E472" s="213">
        <v>285.14999999999998</v>
      </c>
      <c r="F472" s="260" t="s">
        <v>958</v>
      </c>
      <c r="G472" s="270"/>
    </row>
    <row r="473" spans="2:7">
      <c r="B473" s="201">
        <v>42630.655659721997</v>
      </c>
      <c r="C473" s="213">
        <v>150</v>
      </c>
      <c r="D473" s="213">
        <f t="shared" si="7"/>
        <v>7.5</v>
      </c>
      <c r="E473" s="213">
        <v>142.5</v>
      </c>
      <c r="F473" s="260" t="s">
        <v>959</v>
      </c>
      <c r="G473" s="270"/>
    </row>
    <row r="474" spans="2:7">
      <c r="B474" s="201">
        <v>42630.656412037002</v>
      </c>
      <c r="C474" s="213">
        <v>500</v>
      </c>
      <c r="D474" s="213">
        <f t="shared" si="7"/>
        <v>25</v>
      </c>
      <c r="E474" s="213">
        <v>475</v>
      </c>
      <c r="F474" s="260" t="s">
        <v>960</v>
      </c>
      <c r="G474" s="270"/>
    </row>
    <row r="475" spans="2:7">
      <c r="B475" s="201">
        <v>42630.708402778</v>
      </c>
      <c r="C475" s="213">
        <v>100</v>
      </c>
      <c r="D475" s="213">
        <f t="shared" si="7"/>
        <v>4.9500000000000028</v>
      </c>
      <c r="E475" s="213">
        <v>95.05</v>
      </c>
      <c r="F475" s="260" t="s">
        <v>961</v>
      </c>
      <c r="G475" s="270"/>
    </row>
    <row r="476" spans="2:7">
      <c r="B476" s="201">
        <v>42630.749803241</v>
      </c>
      <c r="C476" s="213">
        <v>1000</v>
      </c>
      <c r="D476" s="213">
        <f t="shared" si="7"/>
        <v>49.5</v>
      </c>
      <c r="E476" s="213">
        <v>950.5</v>
      </c>
      <c r="F476" s="260" t="s">
        <v>962</v>
      </c>
      <c r="G476" s="270"/>
    </row>
    <row r="477" spans="2:7">
      <c r="B477" s="201">
        <v>42630.750069444002</v>
      </c>
      <c r="C477" s="213">
        <v>100</v>
      </c>
      <c r="D477" s="213">
        <f t="shared" si="7"/>
        <v>5</v>
      </c>
      <c r="E477" s="213">
        <v>95</v>
      </c>
      <c r="F477" s="260" t="s">
        <v>963</v>
      </c>
      <c r="G477" s="270"/>
    </row>
    <row r="478" spans="2:7">
      <c r="B478" s="201">
        <v>42630.789791666997</v>
      </c>
      <c r="C478" s="213">
        <v>100</v>
      </c>
      <c r="D478" s="213">
        <f t="shared" si="7"/>
        <v>5</v>
      </c>
      <c r="E478" s="213">
        <v>95</v>
      </c>
      <c r="F478" s="260" t="s">
        <v>964</v>
      </c>
      <c r="G478" s="270"/>
    </row>
    <row r="479" spans="2:7">
      <c r="B479" s="201">
        <v>42630.804131944002</v>
      </c>
      <c r="C479" s="213">
        <v>2000</v>
      </c>
      <c r="D479" s="213">
        <f t="shared" si="7"/>
        <v>99</v>
      </c>
      <c r="E479" s="213">
        <v>1901</v>
      </c>
      <c r="F479" s="260" t="s">
        <v>965</v>
      </c>
      <c r="G479" s="270"/>
    </row>
    <row r="480" spans="2:7">
      <c r="B480" s="201">
        <v>42630.832199074001</v>
      </c>
      <c r="C480" s="213">
        <v>300</v>
      </c>
      <c r="D480" s="213">
        <f t="shared" si="7"/>
        <v>15</v>
      </c>
      <c r="E480" s="213">
        <v>285</v>
      </c>
      <c r="F480" s="260" t="s">
        <v>966</v>
      </c>
      <c r="G480" s="270"/>
    </row>
    <row r="481" spans="2:7">
      <c r="B481" s="201">
        <v>42630.833402778</v>
      </c>
      <c r="C481" s="213">
        <v>500</v>
      </c>
      <c r="D481" s="213">
        <f t="shared" si="7"/>
        <v>35</v>
      </c>
      <c r="E481" s="213">
        <v>465</v>
      </c>
      <c r="F481" s="260" t="s">
        <v>942</v>
      </c>
      <c r="G481" s="270"/>
    </row>
    <row r="482" spans="2:7">
      <c r="B482" s="201">
        <v>42630.858506944001</v>
      </c>
      <c r="C482" s="213">
        <v>10</v>
      </c>
      <c r="D482" s="213">
        <f t="shared" si="7"/>
        <v>0.5</v>
      </c>
      <c r="E482" s="213">
        <v>9.5</v>
      </c>
      <c r="F482" s="260" t="s">
        <v>619</v>
      </c>
      <c r="G482" s="270"/>
    </row>
    <row r="483" spans="2:7">
      <c r="B483" s="201">
        <v>42630.881863426002</v>
      </c>
      <c r="C483" s="213">
        <v>50</v>
      </c>
      <c r="D483" s="213">
        <f t="shared" si="7"/>
        <v>2.4799999999999969</v>
      </c>
      <c r="E483" s="213">
        <v>47.52</v>
      </c>
      <c r="F483" s="260" t="s">
        <v>967</v>
      </c>
      <c r="G483" s="270"/>
    </row>
    <row r="484" spans="2:7">
      <c r="B484" s="201">
        <v>42630.916712963</v>
      </c>
      <c r="C484" s="213">
        <v>150</v>
      </c>
      <c r="D484" s="213">
        <f t="shared" si="7"/>
        <v>7.4300000000000068</v>
      </c>
      <c r="E484" s="213">
        <v>142.57</v>
      </c>
      <c r="F484" s="260" t="s">
        <v>968</v>
      </c>
      <c r="G484" s="270"/>
    </row>
    <row r="485" spans="2:7">
      <c r="B485" s="201">
        <v>42630.937245369998</v>
      </c>
      <c r="C485" s="213">
        <v>500</v>
      </c>
      <c r="D485" s="213">
        <f t="shared" si="7"/>
        <v>25</v>
      </c>
      <c r="E485" s="213">
        <v>475</v>
      </c>
      <c r="F485" s="260" t="s">
        <v>969</v>
      </c>
      <c r="G485" s="270"/>
    </row>
    <row r="486" spans="2:7">
      <c r="B486" s="201">
        <v>42630.977199073997</v>
      </c>
      <c r="C486" s="213">
        <v>200</v>
      </c>
      <c r="D486" s="213">
        <f t="shared" si="7"/>
        <v>10</v>
      </c>
      <c r="E486" s="213">
        <v>190</v>
      </c>
      <c r="F486" s="260" t="s">
        <v>970</v>
      </c>
      <c r="G486" s="270"/>
    </row>
    <row r="487" spans="2:7">
      <c r="B487" s="201">
        <v>42631.012615740998</v>
      </c>
      <c r="C487" s="213">
        <v>200</v>
      </c>
      <c r="D487" s="213">
        <f t="shared" si="7"/>
        <v>9.9000000000000057</v>
      </c>
      <c r="E487" s="213">
        <v>190.1</v>
      </c>
      <c r="F487" s="260" t="s">
        <v>971</v>
      </c>
      <c r="G487" s="270"/>
    </row>
    <row r="488" spans="2:7">
      <c r="B488" s="201">
        <v>42631.384849536997</v>
      </c>
      <c r="C488" s="213">
        <v>170</v>
      </c>
      <c r="D488" s="213">
        <f t="shared" si="7"/>
        <v>8.4199999999999875</v>
      </c>
      <c r="E488" s="213">
        <v>161.58000000000001</v>
      </c>
      <c r="F488" s="260" t="s">
        <v>972</v>
      </c>
      <c r="G488" s="270"/>
    </row>
    <row r="489" spans="2:7">
      <c r="B489" s="201">
        <v>42631.387928240998</v>
      </c>
      <c r="C489" s="213">
        <v>200</v>
      </c>
      <c r="D489" s="213">
        <f t="shared" si="7"/>
        <v>9.9000000000000057</v>
      </c>
      <c r="E489" s="213">
        <v>190.1</v>
      </c>
      <c r="F489" s="260" t="s">
        <v>973</v>
      </c>
      <c r="G489" s="270"/>
    </row>
    <row r="490" spans="2:7">
      <c r="B490" s="201">
        <v>42631.411076388998</v>
      </c>
      <c r="C490" s="213">
        <v>100</v>
      </c>
      <c r="D490" s="213">
        <f t="shared" si="7"/>
        <v>5</v>
      </c>
      <c r="E490" s="213">
        <v>95</v>
      </c>
      <c r="F490" s="260" t="s">
        <v>974</v>
      </c>
      <c r="G490" s="270"/>
    </row>
    <row r="491" spans="2:7">
      <c r="B491" s="201">
        <v>42631.417789352003</v>
      </c>
      <c r="C491" s="213">
        <v>500</v>
      </c>
      <c r="D491" s="213">
        <f t="shared" si="7"/>
        <v>25</v>
      </c>
      <c r="E491" s="213">
        <v>475</v>
      </c>
      <c r="F491" s="260" t="s">
        <v>975</v>
      </c>
      <c r="G491" s="270"/>
    </row>
    <row r="492" spans="2:7">
      <c r="B492" s="201">
        <v>42631.435370370004</v>
      </c>
      <c r="C492" s="213">
        <v>100</v>
      </c>
      <c r="D492" s="213">
        <f t="shared" si="7"/>
        <v>5</v>
      </c>
      <c r="E492" s="213">
        <v>95</v>
      </c>
      <c r="F492" s="260" t="s">
        <v>976</v>
      </c>
      <c r="G492" s="270"/>
    </row>
    <row r="493" spans="2:7">
      <c r="B493" s="201">
        <v>42631.439189814999</v>
      </c>
      <c r="C493" s="213">
        <v>300</v>
      </c>
      <c r="D493" s="213">
        <f t="shared" si="7"/>
        <v>15</v>
      </c>
      <c r="E493" s="213">
        <v>285</v>
      </c>
      <c r="F493" s="260" t="s">
        <v>977</v>
      </c>
      <c r="G493" s="270"/>
    </row>
    <row r="494" spans="2:7">
      <c r="B494" s="201">
        <v>42631.465451388998</v>
      </c>
      <c r="C494" s="213">
        <v>500</v>
      </c>
      <c r="D494" s="213">
        <f t="shared" si="7"/>
        <v>25</v>
      </c>
      <c r="E494" s="213">
        <v>475</v>
      </c>
      <c r="F494" s="260" t="s">
        <v>456</v>
      </c>
      <c r="G494" s="270"/>
    </row>
    <row r="495" spans="2:7">
      <c r="B495" s="201">
        <v>42631.497685185001</v>
      </c>
      <c r="C495" s="213">
        <v>100</v>
      </c>
      <c r="D495" s="213">
        <f t="shared" si="7"/>
        <v>5</v>
      </c>
      <c r="E495" s="213">
        <v>95</v>
      </c>
      <c r="F495" s="260" t="s">
        <v>978</v>
      </c>
      <c r="G495" s="270"/>
    </row>
    <row r="496" spans="2:7">
      <c r="B496" s="201">
        <v>42631.541759259002</v>
      </c>
      <c r="C496" s="213">
        <v>200</v>
      </c>
      <c r="D496" s="213">
        <f t="shared" si="7"/>
        <v>9.9000000000000057</v>
      </c>
      <c r="E496" s="213">
        <v>190.1</v>
      </c>
      <c r="F496" s="260" t="s">
        <v>979</v>
      </c>
      <c r="G496" s="270"/>
    </row>
    <row r="497" spans="2:7">
      <c r="B497" s="201">
        <v>42631.542962963002</v>
      </c>
      <c r="C497" s="213">
        <v>30</v>
      </c>
      <c r="D497" s="213">
        <f t="shared" si="7"/>
        <v>1.4899999999999984</v>
      </c>
      <c r="E497" s="213">
        <v>28.51</v>
      </c>
      <c r="F497" s="260" t="s">
        <v>685</v>
      </c>
      <c r="G497" s="270"/>
    </row>
    <row r="498" spans="2:7">
      <c r="B498" s="201">
        <v>42631.625057869998</v>
      </c>
      <c r="C498" s="213">
        <v>100</v>
      </c>
      <c r="D498" s="213">
        <f t="shared" si="7"/>
        <v>4.9500000000000028</v>
      </c>
      <c r="E498" s="213">
        <v>95.05</v>
      </c>
      <c r="F498" s="260" t="s">
        <v>689</v>
      </c>
      <c r="G498" s="270"/>
    </row>
    <row r="499" spans="2:7">
      <c r="B499" s="201">
        <v>42631.625069444002</v>
      </c>
      <c r="C499" s="213">
        <v>200</v>
      </c>
      <c r="D499" s="213">
        <f t="shared" si="7"/>
        <v>9.9000000000000057</v>
      </c>
      <c r="E499" s="213">
        <v>190.1</v>
      </c>
      <c r="F499" s="260" t="s">
        <v>980</v>
      </c>
      <c r="G499" s="270"/>
    </row>
    <row r="500" spans="2:7">
      <c r="B500" s="201">
        <v>42631.737546295997</v>
      </c>
      <c r="C500" s="213">
        <v>50</v>
      </c>
      <c r="D500" s="213">
        <f t="shared" si="7"/>
        <v>2.5</v>
      </c>
      <c r="E500" s="213">
        <v>47.5</v>
      </c>
      <c r="F500" s="260" t="s">
        <v>981</v>
      </c>
      <c r="G500" s="270"/>
    </row>
    <row r="501" spans="2:7">
      <c r="B501" s="201">
        <v>42631.786423611004</v>
      </c>
      <c r="C501" s="213">
        <v>50</v>
      </c>
      <c r="D501" s="213">
        <f t="shared" si="7"/>
        <v>3.5</v>
      </c>
      <c r="E501" s="213">
        <v>46.5</v>
      </c>
      <c r="F501" s="260" t="s">
        <v>982</v>
      </c>
      <c r="G501" s="270"/>
    </row>
    <row r="502" spans="2:7">
      <c r="B502" s="201">
        <v>42631.788703703998</v>
      </c>
      <c r="C502" s="213">
        <v>40</v>
      </c>
      <c r="D502" s="213">
        <f t="shared" si="7"/>
        <v>2.7999999999999972</v>
      </c>
      <c r="E502" s="213">
        <v>37.200000000000003</v>
      </c>
      <c r="F502" s="260" t="s">
        <v>876</v>
      </c>
      <c r="G502" s="270"/>
    </row>
    <row r="503" spans="2:7">
      <c r="B503" s="201">
        <v>42631.791689815</v>
      </c>
      <c r="C503" s="213">
        <v>200</v>
      </c>
      <c r="D503" s="213">
        <f t="shared" si="7"/>
        <v>14</v>
      </c>
      <c r="E503" s="213">
        <v>186</v>
      </c>
      <c r="F503" s="260" t="s">
        <v>259</v>
      </c>
      <c r="G503" s="270"/>
    </row>
    <row r="504" spans="2:7">
      <c r="B504" s="201">
        <v>42631.820405093</v>
      </c>
      <c r="C504" s="213">
        <v>300</v>
      </c>
      <c r="D504" s="213">
        <f t="shared" si="7"/>
        <v>14.850000000000023</v>
      </c>
      <c r="E504" s="213">
        <v>285.14999999999998</v>
      </c>
      <c r="F504" s="260" t="s">
        <v>983</v>
      </c>
      <c r="G504" s="270"/>
    </row>
    <row r="505" spans="2:7">
      <c r="B505" s="201">
        <v>42631.855057870001</v>
      </c>
      <c r="C505" s="213">
        <v>1000</v>
      </c>
      <c r="D505" s="213">
        <f t="shared" si="7"/>
        <v>50</v>
      </c>
      <c r="E505" s="213">
        <v>950</v>
      </c>
      <c r="F505" s="260" t="s">
        <v>633</v>
      </c>
      <c r="G505" s="270"/>
    </row>
    <row r="506" spans="2:7">
      <c r="B506" s="201">
        <v>42631.875046296002</v>
      </c>
      <c r="C506" s="213">
        <v>50</v>
      </c>
      <c r="D506" s="213">
        <f t="shared" si="7"/>
        <v>3.5</v>
      </c>
      <c r="E506" s="213">
        <v>46.5</v>
      </c>
      <c r="F506" s="260" t="s">
        <v>984</v>
      </c>
      <c r="G506" s="270"/>
    </row>
    <row r="507" spans="2:7">
      <c r="B507" s="201">
        <v>42632.274097221998</v>
      </c>
      <c r="C507" s="213">
        <v>100</v>
      </c>
      <c r="D507" s="213">
        <f t="shared" si="7"/>
        <v>4.9500000000000028</v>
      </c>
      <c r="E507" s="213">
        <v>95.05</v>
      </c>
      <c r="F507" s="260" t="s">
        <v>764</v>
      </c>
      <c r="G507" s="270"/>
    </row>
    <row r="508" spans="2:7">
      <c r="B508" s="201">
        <v>42632.308391204002</v>
      </c>
      <c r="C508" s="213">
        <v>100</v>
      </c>
      <c r="D508" s="213">
        <f t="shared" si="7"/>
        <v>7</v>
      </c>
      <c r="E508" s="213">
        <v>93</v>
      </c>
      <c r="F508" s="260" t="s">
        <v>985</v>
      </c>
      <c r="G508" s="270"/>
    </row>
    <row r="509" spans="2:7">
      <c r="B509" s="201">
        <v>42632.383020832996</v>
      </c>
      <c r="C509" s="213">
        <v>450</v>
      </c>
      <c r="D509" s="213">
        <f t="shared" si="7"/>
        <v>22.5</v>
      </c>
      <c r="E509" s="213">
        <v>427.5</v>
      </c>
      <c r="F509" s="260" t="s">
        <v>503</v>
      </c>
      <c r="G509" s="270"/>
    </row>
    <row r="510" spans="2:7">
      <c r="B510" s="201">
        <v>42632.387997685</v>
      </c>
      <c r="C510" s="213">
        <v>2000</v>
      </c>
      <c r="D510" s="213">
        <f t="shared" si="7"/>
        <v>100</v>
      </c>
      <c r="E510" s="213">
        <v>1900</v>
      </c>
      <c r="F510" s="260" t="s">
        <v>886</v>
      </c>
      <c r="G510" s="270"/>
    </row>
    <row r="511" spans="2:7">
      <c r="B511" s="201">
        <v>42632.403587963003</v>
      </c>
      <c r="C511" s="213">
        <v>150</v>
      </c>
      <c r="D511" s="213">
        <f t="shared" si="7"/>
        <v>7.5</v>
      </c>
      <c r="E511" s="213">
        <v>142.5</v>
      </c>
      <c r="F511" s="260" t="s">
        <v>986</v>
      </c>
      <c r="G511" s="270"/>
    </row>
    <row r="512" spans="2:7">
      <c r="B512" s="201">
        <v>42632.416840277998</v>
      </c>
      <c r="C512" s="213">
        <v>50</v>
      </c>
      <c r="D512" s="213">
        <f t="shared" si="7"/>
        <v>2.4799999999999969</v>
      </c>
      <c r="E512" s="213">
        <v>47.52</v>
      </c>
      <c r="F512" s="260" t="s">
        <v>659</v>
      </c>
      <c r="G512" s="270"/>
    </row>
    <row r="513" spans="2:7">
      <c r="B513" s="201">
        <v>42632.438761573998</v>
      </c>
      <c r="C513" s="213">
        <v>1000</v>
      </c>
      <c r="D513" s="213">
        <f t="shared" si="7"/>
        <v>50</v>
      </c>
      <c r="E513" s="213">
        <v>950</v>
      </c>
      <c r="F513" s="260" t="s">
        <v>690</v>
      </c>
      <c r="G513" s="270"/>
    </row>
    <row r="514" spans="2:7">
      <c r="B514" s="201">
        <v>42632.458379629999</v>
      </c>
      <c r="C514" s="213">
        <v>50</v>
      </c>
      <c r="D514" s="213">
        <f t="shared" si="7"/>
        <v>3.5</v>
      </c>
      <c r="E514" s="213">
        <v>46.5</v>
      </c>
      <c r="F514" s="260" t="s">
        <v>987</v>
      </c>
      <c r="G514" s="270"/>
    </row>
    <row r="515" spans="2:7">
      <c r="B515" s="201">
        <v>42632.513645833002</v>
      </c>
      <c r="C515" s="213">
        <v>50</v>
      </c>
      <c r="D515" s="213">
        <f t="shared" si="7"/>
        <v>2.5</v>
      </c>
      <c r="E515" s="213">
        <v>47.5</v>
      </c>
      <c r="F515" s="260" t="s">
        <v>304</v>
      </c>
      <c r="G515" s="270"/>
    </row>
    <row r="516" spans="2:7">
      <c r="B516" s="201">
        <v>42632.523055555997</v>
      </c>
      <c r="C516" s="213">
        <v>250</v>
      </c>
      <c r="D516" s="213">
        <f t="shared" si="7"/>
        <v>12.5</v>
      </c>
      <c r="E516" s="213">
        <v>237.5</v>
      </c>
      <c r="F516" s="260" t="s">
        <v>988</v>
      </c>
      <c r="G516" s="270"/>
    </row>
    <row r="517" spans="2:7">
      <c r="B517" s="201">
        <v>42632.528148147998</v>
      </c>
      <c r="C517" s="213">
        <v>55</v>
      </c>
      <c r="D517" s="213">
        <f t="shared" si="7"/>
        <v>2.7199999999999989</v>
      </c>
      <c r="E517" s="213">
        <v>52.28</v>
      </c>
      <c r="F517" s="260" t="s">
        <v>989</v>
      </c>
      <c r="G517" s="270"/>
    </row>
    <row r="518" spans="2:7">
      <c r="B518" s="201">
        <v>42632.542175925999</v>
      </c>
      <c r="C518" s="213">
        <v>50</v>
      </c>
      <c r="D518" s="213">
        <f t="shared" ref="D518:D581" si="8">SUM(C518-E518)</f>
        <v>2.5</v>
      </c>
      <c r="E518" s="213">
        <v>47.5</v>
      </c>
      <c r="F518" s="260" t="s">
        <v>990</v>
      </c>
      <c r="G518" s="270"/>
    </row>
    <row r="519" spans="2:7">
      <c r="B519" s="201">
        <v>42632.543738426</v>
      </c>
      <c r="C519" s="213">
        <v>30</v>
      </c>
      <c r="D519" s="213">
        <f t="shared" si="8"/>
        <v>1.5</v>
      </c>
      <c r="E519" s="213">
        <v>28.5</v>
      </c>
      <c r="F519" s="260" t="s">
        <v>991</v>
      </c>
      <c r="G519" s="270"/>
    </row>
    <row r="520" spans="2:7">
      <c r="B520" s="201">
        <v>42632.583564815002</v>
      </c>
      <c r="C520" s="213">
        <v>310</v>
      </c>
      <c r="D520" s="213">
        <f t="shared" si="8"/>
        <v>15.5</v>
      </c>
      <c r="E520" s="213">
        <v>294.5</v>
      </c>
      <c r="F520" s="260" t="s">
        <v>992</v>
      </c>
      <c r="G520" s="270"/>
    </row>
    <row r="521" spans="2:7">
      <c r="B521" s="201">
        <v>42632.584976851998</v>
      </c>
      <c r="C521" s="213">
        <v>200</v>
      </c>
      <c r="D521" s="213">
        <f t="shared" si="8"/>
        <v>14</v>
      </c>
      <c r="E521" s="213">
        <v>186</v>
      </c>
      <c r="F521" s="260" t="s">
        <v>993</v>
      </c>
      <c r="G521" s="270"/>
    </row>
    <row r="522" spans="2:7">
      <c r="B522" s="201">
        <v>42632.599282406998</v>
      </c>
      <c r="C522" s="213">
        <v>40</v>
      </c>
      <c r="D522" s="213">
        <f t="shared" si="8"/>
        <v>2</v>
      </c>
      <c r="E522" s="213">
        <v>38</v>
      </c>
      <c r="F522" s="260" t="s">
        <v>619</v>
      </c>
      <c r="G522" s="270"/>
    </row>
    <row r="523" spans="2:7">
      <c r="B523" s="201">
        <v>42632.601631944002</v>
      </c>
      <c r="C523" s="213">
        <v>150</v>
      </c>
      <c r="D523" s="213">
        <f t="shared" si="8"/>
        <v>10.5</v>
      </c>
      <c r="E523" s="213">
        <v>139.5</v>
      </c>
      <c r="F523" s="260" t="s">
        <v>774</v>
      </c>
      <c r="G523" s="270"/>
    </row>
    <row r="524" spans="2:7">
      <c r="B524" s="201">
        <v>42632.625196759</v>
      </c>
      <c r="C524" s="213">
        <v>50</v>
      </c>
      <c r="D524" s="213">
        <f t="shared" si="8"/>
        <v>2.5</v>
      </c>
      <c r="E524" s="213">
        <v>47.5</v>
      </c>
      <c r="F524" s="260" t="s">
        <v>994</v>
      </c>
      <c r="G524" s="270"/>
    </row>
    <row r="525" spans="2:7">
      <c r="B525" s="201">
        <v>42632.633368055998</v>
      </c>
      <c r="C525" s="213">
        <v>100</v>
      </c>
      <c r="D525" s="213">
        <f t="shared" si="8"/>
        <v>5</v>
      </c>
      <c r="E525" s="213">
        <v>95</v>
      </c>
      <c r="F525" s="260" t="s">
        <v>995</v>
      </c>
      <c r="G525" s="270"/>
    </row>
    <row r="526" spans="2:7">
      <c r="B526" s="201">
        <v>42632.686979167003</v>
      </c>
      <c r="C526" s="213">
        <v>80</v>
      </c>
      <c r="D526" s="213">
        <f t="shared" si="8"/>
        <v>4</v>
      </c>
      <c r="E526" s="213">
        <v>76</v>
      </c>
      <c r="F526" s="260" t="s">
        <v>996</v>
      </c>
      <c r="G526" s="270"/>
    </row>
    <row r="527" spans="2:7">
      <c r="B527" s="201">
        <v>42632.736689814999</v>
      </c>
      <c r="C527" s="213">
        <v>35</v>
      </c>
      <c r="D527" s="213">
        <f t="shared" si="8"/>
        <v>1.75</v>
      </c>
      <c r="E527" s="213">
        <v>33.25</v>
      </c>
      <c r="F527" s="260" t="s">
        <v>756</v>
      </c>
      <c r="G527" s="270"/>
    </row>
    <row r="528" spans="2:7">
      <c r="B528" s="201">
        <v>42632.791701388996</v>
      </c>
      <c r="C528" s="213">
        <v>50</v>
      </c>
      <c r="D528" s="213">
        <f t="shared" si="8"/>
        <v>2.5</v>
      </c>
      <c r="E528" s="213">
        <v>47.5</v>
      </c>
      <c r="F528" s="260" t="s">
        <v>997</v>
      </c>
      <c r="G528" s="270"/>
    </row>
    <row r="529" spans="2:7">
      <c r="B529" s="201">
        <v>42632.828483796002</v>
      </c>
      <c r="C529" s="213">
        <v>10</v>
      </c>
      <c r="D529" s="213">
        <f t="shared" si="8"/>
        <v>0.5</v>
      </c>
      <c r="E529" s="213">
        <v>9.5</v>
      </c>
      <c r="F529" s="260" t="s">
        <v>619</v>
      </c>
      <c r="G529" s="270"/>
    </row>
    <row r="530" spans="2:7">
      <c r="B530" s="201">
        <v>42632.828587962998</v>
      </c>
      <c r="C530" s="213">
        <v>50</v>
      </c>
      <c r="D530" s="213">
        <f t="shared" si="8"/>
        <v>2.4799999999999969</v>
      </c>
      <c r="E530" s="213">
        <v>47.52</v>
      </c>
      <c r="F530" s="260" t="s">
        <v>702</v>
      </c>
      <c r="G530" s="270"/>
    </row>
    <row r="531" spans="2:7">
      <c r="B531" s="201">
        <v>42632.836643518996</v>
      </c>
      <c r="C531" s="213">
        <v>200</v>
      </c>
      <c r="D531" s="213">
        <f t="shared" si="8"/>
        <v>10</v>
      </c>
      <c r="E531" s="213">
        <v>190</v>
      </c>
      <c r="F531" s="260" t="s">
        <v>682</v>
      </c>
      <c r="G531" s="270"/>
    </row>
    <row r="532" spans="2:7">
      <c r="B532" s="201">
        <v>42632.875115741001</v>
      </c>
      <c r="C532" s="213">
        <v>100</v>
      </c>
      <c r="D532" s="213">
        <f t="shared" si="8"/>
        <v>4.9500000000000028</v>
      </c>
      <c r="E532" s="213">
        <v>95.05</v>
      </c>
      <c r="F532" s="260" t="s">
        <v>998</v>
      </c>
      <c r="G532" s="270"/>
    </row>
    <row r="533" spans="2:7">
      <c r="B533" s="201">
        <v>42632.908865741003</v>
      </c>
      <c r="C533" s="213">
        <v>200</v>
      </c>
      <c r="D533" s="213">
        <f t="shared" si="8"/>
        <v>10</v>
      </c>
      <c r="E533" s="213">
        <v>190</v>
      </c>
      <c r="F533" s="260" t="s">
        <v>999</v>
      </c>
      <c r="G533" s="270"/>
    </row>
    <row r="534" spans="2:7">
      <c r="B534" s="201">
        <v>42632.909328704001</v>
      </c>
      <c r="C534" s="213">
        <v>200</v>
      </c>
      <c r="D534" s="213">
        <f t="shared" si="8"/>
        <v>10</v>
      </c>
      <c r="E534" s="213">
        <v>190</v>
      </c>
      <c r="F534" s="260" t="s">
        <v>1000</v>
      </c>
      <c r="G534" s="270"/>
    </row>
    <row r="535" spans="2:7">
      <c r="B535" s="201">
        <v>42632.91375</v>
      </c>
      <c r="C535" s="213">
        <v>42</v>
      </c>
      <c r="D535" s="213">
        <f t="shared" si="8"/>
        <v>2.1000000000000014</v>
      </c>
      <c r="E535" s="213">
        <v>39.9</v>
      </c>
      <c r="F535" s="260" t="s">
        <v>728</v>
      </c>
      <c r="G535" s="270"/>
    </row>
    <row r="536" spans="2:7">
      <c r="B536" s="201">
        <v>42632.920370369997</v>
      </c>
      <c r="C536" s="213">
        <v>100</v>
      </c>
      <c r="D536" s="213">
        <f t="shared" si="8"/>
        <v>5</v>
      </c>
      <c r="E536" s="213">
        <v>95</v>
      </c>
      <c r="F536" s="260" t="s">
        <v>1001</v>
      </c>
      <c r="G536" s="270"/>
    </row>
    <row r="537" spans="2:7">
      <c r="B537" s="201">
        <v>42632.951979167003</v>
      </c>
      <c r="C537" s="213">
        <v>1000</v>
      </c>
      <c r="D537" s="213">
        <f t="shared" si="8"/>
        <v>50</v>
      </c>
      <c r="E537" s="213">
        <v>950</v>
      </c>
      <c r="F537" s="260" t="s">
        <v>1002</v>
      </c>
      <c r="G537" s="270"/>
    </row>
    <row r="538" spans="2:7">
      <c r="B538" s="201">
        <v>42633.232858796</v>
      </c>
      <c r="C538" s="213">
        <v>50</v>
      </c>
      <c r="D538" s="213">
        <f t="shared" si="8"/>
        <v>2.4799999999999969</v>
      </c>
      <c r="E538" s="213">
        <v>47.52</v>
      </c>
      <c r="F538" s="260" t="s">
        <v>816</v>
      </c>
      <c r="G538" s="270"/>
    </row>
    <row r="539" spans="2:7">
      <c r="B539" s="201">
        <v>42633.233969907</v>
      </c>
      <c r="C539" s="213">
        <v>20</v>
      </c>
      <c r="D539" s="213">
        <f t="shared" si="8"/>
        <v>1.3999999999999986</v>
      </c>
      <c r="E539" s="213">
        <v>18.600000000000001</v>
      </c>
      <c r="F539" s="260" t="s">
        <v>700</v>
      </c>
      <c r="G539" s="270"/>
    </row>
    <row r="540" spans="2:7">
      <c r="B540" s="201">
        <v>42633.250046296002</v>
      </c>
      <c r="C540" s="213">
        <v>100</v>
      </c>
      <c r="D540" s="213">
        <f t="shared" si="8"/>
        <v>5</v>
      </c>
      <c r="E540" s="213">
        <v>95</v>
      </c>
      <c r="F540" s="260" t="s">
        <v>1003</v>
      </c>
      <c r="G540" s="270"/>
    </row>
    <row r="541" spans="2:7">
      <c r="B541" s="201">
        <v>42633.298263889003</v>
      </c>
      <c r="C541" s="213">
        <v>20</v>
      </c>
      <c r="D541" s="213">
        <f t="shared" si="8"/>
        <v>1.3999999999999986</v>
      </c>
      <c r="E541" s="213">
        <v>18.600000000000001</v>
      </c>
      <c r="F541" s="260" t="s">
        <v>670</v>
      </c>
      <c r="G541" s="270"/>
    </row>
    <row r="542" spans="2:7">
      <c r="B542" s="201">
        <v>42633.308599536998</v>
      </c>
      <c r="C542" s="213">
        <v>200</v>
      </c>
      <c r="D542" s="213">
        <f t="shared" si="8"/>
        <v>9.9000000000000057</v>
      </c>
      <c r="E542" s="213">
        <v>190.1</v>
      </c>
      <c r="F542" s="260" t="s">
        <v>637</v>
      </c>
      <c r="G542" s="270"/>
    </row>
    <row r="543" spans="2:7">
      <c r="B543" s="201">
        <v>42633.417847222001</v>
      </c>
      <c r="C543" s="213">
        <v>100</v>
      </c>
      <c r="D543" s="213">
        <f t="shared" si="8"/>
        <v>5</v>
      </c>
      <c r="E543" s="213">
        <v>95</v>
      </c>
      <c r="F543" s="260" t="s">
        <v>1004</v>
      </c>
      <c r="G543" s="270"/>
    </row>
    <row r="544" spans="2:7">
      <c r="B544" s="201">
        <v>42633.458368056003</v>
      </c>
      <c r="C544" s="213">
        <v>300</v>
      </c>
      <c r="D544" s="213">
        <f t="shared" si="8"/>
        <v>15</v>
      </c>
      <c r="E544" s="213">
        <v>285</v>
      </c>
      <c r="F544" s="260" t="s">
        <v>1005</v>
      </c>
      <c r="G544" s="270"/>
    </row>
    <row r="545" spans="2:7">
      <c r="B545" s="201">
        <v>42633.477025462998</v>
      </c>
      <c r="C545" s="213">
        <v>300</v>
      </c>
      <c r="D545" s="213">
        <f t="shared" si="8"/>
        <v>15</v>
      </c>
      <c r="E545" s="213">
        <v>285</v>
      </c>
      <c r="F545" s="260" t="s">
        <v>1006</v>
      </c>
      <c r="G545" s="270"/>
    </row>
    <row r="546" spans="2:7">
      <c r="B546" s="201">
        <v>42633.483923610998</v>
      </c>
      <c r="C546" s="213">
        <v>100</v>
      </c>
      <c r="D546" s="213">
        <f t="shared" si="8"/>
        <v>5</v>
      </c>
      <c r="E546" s="213">
        <v>95</v>
      </c>
      <c r="F546" s="260" t="s">
        <v>1007</v>
      </c>
      <c r="G546" s="270"/>
    </row>
    <row r="547" spans="2:7">
      <c r="B547" s="201">
        <v>42633.487604167</v>
      </c>
      <c r="C547" s="213">
        <v>120</v>
      </c>
      <c r="D547" s="213">
        <f t="shared" si="8"/>
        <v>6</v>
      </c>
      <c r="E547" s="213">
        <v>114</v>
      </c>
      <c r="F547" s="260" t="s">
        <v>295</v>
      </c>
      <c r="G547" s="270"/>
    </row>
    <row r="548" spans="2:7">
      <c r="B548" s="201">
        <v>42633.512372685</v>
      </c>
      <c r="C548" s="213">
        <v>100</v>
      </c>
      <c r="D548" s="213">
        <f t="shared" si="8"/>
        <v>4.9500000000000028</v>
      </c>
      <c r="E548" s="213">
        <v>95.05</v>
      </c>
      <c r="F548" s="260" t="s">
        <v>1008</v>
      </c>
      <c r="G548" s="270"/>
    </row>
    <row r="549" spans="2:7">
      <c r="B549" s="201">
        <v>42633.528263888998</v>
      </c>
      <c r="C549" s="213">
        <v>509</v>
      </c>
      <c r="D549" s="213">
        <f t="shared" si="8"/>
        <v>25.449999999999989</v>
      </c>
      <c r="E549" s="213">
        <v>483.55</v>
      </c>
      <c r="F549" s="260" t="s">
        <v>1009</v>
      </c>
      <c r="G549" s="270"/>
    </row>
    <row r="550" spans="2:7">
      <c r="B550" s="201">
        <v>42633.536956019001</v>
      </c>
      <c r="C550" s="213">
        <v>1000</v>
      </c>
      <c r="D550" s="213">
        <f t="shared" si="8"/>
        <v>49.5</v>
      </c>
      <c r="E550" s="213">
        <v>950.5</v>
      </c>
      <c r="F550" s="260" t="s">
        <v>663</v>
      </c>
      <c r="G550" s="270"/>
    </row>
    <row r="551" spans="2:7">
      <c r="B551" s="201">
        <v>42633.554583333003</v>
      </c>
      <c r="C551" s="213">
        <v>1500</v>
      </c>
      <c r="D551" s="213">
        <f t="shared" si="8"/>
        <v>74.25</v>
      </c>
      <c r="E551" s="213">
        <v>1425.75</v>
      </c>
      <c r="F551" s="260" t="s">
        <v>1010</v>
      </c>
      <c r="G551" s="270"/>
    </row>
    <row r="552" spans="2:7">
      <c r="B552" s="201">
        <v>42633.555636573998</v>
      </c>
      <c r="C552" s="213">
        <v>2000</v>
      </c>
      <c r="D552" s="213">
        <f t="shared" si="8"/>
        <v>99</v>
      </c>
      <c r="E552" s="213">
        <v>1901</v>
      </c>
      <c r="F552" s="260" t="s">
        <v>1011</v>
      </c>
      <c r="G552" s="270"/>
    </row>
    <row r="553" spans="2:7">
      <c r="B553" s="201">
        <v>42633.588622684998</v>
      </c>
      <c r="C553" s="213">
        <v>10</v>
      </c>
      <c r="D553" s="213">
        <f t="shared" si="8"/>
        <v>0.69999999999999929</v>
      </c>
      <c r="E553" s="213">
        <v>9.3000000000000007</v>
      </c>
      <c r="F553" s="260" t="s">
        <v>1012</v>
      </c>
      <c r="G553" s="270"/>
    </row>
    <row r="554" spans="2:7">
      <c r="B554" s="201">
        <v>42633.589467593003</v>
      </c>
      <c r="C554" s="213">
        <v>1000</v>
      </c>
      <c r="D554" s="213">
        <f t="shared" si="8"/>
        <v>50</v>
      </c>
      <c r="E554" s="213">
        <v>950</v>
      </c>
      <c r="F554" s="260" t="s">
        <v>1013</v>
      </c>
      <c r="G554" s="270"/>
    </row>
    <row r="555" spans="2:7">
      <c r="B555" s="201">
        <v>42633.591493056003</v>
      </c>
      <c r="C555" s="213">
        <v>100</v>
      </c>
      <c r="D555" s="213">
        <f t="shared" si="8"/>
        <v>5</v>
      </c>
      <c r="E555" s="213">
        <v>95</v>
      </c>
      <c r="F555" s="260" t="s">
        <v>1014</v>
      </c>
      <c r="G555" s="270"/>
    </row>
    <row r="556" spans="2:7">
      <c r="B556" s="201">
        <v>42633.591921296</v>
      </c>
      <c r="C556" s="213">
        <v>50</v>
      </c>
      <c r="D556" s="213">
        <f t="shared" si="8"/>
        <v>2.5</v>
      </c>
      <c r="E556" s="213">
        <v>47.5</v>
      </c>
      <c r="F556" s="260" t="s">
        <v>1015</v>
      </c>
      <c r="G556" s="270"/>
    </row>
    <row r="557" spans="2:7">
      <c r="B557" s="201">
        <v>42633.612268518998</v>
      </c>
      <c r="C557" s="213">
        <v>30</v>
      </c>
      <c r="D557" s="213">
        <f t="shared" si="8"/>
        <v>1.4899999999999984</v>
      </c>
      <c r="E557" s="213">
        <v>28.51</v>
      </c>
      <c r="F557" s="260" t="s">
        <v>685</v>
      </c>
      <c r="G557" s="270"/>
    </row>
    <row r="558" spans="2:7">
      <c r="B558" s="201">
        <v>42633.625185185003</v>
      </c>
      <c r="C558" s="213">
        <v>150</v>
      </c>
      <c r="D558" s="213">
        <f t="shared" si="8"/>
        <v>10.5</v>
      </c>
      <c r="E558" s="213">
        <v>139.5</v>
      </c>
      <c r="F558" s="260" t="s">
        <v>1016</v>
      </c>
      <c r="G558" s="270"/>
    </row>
    <row r="559" spans="2:7">
      <c r="B559" s="201">
        <v>42633.649351852</v>
      </c>
      <c r="C559" s="213">
        <v>100</v>
      </c>
      <c r="D559" s="213">
        <f t="shared" si="8"/>
        <v>5</v>
      </c>
      <c r="E559" s="213">
        <v>95</v>
      </c>
      <c r="F559" s="260" t="s">
        <v>1017</v>
      </c>
      <c r="G559" s="270"/>
    </row>
    <row r="560" spans="2:7">
      <c r="B560" s="201">
        <v>42633.651585647996</v>
      </c>
      <c r="C560" s="213">
        <v>550</v>
      </c>
      <c r="D560" s="213">
        <f t="shared" si="8"/>
        <v>27.5</v>
      </c>
      <c r="E560" s="213">
        <v>522.5</v>
      </c>
      <c r="F560" s="260" t="s">
        <v>1018</v>
      </c>
      <c r="G560" s="270"/>
    </row>
    <row r="561" spans="2:7">
      <c r="B561" s="201">
        <v>42633.654212963003</v>
      </c>
      <c r="C561" s="213">
        <v>150</v>
      </c>
      <c r="D561" s="213">
        <f t="shared" si="8"/>
        <v>7.5</v>
      </c>
      <c r="E561" s="213">
        <v>142.5</v>
      </c>
      <c r="F561" s="260" t="s">
        <v>589</v>
      </c>
      <c r="G561" s="270"/>
    </row>
    <row r="562" spans="2:7">
      <c r="B562" s="201">
        <v>42633.725787037001</v>
      </c>
      <c r="C562" s="213">
        <v>50</v>
      </c>
      <c r="D562" s="213">
        <f t="shared" si="8"/>
        <v>2.5</v>
      </c>
      <c r="E562" s="213">
        <v>47.5</v>
      </c>
      <c r="F562" s="260" t="s">
        <v>1019</v>
      </c>
      <c r="G562" s="270"/>
    </row>
    <row r="563" spans="2:7">
      <c r="B563" s="201">
        <v>42633.730254629998</v>
      </c>
      <c r="C563" s="213">
        <v>290</v>
      </c>
      <c r="D563" s="213">
        <f t="shared" si="8"/>
        <v>14.5</v>
      </c>
      <c r="E563" s="213">
        <v>275.5</v>
      </c>
      <c r="F563" s="260" t="s">
        <v>1020</v>
      </c>
      <c r="G563" s="270"/>
    </row>
    <row r="564" spans="2:7">
      <c r="B564" s="201">
        <v>42633.750069444002</v>
      </c>
      <c r="C564" s="213">
        <v>50</v>
      </c>
      <c r="D564" s="213">
        <f t="shared" si="8"/>
        <v>3.5</v>
      </c>
      <c r="E564" s="213">
        <v>46.5</v>
      </c>
      <c r="F564" s="260" t="s">
        <v>1021</v>
      </c>
      <c r="G564" s="270"/>
    </row>
    <row r="565" spans="2:7">
      <c r="B565" s="201">
        <v>42633.765104167003</v>
      </c>
      <c r="C565" s="213">
        <v>100</v>
      </c>
      <c r="D565" s="213">
        <f t="shared" si="8"/>
        <v>5</v>
      </c>
      <c r="E565" s="213">
        <v>95</v>
      </c>
      <c r="F565" s="260" t="s">
        <v>739</v>
      </c>
      <c r="G565" s="270"/>
    </row>
    <row r="566" spans="2:7">
      <c r="B566" s="201">
        <v>42633.791759259002</v>
      </c>
      <c r="C566" s="213">
        <v>100</v>
      </c>
      <c r="D566" s="213">
        <f t="shared" si="8"/>
        <v>4.9500000000000028</v>
      </c>
      <c r="E566" s="213">
        <v>95.05</v>
      </c>
      <c r="F566" s="260" t="s">
        <v>1022</v>
      </c>
      <c r="G566" s="270"/>
    </row>
    <row r="567" spans="2:7">
      <c r="B567" s="201">
        <v>42633.792870370002</v>
      </c>
      <c r="C567" s="213">
        <v>150</v>
      </c>
      <c r="D567" s="213">
        <f t="shared" si="8"/>
        <v>7.4300000000000068</v>
      </c>
      <c r="E567" s="213">
        <v>142.57</v>
      </c>
      <c r="F567" s="260" t="s">
        <v>1023</v>
      </c>
      <c r="G567" s="270"/>
    </row>
    <row r="568" spans="2:7">
      <c r="B568" s="201">
        <v>42633.793854167001</v>
      </c>
      <c r="C568" s="213">
        <v>250</v>
      </c>
      <c r="D568" s="213">
        <f t="shared" si="8"/>
        <v>12.5</v>
      </c>
      <c r="E568" s="213">
        <v>237.5</v>
      </c>
      <c r="F568" s="260" t="s">
        <v>1024</v>
      </c>
      <c r="G568" s="270"/>
    </row>
    <row r="569" spans="2:7">
      <c r="B569" s="201">
        <v>42633.803182869997</v>
      </c>
      <c r="C569" s="213">
        <v>100</v>
      </c>
      <c r="D569" s="213">
        <f t="shared" si="8"/>
        <v>4.9500000000000028</v>
      </c>
      <c r="E569" s="213">
        <v>95.05</v>
      </c>
      <c r="F569" s="260" t="s">
        <v>1025</v>
      </c>
      <c r="G569" s="270"/>
    </row>
    <row r="570" spans="2:7">
      <c r="B570" s="201">
        <v>42633.833425926001</v>
      </c>
      <c r="C570" s="213">
        <v>100</v>
      </c>
      <c r="D570" s="213">
        <f t="shared" si="8"/>
        <v>7</v>
      </c>
      <c r="E570" s="213">
        <v>93</v>
      </c>
      <c r="F570" s="260" t="s">
        <v>1026</v>
      </c>
      <c r="G570" s="270"/>
    </row>
    <row r="571" spans="2:7">
      <c r="B571" s="201">
        <v>42633.847604167</v>
      </c>
      <c r="C571" s="213">
        <v>1000</v>
      </c>
      <c r="D571" s="213">
        <f t="shared" si="8"/>
        <v>50</v>
      </c>
      <c r="E571" s="213">
        <v>950</v>
      </c>
      <c r="F571" s="260" t="s">
        <v>1027</v>
      </c>
      <c r="G571" s="270"/>
    </row>
    <row r="572" spans="2:7">
      <c r="B572" s="201">
        <v>42633.871597222002</v>
      </c>
      <c r="C572" s="213">
        <v>50</v>
      </c>
      <c r="D572" s="213">
        <f t="shared" si="8"/>
        <v>2.4799999999999969</v>
      </c>
      <c r="E572" s="213">
        <v>47.52</v>
      </c>
      <c r="F572" s="260" t="s">
        <v>1028</v>
      </c>
      <c r="G572" s="270"/>
    </row>
    <row r="573" spans="2:7">
      <c r="B573" s="201">
        <v>42633.913229167003</v>
      </c>
      <c r="C573" s="213">
        <v>100</v>
      </c>
      <c r="D573" s="213">
        <f t="shared" si="8"/>
        <v>5</v>
      </c>
      <c r="E573" s="213">
        <v>95</v>
      </c>
      <c r="F573" s="260" t="s">
        <v>814</v>
      </c>
      <c r="G573" s="270"/>
    </row>
    <row r="574" spans="2:7">
      <c r="B574" s="201">
        <v>42633.916747684998</v>
      </c>
      <c r="C574" s="213">
        <v>100</v>
      </c>
      <c r="D574" s="213">
        <f t="shared" si="8"/>
        <v>5</v>
      </c>
      <c r="E574" s="213">
        <v>95</v>
      </c>
      <c r="F574" s="260" t="s">
        <v>1029</v>
      </c>
      <c r="G574" s="270"/>
    </row>
    <row r="575" spans="2:7">
      <c r="B575" s="201">
        <v>42633.926030092996</v>
      </c>
      <c r="C575" s="213">
        <v>500</v>
      </c>
      <c r="D575" s="213">
        <f t="shared" si="8"/>
        <v>24.75</v>
      </c>
      <c r="E575" s="213">
        <v>475.25</v>
      </c>
      <c r="F575" s="260" t="s">
        <v>1030</v>
      </c>
      <c r="G575" s="270"/>
    </row>
    <row r="576" spans="2:7">
      <c r="B576" s="201">
        <v>42633.940439815</v>
      </c>
      <c r="C576" s="213">
        <v>150</v>
      </c>
      <c r="D576" s="213">
        <f t="shared" si="8"/>
        <v>7.5</v>
      </c>
      <c r="E576" s="213">
        <v>142.5</v>
      </c>
      <c r="F576" s="260" t="s">
        <v>1031</v>
      </c>
      <c r="G576" s="270"/>
    </row>
    <row r="577" spans="2:7">
      <c r="B577" s="201">
        <v>42634.342812499999</v>
      </c>
      <c r="C577" s="213">
        <v>500</v>
      </c>
      <c r="D577" s="213">
        <f t="shared" si="8"/>
        <v>25</v>
      </c>
      <c r="E577" s="213">
        <v>475</v>
      </c>
      <c r="F577" s="260" t="s">
        <v>1032</v>
      </c>
      <c r="G577" s="270"/>
    </row>
    <row r="578" spans="2:7">
      <c r="B578" s="201">
        <v>42634.408958332999</v>
      </c>
      <c r="C578" s="213">
        <v>200</v>
      </c>
      <c r="D578" s="213">
        <f t="shared" si="8"/>
        <v>10</v>
      </c>
      <c r="E578" s="213">
        <v>190</v>
      </c>
      <c r="F578" s="260" t="s">
        <v>1033</v>
      </c>
      <c r="G578" s="270"/>
    </row>
    <row r="579" spans="2:7">
      <c r="B579" s="201">
        <v>42634.414328703999</v>
      </c>
      <c r="C579" s="213">
        <v>900</v>
      </c>
      <c r="D579" s="213">
        <f t="shared" si="8"/>
        <v>45</v>
      </c>
      <c r="E579" s="213">
        <v>855</v>
      </c>
      <c r="F579" s="260" t="s">
        <v>1034</v>
      </c>
      <c r="G579" s="270"/>
    </row>
    <row r="580" spans="2:7">
      <c r="B580" s="201">
        <v>42634.427245370003</v>
      </c>
      <c r="C580" s="213">
        <v>300</v>
      </c>
      <c r="D580" s="213">
        <f t="shared" si="8"/>
        <v>15</v>
      </c>
      <c r="E580" s="213">
        <v>285</v>
      </c>
      <c r="F580" s="260" t="s">
        <v>531</v>
      </c>
      <c r="G580" s="270"/>
    </row>
    <row r="581" spans="2:7">
      <c r="B581" s="201">
        <v>42634.429861110999</v>
      </c>
      <c r="C581" s="213">
        <v>100</v>
      </c>
      <c r="D581" s="213">
        <f t="shared" si="8"/>
        <v>5</v>
      </c>
      <c r="E581" s="213">
        <v>95</v>
      </c>
      <c r="F581" s="260" t="s">
        <v>856</v>
      </c>
      <c r="G581" s="270"/>
    </row>
    <row r="582" spans="2:7">
      <c r="B582" s="201">
        <v>42634.431516204</v>
      </c>
      <c r="C582" s="213">
        <v>120</v>
      </c>
      <c r="D582" s="213">
        <f t="shared" ref="D582:D645" si="9">SUM(C582-E582)</f>
        <v>6</v>
      </c>
      <c r="E582" s="213">
        <v>114</v>
      </c>
      <c r="F582" s="260" t="s">
        <v>1035</v>
      </c>
      <c r="G582" s="270"/>
    </row>
    <row r="583" spans="2:7">
      <c r="B583" s="201">
        <v>42634.458379629999</v>
      </c>
      <c r="C583" s="213">
        <v>200</v>
      </c>
      <c r="D583" s="213">
        <f t="shared" si="9"/>
        <v>14</v>
      </c>
      <c r="E583" s="213">
        <v>186</v>
      </c>
      <c r="F583" s="260" t="s">
        <v>1036</v>
      </c>
      <c r="G583" s="270"/>
    </row>
    <row r="584" spans="2:7">
      <c r="B584" s="201">
        <v>42634.460856480997</v>
      </c>
      <c r="C584" s="213">
        <v>350</v>
      </c>
      <c r="D584" s="213">
        <f t="shared" si="9"/>
        <v>24.5</v>
      </c>
      <c r="E584" s="213">
        <v>325.5</v>
      </c>
      <c r="F584" s="260" t="s">
        <v>421</v>
      </c>
      <c r="G584" s="270"/>
    </row>
    <row r="585" spans="2:7">
      <c r="B585" s="201">
        <v>42634.484178241</v>
      </c>
      <c r="C585" s="213">
        <v>100</v>
      </c>
      <c r="D585" s="213">
        <f t="shared" si="9"/>
        <v>4.9500000000000028</v>
      </c>
      <c r="E585" s="213">
        <v>95.05</v>
      </c>
      <c r="F585" s="260" t="s">
        <v>751</v>
      </c>
      <c r="G585" s="270"/>
    </row>
    <row r="586" spans="2:7">
      <c r="B586" s="201">
        <v>42634.487337963001</v>
      </c>
      <c r="C586" s="213">
        <v>100</v>
      </c>
      <c r="D586" s="213">
        <f t="shared" si="9"/>
        <v>7</v>
      </c>
      <c r="E586" s="213">
        <v>93</v>
      </c>
      <c r="F586" s="260" t="s">
        <v>1037</v>
      </c>
      <c r="G586" s="270"/>
    </row>
    <row r="587" spans="2:7">
      <c r="B587" s="201">
        <v>42634.492766203999</v>
      </c>
      <c r="C587" s="213">
        <v>1000</v>
      </c>
      <c r="D587" s="213">
        <f t="shared" si="9"/>
        <v>50</v>
      </c>
      <c r="E587" s="213">
        <v>950</v>
      </c>
      <c r="F587" s="260" t="s">
        <v>1038</v>
      </c>
      <c r="G587" s="270"/>
    </row>
    <row r="588" spans="2:7">
      <c r="B588" s="201">
        <v>42634.569907407</v>
      </c>
      <c r="C588" s="213">
        <v>500</v>
      </c>
      <c r="D588" s="213">
        <f t="shared" si="9"/>
        <v>25</v>
      </c>
      <c r="E588" s="213">
        <v>475</v>
      </c>
      <c r="F588" s="260" t="s">
        <v>1039</v>
      </c>
      <c r="G588" s="270"/>
    </row>
    <row r="589" spans="2:7">
      <c r="B589" s="201">
        <v>42634.573611111002</v>
      </c>
      <c r="C589" s="213">
        <v>300</v>
      </c>
      <c r="D589" s="213">
        <f t="shared" si="9"/>
        <v>15</v>
      </c>
      <c r="E589" s="213">
        <v>285</v>
      </c>
      <c r="F589" s="260" t="s">
        <v>1040</v>
      </c>
      <c r="G589" s="270"/>
    </row>
    <row r="590" spans="2:7">
      <c r="B590" s="201">
        <v>42634.574259259003</v>
      </c>
      <c r="C590" s="213">
        <v>300</v>
      </c>
      <c r="D590" s="213">
        <f t="shared" si="9"/>
        <v>15</v>
      </c>
      <c r="E590" s="213">
        <v>285</v>
      </c>
      <c r="F590" s="260" t="s">
        <v>1041</v>
      </c>
      <c r="G590" s="270"/>
    </row>
    <row r="591" spans="2:7">
      <c r="B591" s="201">
        <v>42634.574270833</v>
      </c>
      <c r="C591" s="213">
        <v>1900</v>
      </c>
      <c r="D591" s="213">
        <f t="shared" si="9"/>
        <v>94.049999999999955</v>
      </c>
      <c r="E591" s="213">
        <v>1805.95</v>
      </c>
      <c r="F591" s="260" t="s">
        <v>1042</v>
      </c>
      <c r="G591" s="270"/>
    </row>
    <row r="592" spans="2:7">
      <c r="B592" s="201">
        <v>42634.611898148003</v>
      </c>
      <c r="C592" s="213">
        <v>50</v>
      </c>
      <c r="D592" s="213">
        <f t="shared" si="9"/>
        <v>2.5</v>
      </c>
      <c r="E592" s="213">
        <v>47.5</v>
      </c>
      <c r="F592" s="260" t="s">
        <v>1043</v>
      </c>
      <c r="G592" s="270"/>
    </row>
    <row r="593" spans="2:7">
      <c r="B593" s="201">
        <v>42634.616238426002</v>
      </c>
      <c r="C593" s="213">
        <v>100</v>
      </c>
      <c r="D593" s="213">
        <f t="shared" si="9"/>
        <v>5</v>
      </c>
      <c r="E593" s="213">
        <v>95</v>
      </c>
      <c r="F593" s="260" t="s">
        <v>241</v>
      </c>
      <c r="G593" s="270"/>
    </row>
    <row r="594" spans="2:7">
      <c r="B594" s="201">
        <v>42634.625011573997</v>
      </c>
      <c r="C594" s="213">
        <v>10</v>
      </c>
      <c r="D594" s="213">
        <f t="shared" si="9"/>
        <v>0.5</v>
      </c>
      <c r="E594" s="213">
        <v>9.5</v>
      </c>
      <c r="F594" s="260" t="s">
        <v>756</v>
      </c>
      <c r="G594" s="270"/>
    </row>
    <row r="595" spans="2:7">
      <c r="B595" s="201">
        <v>42634.625046296002</v>
      </c>
      <c r="C595" s="213">
        <v>100</v>
      </c>
      <c r="D595" s="213">
        <f t="shared" si="9"/>
        <v>5</v>
      </c>
      <c r="E595" s="213">
        <v>95</v>
      </c>
      <c r="F595" s="260" t="s">
        <v>1044</v>
      </c>
      <c r="G595" s="270"/>
    </row>
    <row r="596" spans="2:7">
      <c r="B596" s="201">
        <v>42634.693148147999</v>
      </c>
      <c r="C596" s="213">
        <v>200</v>
      </c>
      <c r="D596" s="213">
        <f t="shared" si="9"/>
        <v>10</v>
      </c>
      <c r="E596" s="213">
        <v>190</v>
      </c>
      <c r="F596" s="260" t="s">
        <v>1045</v>
      </c>
      <c r="G596" s="270"/>
    </row>
    <row r="597" spans="2:7">
      <c r="B597" s="201">
        <v>42634.750057869998</v>
      </c>
      <c r="C597" s="213">
        <v>300</v>
      </c>
      <c r="D597" s="213">
        <f t="shared" si="9"/>
        <v>15</v>
      </c>
      <c r="E597" s="213">
        <v>285</v>
      </c>
      <c r="F597" s="260" t="s">
        <v>1046</v>
      </c>
      <c r="G597" s="270"/>
    </row>
    <row r="598" spans="2:7">
      <c r="B598" s="201">
        <v>42634.811122685001</v>
      </c>
      <c r="C598" s="213">
        <v>100</v>
      </c>
      <c r="D598" s="213">
        <f t="shared" si="9"/>
        <v>4.9500000000000028</v>
      </c>
      <c r="E598" s="213">
        <v>95.05</v>
      </c>
      <c r="F598" s="260" t="s">
        <v>1047</v>
      </c>
      <c r="G598" s="270"/>
    </row>
    <row r="599" spans="2:7">
      <c r="B599" s="201">
        <v>42634.836261573997</v>
      </c>
      <c r="C599" s="213">
        <v>100</v>
      </c>
      <c r="D599" s="213">
        <f t="shared" si="9"/>
        <v>5</v>
      </c>
      <c r="E599" s="213">
        <v>95</v>
      </c>
      <c r="F599" s="260" t="s">
        <v>1048</v>
      </c>
      <c r="G599" s="270"/>
    </row>
    <row r="600" spans="2:7">
      <c r="B600" s="201">
        <v>42634.854594907003</v>
      </c>
      <c r="C600" s="213">
        <v>75</v>
      </c>
      <c r="D600" s="213">
        <f t="shared" si="9"/>
        <v>5.25</v>
      </c>
      <c r="E600" s="213">
        <v>69.75</v>
      </c>
      <c r="F600" s="260" t="s">
        <v>1049</v>
      </c>
      <c r="G600" s="270"/>
    </row>
    <row r="601" spans="2:7">
      <c r="B601" s="201">
        <v>42634.872939815003</v>
      </c>
      <c r="C601" s="213">
        <v>50</v>
      </c>
      <c r="D601" s="213">
        <f t="shared" si="9"/>
        <v>2.5</v>
      </c>
      <c r="E601" s="213">
        <v>47.5</v>
      </c>
      <c r="F601" s="260" t="s">
        <v>1050</v>
      </c>
      <c r="G601" s="270"/>
    </row>
    <row r="602" spans="2:7">
      <c r="B602" s="201">
        <v>42634.875127314997</v>
      </c>
      <c r="C602" s="213">
        <v>50</v>
      </c>
      <c r="D602" s="213">
        <f t="shared" si="9"/>
        <v>3.5</v>
      </c>
      <c r="E602" s="213">
        <v>46.5</v>
      </c>
      <c r="F602" s="260" t="s">
        <v>1051</v>
      </c>
      <c r="G602" s="270"/>
    </row>
    <row r="603" spans="2:7">
      <c r="B603" s="201">
        <v>42634.925138888997</v>
      </c>
      <c r="C603" s="213">
        <v>300</v>
      </c>
      <c r="D603" s="213">
        <f t="shared" si="9"/>
        <v>15</v>
      </c>
      <c r="E603" s="213">
        <v>285</v>
      </c>
      <c r="F603" s="260" t="s">
        <v>1052</v>
      </c>
      <c r="G603" s="270"/>
    </row>
    <row r="604" spans="2:7">
      <c r="B604" s="201">
        <v>42634.939502314999</v>
      </c>
      <c r="C604" s="213">
        <v>20</v>
      </c>
      <c r="D604" s="213">
        <f t="shared" si="9"/>
        <v>1</v>
      </c>
      <c r="E604" s="213">
        <v>19</v>
      </c>
      <c r="F604" s="260" t="s">
        <v>619</v>
      </c>
      <c r="G604" s="270"/>
    </row>
    <row r="605" spans="2:7">
      <c r="B605" s="201">
        <v>42634.940543981</v>
      </c>
      <c r="C605" s="213">
        <v>500</v>
      </c>
      <c r="D605" s="213">
        <f t="shared" si="9"/>
        <v>25</v>
      </c>
      <c r="E605" s="213">
        <v>475</v>
      </c>
      <c r="F605" s="260" t="s">
        <v>1053</v>
      </c>
      <c r="G605" s="270"/>
    </row>
    <row r="606" spans="2:7">
      <c r="B606" s="201">
        <v>42634.958368056003</v>
      </c>
      <c r="C606" s="213">
        <v>150</v>
      </c>
      <c r="D606" s="213">
        <f t="shared" si="9"/>
        <v>7.4300000000000068</v>
      </c>
      <c r="E606" s="213">
        <v>142.57</v>
      </c>
      <c r="F606" s="260" t="s">
        <v>269</v>
      </c>
      <c r="G606" s="270"/>
    </row>
    <row r="607" spans="2:7">
      <c r="B607" s="201">
        <v>42634.958414351997</v>
      </c>
      <c r="C607" s="213">
        <v>100</v>
      </c>
      <c r="D607" s="213">
        <f t="shared" si="9"/>
        <v>5</v>
      </c>
      <c r="E607" s="213">
        <v>95</v>
      </c>
      <c r="F607" s="260" t="s">
        <v>1054</v>
      </c>
      <c r="G607" s="270"/>
    </row>
    <row r="608" spans="2:7">
      <c r="B608" s="201">
        <v>42635.000023148001</v>
      </c>
      <c r="C608" s="213">
        <v>50</v>
      </c>
      <c r="D608" s="213">
        <f t="shared" si="9"/>
        <v>2.4799999999999969</v>
      </c>
      <c r="E608" s="213">
        <v>47.52</v>
      </c>
      <c r="F608" s="260" t="s">
        <v>1055</v>
      </c>
      <c r="G608" s="270"/>
    </row>
    <row r="609" spans="2:7">
      <c r="B609" s="201">
        <v>42635.286736110997</v>
      </c>
      <c r="C609" s="213">
        <v>10</v>
      </c>
      <c r="D609" s="213">
        <f t="shared" si="9"/>
        <v>0.69999999999999929</v>
      </c>
      <c r="E609" s="213">
        <v>9.3000000000000007</v>
      </c>
      <c r="F609" s="260" t="s">
        <v>670</v>
      </c>
      <c r="G609" s="270"/>
    </row>
    <row r="610" spans="2:7">
      <c r="B610" s="201">
        <v>42635.333414351997</v>
      </c>
      <c r="C610" s="213">
        <v>100</v>
      </c>
      <c r="D610" s="213">
        <f t="shared" si="9"/>
        <v>4.9500000000000028</v>
      </c>
      <c r="E610" s="213">
        <v>95.05</v>
      </c>
      <c r="F610" s="260" t="s">
        <v>1056</v>
      </c>
      <c r="G610" s="270"/>
    </row>
    <row r="611" spans="2:7">
      <c r="B611" s="201">
        <v>42635.367222221998</v>
      </c>
      <c r="C611" s="213">
        <v>100</v>
      </c>
      <c r="D611" s="213">
        <f t="shared" si="9"/>
        <v>4.9500000000000028</v>
      </c>
      <c r="E611" s="213">
        <v>95.05</v>
      </c>
      <c r="F611" s="260" t="s">
        <v>590</v>
      </c>
      <c r="G611" s="270"/>
    </row>
    <row r="612" spans="2:7">
      <c r="B612" s="201">
        <v>42635.375023148001</v>
      </c>
      <c r="C612" s="213">
        <v>50</v>
      </c>
      <c r="D612" s="213">
        <f t="shared" si="9"/>
        <v>3.5</v>
      </c>
      <c r="E612" s="213">
        <v>46.5</v>
      </c>
      <c r="F612" s="260" t="s">
        <v>1057</v>
      </c>
      <c r="G612" s="270"/>
    </row>
    <row r="613" spans="2:7">
      <c r="B613" s="201">
        <v>42635.380462963003</v>
      </c>
      <c r="C613" s="213">
        <v>100</v>
      </c>
      <c r="D613" s="213">
        <f t="shared" si="9"/>
        <v>4.9500000000000028</v>
      </c>
      <c r="E613" s="213">
        <v>95.05</v>
      </c>
      <c r="F613" s="260" t="s">
        <v>194</v>
      </c>
      <c r="G613" s="270"/>
    </row>
    <row r="614" spans="2:7">
      <c r="B614" s="201">
        <v>42635.458356481002</v>
      </c>
      <c r="C614" s="213">
        <v>50</v>
      </c>
      <c r="D614" s="213">
        <f t="shared" si="9"/>
        <v>2.5</v>
      </c>
      <c r="E614" s="213">
        <v>47.5</v>
      </c>
      <c r="F614" s="260" t="s">
        <v>1058</v>
      </c>
      <c r="G614" s="270"/>
    </row>
    <row r="615" spans="2:7">
      <c r="B615" s="201">
        <v>42635.466342592998</v>
      </c>
      <c r="C615" s="213">
        <v>50</v>
      </c>
      <c r="D615" s="213">
        <f t="shared" si="9"/>
        <v>2.5</v>
      </c>
      <c r="E615" s="213">
        <v>47.5</v>
      </c>
      <c r="F615" s="260" t="s">
        <v>1059</v>
      </c>
      <c r="G615" s="270"/>
    </row>
    <row r="616" spans="2:7">
      <c r="B616" s="201">
        <v>42635.500185185003</v>
      </c>
      <c r="C616" s="213">
        <v>1000</v>
      </c>
      <c r="D616" s="213">
        <f t="shared" si="9"/>
        <v>70</v>
      </c>
      <c r="E616" s="213">
        <v>930</v>
      </c>
      <c r="F616" s="260" t="s">
        <v>1060</v>
      </c>
      <c r="G616" s="270"/>
    </row>
    <row r="617" spans="2:7">
      <c r="B617" s="201">
        <v>42635.526145832999</v>
      </c>
      <c r="C617" s="213">
        <v>200</v>
      </c>
      <c r="D617" s="213">
        <f t="shared" si="9"/>
        <v>10</v>
      </c>
      <c r="E617" s="213">
        <v>190</v>
      </c>
      <c r="F617" s="260" t="s">
        <v>1061</v>
      </c>
      <c r="G617" s="270"/>
    </row>
    <row r="618" spans="2:7">
      <c r="B618" s="201">
        <v>42635.527662036999</v>
      </c>
      <c r="C618" s="213">
        <v>300</v>
      </c>
      <c r="D618" s="213">
        <f t="shared" si="9"/>
        <v>21</v>
      </c>
      <c r="E618" s="213">
        <v>279</v>
      </c>
      <c r="F618" s="260" t="s">
        <v>1062</v>
      </c>
      <c r="G618" s="270"/>
    </row>
    <row r="619" spans="2:7">
      <c r="B619" s="201">
        <v>42635.556944443997</v>
      </c>
      <c r="C619" s="213">
        <v>1000</v>
      </c>
      <c r="D619" s="213">
        <f t="shared" si="9"/>
        <v>50</v>
      </c>
      <c r="E619" s="213">
        <v>950</v>
      </c>
      <c r="F619" s="260" t="s">
        <v>1063</v>
      </c>
      <c r="G619" s="270"/>
    </row>
    <row r="620" spans="2:7">
      <c r="B620" s="201">
        <v>42635.568449074002</v>
      </c>
      <c r="C620" s="213">
        <v>50</v>
      </c>
      <c r="D620" s="213">
        <f t="shared" si="9"/>
        <v>3.5</v>
      </c>
      <c r="E620" s="213">
        <v>46.5</v>
      </c>
      <c r="F620" s="260" t="s">
        <v>632</v>
      </c>
      <c r="G620" s="270"/>
    </row>
    <row r="621" spans="2:7">
      <c r="B621" s="201">
        <v>42635.57255787</v>
      </c>
      <c r="C621" s="213">
        <v>150</v>
      </c>
      <c r="D621" s="213">
        <f t="shared" si="9"/>
        <v>7.5</v>
      </c>
      <c r="E621" s="213">
        <v>142.5</v>
      </c>
      <c r="F621" s="260" t="s">
        <v>1064</v>
      </c>
      <c r="G621" s="270"/>
    </row>
    <row r="622" spans="2:7">
      <c r="B622" s="201">
        <v>42635.583402778</v>
      </c>
      <c r="C622" s="213">
        <v>100</v>
      </c>
      <c r="D622" s="213">
        <f t="shared" si="9"/>
        <v>5</v>
      </c>
      <c r="E622" s="213">
        <v>95</v>
      </c>
      <c r="F622" s="260" t="s">
        <v>1063</v>
      </c>
      <c r="G622" s="270"/>
    </row>
    <row r="623" spans="2:7">
      <c r="B623" s="201">
        <v>42635.584502315003</v>
      </c>
      <c r="C623" s="213">
        <v>45</v>
      </c>
      <c r="D623" s="213">
        <f t="shared" si="9"/>
        <v>2.2299999999999969</v>
      </c>
      <c r="E623" s="213">
        <v>42.77</v>
      </c>
      <c r="F623" s="260" t="s">
        <v>764</v>
      </c>
      <c r="G623" s="270"/>
    </row>
    <row r="624" spans="2:7">
      <c r="B624" s="201">
        <v>42635.594502314998</v>
      </c>
      <c r="C624" s="213">
        <v>400</v>
      </c>
      <c r="D624" s="213">
        <f t="shared" si="9"/>
        <v>20</v>
      </c>
      <c r="E624" s="213">
        <v>380</v>
      </c>
      <c r="F624" s="260" t="s">
        <v>806</v>
      </c>
      <c r="G624" s="270"/>
    </row>
    <row r="625" spans="2:7">
      <c r="B625" s="201">
        <v>42635.605983795998</v>
      </c>
      <c r="C625" s="213">
        <v>100</v>
      </c>
      <c r="D625" s="213">
        <f t="shared" si="9"/>
        <v>5</v>
      </c>
      <c r="E625" s="213">
        <v>95</v>
      </c>
      <c r="F625" s="260" t="s">
        <v>1065</v>
      </c>
      <c r="G625" s="270"/>
    </row>
    <row r="626" spans="2:7">
      <c r="B626" s="201">
        <v>42635.610069444003</v>
      </c>
      <c r="C626" s="213">
        <v>60</v>
      </c>
      <c r="D626" s="213">
        <f t="shared" si="9"/>
        <v>3</v>
      </c>
      <c r="E626" s="213">
        <v>57</v>
      </c>
      <c r="F626" s="260" t="s">
        <v>992</v>
      </c>
      <c r="G626" s="270"/>
    </row>
    <row r="627" spans="2:7">
      <c r="B627" s="201">
        <v>42635.625636573997</v>
      </c>
      <c r="C627" s="213">
        <v>200</v>
      </c>
      <c r="D627" s="213">
        <f t="shared" si="9"/>
        <v>14</v>
      </c>
      <c r="E627" s="213">
        <v>186</v>
      </c>
      <c r="F627" s="260" t="s">
        <v>1066</v>
      </c>
      <c r="G627" s="270"/>
    </row>
    <row r="628" spans="2:7">
      <c r="B628" s="201">
        <v>42635.638831019001</v>
      </c>
      <c r="C628" s="213">
        <v>60</v>
      </c>
      <c r="D628" s="213">
        <f t="shared" si="9"/>
        <v>2.9699999999999989</v>
      </c>
      <c r="E628" s="213">
        <v>57.03</v>
      </c>
      <c r="F628" s="260" t="s">
        <v>784</v>
      </c>
      <c r="G628" s="270"/>
    </row>
    <row r="629" spans="2:7">
      <c r="B629" s="201">
        <v>42635.641620369999</v>
      </c>
      <c r="C629" s="213">
        <v>100</v>
      </c>
      <c r="D629" s="213">
        <f t="shared" si="9"/>
        <v>5</v>
      </c>
      <c r="E629" s="213">
        <v>95</v>
      </c>
      <c r="F629" s="260" t="s">
        <v>1067</v>
      </c>
      <c r="G629" s="270"/>
    </row>
    <row r="630" spans="2:7">
      <c r="B630" s="201">
        <v>42635.650081018997</v>
      </c>
      <c r="C630" s="213">
        <v>10</v>
      </c>
      <c r="D630" s="213">
        <f t="shared" si="9"/>
        <v>0.5</v>
      </c>
      <c r="E630" s="213">
        <v>9.5</v>
      </c>
      <c r="F630" s="260" t="s">
        <v>619</v>
      </c>
      <c r="G630" s="270"/>
    </row>
    <row r="631" spans="2:7">
      <c r="B631" s="201">
        <v>42635.663310185002</v>
      </c>
      <c r="C631" s="213">
        <v>100</v>
      </c>
      <c r="D631" s="213">
        <f t="shared" si="9"/>
        <v>4.9500000000000028</v>
      </c>
      <c r="E631" s="213">
        <v>95.05</v>
      </c>
      <c r="F631" s="260" t="s">
        <v>916</v>
      </c>
      <c r="G631" s="270"/>
    </row>
    <row r="632" spans="2:7">
      <c r="B632" s="201">
        <v>42635.681435184997</v>
      </c>
      <c r="C632" s="213">
        <v>100</v>
      </c>
      <c r="D632" s="213">
        <f t="shared" si="9"/>
        <v>4.9500000000000028</v>
      </c>
      <c r="E632" s="213">
        <v>95.05</v>
      </c>
      <c r="F632" s="260" t="s">
        <v>1068</v>
      </c>
      <c r="G632" s="270"/>
    </row>
    <row r="633" spans="2:7">
      <c r="B633" s="201">
        <v>42635.682638888997</v>
      </c>
      <c r="C633" s="213">
        <v>80</v>
      </c>
      <c r="D633" s="213">
        <f t="shared" si="9"/>
        <v>5.5999999999999943</v>
      </c>
      <c r="E633" s="213">
        <v>74.400000000000006</v>
      </c>
      <c r="F633" s="260" t="s">
        <v>1069</v>
      </c>
      <c r="G633" s="270"/>
    </row>
    <row r="634" spans="2:7">
      <c r="B634" s="201">
        <v>42635.706990740997</v>
      </c>
      <c r="C634" s="213">
        <v>100</v>
      </c>
      <c r="D634" s="213">
        <f t="shared" si="9"/>
        <v>5</v>
      </c>
      <c r="E634" s="213">
        <v>95</v>
      </c>
      <c r="F634" s="260" t="s">
        <v>1070</v>
      </c>
      <c r="G634" s="270"/>
    </row>
    <row r="635" spans="2:7">
      <c r="B635" s="201">
        <v>42635.708391204003</v>
      </c>
      <c r="C635" s="213">
        <v>100</v>
      </c>
      <c r="D635" s="213">
        <f t="shared" si="9"/>
        <v>4.9500000000000028</v>
      </c>
      <c r="E635" s="213">
        <v>95.05</v>
      </c>
      <c r="F635" s="260" t="s">
        <v>668</v>
      </c>
      <c r="G635" s="270"/>
    </row>
    <row r="636" spans="2:7">
      <c r="B636" s="201">
        <v>42635.720520832998</v>
      </c>
      <c r="C636" s="213">
        <v>50</v>
      </c>
      <c r="D636" s="213">
        <f t="shared" si="9"/>
        <v>2.5</v>
      </c>
      <c r="E636" s="213">
        <v>47.5</v>
      </c>
      <c r="F636" s="260" t="s">
        <v>1071</v>
      </c>
      <c r="G636" s="270"/>
    </row>
    <row r="637" spans="2:7">
      <c r="B637" s="201">
        <v>42635.795266203997</v>
      </c>
      <c r="C637" s="213">
        <v>50</v>
      </c>
      <c r="D637" s="213">
        <f t="shared" si="9"/>
        <v>2.5</v>
      </c>
      <c r="E637" s="213">
        <v>47.5</v>
      </c>
      <c r="F637" s="260" t="s">
        <v>1072</v>
      </c>
      <c r="G637" s="270"/>
    </row>
    <row r="638" spans="2:7">
      <c r="B638" s="201">
        <v>42635.799872684998</v>
      </c>
      <c r="C638" s="213">
        <v>100</v>
      </c>
      <c r="D638" s="213">
        <f t="shared" si="9"/>
        <v>5</v>
      </c>
      <c r="E638" s="213">
        <v>95</v>
      </c>
      <c r="F638" s="260" t="s">
        <v>1073</v>
      </c>
      <c r="G638" s="270"/>
    </row>
    <row r="639" spans="2:7">
      <c r="B639" s="201">
        <v>42635.802210647998</v>
      </c>
      <c r="C639" s="213">
        <v>10</v>
      </c>
      <c r="D639" s="213">
        <f t="shared" si="9"/>
        <v>0.5</v>
      </c>
      <c r="E639" s="213">
        <v>9.5</v>
      </c>
      <c r="F639" s="260" t="s">
        <v>619</v>
      </c>
      <c r="G639" s="270"/>
    </row>
    <row r="640" spans="2:7">
      <c r="B640" s="201">
        <v>42635.837789352001</v>
      </c>
      <c r="C640" s="213">
        <v>100</v>
      </c>
      <c r="D640" s="213">
        <f t="shared" si="9"/>
        <v>5</v>
      </c>
      <c r="E640" s="213">
        <v>95</v>
      </c>
      <c r="F640" s="260" t="s">
        <v>1074</v>
      </c>
      <c r="G640" s="270"/>
    </row>
    <row r="641" spans="2:7">
      <c r="B641" s="201">
        <v>42635.861250000002</v>
      </c>
      <c r="C641" s="213">
        <v>100</v>
      </c>
      <c r="D641" s="213">
        <f t="shared" si="9"/>
        <v>7</v>
      </c>
      <c r="E641" s="213">
        <v>93</v>
      </c>
      <c r="F641" s="260" t="s">
        <v>1075</v>
      </c>
      <c r="G641" s="270"/>
    </row>
    <row r="642" spans="2:7">
      <c r="B642" s="201">
        <v>42635.892777777997</v>
      </c>
      <c r="C642" s="213">
        <v>100</v>
      </c>
      <c r="D642" s="213">
        <f t="shared" si="9"/>
        <v>5</v>
      </c>
      <c r="E642" s="213">
        <v>95</v>
      </c>
      <c r="F642" s="260" t="s">
        <v>1076</v>
      </c>
      <c r="G642" s="270"/>
    </row>
    <row r="643" spans="2:7">
      <c r="B643" s="201">
        <v>42635.895509258997</v>
      </c>
      <c r="C643" s="213">
        <v>100</v>
      </c>
      <c r="D643" s="213">
        <f t="shared" si="9"/>
        <v>7</v>
      </c>
      <c r="E643" s="213">
        <v>93</v>
      </c>
      <c r="F643" s="260" t="s">
        <v>1077</v>
      </c>
      <c r="G643" s="270"/>
    </row>
    <row r="644" spans="2:7">
      <c r="B644" s="201">
        <v>42635.910092593003</v>
      </c>
      <c r="C644" s="213">
        <v>400</v>
      </c>
      <c r="D644" s="213">
        <f t="shared" si="9"/>
        <v>20</v>
      </c>
      <c r="E644" s="213">
        <v>380</v>
      </c>
      <c r="F644" s="260" t="s">
        <v>1078</v>
      </c>
      <c r="G644" s="270"/>
    </row>
    <row r="645" spans="2:7">
      <c r="B645" s="201">
        <v>42635.920960648</v>
      </c>
      <c r="C645" s="213">
        <v>100</v>
      </c>
      <c r="D645" s="213">
        <f t="shared" si="9"/>
        <v>5</v>
      </c>
      <c r="E645" s="213">
        <v>95</v>
      </c>
      <c r="F645" s="260" t="s">
        <v>1079</v>
      </c>
      <c r="G645" s="270"/>
    </row>
    <row r="646" spans="2:7">
      <c r="B646" s="201">
        <v>42635.940949074</v>
      </c>
      <c r="C646" s="213">
        <v>100</v>
      </c>
      <c r="D646" s="213">
        <f t="shared" ref="D646:D709" si="10">SUM(C646-E646)</f>
        <v>7</v>
      </c>
      <c r="E646" s="213">
        <v>93</v>
      </c>
      <c r="F646" s="260" t="s">
        <v>1080</v>
      </c>
      <c r="G646" s="270"/>
    </row>
    <row r="647" spans="2:7">
      <c r="B647" s="201">
        <v>42635.948194443998</v>
      </c>
      <c r="C647" s="213">
        <v>50</v>
      </c>
      <c r="D647" s="213">
        <f t="shared" si="10"/>
        <v>2.5</v>
      </c>
      <c r="E647" s="213">
        <v>47.5</v>
      </c>
      <c r="F647" s="260" t="s">
        <v>1081</v>
      </c>
      <c r="G647" s="270"/>
    </row>
    <row r="648" spans="2:7">
      <c r="B648" s="201">
        <v>42636.096157407002</v>
      </c>
      <c r="C648" s="213">
        <v>200</v>
      </c>
      <c r="D648" s="213">
        <f t="shared" si="10"/>
        <v>10</v>
      </c>
      <c r="E648" s="213">
        <v>190</v>
      </c>
      <c r="F648" s="260" t="s">
        <v>1082</v>
      </c>
      <c r="G648" s="270"/>
    </row>
    <row r="649" spans="2:7">
      <c r="B649" s="201">
        <v>42636.166597222</v>
      </c>
      <c r="C649" s="213">
        <v>20</v>
      </c>
      <c r="D649" s="213">
        <f t="shared" si="10"/>
        <v>1.3999999999999986</v>
      </c>
      <c r="E649" s="213">
        <v>18.600000000000001</v>
      </c>
      <c r="F649" s="260" t="s">
        <v>700</v>
      </c>
      <c r="G649" s="270"/>
    </row>
    <row r="650" spans="2:7">
      <c r="B650" s="201">
        <v>42636.33787037</v>
      </c>
      <c r="C650" s="213">
        <v>500</v>
      </c>
      <c r="D650" s="213">
        <f t="shared" si="10"/>
        <v>24.75</v>
      </c>
      <c r="E650" s="213">
        <v>475.25</v>
      </c>
      <c r="F650" s="260" t="s">
        <v>1083</v>
      </c>
      <c r="G650" s="270"/>
    </row>
    <row r="651" spans="2:7">
      <c r="B651" s="201">
        <v>42636.449710647998</v>
      </c>
      <c r="C651" s="213">
        <v>1000</v>
      </c>
      <c r="D651" s="213">
        <f t="shared" si="10"/>
        <v>49.5</v>
      </c>
      <c r="E651" s="213">
        <v>950.5</v>
      </c>
      <c r="F651" s="260" t="s">
        <v>1084</v>
      </c>
      <c r="G651" s="270"/>
    </row>
    <row r="652" spans="2:7">
      <c r="B652" s="201">
        <v>42636.467048610997</v>
      </c>
      <c r="C652" s="213">
        <v>50</v>
      </c>
      <c r="D652" s="213">
        <f t="shared" si="10"/>
        <v>2.5</v>
      </c>
      <c r="E652" s="213">
        <v>47.5</v>
      </c>
      <c r="F652" s="260" t="s">
        <v>241</v>
      </c>
      <c r="G652" s="270"/>
    </row>
    <row r="653" spans="2:7">
      <c r="B653" s="201">
        <v>42636.528680556003</v>
      </c>
      <c r="C653" s="213">
        <v>150</v>
      </c>
      <c r="D653" s="213">
        <f t="shared" si="10"/>
        <v>7.5</v>
      </c>
      <c r="E653" s="213">
        <v>142.5</v>
      </c>
      <c r="F653" s="260" t="s">
        <v>959</v>
      </c>
      <c r="G653" s="270"/>
    </row>
    <row r="654" spans="2:7">
      <c r="B654" s="201">
        <v>42636.547314814998</v>
      </c>
      <c r="C654" s="213">
        <v>100</v>
      </c>
      <c r="D654" s="213">
        <f t="shared" si="10"/>
        <v>5</v>
      </c>
      <c r="E654" s="213">
        <v>95</v>
      </c>
      <c r="F654" s="260" t="s">
        <v>1085</v>
      </c>
      <c r="G654" s="270"/>
    </row>
    <row r="655" spans="2:7">
      <c r="B655" s="201">
        <v>42636.553101851998</v>
      </c>
      <c r="C655" s="213">
        <v>171</v>
      </c>
      <c r="D655" s="213">
        <f t="shared" si="10"/>
        <v>8.460000000000008</v>
      </c>
      <c r="E655" s="213">
        <v>162.54</v>
      </c>
      <c r="F655" s="260" t="s">
        <v>1086</v>
      </c>
      <c r="G655" s="270"/>
    </row>
    <row r="656" spans="2:7">
      <c r="B656" s="201">
        <v>42636.565949074</v>
      </c>
      <c r="C656" s="213">
        <v>100</v>
      </c>
      <c r="D656" s="213">
        <f t="shared" si="10"/>
        <v>4.9500000000000028</v>
      </c>
      <c r="E656" s="213">
        <v>95.05</v>
      </c>
      <c r="F656" s="260" t="s">
        <v>1087</v>
      </c>
      <c r="G656" s="270"/>
    </row>
    <row r="657" spans="2:7">
      <c r="B657" s="201">
        <v>42636.606354167001</v>
      </c>
      <c r="C657" s="213">
        <v>3000</v>
      </c>
      <c r="D657" s="213">
        <f t="shared" si="10"/>
        <v>148.5</v>
      </c>
      <c r="E657" s="213">
        <v>2851.5</v>
      </c>
      <c r="F657" s="260" t="s">
        <v>1088</v>
      </c>
      <c r="G657" s="270"/>
    </row>
    <row r="658" spans="2:7">
      <c r="B658" s="201">
        <v>42636.625034721998</v>
      </c>
      <c r="C658" s="213">
        <v>300</v>
      </c>
      <c r="D658" s="213">
        <f t="shared" si="10"/>
        <v>15</v>
      </c>
      <c r="E658" s="213">
        <v>285</v>
      </c>
      <c r="F658" s="260" t="s">
        <v>929</v>
      </c>
      <c r="G658" s="270"/>
    </row>
    <row r="659" spans="2:7">
      <c r="B659" s="201">
        <v>42636.625057869998</v>
      </c>
      <c r="C659" s="213">
        <v>100</v>
      </c>
      <c r="D659" s="213">
        <f t="shared" si="10"/>
        <v>5</v>
      </c>
      <c r="E659" s="213">
        <v>95</v>
      </c>
      <c r="F659" s="260" t="s">
        <v>1089</v>
      </c>
      <c r="G659" s="270"/>
    </row>
    <row r="660" spans="2:7">
      <c r="B660" s="201">
        <v>42636.632106481004</v>
      </c>
      <c r="C660" s="213">
        <v>30</v>
      </c>
      <c r="D660" s="213">
        <f t="shared" si="10"/>
        <v>1.5</v>
      </c>
      <c r="E660" s="213">
        <v>28.5</v>
      </c>
      <c r="F660" s="260" t="s">
        <v>1090</v>
      </c>
      <c r="G660" s="270"/>
    </row>
    <row r="661" spans="2:7">
      <c r="B661" s="201">
        <v>42636.646990740999</v>
      </c>
      <c r="C661" s="213">
        <v>30</v>
      </c>
      <c r="D661" s="213">
        <f t="shared" si="10"/>
        <v>1.5</v>
      </c>
      <c r="E661" s="213">
        <v>28.5</v>
      </c>
      <c r="F661" s="260" t="s">
        <v>1091</v>
      </c>
      <c r="G661" s="270"/>
    </row>
    <row r="662" spans="2:7">
      <c r="B662" s="201">
        <v>42636.654178240999</v>
      </c>
      <c r="C662" s="213">
        <v>1000</v>
      </c>
      <c r="D662" s="213">
        <f t="shared" si="10"/>
        <v>49.5</v>
      </c>
      <c r="E662" s="213">
        <v>950.5</v>
      </c>
      <c r="F662" s="260" t="s">
        <v>1092</v>
      </c>
      <c r="G662" s="270"/>
    </row>
    <row r="663" spans="2:7">
      <c r="B663" s="201">
        <v>42636.666712963</v>
      </c>
      <c r="C663" s="213">
        <v>100</v>
      </c>
      <c r="D663" s="213">
        <f t="shared" si="10"/>
        <v>5</v>
      </c>
      <c r="E663" s="213">
        <v>95</v>
      </c>
      <c r="F663" s="260" t="s">
        <v>1093</v>
      </c>
      <c r="G663" s="270"/>
    </row>
    <row r="664" spans="2:7">
      <c r="B664" s="201">
        <v>42636.666759259002</v>
      </c>
      <c r="C664" s="213">
        <v>200</v>
      </c>
      <c r="D664" s="213">
        <f t="shared" si="10"/>
        <v>10</v>
      </c>
      <c r="E664" s="213">
        <v>190</v>
      </c>
      <c r="F664" s="260" t="s">
        <v>1094</v>
      </c>
      <c r="G664" s="270"/>
    </row>
    <row r="665" spans="2:7">
      <c r="B665" s="201">
        <v>42636.676655092997</v>
      </c>
      <c r="C665" s="213">
        <v>100</v>
      </c>
      <c r="D665" s="213">
        <f t="shared" si="10"/>
        <v>4.9500000000000028</v>
      </c>
      <c r="E665" s="213">
        <v>95.05</v>
      </c>
      <c r="F665" s="260" t="s">
        <v>1095</v>
      </c>
      <c r="G665" s="270"/>
    </row>
    <row r="666" spans="2:7">
      <c r="B666" s="201">
        <v>42636.676701388998</v>
      </c>
      <c r="C666" s="213">
        <v>20</v>
      </c>
      <c r="D666" s="213">
        <f t="shared" si="10"/>
        <v>1</v>
      </c>
      <c r="E666" s="213">
        <v>19</v>
      </c>
      <c r="F666" s="260" t="s">
        <v>619</v>
      </c>
      <c r="G666" s="270"/>
    </row>
    <row r="667" spans="2:7">
      <c r="B667" s="201">
        <v>42636.709085647999</v>
      </c>
      <c r="C667" s="213">
        <v>100</v>
      </c>
      <c r="D667" s="213">
        <f t="shared" si="10"/>
        <v>5</v>
      </c>
      <c r="E667" s="213">
        <v>95</v>
      </c>
      <c r="F667" s="260" t="s">
        <v>1096</v>
      </c>
      <c r="G667" s="270"/>
    </row>
    <row r="668" spans="2:7">
      <c r="B668" s="201">
        <v>42636.719965277996</v>
      </c>
      <c r="C668" s="213">
        <v>50</v>
      </c>
      <c r="D668" s="213">
        <f t="shared" si="10"/>
        <v>3.5</v>
      </c>
      <c r="E668" s="213">
        <v>46.5</v>
      </c>
      <c r="F668" s="260" t="s">
        <v>1097</v>
      </c>
      <c r="G668" s="270"/>
    </row>
    <row r="669" spans="2:7">
      <c r="B669" s="201">
        <v>42636.726944444003</v>
      </c>
      <c r="C669" s="213">
        <v>500</v>
      </c>
      <c r="D669" s="213">
        <f t="shared" si="10"/>
        <v>25</v>
      </c>
      <c r="E669" s="213">
        <v>475</v>
      </c>
      <c r="F669" s="260" t="s">
        <v>603</v>
      </c>
      <c r="G669" s="270"/>
    </row>
    <row r="670" spans="2:7">
      <c r="B670" s="201">
        <v>42636.788171296001</v>
      </c>
      <c r="C670" s="213">
        <v>50</v>
      </c>
      <c r="D670" s="213">
        <f t="shared" si="10"/>
        <v>2.5</v>
      </c>
      <c r="E670" s="213">
        <v>47.5</v>
      </c>
      <c r="F670" s="260" t="s">
        <v>1098</v>
      </c>
      <c r="G670" s="270"/>
    </row>
    <row r="671" spans="2:7">
      <c r="B671" s="201">
        <v>42636.791701388996</v>
      </c>
      <c r="C671" s="213">
        <v>25</v>
      </c>
      <c r="D671" s="213">
        <f t="shared" si="10"/>
        <v>1.75</v>
      </c>
      <c r="E671" s="213">
        <v>23.25</v>
      </c>
      <c r="F671" s="260" t="s">
        <v>1099</v>
      </c>
      <c r="G671" s="270"/>
    </row>
    <row r="672" spans="2:7">
      <c r="B672" s="201">
        <v>42636.832974536999</v>
      </c>
      <c r="C672" s="213">
        <v>50</v>
      </c>
      <c r="D672" s="213">
        <f t="shared" si="10"/>
        <v>2.4799999999999969</v>
      </c>
      <c r="E672" s="213">
        <v>47.52</v>
      </c>
      <c r="F672" s="260" t="s">
        <v>788</v>
      </c>
      <c r="G672" s="270"/>
    </row>
    <row r="673" spans="2:7">
      <c r="B673" s="201">
        <v>42636.836562500001</v>
      </c>
      <c r="C673" s="213">
        <v>50</v>
      </c>
      <c r="D673" s="213">
        <f t="shared" si="10"/>
        <v>2.4799999999999969</v>
      </c>
      <c r="E673" s="213">
        <v>47.52</v>
      </c>
      <c r="F673" s="260" t="s">
        <v>789</v>
      </c>
      <c r="G673" s="270"/>
    </row>
    <row r="674" spans="2:7">
      <c r="B674" s="201">
        <v>42636.850532406999</v>
      </c>
      <c r="C674" s="213">
        <v>1000</v>
      </c>
      <c r="D674" s="213">
        <f t="shared" si="10"/>
        <v>50</v>
      </c>
      <c r="E674" s="213">
        <v>950</v>
      </c>
      <c r="F674" s="260" t="s">
        <v>1100</v>
      </c>
      <c r="G674" s="270"/>
    </row>
    <row r="675" spans="2:7">
      <c r="B675" s="201">
        <v>42636.870208332999</v>
      </c>
      <c r="C675" s="213">
        <v>100</v>
      </c>
      <c r="D675" s="213">
        <f t="shared" si="10"/>
        <v>5</v>
      </c>
      <c r="E675" s="213">
        <v>95</v>
      </c>
      <c r="F675" s="260" t="s">
        <v>1101</v>
      </c>
      <c r="G675" s="270"/>
    </row>
    <row r="676" spans="2:7">
      <c r="B676" s="201">
        <v>42636.872939815003</v>
      </c>
      <c r="C676" s="213">
        <v>50</v>
      </c>
      <c r="D676" s="213">
        <f t="shared" si="10"/>
        <v>2.5</v>
      </c>
      <c r="E676" s="213">
        <v>47.5</v>
      </c>
      <c r="F676" s="260" t="s">
        <v>241</v>
      </c>
      <c r="G676" s="270"/>
    </row>
    <row r="677" spans="2:7">
      <c r="B677" s="201">
        <v>42636.887256943999</v>
      </c>
      <c r="C677" s="213">
        <v>200</v>
      </c>
      <c r="D677" s="213">
        <f t="shared" si="10"/>
        <v>10</v>
      </c>
      <c r="E677" s="213">
        <v>190</v>
      </c>
      <c r="F677" s="260" t="s">
        <v>1102</v>
      </c>
      <c r="G677" s="270"/>
    </row>
    <row r="678" spans="2:7">
      <c r="B678" s="201">
        <v>42636.935335647999</v>
      </c>
      <c r="C678" s="213">
        <v>40</v>
      </c>
      <c r="D678" s="213">
        <f t="shared" si="10"/>
        <v>1.9799999999999969</v>
      </c>
      <c r="E678" s="213">
        <v>38.020000000000003</v>
      </c>
      <c r="F678" s="260" t="s">
        <v>1103</v>
      </c>
      <c r="G678" s="270"/>
    </row>
    <row r="679" spans="2:7">
      <c r="B679" s="201">
        <v>42636.938726852</v>
      </c>
      <c r="C679" s="213">
        <v>40</v>
      </c>
      <c r="D679" s="213">
        <f t="shared" si="10"/>
        <v>2.7999999999999972</v>
      </c>
      <c r="E679" s="213">
        <v>37.200000000000003</v>
      </c>
      <c r="F679" s="260" t="s">
        <v>1104</v>
      </c>
      <c r="G679" s="270"/>
    </row>
    <row r="680" spans="2:7">
      <c r="B680" s="201">
        <v>42637.064884259002</v>
      </c>
      <c r="C680" s="213">
        <v>3000</v>
      </c>
      <c r="D680" s="213">
        <f t="shared" si="10"/>
        <v>150</v>
      </c>
      <c r="E680" s="213">
        <v>2850</v>
      </c>
      <c r="F680" s="260" t="s">
        <v>1105</v>
      </c>
      <c r="G680" s="270"/>
    </row>
    <row r="681" spans="2:7">
      <c r="B681" s="201">
        <v>42637.125023148001</v>
      </c>
      <c r="C681" s="213">
        <v>800</v>
      </c>
      <c r="D681" s="213">
        <f t="shared" si="10"/>
        <v>39.600000000000023</v>
      </c>
      <c r="E681" s="213">
        <v>760.4</v>
      </c>
      <c r="F681" s="260" t="s">
        <v>585</v>
      </c>
      <c r="G681" s="270"/>
    </row>
    <row r="682" spans="2:7">
      <c r="B682" s="201">
        <v>42637.273368055998</v>
      </c>
      <c r="C682" s="213">
        <v>10</v>
      </c>
      <c r="D682" s="213">
        <f t="shared" si="10"/>
        <v>0.5</v>
      </c>
      <c r="E682" s="213">
        <v>9.5</v>
      </c>
      <c r="F682" s="260" t="s">
        <v>595</v>
      </c>
      <c r="G682" s="270"/>
    </row>
    <row r="683" spans="2:7">
      <c r="B683" s="201">
        <v>42637.283865741003</v>
      </c>
      <c r="C683" s="213">
        <v>50</v>
      </c>
      <c r="D683" s="213">
        <f t="shared" si="10"/>
        <v>2.5</v>
      </c>
      <c r="E683" s="213">
        <v>47.5</v>
      </c>
      <c r="F683" s="260" t="s">
        <v>1106</v>
      </c>
      <c r="G683" s="270"/>
    </row>
    <row r="684" spans="2:7">
      <c r="B684" s="201">
        <v>42637.3675</v>
      </c>
      <c r="C684" s="213">
        <v>30</v>
      </c>
      <c r="D684" s="213">
        <f t="shared" si="10"/>
        <v>1.4899999999999984</v>
      </c>
      <c r="E684" s="213">
        <v>28.51</v>
      </c>
      <c r="F684" s="260" t="s">
        <v>972</v>
      </c>
      <c r="G684" s="270"/>
    </row>
    <row r="685" spans="2:7">
      <c r="B685" s="201">
        <v>42637.397372685002</v>
      </c>
      <c r="C685" s="213">
        <v>200</v>
      </c>
      <c r="D685" s="213">
        <f t="shared" si="10"/>
        <v>10</v>
      </c>
      <c r="E685" s="213">
        <v>190</v>
      </c>
      <c r="F685" s="260" t="s">
        <v>956</v>
      </c>
      <c r="G685" s="270"/>
    </row>
    <row r="686" spans="2:7">
      <c r="B686" s="201">
        <v>42637.410682870002</v>
      </c>
      <c r="C686" s="213">
        <v>1000</v>
      </c>
      <c r="D686" s="213">
        <f t="shared" si="10"/>
        <v>50</v>
      </c>
      <c r="E686" s="213">
        <v>950</v>
      </c>
      <c r="F686" s="260" t="s">
        <v>674</v>
      </c>
      <c r="G686" s="270"/>
    </row>
    <row r="687" spans="2:7">
      <c r="B687" s="201">
        <v>42637.463796295997</v>
      </c>
      <c r="C687" s="213">
        <v>50</v>
      </c>
      <c r="D687" s="213">
        <f t="shared" si="10"/>
        <v>3.5</v>
      </c>
      <c r="E687" s="213">
        <v>46.5</v>
      </c>
      <c r="F687" s="260" t="s">
        <v>1107</v>
      </c>
      <c r="G687" s="270"/>
    </row>
    <row r="688" spans="2:7">
      <c r="B688" s="201">
        <v>42637.479895832999</v>
      </c>
      <c r="C688" s="213">
        <v>50</v>
      </c>
      <c r="D688" s="213">
        <f t="shared" si="10"/>
        <v>3.5</v>
      </c>
      <c r="E688" s="213">
        <v>46.5</v>
      </c>
      <c r="F688" s="260" t="s">
        <v>876</v>
      </c>
      <c r="G688" s="270"/>
    </row>
    <row r="689" spans="2:7">
      <c r="B689" s="201">
        <v>42637.499328703998</v>
      </c>
      <c r="C689" s="213">
        <v>250</v>
      </c>
      <c r="D689" s="213">
        <f t="shared" si="10"/>
        <v>12.5</v>
      </c>
      <c r="E689" s="213">
        <v>237.5</v>
      </c>
      <c r="F689" s="260" t="s">
        <v>1108</v>
      </c>
      <c r="G689" s="270"/>
    </row>
    <row r="690" spans="2:7">
      <c r="B690" s="201">
        <v>42637.511423611002</v>
      </c>
      <c r="C690" s="213">
        <v>450</v>
      </c>
      <c r="D690" s="213">
        <f t="shared" si="10"/>
        <v>22.5</v>
      </c>
      <c r="E690" s="213">
        <v>427.5</v>
      </c>
      <c r="F690" s="260" t="s">
        <v>633</v>
      </c>
      <c r="G690" s="270"/>
    </row>
    <row r="691" spans="2:7">
      <c r="B691" s="201">
        <v>42637.550393518999</v>
      </c>
      <c r="C691" s="213">
        <v>50</v>
      </c>
      <c r="D691" s="213">
        <f t="shared" si="10"/>
        <v>2.5</v>
      </c>
      <c r="E691" s="213">
        <v>47.5</v>
      </c>
      <c r="F691" s="260" t="s">
        <v>241</v>
      </c>
      <c r="G691" s="270"/>
    </row>
    <row r="692" spans="2:7">
      <c r="B692" s="201">
        <v>42637.610451389002</v>
      </c>
      <c r="C692" s="213">
        <v>1900</v>
      </c>
      <c r="D692" s="213">
        <f t="shared" si="10"/>
        <v>95</v>
      </c>
      <c r="E692" s="213">
        <v>1805</v>
      </c>
      <c r="F692" s="260" t="s">
        <v>1109</v>
      </c>
      <c r="G692" s="270"/>
    </row>
    <row r="693" spans="2:7">
      <c r="B693" s="201">
        <v>42637.620995370002</v>
      </c>
      <c r="C693" s="213">
        <v>100</v>
      </c>
      <c r="D693" s="213">
        <f t="shared" si="10"/>
        <v>5</v>
      </c>
      <c r="E693" s="213">
        <v>95</v>
      </c>
      <c r="F693" s="260" t="s">
        <v>1110</v>
      </c>
      <c r="G693" s="270"/>
    </row>
    <row r="694" spans="2:7">
      <c r="B694" s="201">
        <v>42637.638611110997</v>
      </c>
      <c r="C694" s="213">
        <v>200</v>
      </c>
      <c r="D694" s="213">
        <f t="shared" si="10"/>
        <v>9.9000000000000057</v>
      </c>
      <c r="E694" s="213">
        <v>190.1</v>
      </c>
      <c r="F694" s="260" t="s">
        <v>1111</v>
      </c>
      <c r="G694" s="270"/>
    </row>
    <row r="695" spans="2:7">
      <c r="B695" s="201">
        <v>42637.641898148002</v>
      </c>
      <c r="C695" s="213">
        <v>300</v>
      </c>
      <c r="D695" s="213">
        <f t="shared" si="10"/>
        <v>15</v>
      </c>
      <c r="E695" s="213">
        <v>285</v>
      </c>
      <c r="F695" s="260" t="s">
        <v>1112</v>
      </c>
      <c r="G695" s="270"/>
    </row>
    <row r="696" spans="2:7">
      <c r="B696" s="201">
        <v>42637.645300926</v>
      </c>
      <c r="C696" s="213">
        <v>50</v>
      </c>
      <c r="D696" s="213">
        <f t="shared" si="10"/>
        <v>2.4799999999999969</v>
      </c>
      <c r="E696" s="213">
        <v>47.52</v>
      </c>
      <c r="F696" s="260" t="s">
        <v>1113</v>
      </c>
      <c r="G696" s="270"/>
    </row>
    <row r="697" spans="2:7">
      <c r="B697" s="201">
        <v>42637.654444444001</v>
      </c>
      <c r="C697" s="213">
        <v>1300</v>
      </c>
      <c r="D697" s="213">
        <f t="shared" si="10"/>
        <v>64.349999999999909</v>
      </c>
      <c r="E697" s="213">
        <v>1235.6500000000001</v>
      </c>
      <c r="F697" s="260" t="s">
        <v>753</v>
      </c>
      <c r="G697" s="270"/>
    </row>
    <row r="698" spans="2:7">
      <c r="B698" s="201">
        <v>42637.683541667</v>
      </c>
      <c r="C698" s="213">
        <v>100</v>
      </c>
      <c r="D698" s="213">
        <f t="shared" si="10"/>
        <v>5</v>
      </c>
      <c r="E698" s="213">
        <v>95</v>
      </c>
      <c r="F698" s="260" t="s">
        <v>1063</v>
      </c>
      <c r="G698" s="270"/>
    </row>
    <row r="699" spans="2:7">
      <c r="B699" s="201">
        <v>42637.744131943997</v>
      </c>
      <c r="C699" s="213">
        <v>100</v>
      </c>
      <c r="D699" s="213">
        <f t="shared" si="10"/>
        <v>7</v>
      </c>
      <c r="E699" s="213">
        <v>93</v>
      </c>
      <c r="F699" s="260" t="s">
        <v>1114</v>
      </c>
      <c r="G699" s="270"/>
    </row>
    <row r="700" spans="2:7">
      <c r="B700" s="201">
        <v>42637.760590277998</v>
      </c>
      <c r="C700" s="213">
        <v>100</v>
      </c>
      <c r="D700" s="213">
        <f t="shared" si="10"/>
        <v>5</v>
      </c>
      <c r="E700" s="213">
        <v>95</v>
      </c>
      <c r="F700" s="260" t="s">
        <v>1115</v>
      </c>
      <c r="G700" s="270"/>
    </row>
    <row r="701" spans="2:7">
      <c r="B701" s="201">
        <v>42637.777754629999</v>
      </c>
      <c r="C701" s="213">
        <v>300</v>
      </c>
      <c r="D701" s="213">
        <f t="shared" si="10"/>
        <v>15</v>
      </c>
      <c r="E701" s="213">
        <v>285</v>
      </c>
      <c r="F701" s="260" t="s">
        <v>1116</v>
      </c>
      <c r="G701" s="270"/>
    </row>
    <row r="702" spans="2:7">
      <c r="B702" s="201">
        <v>42637.791724536997</v>
      </c>
      <c r="C702" s="213">
        <v>300</v>
      </c>
      <c r="D702" s="213">
        <f t="shared" si="10"/>
        <v>14.850000000000023</v>
      </c>
      <c r="E702" s="213">
        <v>285.14999999999998</v>
      </c>
      <c r="F702" s="260" t="s">
        <v>1117</v>
      </c>
      <c r="G702" s="270"/>
    </row>
    <row r="703" spans="2:7">
      <c r="B703" s="201">
        <v>42637.851504630002</v>
      </c>
      <c r="C703" s="213">
        <v>500</v>
      </c>
      <c r="D703" s="213">
        <f t="shared" si="10"/>
        <v>24.75</v>
      </c>
      <c r="E703" s="213">
        <v>475.25</v>
      </c>
      <c r="F703" s="260" t="s">
        <v>1118</v>
      </c>
      <c r="G703" s="270"/>
    </row>
    <row r="704" spans="2:7">
      <c r="B704" s="201">
        <v>42637.860138889002</v>
      </c>
      <c r="C704" s="213">
        <v>150</v>
      </c>
      <c r="D704" s="213">
        <f t="shared" si="10"/>
        <v>7.4300000000000068</v>
      </c>
      <c r="E704" s="213">
        <v>142.57</v>
      </c>
      <c r="F704" s="260" t="s">
        <v>1119</v>
      </c>
      <c r="G704" s="270"/>
    </row>
    <row r="705" spans="2:7">
      <c r="B705" s="201">
        <v>42637.869479166999</v>
      </c>
      <c r="C705" s="213">
        <v>1000</v>
      </c>
      <c r="D705" s="213">
        <f t="shared" si="10"/>
        <v>49.5</v>
      </c>
      <c r="E705" s="213">
        <v>950.5</v>
      </c>
      <c r="F705" s="260" t="s">
        <v>1120</v>
      </c>
      <c r="G705" s="270"/>
    </row>
    <row r="706" spans="2:7">
      <c r="B706" s="201">
        <v>42637.913090278002</v>
      </c>
      <c r="C706" s="213">
        <v>10</v>
      </c>
      <c r="D706" s="213">
        <f t="shared" si="10"/>
        <v>0.5</v>
      </c>
      <c r="E706" s="213">
        <v>9.5</v>
      </c>
      <c r="F706" s="260" t="s">
        <v>619</v>
      </c>
      <c r="G706" s="270"/>
    </row>
    <row r="707" spans="2:7">
      <c r="B707" s="201">
        <v>42637.927928240999</v>
      </c>
      <c r="C707" s="213">
        <v>200</v>
      </c>
      <c r="D707" s="213">
        <f t="shared" si="10"/>
        <v>10</v>
      </c>
      <c r="E707" s="213">
        <v>190</v>
      </c>
      <c r="F707" s="260" t="s">
        <v>1121</v>
      </c>
      <c r="G707" s="270"/>
    </row>
    <row r="708" spans="2:7">
      <c r="B708" s="201">
        <v>42637.949861111003</v>
      </c>
      <c r="C708" s="213">
        <v>200</v>
      </c>
      <c r="D708" s="213">
        <f t="shared" si="10"/>
        <v>9.9000000000000057</v>
      </c>
      <c r="E708" s="213">
        <v>190.1</v>
      </c>
      <c r="F708" s="260" t="s">
        <v>1122</v>
      </c>
      <c r="G708" s="270"/>
    </row>
    <row r="709" spans="2:7">
      <c r="B709" s="201">
        <v>42638.000046296002</v>
      </c>
      <c r="C709" s="213">
        <v>250</v>
      </c>
      <c r="D709" s="213">
        <f t="shared" si="10"/>
        <v>12.5</v>
      </c>
      <c r="E709" s="213">
        <v>237.5</v>
      </c>
      <c r="F709" s="260" t="s">
        <v>1123</v>
      </c>
      <c r="G709" s="270"/>
    </row>
    <row r="710" spans="2:7">
      <c r="B710" s="201">
        <v>42638.000046296002</v>
      </c>
      <c r="C710" s="213">
        <v>50</v>
      </c>
      <c r="D710" s="213">
        <f t="shared" ref="D710:D773" si="11">SUM(C710-E710)</f>
        <v>2.5</v>
      </c>
      <c r="E710" s="213">
        <v>47.5</v>
      </c>
      <c r="F710" s="260" t="s">
        <v>1124</v>
      </c>
      <c r="G710" s="270"/>
    </row>
    <row r="711" spans="2:7">
      <c r="B711" s="201">
        <v>42638.000046296002</v>
      </c>
      <c r="C711" s="213">
        <v>32</v>
      </c>
      <c r="D711" s="213">
        <f t="shared" si="11"/>
        <v>1.6000000000000014</v>
      </c>
      <c r="E711" s="213">
        <v>30.4</v>
      </c>
      <c r="F711" s="260" t="s">
        <v>1125</v>
      </c>
      <c r="G711" s="270"/>
    </row>
    <row r="712" spans="2:7">
      <c r="B712" s="201">
        <v>42638.000046296002</v>
      </c>
      <c r="C712" s="213">
        <v>10</v>
      </c>
      <c r="D712" s="213">
        <f t="shared" si="11"/>
        <v>0.69999999999999929</v>
      </c>
      <c r="E712" s="213">
        <v>9.3000000000000007</v>
      </c>
      <c r="F712" s="260" t="s">
        <v>1126</v>
      </c>
      <c r="G712" s="270"/>
    </row>
    <row r="713" spans="2:7">
      <c r="B713" s="201">
        <v>42638.000057869998</v>
      </c>
      <c r="C713" s="213">
        <v>100</v>
      </c>
      <c r="D713" s="213">
        <f t="shared" si="11"/>
        <v>7</v>
      </c>
      <c r="E713" s="213">
        <v>93</v>
      </c>
      <c r="F713" s="260" t="s">
        <v>648</v>
      </c>
      <c r="G713" s="270"/>
    </row>
    <row r="714" spans="2:7">
      <c r="B714" s="201">
        <v>42638.000057869998</v>
      </c>
      <c r="C714" s="213">
        <v>50</v>
      </c>
      <c r="D714" s="213">
        <f t="shared" si="11"/>
        <v>3.5</v>
      </c>
      <c r="E714" s="213">
        <v>46.5</v>
      </c>
      <c r="F714" s="260" t="s">
        <v>1127</v>
      </c>
      <c r="G714" s="270"/>
    </row>
    <row r="715" spans="2:7">
      <c r="B715" s="201">
        <v>42638.000057869998</v>
      </c>
      <c r="C715" s="213">
        <v>100</v>
      </c>
      <c r="D715" s="213">
        <f t="shared" si="11"/>
        <v>5</v>
      </c>
      <c r="E715" s="213">
        <v>95</v>
      </c>
      <c r="F715" s="260" t="s">
        <v>1128</v>
      </c>
      <c r="G715" s="270"/>
    </row>
    <row r="716" spans="2:7">
      <c r="B716" s="201">
        <v>42638.000057869998</v>
      </c>
      <c r="C716" s="213">
        <v>50</v>
      </c>
      <c r="D716" s="213">
        <f t="shared" si="11"/>
        <v>2.5</v>
      </c>
      <c r="E716" s="213">
        <v>47.5</v>
      </c>
      <c r="F716" s="260" t="s">
        <v>1129</v>
      </c>
      <c r="G716" s="270"/>
    </row>
    <row r="717" spans="2:7">
      <c r="B717" s="201">
        <v>42638.000057869998</v>
      </c>
      <c r="C717" s="213">
        <v>100</v>
      </c>
      <c r="D717" s="213">
        <f t="shared" si="11"/>
        <v>5</v>
      </c>
      <c r="E717" s="213">
        <v>95</v>
      </c>
      <c r="F717" s="260" t="s">
        <v>1130</v>
      </c>
      <c r="G717" s="270"/>
    </row>
    <row r="718" spans="2:7">
      <c r="B718" s="201">
        <v>42638.000057869998</v>
      </c>
      <c r="C718" s="213">
        <v>50</v>
      </c>
      <c r="D718" s="213">
        <f t="shared" si="11"/>
        <v>2.5</v>
      </c>
      <c r="E718" s="213">
        <v>47.5</v>
      </c>
      <c r="F718" s="260" t="s">
        <v>1131</v>
      </c>
      <c r="G718" s="270"/>
    </row>
    <row r="719" spans="2:7">
      <c r="B719" s="201">
        <v>42638.041712963</v>
      </c>
      <c r="C719" s="213">
        <v>50</v>
      </c>
      <c r="D719" s="213">
        <f t="shared" si="11"/>
        <v>3.5</v>
      </c>
      <c r="E719" s="213">
        <v>46.5</v>
      </c>
      <c r="F719" s="260" t="s">
        <v>1132</v>
      </c>
      <c r="G719" s="270"/>
    </row>
    <row r="720" spans="2:7">
      <c r="B720" s="201">
        <v>42638.041712963</v>
      </c>
      <c r="C720" s="213">
        <v>250</v>
      </c>
      <c r="D720" s="213">
        <f t="shared" si="11"/>
        <v>12.5</v>
      </c>
      <c r="E720" s="213">
        <v>237.5</v>
      </c>
      <c r="F720" s="260" t="s">
        <v>1133</v>
      </c>
      <c r="G720" s="270"/>
    </row>
    <row r="721" spans="2:7">
      <c r="B721" s="201">
        <v>42638.041712963</v>
      </c>
      <c r="C721" s="213">
        <v>200</v>
      </c>
      <c r="D721" s="213">
        <f t="shared" si="11"/>
        <v>10</v>
      </c>
      <c r="E721" s="213">
        <v>190</v>
      </c>
      <c r="F721" s="260" t="s">
        <v>1134</v>
      </c>
      <c r="G721" s="270"/>
    </row>
    <row r="722" spans="2:7">
      <c r="B722" s="201">
        <v>42638.041712963</v>
      </c>
      <c r="C722" s="213">
        <v>50</v>
      </c>
      <c r="D722" s="213">
        <f t="shared" si="11"/>
        <v>2.5</v>
      </c>
      <c r="E722" s="213">
        <v>47.5</v>
      </c>
      <c r="F722" s="260" t="s">
        <v>1135</v>
      </c>
      <c r="G722" s="270"/>
    </row>
    <row r="723" spans="2:7">
      <c r="B723" s="201">
        <v>42638.041712963</v>
      </c>
      <c r="C723" s="213">
        <v>300</v>
      </c>
      <c r="D723" s="213">
        <f t="shared" si="11"/>
        <v>15</v>
      </c>
      <c r="E723" s="213">
        <v>285</v>
      </c>
      <c r="F723" s="260" t="s">
        <v>1136</v>
      </c>
      <c r="G723" s="270"/>
    </row>
    <row r="724" spans="2:7">
      <c r="B724" s="201">
        <v>42638.041724536997</v>
      </c>
      <c r="C724" s="213">
        <v>500</v>
      </c>
      <c r="D724" s="213">
        <f t="shared" si="11"/>
        <v>25</v>
      </c>
      <c r="E724" s="213">
        <v>475</v>
      </c>
      <c r="F724" s="260" t="s">
        <v>1020</v>
      </c>
      <c r="G724" s="270"/>
    </row>
    <row r="725" spans="2:7">
      <c r="B725" s="201">
        <v>42638.041724536997</v>
      </c>
      <c r="C725" s="213">
        <v>100</v>
      </c>
      <c r="D725" s="213">
        <f t="shared" si="11"/>
        <v>5</v>
      </c>
      <c r="E725" s="213">
        <v>95</v>
      </c>
      <c r="F725" s="260" t="s">
        <v>1137</v>
      </c>
      <c r="G725" s="270"/>
    </row>
    <row r="726" spans="2:7">
      <c r="B726" s="201">
        <v>42638.041724536997</v>
      </c>
      <c r="C726" s="213">
        <v>100</v>
      </c>
      <c r="D726" s="213">
        <f t="shared" si="11"/>
        <v>5</v>
      </c>
      <c r="E726" s="213">
        <v>95</v>
      </c>
      <c r="F726" s="260" t="s">
        <v>1138</v>
      </c>
      <c r="G726" s="270"/>
    </row>
    <row r="727" spans="2:7">
      <c r="B727" s="201">
        <v>42638.041724536997</v>
      </c>
      <c r="C727" s="213">
        <v>100</v>
      </c>
      <c r="D727" s="213">
        <f t="shared" si="11"/>
        <v>7</v>
      </c>
      <c r="E727" s="213">
        <v>93</v>
      </c>
      <c r="F727" s="260" t="s">
        <v>1139</v>
      </c>
      <c r="G727" s="270"/>
    </row>
    <row r="728" spans="2:7">
      <c r="B728" s="201">
        <v>42638.041724536997</v>
      </c>
      <c r="C728" s="213">
        <v>60</v>
      </c>
      <c r="D728" s="213">
        <f t="shared" si="11"/>
        <v>4.2000000000000028</v>
      </c>
      <c r="E728" s="213">
        <v>55.8</v>
      </c>
      <c r="F728" s="260" t="s">
        <v>1140</v>
      </c>
      <c r="G728" s="270"/>
    </row>
    <row r="729" spans="2:7">
      <c r="B729" s="201">
        <v>42638.041724536997</v>
      </c>
      <c r="C729" s="213">
        <v>300</v>
      </c>
      <c r="D729" s="213">
        <f t="shared" si="11"/>
        <v>15</v>
      </c>
      <c r="E729" s="213">
        <v>285</v>
      </c>
      <c r="F729" s="260" t="s">
        <v>1141</v>
      </c>
      <c r="G729" s="270"/>
    </row>
    <row r="730" spans="2:7">
      <c r="B730" s="201">
        <v>42638.041724536997</v>
      </c>
      <c r="C730" s="213">
        <v>100</v>
      </c>
      <c r="D730" s="213">
        <f t="shared" si="11"/>
        <v>5</v>
      </c>
      <c r="E730" s="213">
        <v>95</v>
      </c>
      <c r="F730" s="260" t="s">
        <v>1142</v>
      </c>
      <c r="G730" s="270"/>
    </row>
    <row r="731" spans="2:7">
      <c r="B731" s="201">
        <v>42638.041724536997</v>
      </c>
      <c r="C731" s="213">
        <v>100</v>
      </c>
      <c r="D731" s="213">
        <f t="shared" si="11"/>
        <v>5</v>
      </c>
      <c r="E731" s="213">
        <v>95</v>
      </c>
      <c r="F731" s="260" t="s">
        <v>1143</v>
      </c>
      <c r="G731" s="270"/>
    </row>
    <row r="732" spans="2:7">
      <c r="B732" s="201">
        <v>42638.041724536997</v>
      </c>
      <c r="C732" s="213">
        <v>50</v>
      </c>
      <c r="D732" s="213">
        <f t="shared" si="11"/>
        <v>3.5</v>
      </c>
      <c r="E732" s="213">
        <v>46.5</v>
      </c>
      <c r="F732" s="260" t="s">
        <v>1144</v>
      </c>
      <c r="G732" s="270"/>
    </row>
    <row r="733" spans="2:7">
      <c r="B733" s="201">
        <v>42638.041736111001</v>
      </c>
      <c r="C733" s="213">
        <v>100</v>
      </c>
      <c r="D733" s="213">
        <f t="shared" si="11"/>
        <v>5</v>
      </c>
      <c r="E733" s="213">
        <v>95</v>
      </c>
      <c r="F733" s="260" t="s">
        <v>1145</v>
      </c>
      <c r="G733" s="270"/>
    </row>
    <row r="734" spans="2:7">
      <c r="B734" s="201">
        <v>42638.041736111001</v>
      </c>
      <c r="C734" s="213">
        <v>50</v>
      </c>
      <c r="D734" s="213">
        <f t="shared" si="11"/>
        <v>2.5</v>
      </c>
      <c r="E734" s="213">
        <v>47.5</v>
      </c>
      <c r="F734" s="260" t="s">
        <v>1146</v>
      </c>
      <c r="G734" s="270"/>
    </row>
    <row r="735" spans="2:7">
      <c r="B735" s="201">
        <v>42638.041736111001</v>
      </c>
      <c r="C735" s="213">
        <v>50</v>
      </c>
      <c r="D735" s="213">
        <f t="shared" si="11"/>
        <v>2.5</v>
      </c>
      <c r="E735" s="213">
        <v>47.5</v>
      </c>
      <c r="F735" s="260" t="s">
        <v>1147</v>
      </c>
      <c r="G735" s="270"/>
    </row>
    <row r="736" spans="2:7">
      <c r="B736" s="201">
        <v>42638.041736111001</v>
      </c>
      <c r="C736" s="213">
        <v>100</v>
      </c>
      <c r="D736" s="213">
        <f t="shared" si="11"/>
        <v>5</v>
      </c>
      <c r="E736" s="213">
        <v>95</v>
      </c>
      <c r="F736" s="260" t="s">
        <v>819</v>
      </c>
      <c r="G736" s="270"/>
    </row>
    <row r="737" spans="2:7">
      <c r="B737" s="201">
        <v>42638.041736111001</v>
      </c>
      <c r="C737" s="213">
        <v>100</v>
      </c>
      <c r="D737" s="213">
        <f t="shared" si="11"/>
        <v>5</v>
      </c>
      <c r="E737" s="213">
        <v>95</v>
      </c>
      <c r="F737" s="260" t="s">
        <v>1148</v>
      </c>
      <c r="G737" s="270"/>
    </row>
    <row r="738" spans="2:7">
      <c r="B738" s="201">
        <v>42638.041736111001</v>
      </c>
      <c r="C738" s="213">
        <v>100</v>
      </c>
      <c r="D738" s="213">
        <f t="shared" si="11"/>
        <v>5</v>
      </c>
      <c r="E738" s="213">
        <v>95</v>
      </c>
      <c r="F738" s="260" t="s">
        <v>1149</v>
      </c>
      <c r="G738" s="270"/>
    </row>
    <row r="739" spans="2:7">
      <c r="B739" s="201">
        <v>42638.041736111001</v>
      </c>
      <c r="C739" s="213">
        <v>100</v>
      </c>
      <c r="D739" s="213">
        <f t="shared" si="11"/>
        <v>7</v>
      </c>
      <c r="E739" s="213">
        <v>93</v>
      </c>
      <c r="F739" s="260" t="s">
        <v>1150</v>
      </c>
      <c r="G739" s="270"/>
    </row>
    <row r="740" spans="2:7">
      <c r="B740" s="201">
        <v>42638.041736111001</v>
      </c>
      <c r="C740" s="213">
        <v>50</v>
      </c>
      <c r="D740" s="213">
        <f t="shared" si="11"/>
        <v>2.5</v>
      </c>
      <c r="E740" s="213">
        <v>47.5</v>
      </c>
      <c r="F740" s="260" t="s">
        <v>1151</v>
      </c>
      <c r="G740" s="270"/>
    </row>
    <row r="741" spans="2:7">
      <c r="B741" s="201">
        <v>42638.041736111001</v>
      </c>
      <c r="C741" s="213">
        <v>50</v>
      </c>
      <c r="D741" s="213">
        <f t="shared" si="11"/>
        <v>2.5</v>
      </c>
      <c r="E741" s="213">
        <v>47.5</v>
      </c>
      <c r="F741" s="260" t="s">
        <v>1152</v>
      </c>
      <c r="G741" s="270"/>
    </row>
    <row r="742" spans="2:7">
      <c r="B742" s="201">
        <v>42638.041747684998</v>
      </c>
      <c r="C742" s="213">
        <v>100</v>
      </c>
      <c r="D742" s="213">
        <f t="shared" si="11"/>
        <v>5</v>
      </c>
      <c r="E742" s="213">
        <v>95</v>
      </c>
      <c r="F742" s="260" t="s">
        <v>1153</v>
      </c>
      <c r="G742" s="270"/>
    </row>
    <row r="743" spans="2:7">
      <c r="B743" s="201">
        <v>42638.041747684998</v>
      </c>
      <c r="C743" s="213">
        <v>100</v>
      </c>
      <c r="D743" s="213">
        <f t="shared" si="11"/>
        <v>5</v>
      </c>
      <c r="E743" s="213">
        <v>95</v>
      </c>
      <c r="F743" s="260" t="s">
        <v>1154</v>
      </c>
      <c r="G743" s="270"/>
    </row>
    <row r="744" spans="2:7">
      <c r="B744" s="201">
        <v>42638.041747684998</v>
      </c>
      <c r="C744" s="213">
        <v>50</v>
      </c>
      <c r="D744" s="213">
        <f t="shared" si="11"/>
        <v>2.5</v>
      </c>
      <c r="E744" s="213">
        <v>47.5</v>
      </c>
      <c r="F744" s="260" t="s">
        <v>1155</v>
      </c>
      <c r="G744" s="270"/>
    </row>
    <row r="745" spans="2:7">
      <c r="B745" s="201">
        <v>42638.041747684998</v>
      </c>
      <c r="C745" s="213">
        <v>50</v>
      </c>
      <c r="D745" s="213">
        <f t="shared" si="11"/>
        <v>2.5</v>
      </c>
      <c r="E745" s="213">
        <v>47.5</v>
      </c>
      <c r="F745" s="260" t="s">
        <v>1156</v>
      </c>
      <c r="G745" s="270"/>
    </row>
    <row r="746" spans="2:7">
      <c r="B746" s="201">
        <v>42638.041747684998</v>
      </c>
      <c r="C746" s="213">
        <v>100</v>
      </c>
      <c r="D746" s="213">
        <f t="shared" si="11"/>
        <v>5</v>
      </c>
      <c r="E746" s="213">
        <v>95</v>
      </c>
      <c r="F746" s="260" t="s">
        <v>1157</v>
      </c>
      <c r="G746" s="270"/>
    </row>
    <row r="747" spans="2:7">
      <c r="B747" s="201">
        <v>42638.041747684998</v>
      </c>
      <c r="C747" s="213">
        <v>500</v>
      </c>
      <c r="D747" s="213">
        <f t="shared" si="11"/>
        <v>25</v>
      </c>
      <c r="E747" s="213">
        <v>475</v>
      </c>
      <c r="F747" s="260" t="s">
        <v>1096</v>
      </c>
      <c r="G747" s="270"/>
    </row>
    <row r="748" spans="2:7">
      <c r="B748" s="201">
        <v>42638.041759259002</v>
      </c>
      <c r="C748" s="213">
        <v>150</v>
      </c>
      <c r="D748" s="213">
        <f t="shared" si="11"/>
        <v>7.5</v>
      </c>
      <c r="E748" s="213">
        <v>142.5</v>
      </c>
      <c r="F748" s="260" t="s">
        <v>1158</v>
      </c>
      <c r="G748" s="270"/>
    </row>
    <row r="749" spans="2:7">
      <c r="B749" s="201">
        <v>42638.041759259002</v>
      </c>
      <c r="C749" s="213">
        <v>100</v>
      </c>
      <c r="D749" s="213">
        <f t="shared" si="11"/>
        <v>5</v>
      </c>
      <c r="E749" s="213">
        <v>95</v>
      </c>
      <c r="F749" s="260" t="s">
        <v>1159</v>
      </c>
      <c r="G749" s="270"/>
    </row>
    <row r="750" spans="2:7">
      <c r="B750" s="201">
        <v>42638.041759259002</v>
      </c>
      <c r="C750" s="213">
        <v>200</v>
      </c>
      <c r="D750" s="213">
        <f t="shared" si="11"/>
        <v>14</v>
      </c>
      <c r="E750" s="213">
        <v>186</v>
      </c>
      <c r="F750" s="260" t="s">
        <v>1160</v>
      </c>
      <c r="G750" s="270"/>
    </row>
    <row r="751" spans="2:7">
      <c r="B751" s="201">
        <v>42638.041759259002</v>
      </c>
      <c r="C751" s="213">
        <v>50</v>
      </c>
      <c r="D751" s="213">
        <f t="shared" si="11"/>
        <v>2.5</v>
      </c>
      <c r="E751" s="213">
        <v>47.5</v>
      </c>
      <c r="F751" s="260" t="s">
        <v>1161</v>
      </c>
      <c r="G751" s="270"/>
    </row>
    <row r="752" spans="2:7">
      <c r="B752" s="201">
        <v>42638.041759259002</v>
      </c>
      <c r="C752" s="213">
        <v>100</v>
      </c>
      <c r="D752" s="213">
        <f t="shared" si="11"/>
        <v>7</v>
      </c>
      <c r="E752" s="213">
        <v>93</v>
      </c>
      <c r="F752" s="260" t="s">
        <v>1162</v>
      </c>
      <c r="G752" s="270"/>
    </row>
    <row r="753" spans="2:7">
      <c r="B753" s="201">
        <v>42638.041759259002</v>
      </c>
      <c r="C753" s="213">
        <v>100</v>
      </c>
      <c r="D753" s="213">
        <f t="shared" si="11"/>
        <v>5</v>
      </c>
      <c r="E753" s="213">
        <v>95</v>
      </c>
      <c r="F753" s="260" t="s">
        <v>1163</v>
      </c>
      <c r="G753" s="270"/>
    </row>
    <row r="754" spans="2:7">
      <c r="B754" s="201">
        <v>42638.041759259002</v>
      </c>
      <c r="C754" s="213">
        <v>100</v>
      </c>
      <c r="D754" s="213">
        <f t="shared" si="11"/>
        <v>5</v>
      </c>
      <c r="E754" s="213">
        <v>95</v>
      </c>
      <c r="F754" s="260" t="s">
        <v>74</v>
      </c>
      <c r="G754" s="270"/>
    </row>
    <row r="755" spans="2:7">
      <c r="B755" s="201">
        <v>42638.041770832999</v>
      </c>
      <c r="C755" s="213">
        <v>30</v>
      </c>
      <c r="D755" s="213">
        <f t="shared" si="11"/>
        <v>2.1000000000000014</v>
      </c>
      <c r="E755" s="213">
        <v>27.9</v>
      </c>
      <c r="F755" s="260" t="s">
        <v>1164</v>
      </c>
      <c r="G755" s="270"/>
    </row>
    <row r="756" spans="2:7">
      <c r="B756" s="201">
        <v>42638.041770832999</v>
      </c>
      <c r="C756" s="213">
        <v>100</v>
      </c>
      <c r="D756" s="213">
        <f t="shared" si="11"/>
        <v>5</v>
      </c>
      <c r="E756" s="213">
        <v>95</v>
      </c>
      <c r="F756" s="260" t="s">
        <v>691</v>
      </c>
      <c r="G756" s="270"/>
    </row>
    <row r="757" spans="2:7">
      <c r="B757" s="201">
        <v>42638.041770832999</v>
      </c>
      <c r="C757" s="213">
        <v>20</v>
      </c>
      <c r="D757" s="213">
        <f t="shared" si="11"/>
        <v>1</v>
      </c>
      <c r="E757" s="213">
        <v>19</v>
      </c>
      <c r="F757" s="260" t="s">
        <v>233</v>
      </c>
      <c r="G757" s="270"/>
    </row>
    <row r="758" spans="2:7">
      <c r="B758" s="201">
        <v>42638.041770832999</v>
      </c>
      <c r="C758" s="213">
        <v>100</v>
      </c>
      <c r="D758" s="213">
        <f t="shared" si="11"/>
        <v>5</v>
      </c>
      <c r="E758" s="213">
        <v>95</v>
      </c>
      <c r="F758" s="260" t="s">
        <v>1165</v>
      </c>
      <c r="G758" s="270"/>
    </row>
    <row r="759" spans="2:7">
      <c r="B759" s="201">
        <v>42638.041770832999</v>
      </c>
      <c r="C759" s="213">
        <v>500</v>
      </c>
      <c r="D759" s="213">
        <f t="shared" si="11"/>
        <v>25</v>
      </c>
      <c r="E759" s="213">
        <v>475</v>
      </c>
      <c r="F759" s="260" t="s">
        <v>1166</v>
      </c>
      <c r="G759" s="270"/>
    </row>
    <row r="760" spans="2:7">
      <c r="B760" s="201">
        <v>42638.041770832999</v>
      </c>
      <c r="C760" s="213">
        <v>50</v>
      </c>
      <c r="D760" s="213">
        <f t="shared" si="11"/>
        <v>2.5</v>
      </c>
      <c r="E760" s="213">
        <v>47.5</v>
      </c>
      <c r="F760" s="260" t="s">
        <v>1167</v>
      </c>
      <c r="G760" s="270"/>
    </row>
    <row r="761" spans="2:7">
      <c r="B761" s="201">
        <v>42638.041770832999</v>
      </c>
      <c r="C761" s="213">
        <v>100</v>
      </c>
      <c r="D761" s="213">
        <f t="shared" si="11"/>
        <v>5</v>
      </c>
      <c r="E761" s="213">
        <v>95</v>
      </c>
      <c r="F761" s="260" t="s">
        <v>1168</v>
      </c>
      <c r="G761" s="270"/>
    </row>
    <row r="762" spans="2:7">
      <c r="B762" s="201">
        <v>42638.041770832999</v>
      </c>
      <c r="C762" s="213">
        <v>101</v>
      </c>
      <c r="D762" s="213">
        <f t="shared" si="11"/>
        <v>5.0499999999999972</v>
      </c>
      <c r="E762" s="213">
        <v>95.95</v>
      </c>
      <c r="F762" s="260" t="s">
        <v>1169</v>
      </c>
      <c r="G762" s="270"/>
    </row>
    <row r="763" spans="2:7">
      <c r="B763" s="201">
        <v>42638.041770832999</v>
      </c>
      <c r="C763" s="213">
        <v>50</v>
      </c>
      <c r="D763" s="213">
        <f t="shared" si="11"/>
        <v>3.5</v>
      </c>
      <c r="E763" s="213">
        <v>46.5</v>
      </c>
      <c r="F763" s="260" t="s">
        <v>1170</v>
      </c>
      <c r="G763" s="270"/>
    </row>
    <row r="764" spans="2:7">
      <c r="B764" s="201">
        <v>42638.041770832999</v>
      </c>
      <c r="C764" s="213">
        <v>100</v>
      </c>
      <c r="D764" s="213">
        <f t="shared" si="11"/>
        <v>5</v>
      </c>
      <c r="E764" s="213">
        <v>95</v>
      </c>
      <c r="F764" s="260" t="s">
        <v>1171</v>
      </c>
      <c r="G764" s="270"/>
    </row>
    <row r="765" spans="2:7">
      <c r="B765" s="201">
        <v>42638.041782407003</v>
      </c>
      <c r="C765" s="213">
        <v>50</v>
      </c>
      <c r="D765" s="213">
        <f t="shared" si="11"/>
        <v>2.5</v>
      </c>
      <c r="E765" s="213">
        <v>47.5</v>
      </c>
      <c r="F765" s="260" t="s">
        <v>1172</v>
      </c>
      <c r="G765" s="270"/>
    </row>
    <row r="766" spans="2:7">
      <c r="B766" s="201">
        <v>42638.041782407003</v>
      </c>
      <c r="C766" s="213">
        <v>100</v>
      </c>
      <c r="D766" s="213">
        <f t="shared" si="11"/>
        <v>5</v>
      </c>
      <c r="E766" s="213">
        <v>95</v>
      </c>
      <c r="F766" s="260" t="s">
        <v>1173</v>
      </c>
      <c r="G766" s="270"/>
    </row>
    <row r="767" spans="2:7">
      <c r="B767" s="201">
        <v>42638.059050926</v>
      </c>
      <c r="C767" s="213">
        <v>100</v>
      </c>
      <c r="D767" s="213">
        <f t="shared" si="11"/>
        <v>4.9500000000000028</v>
      </c>
      <c r="E767" s="213">
        <v>95.05</v>
      </c>
      <c r="F767" s="260" t="s">
        <v>1174</v>
      </c>
      <c r="G767" s="270"/>
    </row>
    <row r="768" spans="2:7">
      <c r="B768" s="201">
        <v>42638.068657406999</v>
      </c>
      <c r="C768" s="213">
        <v>1000</v>
      </c>
      <c r="D768" s="213">
        <f t="shared" si="11"/>
        <v>50</v>
      </c>
      <c r="E768" s="213">
        <v>950</v>
      </c>
      <c r="F768" s="260" t="s">
        <v>1175</v>
      </c>
      <c r="G768" s="270"/>
    </row>
    <row r="769" spans="2:7">
      <c r="B769" s="201">
        <v>42638.083368056003</v>
      </c>
      <c r="C769" s="213">
        <v>50</v>
      </c>
      <c r="D769" s="213">
        <f t="shared" si="11"/>
        <v>2.5</v>
      </c>
      <c r="E769" s="213">
        <v>47.5</v>
      </c>
      <c r="F769" s="260" t="s">
        <v>997</v>
      </c>
      <c r="G769" s="270"/>
    </row>
    <row r="770" spans="2:7">
      <c r="B770" s="201">
        <v>42638.083379629999</v>
      </c>
      <c r="C770" s="213">
        <v>100</v>
      </c>
      <c r="D770" s="213">
        <f t="shared" si="11"/>
        <v>5</v>
      </c>
      <c r="E770" s="213">
        <v>95</v>
      </c>
      <c r="F770" s="260" t="s">
        <v>1176</v>
      </c>
      <c r="G770" s="270"/>
    </row>
    <row r="771" spans="2:7">
      <c r="B771" s="201">
        <v>42638.166712963</v>
      </c>
      <c r="C771" s="213">
        <v>200</v>
      </c>
      <c r="D771" s="213">
        <f t="shared" si="11"/>
        <v>10</v>
      </c>
      <c r="E771" s="213">
        <v>190</v>
      </c>
      <c r="F771" s="260" t="s">
        <v>1177</v>
      </c>
      <c r="G771" s="270"/>
    </row>
    <row r="772" spans="2:7">
      <c r="B772" s="201">
        <v>42638.292523147997</v>
      </c>
      <c r="C772" s="213">
        <v>3000</v>
      </c>
      <c r="D772" s="213">
        <f t="shared" si="11"/>
        <v>150</v>
      </c>
      <c r="E772" s="213">
        <v>2850</v>
      </c>
      <c r="F772" s="260" t="s">
        <v>1105</v>
      </c>
      <c r="G772" s="270"/>
    </row>
    <row r="773" spans="2:7">
      <c r="B773" s="201">
        <v>42638.293796295999</v>
      </c>
      <c r="C773" s="213">
        <v>1000</v>
      </c>
      <c r="D773" s="213">
        <f t="shared" si="11"/>
        <v>49.5</v>
      </c>
      <c r="E773" s="213">
        <v>950.5</v>
      </c>
      <c r="F773" s="260" t="s">
        <v>1088</v>
      </c>
      <c r="G773" s="270"/>
    </row>
    <row r="774" spans="2:7">
      <c r="B774" s="201">
        <v>42638.314930556</v>
      </c>
      <c r="C774" s="213">
        <v>100</v>
      </c>
      <c r="D774" s="213">
        <f t="shared" ref="D774:D837" si="12">SUM(C774-E774)</f>
        <v>4.9500000000000028</v>
      </c>
      <c r="E774" s="213">
        <v>95.05</v>
      </c>
      <c r="F774" s="260" t="s">
        <v>1178</v>
      </c>
      <c r="G774" s="270"/>
    </row>
    <row r="775" spans="2:7">
      <c r="B775" s="201">
        <v>42638.370104166999</v>
      </c>
      <c r="C775" s="213">
        <v>50</v>
      </c>
      <c r="D775" s="213">
        <f t="shared" si="12"/>
        <v>3.5</v>
      </c>
      <c r="E775" s="213">
        <v>46.5</v>
      </c>
      <c r="F775" s="260" t="s">
        <v>1097</v>
      </c>
      <c r="G775" s="270"/>
    </row>
    <row r="776" spans="2:7">
      <c r="B776" s="201">
        <v>42638.416689815</v>
      </c>
      <c r="C776" s="213">
        <v>30</v>
      </c>
      <c r="D776" s="213">
        <f t="shared" si="12"/>
        <v>1.4899999999999984</v>
      </c>
      <c r="E776" s="213">
        <v>28.51</v>
      </c>
      <c r="F776" s="260" t="s">
        <v>1179</v>
      </c>
      <c r="G776" s="270"/>
    </row>
    <row r="777" spans="2:7">
      <c r="B777" s="201">
        <v>42638.416724536997</v>
      </c>
      <c r="C777" s="213">
        <v>300</v>
      </c>
      <c r="D777" s="213">
        <f t="shared" si="12"/>
        <v>15</v>
      </c>
      <c r="E777" s="213">
        <v>285</v>
      </c>
      <c r="F777" s="260" t="s">
        <v>1180</v>
      </c>
      <c r="G777" s="270"/>
    </row>
    <row r="778" spans="2:7">
      <c r="B778" s="201">
        <v>42638.421018519002</v>
      </c>
      <c r="C778" s="213">
        <v>500</v>
      </c>
      <c r="D778" s="213">
        <f t="shared" si="12"/>
        <v>24.75</v>
      </c>
      <c r="E778" s="213">
        <v>475.25</v>
      </c>
      <c r="F778" s="260" t="s">
        <v>776</v>
      </c>
      <c r="G778" s="270"/>
    </row>
    <row r="779" spans="2:7">
      <c r="B779" s="201">
        <v>42638.458530092998</v>
      </c>
      <c r="C779" s="213">
        <v>50</v>
      </c>
      <c r="D779" s="213">
        <f t="shared" si="12"/>
        <v>2.4799999999999969</v>
      </c>
      <c r="E779" s="213">
        <v>47.52</v>
      </c>
      <c r="F779" s="260" t="s">
        <v>1181</v>
      </c>
      <c r="G779" s="270"/>
    </row>
    <row r="780" spans="2:7">
      <c r="B780" s="201">
        <v>42638.458530092998</v>
      </c>
      <c r="C780" s="213">
        <v>200</v>
      </c>
      <c r="D780" s="213">
        <f t="shared" si="12"/>
        <v>9.9000000000000057</v>
      </c>
      <c r="E780" s="213">
        <v>190.1</v>
      </c>
      <c r="F780" s="260" t="s">
        <v>1182</v>
      </c>
      <c r="G780" s="270"/>
    </row>
    <row r="781" spans="2:7">
      <c r="B781" s="201">
        <v>42638.458530092998</v>
      </c>
      <c r="C781" s="213">
        <v>50</v>
      </c>
      <c r="D781" s="213">
        <f t="shared" si="12"/>
        <v>2.4799999999999969</v>
      </c>
      <c r="E781" s="213">
        <v>47.52</v>
      </c>
      <c r="F781" s="260" t="s">
        <v>1183</v>
      </c>
      <c r="G781" s="270"/>
    </row>
    <row r="782" spans="2:7">
      <c r="B782" s="201">
        <v>42638.458530092998</v>
      </c>
      <c r="C782" s="213">
        <v>100</v>
      </c>
      <c r="D782" s="213">
        <f t="shared" si="12"/>
        <v>4.9500000000000028</v>
      </c>
      <c r="E782" s="213">
        <v>95.05</v>
      </c>
      <c r="F782" s="260" t="s">
        <v>1184</v>
      </c>
      <c r="G782" s="270"/>
    </row>
    <row r="783" spans="2:7">
      <c r="B783" s="201">
        <v>42638.458530092998</v>
      </c>
      <c r="C783" s="213">
        <v>300</v>
      </c>
      <c r="D783" s="213">
        <f t="shared" si="12"/>
        <v>14.850000000000023</v>
      </c>
      <c r="E783" s="213">
        <v>285.14999999999998</v>
      </c>
      <c r="F783" s="260" t="s">
        <v>1185</v>
      </c>
      <c r="G783" s="270"/>
    </row>
    <row r="784" spans="2:7">
      <c r="B784" s="201">
        <v>42638.458530092998</v>
      </c>
      <c r="C784" s="213">
        <v>50</v>
      </c>
      <c r="D784" s="213">
        <f t="shared" si="12"/>
        <v>2.4799999999999969</v>
      </c>
      <c r="E784" s="213">
        <v>47.52</v>
      </c>
      <c r="F784" s="260" t="s">
        <v>1186</v>
      </c>
      <c r="G784" s="270"/>
    </row>
    <row r="785" spans="2:7">
      <c r="B785" s="201">
        <v>42638.458541667002</v>
      </c>
      <c r="C785" s="213">
        <v>100</v>
      </c>
      <c r="D785" s="213">
        <f t="shared" si="12"/>
        <v>4.9500000000000028</v>
      </c>
      <c r="E785" s="213">
        <v>95.05</v>
      </c>
      <c r="F785" s="260" t="s">
        <v>1187</v>
      </c>
      <c r="G785" s="270"/>
    </row>
    <row r="786" spans="2:7">
      <c r="B786" s="201">
        <v>42638.458541667002</v>
      </c>
      <c r="C786" s="213">
        <v>100</v>
      </c>
      <c r="D786" s="213">
        <f t="shared" si="12"/>
        <v>4.9500000000000028</v>
      </c>
      <c r="E786" s="213">
        <v>95.05</v>
      </c>
      <c r="F786" s="260" t="s">
        <v>1188</v>
      </c>
      <c r="G786" s="270"/>
    </row>
    <row r="787" spans="2:7">
      <c r="B787" s="201">
        <v>42638.458553240998</v>
      </c>
      <c r="C787" s="213">
        <v>100</v>
      </c>
      <c r="D787" s="213">
        <f t="shared" si="12"/>
        <v>4.9500000000000028</v>
      </c>
      <c r="E787" s="213">
        <v>95.05</v>
      </c>
      <c r="F787" s="260" t="s">
        <v>1189</v>
      </c>
      <c r="G787" s="270"/>
    </row>
    <row r="788" spans="2:7">
      <c r="B788" s="201">
        <v>42638.458553240998</v>
      </c>
      <c r="C788" s="213">
        <v>100</v>
      </c>
      <c r="D788" s="213">
        <f t="shared" si="12"/>
        <v>4.9500000000000028</v>
      </c>
      <c r="E788" s="213">
        <v>95.05</v>
      </c>
      <c r="F788" s="260" t="s">
        <v>1190</v>
      </c>
      <c r="G788" s="270"/>
    </row>
    <row r="789" spans="2:7">
      <c r="B789" s="201">
        <v>42638.458553240998</v>
      </c>
      <c r="C789" s="213">
        <v>100</v>
      </c>
      <c r="D789" s="213">
        <f t="shared" si="12"/>
        <v>4.9500000000000028</v>
      </c>
      <c r="E789" s="213">
        <v>95.05</v>
      </c>
      <c r="F789" s="260" t="s">
        <v>1191</v>
      </c>
      <c r="G789" s="270"/>
    </row>
    <row r="790" spans="2:7">
      <c r="B790" s="201">
        <v>42638.458564815002</v>
      </c>
      <c r="C790" s="213">
        <v>100</v>
      </c>
      <c r="D790" s="213">
        <f t="shared" si="12"/>
        <v>4.9500000000000028</v>
      </c>
      <c r="E790" s="213">
        <v>95.05</v>
      </c>
      <c r="F790" s="260" t="s">
        <v>1192</v>
      </c>
      <c r="G790" s="270"/>
    </row>
    <row r="791" spans="2:7">
      <c r="B791" s="201">
        <v>42638.458564815002</v>
      </c>
      <c r="C791" s="213">
        <v>150</v>
      </c>
      <c r="D791" s="213">
        <f t="shared" si="12"/>
        <v>7.4300000000000068</v>
      </c>
      <c r="E791" s="213">
        <v>142.57</v>
      </c>
      <c r="F791" s="260" t="s">
        <v>1193</v>
      </c>
      <c r="G791" s="270"/>
    </row>
    <row r="792" spans="2:7">
      <c r="B792" s="201">
        <v>42638.458564815002</v>
      </c>
      <c r="C792" s="213">
        <v>100</v>
      </c>
      <c r="D792" s="213">
        <f t="shared" si="12"/>
        <v>4.9500000000000028</v>
      </c>
      <c r="E792" s="213">
        <v>95.05</v>
      </c>
      <c r="F792" s="260" t="s">
        <v>1194</v>
      </c>
      <c r="G792" s="270"/>
    </row>
    <row r="793" spans="2:7">
      <c r="B793" s="201">
        <v>42638.458564815002</v>
      </c>
      <c r="C793" s="213">
        <v>100</v>
      </c>
      <c r="D793" s="213">
        <f t="shared" si="12"/>
        <v>4.9500000000000028</v>
      </c>
      <c r="E793" s="213">
        <v>95.05</v>
      </c>
      <c r="F793" s="260" t="s">
        <v>454</v>
      </c>
      <c r="G793" s="270"/>
    </row>
    <row r="794" spans="2:7">
      <c r="B794" s="201">
        <v>42638.458564815002</v>
      </c>
      <c r="C794" s="213">
        <v>200</v>
      </c>
      <c r="D794" s="213">
        <f t="shared" si="12"/>
        <v>9.9000000000000057</v>
      </c>
      <c r="E794" s="213">
        <v>190.1</v>
      </c>
      <c r="F794" s="260" t="s">
        <v>1195</v>
      </c>
      <c r="G794" s="270"/>
    </row>
    <row r="795" spans="2:7">
      <c r="B795" s="201">
        <v>42638.458576388999</v>
      </c>
      <c r="C795" s="213">
        <v>200</v>
      </c>
      <c r="D795" s="213">
        <f t="shared" si="12"/>
        <v>9.9000000000000057</v>
      </c>
      <c r="E795" s="213">
        <v>190.1</v>
      </c>
      <c r="F795" s="260" t="s">
        <v>1196</v>
      </c>
      <c r="G795" s="270"/>
    </row>
    <row r="796" spans="2:7">
      <c r="B796" s="201">
        <v>42638.458576388999</v>
      </c>
      <c r="C796" s="213">
        <v>100</v>
      </c>
      <c r="D796" s="213">
        <f t="shared" si="12"/>
        <v>4.9500000000000028</v>
      </c>
      <c r="E796" s="213">
        <v>95.05</v>
      </c>
      <c r="F796" s="260" t="s">
        <v>1197</v>
      </c>
      <c r="G796" s="270"/>
    </row>
    <row r="797" spans="2:7">
      <c r="B797" s="201">
        <v>42638.500162037002</v>
      </c>
      <c r="C797" s="213">
        <v>300</v>
      </c>
      <c r="D797" s="213">
        <f t="shared" si="12"/>
        <v>15</v>
      </c>
      <c r="E797" s="213">
        <v>285</v>
      </c>
      <c r="F797" s="260" t="s">
        <v>1180</v>
      </c>
      <c r="G797" s="270"/>
    </row>
    <row r="798" spans="2:7">
      <c r="B798" s="201">
        <v>42638.515173610998</v>
      </c>
      <c r="C798" s="213">
        <v>50</v>
      </c>
      <c r="D798" s="213">
        <f t="shared" si="12"/>
        <v>2.4799999999999969</v>
      </c>
      <c r="E798" s="213">
        <v>47.52</v>
      </c>
      <c r="F798" s="260" t="s">
        <v>517</v>
      </c>
      <c r="G798" s="270"/>
    </row>
    <row r="799" spans="2:7">
      <c r="B799" s="201">
        <v>42638.517453704</v>
      </c>
      <c r="C799" s="213">
        <v>300</v>
      </c>
      <c r="D799" s="213">
        <f t="shared" si="12"/>
        <v>15</v>
      </c>
      <c r="E799" s="213">
        <v>285</v>
      </c>
      <c r="F799" s="260" t="s">
        <v>1059</v>
      </c>
      <c r="G799" s="270"/>
    </row>
    <row r="800" spans="2:7">
      <c r="B800" s="201">
        <v>42638.518784722</v>
      </c>
      <c r="C800" s="213">
        <v>100</v>
      </c>
      <c r="D800" s="213">
        <f t="shared" si="12"/>
        <v>5</v>
      </c>
      <c r="E800" s="213">
        <v>95</v>
      </c>
      <c r="F800" s="260" t="s">
        <v>1198</v>
      </c>
      <c r="G800" s="270"/>
    </row>
    <row r="801" spans="2:7">
      <c r="B801" s="201">
        <v>42638.531296296002</v>
      </c>
      <c r="C801" s="213">
        <v>1700</v>
      </c>
      <c r="D801" s="213">
        <f t="shared" si="12"/>
        <v>85</v>
      </c>
      <c r="E801" s="213">
        <v>1615</v>
      </c>
      <c r="F801" s="260" t="s">
        <v>727</v>
      </c>
      <c r="G801" s="270"/>
    </row>
    <row r="802" spans="2:7">
      <c r="B802" s="201">
        <v>42638.583425926001</v>
      </c>
      <c r="C802" s="213">
        <v>500</v>
      </c>
      <c r="D802" s="213">
        <f t="shared" si="12"/>
        <v>24.75</v>
      </c>
      <c r="E802" s="213">
        <v>475.25</v>
      </c>
      <c r="F802" s="260" t="s">
        <v>1199</v>
      </c>
      <c r="G802" s="270"/>
    </row>
    <row r="803" spans="2:7">
      <c r="B803" s="201">
        <v>42638.583599537</v>
      </c>
      <c r="C803" s="213">
        <v>30</v>
      </c>
      <c r="D803" s="213">
        <f t="shared" si="12"/>
        <v>1.4899999999999984</v>
      </c>
      <c r="E803" s="213">
        <v>28.51</v>
      </c>
      <c r="F803" s="260" t="s">
        <v>1200</v>
      </c>
      <c r="G803" s="270"/>
    </row>
    <row r="804" spans="2:7">
      <c r="B804" s="201">
        <v>42638.625115741001</v>
      </c>
      <c r="C804" s="213">
        <v>100</v>
      </c>
      <c r="D804" s="213">
        <f t="shared" si="12"/>
        <v>7</v>
      </c>
      <c r="E804" s="213">
        <v>93</v>
      </c>
      <c r="F804" s="260" t="s">
        <v>1201</v>
      </c>
      <c r="G804" s="270"/>
    </row>
    <row r="805" spans="2:7">
      <c r="B805" s="201">
        <v>42638.625115741001</v>
      </c>
      <c r="C805" s="213">
        <v>50</v>
      </c>
      <c r="D805" s="213">
        <f t="shared" si="12"/>
        <v>2.4799999999999969</v>
      </c>
      <c r="E805" s="213">
        <v>47.52</v>
      </c>
      <c r="F805" s="260" t="s">
        <v>1202</v>
      </c>
      <c r="G805" s="270"/>
    </row>
    <row r="806" spans="2:7">
      <c r="B806" s="201">
        <v>42638.673553241002</v>
      </c>
      <c r="C806" s="213">
        <v>50</v>
      </c>
      <c r="D806" s="213">
        <f t="shared" si="12"/>
        <v>2.4799999999999969</v>
      </c>
      <c r="E806" s="213">
        <v>47.52</v>
      </c>
      <c r="F806" s="260" t="s">
        <v>1203</v>
      </c>
      <c r="G806" s="270"/>
    </row>
    <row r="807" spans="2:7">
      <c r="B807" s="201">
        <v>42638.675752315001</v>
      </c>
      <c r="C807" s="213">
        <v>100</v>
      </c>
      <c r="D807" s="213">
        <f t="shared" si="12"/>
        <v>5</v>
      </c>
      <c r="E807" s="213">
        <v>95</v>
      </c>
      <c r="F807" s="260" t="s">
        <v>1204</v>
      </c>
      <c r="G807" s="270"/>
    </row>
    <row r="808" spans="2:7">
      <c r="B808" s="201">
        <v>42638.708449074002</v>
      </c>
      <c r="C808" s="213">
        <v>300</v>
      </c>
      <c r="D808" s="213">
        <f t="shared" si="12"/>
        <v>15</v>
      </c>
      <c r="E808" s="213">
        <v>285</v>
      </c>
      <c r="F808" s="260" t="s">
        <v>1205</v>
      </c>
      <c r="G808" s="270"/>
    </row>
    <row r="809" spans="2:7">
      <c r="B809" s="201">
        <v>42638.708564815002</v>
      </c>
      <c r="C809" s="213">
        <v>200</v>
      </c>
      <c r="D809" s="213">
        <f t="shared" si="12"/>
        <v>14</v>
      </c>
      <c r="E809" s="213">
        <v>186</v>
      </c>
      <c r="F809" s="260" t="s">
        <v>1206</v>
      </c>
      <c r="G809" s="270"/>
    </row>
    <row r="810" spans="2:7">
      <c r="B810" s="201">
        <v>42638.735625000001</v>
      </c>
      <c r="C810" s="213">
        <v>300</v>
      </c>
      <c r="D810" s="213">
        <f t="shared" si="12"/>
        <v>15</v>
      </c>
      <c r="E810" s="213">
        <v>285</v>
      </c>
      <c r="F810" s="260" t="s">
        <v>1207</v>
      </c>
      <c r="G810" s="270"/>
    </row>
    <row r="811" spans="2:7">
      <c r="B811" s="201">
        <v>42638.748981481003</v>
      </c>
      <c r="C811" s="213">
        <v>300</v>
      </c>
      <c r="D811" s="213">
        <f t="shared" si="12"/>
        <v>15</v>
      </c>
      <c r="E811" s="213">
        <v>285</v>
      </c>
      <c r="F811" s="260" t="s">
        <v>620</v>
      </c>
      <c r="G811" s="270"/>
    </row>
    <row r="812" spans="2:7">
      <c r="B812" s="201">
        <v>42638.750092593</v>
      </c>
      <c r="C812" s="213">
        <v>100</v>
      </c>
      <c r="D812" s="213">
        <f t="shared" si="12"/>
        <v>5</v>
      </c>
      <c r="E812" s="213">
        <v>95</v>
      </c>
      <c r="F812" s="260" t="s">
        <v>799</v>
      </c>
      <c r="G812" s="270"/>
    </row>
    <row r="813" spans="2:7">
      <c r="B813" s="201">
        <v>42638.766805555999</v>
      </c>
      <c r="C813" s="213">
        <v>30</v>
      </c>
      <c r="D813" s="213">
        <f t="shared" si="12"/>
        <v>1.4899999999999984</v>
      </c>
      <c r="E813" s="213">
        <v>28.51</v>
      </c>
      <c r="F813" s="260" t="s">
        <v>685</v>
      </c>
      <c r="G813" s="270"/>
    </row>
    <row r="814" spans="2:7">
      <c r="B814" s="201">
        <v>42638.791770832999</v>
      </c>
      <c r="C814" s="213">
        <v>50</v>
      </c>
      <c r="D814" s="213">
        <f t="shared" si="12"/>
        <v>2.5</v>
      </c>
      <c r="E814" s="213">
        <v>47.5</v>
      </c>
      <c r="F814" s="260" t="s">
        <v>1208</v>
      </c>
      <c r="G814" s="270"/>
    </row>
    <row r="815" spans="2:7">
      <c r="B815" s="201">
        <v>42638.791770832999</v>
      </c>
      <c r="C815" s="213">
        <v>50</v>
      </c>
      <c r="D815" s="213">
        <f t="shared" si="12"/>
        <v>2.4799999999999969</v>
      </c>
      <c r="E815" s="213">
        <v>47.52</v>
      </c>
      <c r="F815" s="260" t="s">
        <v>1209</v>
      </c>
      <c r="G815" s="270"/>
    </row>
    <row r="816" spans="2:7">
      <c r="B816" s="201">
        <v>42638.791770832999</v>
      </c>
      <c r="C816" s="213">
        <v>50</v>
      </c>
      <c r="D816" s="213">
        <f t="shared" si="12"/>
        <v>2.5</v>
      </c>
      <c r="E816" s="213">
        <v>47.5</v>
      </c>
      <c r="F816" s="260" t="s">
        <v>1210</v>
      </c>
      <c r="G816" s="270"/>
    </row>
    <row r="817" spans="2:7">
      <c r="B817" s="201">
        <v>42638.802881944001</v>
      </c>
      <c r="C817" s="213">
        <v>11</v>
      </c>
      <c r="D817" s="213">
        <f t="shared" si="12"/>
        <v>0.76999999999999957</v>
      </c>
      <c r="E817" s="213">
        <v>10.23</v>
      </c>
      <c r="F817" s="260" t="s">
        <v>1211</v>
      </c>
      <c r="G817" s="270"/>
    </row>
    <row r="818" spans="2:7">
      <c r="B818" s="201">
        <v>42638.812199073996</v>
      </c>
      <c r="C818" s="213">
        <v>100</v>
      </c>
      <c r="D818" s="213">
        <f t="shared" si="12"/>
        <v>5</v>
      </c>
      <c r="E818" s="213">
        <v>95</v>
      </c>
      <c r="F818" s="260" t="s">
        <v>1212</v>
      </c>
      <c r="G818" s="270"/>
    </row>
    <row r="819" spans="2:7">
      <c r="B819" s="201">
        <v>42638.833402778</v>
      </c>
      <c r="C819" s="213">
        <v>20</v>
      </c>
      <c r="D819" s="213">
        <f t="shared" si="12"/>
        <v>1.3999999999999986</v>
      </c>
      <c r="E819" s="213">
        <v>18.600000000000001</v>
      </c>
      <c r="F819" s="260" t="s">
        <v>1213</v>
      </c>
      <c r="G819" s="270"/>
    </row>
    <row r="820" spans="2:7">
      <c r="B820" s="201">
        <v>42638.848842592997</v>
      </c>
      <c r="C820" s="213">
        <v>150</v>
      </c>
      <c r="D820" s="213">
        <f t="shared" si="12"/>
        <v>7.5</v>
      </c>
      <c r="E820" s="213">
        <v>142.5</v>
      </c>
      <c r="F820" s="260" t="s">
        <v>589</v>
      </c>
      <c r="G820" s="270"/>
    </row>
    <row r="821" spans="2:7">
      <c r="B821" s="201">
        <v>42638.875092593</v>
      </c>
      <c r="C821" s="213">
        <v>50</v>
      </c>
      <c r="D821" s="213">
        <f t="shared" si="12"/>
        <v>3.5</v>
      </c>
      <c r="E821" s="213">
        <v>46.5</v>
      </c>
      <c r="F821" s="260" t="s">
        <v>1214</v>
      </c>
      <c r="G821" s="270"/>
    </row>
    <row r="822" spans="2:7">
      <c r="B822" s="201">
        <v>42638.875092593</v>
      </c>
      <c r="C822" s="213">
        <v>50</v>
      </c>
      <c r="D822" s="213">
        <f t="shared" si="12"/>
        <v>3.5</v>
      </c>
      <c r="E822" s="213">
        <v>46.5</v>
      </c>
      <c r="F822" s="260" t="s">
        <v>1215</v>
      </c>
      <c r="G822" s="270"/>
    </row>
    <row r="823" spans="2:7">
      <c r="B823" s="201">
        <v>42638.875092593</v>
      </c>
      <c r="C823" s="213">
        <v>100</v>
      </c>
      <c r="D823" s="213">
        <f t="shared" si="12"/>
        <v>7</v>
      </c>
      <c r="E823" s="213">
        <v>93</v>
      </c>
      <c r="F823" s="260" t="s">
        <v>1216</v>
      </c>
      <c r="G823" s="270"/>
    </row>
    <row r="824" spans="2:7">
      <c r="B824" s="201">
        <v>42638.875104166997</v>
      </c>
      <c r="C824" s="213">
        <v>50</v>
      </c>
      <c r="D824" s="213">
        <f t="shared" si="12"/>
        <v>2.5</v>
      </c>
      <c r="E824" s="213">
        <v>47.5</v>
      </c>
      <c r="F824" s="260" t="s">
        <v>1217</v>
      </c>
      <c r="G824" s="270"/>
    </row>
    <row r="825" spans="2:7">
      <c r="B825" s="201">
        <v>42638.875104166997</v>
      </c>
      <c r="C825" s="213">
        <v>30</v>
      </c>
      <c r="D825" s="213">
        <f t="shared" si="12"/>
        <v>1.5</v>
      </c>
      <c r="E825" s="213">
        <v>28.5</v>
      </c>
      <c r="F825" s="260" t="s">
        <v>1218</v>
      </c>
      <c r="G825" s="270"/>
    </row>
    <row r="826" spans="2:7">
      <c r="B826" s="201">
        <v>42639.000104166997</v>
      </c>
      <c r="C826" s="213">
        <v>100</v>
      </c>
      <c r="D826" s="213">
        <f t="shared" si="12"/>
        <v>5</v>
      </c>
      <c r="E826" s="213">
        <v>95</v>
      </c>
      <c r="F826" s="260" t="s">
        <v>855</v>
      </c>
      <c r="G826" s="270"/>
    </row>
    <row r="827" spans="2:7">
      <c r="B827" s="201">
        <v>42639.044930556003</v>
      </c>
      <c r="C827" s="213">
        <v>50</v>
      </c>
      <c r="D827" s="213">
        <f t="shared" si="12"/>
        <v>2.5</v>
      </c>
      <c r="E827" s="213">
        <v>47.5</v>
      </c>
      <c r="F827" s="260" t="s">
        <v>1219</v>
      </c>
      <c r="G827" s="270"/>
    </row>
    <row r="828" spans="2:7">
      <c r="B828" s="201">
        <v>42639.125046296002</v>
      </c>
      <c r="C828" s="213">
        <v>200</v>
      </c>
      <c r="D828" s="213">
        <f t="shared" si="12"/>
        <v>10</v>
      </c>
      <c r="E828" s="213">
        <v>190</v>
      </c>
      <c r="F828" s="260" t="s">
        <v>1133</v>
      </c>
      <c r="G828" s="270"/>
    </row>
    <row r="829" spans="2:7">
      <c r="B829" s="201">
        <v>42639.345428241002</v>
      </c>
      <c r="C829" s="213">
        <v>200</v>
      </c>
      <c r="D829" s="213">
        <f t="shared" si="12"/>
        <v>10</v>
      </c>
      <c r="E829" s="213">
        <v>190</v>
      </c>
      <c r="F829" s="260" t="s">
        <v>956</v>
      </c>
      <c r="G829" s="270"/>
    </row>
    <row r="830" spans="2:7">
      <c r="B830" s="201">
        <v>42639.409537036998</v>
      </c>
      <c r="C830" s="213">
        <v>1000</v>
      </c>
      <c r="D830" s="213">
        <f t="shared" si="12"/>
        <v>50</v>
      </c>
      <c r="E830" s="213">
        <v>950</v>
      </c>
      <c r="F830" s="260" t="s">
        <v>690</v>
      </c>
      <c r="G830" s="270"/>
    </row>
    <row r="831" spans="2:7">
      <c r="B831" s="201">
        <v>42639.416747684998</v>
      </c>
      <c r="C831" s="213">
        <v>100</v>
      </c>
      <c r="D831" s="213">
        <f t="shared" si="12"/>
        <v>4.9500000000000028</v>
      </c>
      <c r="E831" s="213">
        <v>95.05</v>
      </c>
      <c r="F831" s="260" t="s">
        <v>1220</v>
      </c>
      <c r="G831" s="270"/>
    </row>
    <row r="832" spans="2:7">
      <c r="B832" s="201">
        <v>42639.445196758999</v>
      </c>
      <c r="C832" s="213">
        <v>200</v>
      </c>
      <c r="D832" s="213">
        <f t="shared" si="12"/>
        <v>10</v>
      </c>
      <c r="E832" s="213">
        <v>190</v>
      </c>
      <c r="F832" s="260" t="s">
        <v>935</v>
      </c>
      <c r="G832" s="270"/>
    </row>
    <row r="833" spans="2:7">
      <c r="B833" s="201">
        <v>42639.458391204003</v>
      </c>
      <c r="C833" s="213">
        <v>100</v>
      </c>
      <c r="D833" s="213">
        <f t="shared" si="12"/>
        <v>5</v>
      </c>
      <c r="E833" s="213">
        <v>95</v>
      </c>
      <c r="F833" s="260" t="s">
        <v>960</v>
      </c>
      <c r="G833" s="270"/>
    </row>
    <row r="834" spans="2:7">
      <c r="B834" s="201">
        <v>42639.498217592998</v>
      </c>
      <c r="C834" s="213">
        <v>500</v>
      </c>
      <c r="D834" s="213">
        <f t="shared" si="12"/>
        <v>24.75</v>
      </c>
      <c r="E834" s="213">
        <v>475.25</v>
      </c>
      <c r="F834" s="260" t="s">
        <v>962</v>
      </c>
      <c r="G834" s="270"/>
    </row>
    <row r="835" spans="2:7">
      <c r="B835" s="201">
        <v>42639.541087963</v>
      </c>
      <c r="C835" s="213">
        <v>500</v>
      </c>
      <c r="D835" s="213">
        <f t="shared" si="12"/>
        <v>24.75</v>
      </c>
      <c r="E835" s="213">
        <v>475.25</v>
      </c>
      <c r="F835" s="260" t="s">
        <v>660</v>
      </c>
      <c r="G835" s="270"/>
    </row>
    <row r="836" spans="2:7">
      <c r="B836" s="201">
        <v>42639.546111110998</v>
      </c>
      <c r="C836" s="213">
        <v>100</v>
      </c>
      <c r="D836" s="213">
        <f t="shared" si="12"/>
        <v>5</v>
      </c>
      <c r="E836" s="213">
        <v>95</v>
      </c>
      <c r="F836" s="260" t="s">
        <v>1221</v>
      </c>
      <c r="G836" s="270"/>
    </row>
    <row r="837" spans="2:7">
      <c r="B837" s="201">
        <v>42639.590358795998</v>
      </c>
      <c r="C837" s="213">
        <v>100</v>
      </c>
      <c r="D837" s="213">
        <f t="shared" si="12"/>
        <v>5</v>
      </c>
      <c r="E837" s="213">
        <v>95</v>
      </c>
      <c r="F837" s="260" t="s">
        <v>1222</v>
      </c>
      <c r="G837" s="270"/>
    </row>
    <row r="838" spans="2:7">
      <c r="B838" s="201">
        <v>42639.594189814998</v>
      </c>
      <c r="C838" s="213">
        <v>500</v>
      </c>
      <c r="D838" s="213">
        <f t="shared" ref="D838:D901" si="13">SUM(C838-E838)</f>
        <v>25</v>
      </c>
      <c r="E838" s="213">
        <v>475</v>
      </c>
      <c r="F838" s="260" t="s">
        <v>299</v>
      </c>
      <c r="G838" s="270"/>
    </row>
    <row r="839" spans="2:7">
      <c r="B839" s="201">
        <v>42639.667037036997</v>
      </c>
      <c r="C839" s="213">
        <v>100</v>
      </c>
      <c r="D839" s="213">
        <f t="shared" si="13"/>
        <v>7</v>
      </c>
      <c r="E839" s="213">
        <v>93</v>
      </c>
      <c r="F839" s="260" t="s">
        <v>1223</v>
      </c>
      <c r="G839" s="270"/>
    </row>
    <row r="840" spans="2:7">
      <c r="B840" s="201">
        <v>42639.668217592996</v>
      </c>
      <c r="C840" s="213">
        <v>100</v>
      </c>
      <c r="D840" s="213">
        <f t="shared" si="13"/>
        <v>5</v>
      </c>
      <c r="E840" s="213">
        <v>95</v>
      </c>
      <c r="F840" s="260" t="s">
        <v>635</v>
      </c>
      <c r="G840" s="270"/>
    </row>
    <row r="841" spans="2:7">
      <c r="B841" s="201">
        <v>42639.671053241</v>
      </c>
      <c r="C841" s="213">
        <v>100</v>
      </c>
      <c r="D841" s="213">
        <f t="shared" si="13"/>
        <v>7</v>
      </c>
      <c r="E841" s="213">
        <v>93</v>
      </c>
      <c r="F841" s="260" t="s">
        <v>1224</v>
      </c>
      <c r="G841" s="270"/>
    </row>
    <row r="842" spans="2:7">
      <c r="B842" s="201">
        <v>42639.671631944002</v>
      </c>
      <c r="C842" s="213">
        <v>20</v>
      </c>
      <c r="D842" s="213">
        <f t="shared" si="13"/>
        <v>1</v>
      </c>
      <c r="E842" s="213">
        <v>19</v>
      </c>
      <c r="F842" s="260" t="s">
        <v>619</v>
      </c>
      <c r="G842" s="270"/>
    </row>
    <row r="843" spans="2:7">
      <c r="B843" s="201">
        <v>42639.675625000003</v>
      </c>
      <c r="C843" s="213">
        <v>500</v>
      </c>
      <c r="D843" s="213">
        <f t="shared" si="13"/>
        <v>25</v>
      </c>
      <c r="E843" s="213">
        <v>475</v>
      </c>
      <c r="F843" s="260" t="s">
        <v>1225</v>
      </c>
      <c r="G843" s="270"/>
    </row>
    <row r="844" spans="2:7">
      <c r="B844" s="201">
        <v>42639.689641204001</v>
      </c>
      <c r="C844" s="213">
        <v>200</v>
      </c>
      <c r="D844" s="213">
        <f t="shared" si="13"/>
        <v>9.9000000000000057</v>
      </c>
      <c r="E844" s="213">
        <v>190.1</v>
      </c>
      <c r="F844" s="260" t="s">
        <v>1226</v>
      </c>
      <c r="G844" s="270"/>
    </row>
    <row r="845" spans="2:7">
      <c r="B845" s="201">
        <v>42639.697430556</v>
      </c>
      <c r="C845" s="213">
        <v>500</v>
      </c>
      <c r="D845" s="213">
        <f t="shared" si="13"/>
        <v>25</v>
      </c>
      <c r="E845" s="213">
        <v>475</v>
      </c>
      <c r="F845" s="260" t="s">
        <v>1227</v>
      </c>
      <c r="G845" s="270"/>
    </row>
    <row r="846" spans="2:7">
      <c r="B846" s="201">
        <v>42639.709178240999</v>
      </c>
      <c r="C846" s="213">
        <v>50</v>
      </c>
      <c r="D846" s="213">
        <f t="shared" si="13"/>
        <v>3.5</v>
      </c>
      <c r="E846" s="213">
        <v>46.5</v>
      </c>
      <c r="F846" s="260" t="s">
        <v>1228</v>
      </c>
      <c r="G846" s="270"/>
    </row>
    <row r="847" spans="2:7">
      <c r="B847" s="201">
        <v>42639.720092593001</v>
      </c>
      <c r="C847" s="213">
        <v>100</v>
      </c>
      <c r="D847" s="213">
        <f t="shared" si="13"/>
        <v>5</v>
      </c>
      <c r="E847" s="213">
        <v>95</v>
      </c>
      <c r="F847" s="260" t="s">
        <v>1229</v>
      </c>
      <c r="G847" s="270"/>
    </row>
    <row r="848" spans="2:7">
      <c r="B848" s="201">
        <v>42639.729062500002</v>
      </c>
      <c r="C848" s="213">
        <v>500</v>
      </c>
      <c r="D848" s="213">
        <f t="shared" si="13"/>
        <v>25</v>
      </c>
      <c r="E848" s="213">
        <v>475</v>
      </c>
      <c r="F848" s="260" t="s">
        <v>1230</v>
      </c>
      <c r="G848" s="270"/>
    </row>
    <row r="849" spans="2:7">
      <c r="B849" s="201">
        <v>42639.732152778</v>
      </c>
      <c r="C849" s="213">
        <v>50</v>
      </c>
      <c r="D849" s="213">
        <f t="shared" si="13"/>
        <v>2.5</v>
      </c>
      <c r="E849" s="213">
        <v>47.5</v>
      </c>
      <c r="F849" s="260" t="s">
        <v>625</v>
      </c>
      <c r="G849" s="270"/>
    </row>
    <row r="850" spans="2:7">
      <c r="B850" s="201">
        <v>42639.739571758997</v>
      </c>
      <c r="C850" s="213">
        <v>200</v>
      </c>
      <c r="D850" s="213">
        <f t="shared" si="13"/>
        <v>10</v>
      </c>
      <c r="E850" s="213">
        <v>190</v>
      </c>
      <c r="F850" s="260" t="s">
        <v>283</v>
      </c>
      <c r="G850" s="270"/>
    </row>
    <row r="851" spans="2:7">
      <c r="B851" s="201">
        <v>42639.749421296001</v>
      </c>
      <c r="C851" s="213">
        <v>100</v>
      </c>
      <c r="D851" s="213">
        <f t="shared" si="13"/>
        <v>5</v>
      </c>
      <c r="E851" s="213">
        <v>95</v>
      </c>
      <c r="F851" s="260" t="s">
        <v>1231</v>
      </c>
      <c r="G851" s="270"/>
    </row>
    <row r="852" spans="2:7">
      <c r="B852" s="201">
        <v>42639.754293981001</v>
      </c>
      <c r="C852" s="213">
        <v>100</v>
      </c>
      <c r="D852" s="213">
        <f t="shared" si="13"/>
        <v>7</v>
      </c>
      <c r="E852" s="213">
        <v>93</v>
      </c>
      <c r="F852" s="260" t="s">
        <v>1077</v>
      </c>
      <c r="G852" s="270"/>
    </row>
    <row r="853" spans="2:7">
      <c r="B853" s="201">
        <v>42639.776006943997</v>
      </c>
      <c r="C853" s="213">
        <v>50</v>
      </c>
      <c r="D853" s="213">
        <f t="shared" si="13"/>
        <v>2.5</v>
      </c>
      <c r="E853" s="213">
        <v>47.5</v>
      </c>
      <c r="F853" s="260" t="s">
        <v>241</v>
      </c>
      <c r="G853" s="270"/>
    </row>
    <row r="854" spans="2:7">
      <c r="B854" s="201">
        <v>42639.786215278</v>
      </c>
      <c r="C854" s="213">
        <v>300</v>
      </c>
      <c r="D854" s="213">
        <f t="shared" si="13"/>
        <v>15</v>
      </c>
      <c r="E854" s="213">
        <v>285</v>
      </c>
      <c r="F854" s="260" t="s">
        <v>1232</v>
      </c>
      <c r="G854" s="270"/>
    </row>
    <row r="855" spans="2:7">
      <c r="B855" s="201">
        <v>42639.787118056003</v>
      </c>
      <c r="C855" s="213">
        <v>200</v>
      </c>
      <c r="D855" s="213">
        <f t="shared" si="13"/>
        <v>10</v>
      </c>
      <c r="E855" s="213">
        <v>190</v>
      </c>
      <c r="F855" s="260" t="s">
        <v>1232</v>
      </c>
      <c r="G855" s="270"/>
    </row>
    <row r="856" spans="2:7">
      <c r="B856" s="201">
        <v>42639.861111111</v>
      </c>
      <c r="C856" s="213">
        <v>370</v>
      </c>
      <c r="D856" s="213">
        <f t="shared" si="13"/>
        <v>18.5</v>
      </c>
      <c r="E856" s="213">
        <v>351.5</v>
      </c>
      <c r="F856" s="260" t="s">
        <v>1140</v>
      </c>
      <c r="G856" s="270"/>
    </row>
    <row r="857" spans="2:7">
      <c r="B857" s="201">
        <v>42639.871226852003</v>
      </c>
      <c r="C857" s="213">
        <v>50</v>
      </c>
      <c r="D857" s="213">
        <f t="shared" si="13"/>
        <v>2.5</v>
      </c>
      <c r="E857" s="213">
        <v>47.5</v>
      </c>
      <c r="F857" s="260" t="s">
        <v>1163</v>
      </c>
      <c r="G857" s="270"/>
    </row>
    <row r="858" spans="2:7">
      <c r="B858" s="201">
        <v>42639.875613425997</v>
      </c>
      <c r="C858" s="213">
        <v>100</v>
      </c>
      <c r="D858" s="213">
        <f t="shared" si="13"/>
        <v>5</v>
      </c>
      <c r="E858" s="213">
        <v>95</v>
      </c>
      <c r="F858" s="260" t="s">
        <v>1233</v>
      </c>
      <c r="G858" s="270"/>
    </row>
    <row r="859" spans="2:7">
      <c r="B859" s="201">
        <v>42639.927291667002</v>
      </c>
      <c r="C859" s="213">
        <v>100</v>
      </c>
      <c r="D859" s="213">
        <f t="shared" si="13"/>
        <v>4.9500000000000028</v>
      </c>
      <c r="E859" s="213">
        <v>95.05</v>
      </c>
      <c r="F859" s="260" t="s">
        <v>232</v>
      </c>
      <c r="G859" s="270"/>
    </row>
    <row r="860" spans="2:7">
      <c r="B860" s="201">
        <v>42639.961215278003</v>
      </c>
      <c r="C860" s="213">
        <v>50</v>
      </c>
      <c r="D860" s="213">
        <f t="shared" si="13"/>
        <v>3.5</v>
      </c>
      <c r="E860" s="213">
        <v>46.5</v>
      </c>
      <c r="F860" s="260" t="s">
        <v>1234</v>
      </c>
      <c r="G860" s="270"/>
    </row>
    <row r="861" spans="2:7">
      <c r="B861" s="201">
        <v>42639.964699074</v>
      </c>
      <c r="C861" s="213">
        <v>50</v>
      </c>
      <c r="D861" s="213">
        <f t="shared" si="13"/>
        <v>2.5</v>
      </c>
      <c r="E861" s="213">
        <v>47.5</v>
      </c>
      <c r="F861" s="260" t="s">
        <v>1235</v>
      </c>
      <c r="G861" s="270"/>
    </row>
    <row r="862" spans="2:7">
      <c r="B862" s="201">
        <v>42639.971747684998</v>
      </c>
      <c r="C862" s="213">
        <v>100</v>
      </c>
      <c r="D862" s="213">
        <f t="shared" si="13"/>
        <v>4.9500000000000028</v>
      </c>
      <c r="E862" s="213">
        <v>95.05</v>
      </c>
      <c r="F862" s="260" t="s">
        <v>1236</v>
      </c>
      <c r="G862" s="270"/>
    </row>
    <row r="863" spans="2:7">
      <c r="B863" s="201">
        <v>42640.223842592997</v>
      </c>
      <c r="C863" s="213">
        <v>100</v>
      </c>
      <c r="D863" s="213">
        <f t="shared" si="13"/>
        <v>5</v>
      </c>
      <c r="E863" s="213">
        <v>95</v>
      </c>
      <c r="F863" s="260" t="s">
        <v>1237</v>
      </c>
      <c r="G863" s="270"/>
    </row>
    <row r="864" spans="2:7">
      <c r="B864" s="201">
        <v>42640.297141203999</v>
      </c>
      <c r="C864" s="213">
        <v>500</v>
      </c>
      <c r="D864" s="213">
        <f t="shared" si="13"/>
        <v>25</v>
      </c>
      <c r="E864" s="213">
        <v>475</v>
      </c>
      <c r="F864" s="260" t="s">
        <v>1238</v>
      </c>
      <c r="G864" s="270"/>
    </row>
    <row r="865" spans="2:7">
      <c r="B865" s="201">
        <v>42640.300763888998</v>
      </c>
      <c r="C865" s="213">
        <v>100</v>
      </c>
      <c r="D865" s="213">
        <f t="shared" si="13"/>
        <v>4.9500000000000028</v>
      </c>
      <c r="E865" s="213">
        <v>95.05</v>
      </c>
      <c r="F865" s="260" t="s">
        <v>1023</v>
      </c>
      <c r="G865" s="270"/>
    </row>
    <row r="866" spans="2:7">
      <c r="B866" s="201">
        <v>42640.333449074002</v>
      </c>
      <c r="C866" s="213">
        <v>100</v>
      </c>
      <c r="D866" s="213">
        <f t="shared" si="13"/>
        <v>5</v>
      </c>
      <c r="E866" s="213">
        <v>95</v>
      </c>
      <c r="F866" s="260" t="s">
        <v>586</v>
      </c>
      <c r="G866" s="270"/>
    </row>
    <row r="867" spans="2:7">
      <c r="B867" s="201">
        <v>42640.395358795999</v>
      </c>
      <c r="C867" s="213">
        <v>30</v>
      </c>
      <c r="D867" s="213">
        <f t="shared" si="13"/>
        <v>1.5</v>
      </c>
      <c r="E867" s="213">
        <v>28.5</v>
      </c>
      <c r="F867" s="260" t="s">
        <v>1239</v>
      </c>
      <c r="G867" s="270"/>
    </row>
    <row r="868" spans="2:7">
      <c r="B868" s="201">
        <v>42640.416180556</v>
      </c>
      <c r="C868" s="213">
        <v>300</v>
      </c>
      <c r="D868" s="213">
        <f t="shared" si="13"/>
        <v>14.850000000000023</v>
      </c>
      <c r="E868" s="213">
        <v>285.14999999999998</v>
      </c>
      <c r="F868" s="260" t="s">
        <v>1240</v>
      </c>
      <c r="G868" s="270"/>
    </row>
    <row r="869" spans="2:7">
      <c r="B869" s="201">
        <v>42640.416770832999</v>
      </c>
      <c r="C869" s="213">
        <v>50</v>
      </c>
      <c r="D869" s="213">
        <f t="shared" si="13"/>
        <v>2.4799999999999969</v>
      </c>
      <c r="E869" s="213">
        <v>47.52</v>
      </c>
      <c r="F869" s="260" t="s">
        <v>1241</v>
      </c>
      <c r="G869" s="270"/>
    </row>
    <row r="870" spans="2:7">
      <c r="B870" s="201">
        <v>42640.430925925997</v>
      </c>
      <c r="C870" s="213">
        <v>100</v>
      </c>
      <c r="D870" s="213">
        <f t="shared" si="13"/>
        <v>5</v>
      </c>
      <c r="E870" s="213">
        <v>95</v>
      </c>
      <c r="F870" s="260" t="s">
        <v>1242</v>
      </c>
      <c r="G870" s="270"/>
    </row>
    <row r="871" spans="2:7">
      <c r="B871" s="201">
        <v>42640.458576388999</v>
      </c>
      <c r="C871" s="213">
        <v>400</v>
      </c>
      <c r="D871" s="213">
        <f t="shared" si="13"/>
        <v>20</v>
      </c>
      <c r="E871" s="213">
        <v>380</v>
      </c>
      <c r="F871" s="260" t="s">
        <v>1243</v>
      </c>
      <c r="G871" s="270"/>
    </row>
    <row r="872" spans="2:7">
      <c r="B872" s="201">
        <v>42640.495960647997</v>
      </c>
      <c r="C872" s="213">
        <v>100</v>
      </c>
      <c r="D872" s="213">
        <f t="shared" si="13"/>
        <v>5</v>
      </c>
      <c r="E872" s="213">
        <v>95</v>
      </c>
      <c r="F872" s="260" t="s">
        <v>1007</v>
      </c>
      <c r="G872" s="270"/>
    </row>
    <row r="873" spans="2:7">
      <c r="B873" s="201">
        <v>42640.587858796003</v>
      </c>
      <c r="C873" s="213">
        <v>20</v>
      </c>
      <c r="D873" s="213">
        <f t="shared" si="13"/>
        <v>1.3999999999999986</v>
      </c>
      <c r="E873" s="213">
        <v>18.600000000000001</v>
      </c>
      <c r="F873" s="260" t="s">
        <v>670</v>
      </c>
      <c r="G873" s="270"/>
    </row>
    <row r="874" spans="2:7">
      <c r="B874" s="201">
        <v>42640.647291667003</v>
      </c>
      <c r="C874" s="213">
        <v>50</v>
      </c>
      <c r="D874" s="213">
        <f t="shared" si="13"/>
        <v>2.5</v>
      </c>
      <c r="E874" s="213">
        <v>47.5</v>
      </c>
      <c r="F874" s="260" t="s">
        <v>188</v>
      </c>
      <c r="G874" s="270"/>
    </row>
    <row r="875" spans="2:7">
      <c r="B875" s="201">
        <v>42640.652384259003</v>
      </c>
      <c r="C875" s="213">
        <v>100</v>
      </c>
      <c r="D875" s="213">
        <f t="shared" si="13"/>
        <v>5</v>
      </c>
      <c r="E875" s="213">
        <v>95</v>
      </c>
      <c r="F875" s="260" t="s">
        <v>1244</v>
      </c>
      <c r="G875" s="270"/>
    </row>
    <row r="876" spans="2:7">
      <c r="B876" s="201">
        <v>42640.689872684998</v>
      </c>
      <c r="C876" s="213">
        <v>200</v>
      </c>
      <c r="D876" s="213">
        <f t="shared" si="13"/>
        <v>10</v>
      </c>
      <c r="E876" s="213">
        <v>190</v>
      </c>
      <c r="F876" s="260" t="s">
        <v>1245</v>
      </c>
      <c r="G876" s="270"/>
    </row>
    <row r="877" spans="2:7">
      <c r="B877" s="201">
        <v>42640.708368056003</v>
      </c>
      <c r="C877" s="213">
        <v>1500</v>
      </c>
      <c r="D877" s="213">
        <f t="shared" si="13"/>
        <v>74.25</v>
      </c>
      <c r="E877" s="213">
        <v>1425.75</v>
      </c>
      <c r="F877" s="260" t="s">
        <v>885</v>
      </c>
      <c r="G877" s="270"/>
    </row>
    <row r="878" spans="2:7">
      <c r="B878" s="201">
        <v>42640.708391204003</v>
      </c>
      <c r="C878" s="213">
        <v>50</v>
      </c>
      <c r="D878" s="213">
        <f t="shared" si="13"/>
        <v>2.5</v>
      </c>
      <c r="E878" s="213">
        <v>47.5</v>
      </c>
      <c r="F878" s="260" t="s">
        <v>1246</v>
      </c>
      <c r="G878" s="270"/>
    </row>
    <row r="879" spans="2:7">
      <c r="B879" s="201">
        <v>42640.708402778</v>
      </c>
      <c r="C879" s="213">
        <v>200</v>
      </c>
      <c r="D879" s="213">
        <f t="shared" si="13"/>
        <v>10</v>
      </c>
      <c r="E879" s="213">
        <v>190</v>
      </c>
      <c r="F879" s="260" t="s">
        <v>1247</v>
      </c>
      <c r="G879" s="270"/>
    </row>
    <row r="880" spans="2:7">
      <c r="B880" s="201">
        <v>42640.708425926001</v>
      </c>
      <c r="C880" s="213">
        <v>50</v>
      </c>
      <c r="D880" s="213">
        <f t="shared" si="13"/>
        <v>2.5</v>
      </c>
      <c r="E880" s="213">
        <v>47.5</v>
      </c>
      <c r="F880" s="260" t="s">
        <v>1248</v>
      </c>
      <c r="G880" s="270"/>
    </row>
    <row r="881" spans="2:7">
      <c r="B881" s="201">
        <v>42640.796759258999</v>
      </c>
      <c r="C881" s="213">
        <v>1000</v>
      </c>
      <c r="D881" s="213">
        <f t="shared" si="13"/>
        <v>50</v>
      </c>
      <c r="E881" s="213">
        <v>950</v>
      </c>
      <c r="F881" s="260" t="s">
        <v>1249</v>
      </c>
      <c r="G881" s="270"/>
    </row>
    <row r="882" spans="2:7">
      <c r="B882" s="201">
        <v>42640.823344907003</v>
      </c>
      <c r="C882" s="213">
        <v>250</v>
      </c>
      <c r="D882" s="213">
        <f t="shared" si="13"/>
        <v>12.5</v>
      </c>
      <c r="E882" s="213">
        <v>237.5</v>
      </c>
      <c r="F882" s="260" t="s">
        <v>1250</v>
      </c>
      <c r="G882" s="270"/>
    </row>
    <row r="883" spans="2:7">
      <c r="B883" s="201">
        <v>42640.823506943998</v>
      </c>
      <c r="C883" s="213">
        <v>300</v>
      </c>
      <c r="D883" s="213">
        <f t="shared" si="13"/>
        <v>15</v>
      </c>
      <c r="E883" s="213">
        <v>285</v>
      </c>
      <c r="F883" s="260" t="s">
        <v>1251</v>
      </c>
      <c r="G883" s="270"/>
    </row>
    <row r="884" spans="2:7">
      <c r="B884" s="201">
        <v>42640.832222222001</v>
      </c>
      <c r="C884" s="213">
        <v>50</v>
      </c>
      <c r="D884" s="213">
        <f t="shared" si="13"/>
        <v>2.5</v>
      </c>
      <c r="E884" s="213">
        <v>47.5</v>
      </c>
      <c r="F884" s="260" t="s">
        <v>619</v>
      </c>
      <c r="G884" s="270"/>
    </row>
    <row r="885" spans="2:7">
      <c r="B885" s="201">
        <v>42640.833379629999</v>
      </c>
      <c r="C885" s="213">
        <v>100</v>
      </c>
      <c r="D885" s="213">
        <f t="shared" si="13"/>
        <v>5</v>
      </c>
      <c r="E885" s="213">
        <v>95</v>
      </c>
      <c r="F885" s="260" t="s">
        <v>1252</v>
      </c>
      <c r="G885" s="270"/>
    </row>
    <row r="886" spans="2:7">
      <c r="B886" s="201">
        <v>42640.838032407002</v>
      </c>
      <c r="C886" s="213">
        <v>50</v>
      </c>
      <c r="D886" s="213">
        <f t="shared" si="13"/>
        <v>3.5</v>
      </c>
      <c r="E886" s="213">
        <v>46.5</v>
      </c>
      <c r="F886" s="260" t="s">
        <v>1253</v>
      </c>
      <c r="G886" s="270"/>
    </row>
    <row r="887" spans="2:7">
      <c r="B887" s="201">
        <v>42640.885937500003</v>
      </c>
      <c r="C887" s="213">
        <v>250</v>
      </c>
      <c r="D887" s="213">
        <f t="shared" si="13"/>
        <v>12.5</v>
      </c>
      <c r="E887" s="213">
        <v>237.5</v>
      </c>
      <c r="F887" s="260" t="s">
        <v>1024</v>
      </c>
      <c r="G887" s="270"/>
    </row>
    <row r="888" spans="2:7">
      <c r="B888" s="201">
        <v>42640.916840277998</v>
      </c>
      <c r="C888" s="213">
        <v>30</v>
      </c>
      <c r="D888" s="213">
        <f t="shared" si="13"/>
        <v>2.1000000000000014</v>
      </c>
      <c r="E888" s="213">
        <v>27.9</v>
      </c>
      <c r="F888" s="260" t="s">
        <v>1103</v>
      </c>
      <c r="G888" s="270"/>
    </row>
    <row r="889" spans="2:7">
      <c r="B889" s="201">
        <v>42640.916851852002</v>
      </c>
      <c r="C889" s="213">
        <v>500</v>
      </c>
      <c r="D889" s="213">
        <f t="shared" si="13"/>
        <v>24.75</v>
      </c>
      <c r="E889" s="213">
        <v>475.25</v>
      </c>
      <c r="F889" s="260" t="s">
        <v>1254</v>
      </c>
      <c r="G889" s="270"/>
    </row>
    <row r="890" spans="2:7">
      <c r="B890" s="201">
        <v>42640.957129629998</v>
      </c>
      <c r="C890" s="213">
        <v>500</v>
      </c>
      <c r="D890" s="213">
        <f t="shared" si="13"/>
        <v>25</v>
      </c>
      <c r="E890" s="213">
        <v>475</v>
      </c>
      <c r="F890" s="260" t="s">
        <v>1255</v>
      </c>
      <c r="G890" s="270"/>
    </row>
    <row r="891" spans="2:7">
      <c r="B891" s="201">
        <v>42640.958414351997</v>
      </c>
      <c r="C891" s="213">
        <v>100</v>
      </c>
      <c r="D891" s="213">
        <f t="shared" si="13"/>
        <v>7</v>
      </c>
      <c r="E891" s="213">
        <v>93</v>
      </c>
      <c r="F891" s="260" t="s">
        <v>1256</v>
      </c>
      <c r="G891" s="270"/>
    </row>
    <row r="892" spans="2:7">
      <c r="B892" s="201">
        <v>42640.958414351997</v>
      </c>
      <c r="C892" s="213">
        <v>50</v>
      </c>
      <c r="D892" s="213">
        <f t="shared" si="13"/>
        <v>2.5</v>
      </c>
      <c r="E892" s="213">
        <v>47.5</v>
      </c>
      <c r="F892" s="260" t="s">
        <v>1257</v>
      </c>
      <c r="G892" s="270"/>
    </row>
    <row r="893" spans="2:7">
      <c r="B893" s="201">
        <v>42640.958414351997</v>
      </c>
      <c r="C893" s="213">
        <v>100</v>
      </c>
      <c r="D893" s="213">
        <f t="shared" si="13"/>
        <v>5</v>
      </c>
      <c r="E893" s="213">
        <v>95</v>
      </c>
      <c r="F893" s="260" t="s">
        <v>1258</v>
      </c>
      <c r="G893" s="270"/>
    </row>
    <row r="894" spans="2:7">
      <c r="B894" s="201">
        <v>42640.992858796002</v>
      </c>
      <c r="C894" s="213">
        <v>100</v>
      </c>
      <c r="D894" s="213">
        <f t="shared" si="13"/>
        <v>5</v>
      </c>
      <c r="E894" s="213">
        <v>95</v>
      </c>
      <c r="F894" s="260" t="s">
        <v>1259</v>
      </c>
      <c r="G894" s="270"/>
    </row>
    <row r="895" spans="2:7">
      <c r="B895" s="201">
        <v>42641.041678241003</v>
      </c>
      <c r="C895" s="213">
        <v>100</v>
      </c>
      <c r="D895" s="213">
        <f t="shared" si="13"/>
        <v>4.9500000000000028</v>
      </c>
      <c r="E895" s="213">
        <v>95.05</v>
      </c>
      <c r="F895" s="260" t="s">
        <v>1260</v>
      </c>
      <c r="G895" s="270"/>
    </row>
    <row r="896" spans="2:7">
      <c r="B896" s="201">
        <v>42641.041712963</v>
      </c>
      <c r="C896" s="213">
        <v>50</v>
      </c>
      <c r="D896" s="213">
        <f t="shared" si="13"/>
        <v>2.4799999999999969</v>
      </c>
      <c r="E896" s="213">
        <v>47.52</v>
      </c>
      <c r="F896" s="260" t="s">
        <v>689</v>
      </c>
      <c r="G896" s="270"/>
    </row>
    <row r="897" spans="2:7">
      <c r="B897" s="201">
        <v>42641.041724536997</v>
      </c>
      <c r="C897" s="213">
        <v>100</v>
      </c>
      <c r="D897" s="213">
        <f t="shared" si="13"/>
        <v>5</v>
      </c>
      <c r="E897" s="213">
        <v>95</v>
      </c>
      <c r="F897" s="260" t="s">
        <v>425</v>
      </c>
      <c r="G897" s="270"/>
    </row>
    <row r="898" spans="2:7">
      <c r="B898" s="201">
        <v>42641.041724536997</v>
      </c>
      <c r="C898" s="213">
        <v>100</v>
      </c>
      <c r="D898" s="213">
        <f t="shared" si="13"/>
        <v>4.9500000000000028</v>
      </c>
      <c r="E898" s="213">
        <v>95.05</v>
      </c>
      <c r="F898" s="260" t="s">
        <v>1226</v>
      </c>
      <c r="G898" s="270"/>
    </row>
    <row r="899" spans="2:7">
      <c r="B899" s="201">
        <v>42641.041724536997</v>
      </c>
      <c r="C899" s="213">
        <v>100</v>
      </c>
      <c r="D899" s="213">
        <f t="shared" si="13"/>
        <v>5</v>
      </c>
      <c r="E899" s="213">
        <v>95</v>
      </c>
      <c r="F899" s="260" t="s">
        <v>1261</v>
      </c>
      <c r="G899" s="270"/>
    </row>
    <row r="900" spans="2:7">
      <c r="B900" s="201">
        <v>42641.333356481002</v>
      </c>
      <c r="C900" s="213">
        <v>50</v>
      </c>
      <c r="D900" s="213">
        <f t="shared" si="13"/>
        <v>2.4799999999999969</v>
      </c>
      <c r="E900" s="213">
        <v>47.52</v>
      </c>
      <c r="F900" s="260" t="s">
        <v>1262</v>
      </c>
      <c r="G900" s="270"/>
    </row>
    <row r="901" spans="2:7">
      <c r="B901" s="201">
        <v>42641.402152777999</v>
      </c>
      <c r="C901" s="213">
        <v>100</v>
      </c>
      <c r="D901" s="213">
        <f t="shared" si="13"/>
        <v>7</v>
      </c>
      <c r="E901" s="213">
        <v>93</v>
      </c>
      <c r="F901" s="260" t="s">
        <v>1263</v>
      </c>
      <c r="G901" s="270"/>
    </row>
    <row r="902" spans="2:7">
      <c r="B902" s="201">
        <v>42641.404861110997</v>
      </c>
      <c r="C902" s="213">
        <v>500</v>
      </c>
      <c r="D902" s="213">
        <f t="shared" ref="D902:D965" si="14">SUM(C902-E902)</f>
        <v>24.75</v>
      </c>
      <c r="E902" s="213">
        <v>475.25</v>
      </c>
      <c r="F902" s="260" t="s">
        <v>775</v>
      </c>
      <c r="G902" s="270"/>
    </row>
    <row r="903" spans="2:7">
      <c r="B903" s="201">
        <v>42641.440300925999</v>
      </c>
      <c r="C903" s="213">
        <v>51</v>
      </c>
      <c r="D903" s="213">
        <f t="shared" si="14"/>
        <v>2.5200000000000031</v>
      </c>
      <c r="E903" s="213">
        <v>48.48</v>
      </c>
      <c r="F903" s="260" t="s">
        <v>764</v>
      </c>
      <c r="G903" s="270"/>
    </row>
    <row r="904" spans="2:7">
      <c r="B904" s="201">
        <v>42641.444305555997</v>
      </c>
      <c r="C904" s="213">
        <v>60</v>
      </c>
      <c r="D904" s="213">
        <f t="shared" si="14"/>
        <v>3</v>
      </c>
      <c r="E904" s="213">
        <v>57</v>
      </c>
      <c r="F904" s="260" t="s">
        <v>1264</v>
      </c>
      <c r="G904" s="270"/>
    </row>
    <row r="905" spans="2:7">
      <c r="B905" s="201">
        <v>42641.451423610997</v>
      </c>
      <c r="C905" s="213">
        <v>190</v>
      </c>
      <c r="D905" s="213">
        <f t="shared" si="14"/>
        <v>9.4099999999999966</v>
      </c>
      <c r="E905" s="213">
        <v>180.59</v>
      </c>
      <c r="F905" s="260" t="s">
        <v>989</v>
      </c>
      <c r="G905" s="270"/>
    </row>
    <row r="906" spans="2:7">
      <c r="B906" s="201">
        <v>42641.465312499997</v>
      </c>
      <c r="C906" s="213">
        <v>100</v>
      </c>
      <c r="D906" s="213">
        <f t="shared" si="14"/>
        <v>5</v>
      </c>
      <c r="E906" s="213">
        <v>95</v>
      </c>
      <c r="F906" s="260" t="s">
        <v>1264</v>
      </c>
      <c r="G906" s="270"/>
    </row>
    <row r="907" spans="2:7">
      <c r="B907" s="201">
        <v>42641.495023148003</v>
      </c>
      <c r="C907" s="213">
        <v>480</v>
      </c>
      <c r="D907" s="213">
        <f t="shared" si="14"/>
        <v>33.600000000000023</v>
      </c>
      <c r="E907" s="213">
        <v>446.4</v>
      </c>
      <c r="F907" s="260" t="s">
        <v>876</v>
      </c>
      <c r="G907" s="270"/>
    </row>
    <row r="908" spans="2:7">
      <c r="B908" s="201">
        <v>42641.500046296002</v>
      </c>
      <c r="C908" s="213">
        <v>100</v>
      </c>
      <c r="D908" s="213">
        <f t="shared" si="14"/>
        <v>5</v>
      </c>
      <c r="E908" s="213">
        <v>95</v>
      </c>
      <c r="F908" s="260" t="s">
        <v>1000</v>
      </c>
      <c r="G908" s="270"/>
    </row>
    <row r="909" spans="2:7">
      <c r="B909" s="201">
        <v>42641.536840278</v>
      </c>
      <c r="C909" s="213">
        <v>300</v>
      </c>
      <c r="D909" s="213">
        <f t="shared" si="14"/>
        <v>15</v>
      </c>
      <c r="E909" s="213">
        <v>285</v>
      </c>
      <c r="F909" s="260" t="s">
        <v>1265</v>
      </c>
      <c r="G909" s="270"/>
    </row>
    <row r="910" spans="2:7">
      <c r="B910" s="201">
        <v>42641.548101852</v>
      </c>
      <c r="C910" s="213">
        <v>200</v>
      </c>
      <c r="D910" s="213">
        <f t="shared" si="14"/>
        <v>10</v>
      </c>
      <c r="E910" s="213">
        <v>190</v>
      </c>
      <c r="F910" s="260" t="s">
        <v>1106</v>
      </c>
      <c r="G910" s="270"/>
    </row>
    <row r="911" spans="2:7">
      <c r="B911" s="201">
        <v>42641.550706018999</v>
      </c>
      <c r="C911" s="213">
        <v>300</v>
      </c>
      <c r="D911" s="213">
        <f t="shared" si="14"/>
        <v>21</v>
      </c>
      <c r="E911" s="213">
        <v>279</v>
      </c>
      <c r="F911" s="260" t="s">
        <v>1266</v>
      </c>
      <c r="G911" s="270"/>
    </row>
    <row r="912" spans="2:7">
      <c r="B912" s="201">
        <v>42641.552337963003</v>
      </c>
      <c r="C912" s="213">
        <v>50</v>
      </c>
      <c r="D912" s="213">
        <f t="shared" si="14"/>
        <v>2.4799999999999969</v>
      </c>
      <c r="E912" s="213">
        <v>47.52</v>
      </c>
      <c r="F912" s="260" t="s">
        <v>1267</v>
      </c>
      <c r="G912" s="270"/>
    </row>
    <row r="913" spans="2:7">
      <c r="B913" s="201">
        <v>42641.553240740999</v>
      </c>
      <c r="C913" s="213">
        <v>50</v>
      </c>
      <c r="D913" s="213">
        <f t="shared" si="14"/>
        <v>2.4799999999999969</v>
      </c>
      <c r="E913" s="213">
        <v>47.52</v>
      </c>
      <c r="F913" s="260" t="s">
        <v>1267</v>
      </c>
      <c r="G913" s="270"/>
    </row>
    <row r="914" spans="2:7">
      <c r="B914" s="201">
        <v>42641.566111111002</v>
      </c>
      <c r="C914" s="213">
        <v>100</v>
      </c>
      <c r="D914" s="213">
        <f t="shared" si="14"/>
        <v>5</v>
      </c>
      <c r="E914" s="213">
        <v>95</v>
      </c>
      <c r="F914" s="260" t="s">
        <v>1268</v>
      </c>
      <c r="G914" s="270"/>
    </row>
    <row r="915" spans="2:7">
      <c r="B915" s="201">
        <v>42641.569050926002</v>
      </c>
      <c r="C915" s="213">
        <v>200</v>
      </c>
      <c r="D915" s="213">
        <f t="shared" si="14"/>
        <v>9.9000000000000057</v>
      </c>
      <c r="E915" s="213">
        <v>190.1</v>
      </c>
      <c r="F915" s="260" t="s">
        <v>1255</v>
      </c>
      <c r="G915" s="270"/>
    </row>
    <row r="916" spans="2:7">
      <c r="B916" s="201">
        <v>42641.576805555997</v>
      </c>
      <c r="C916" s="213">
        <v>100</v>
      </c>
      <c r="D916" s="213">
        <f t="shared" si="14"/>
        <v>7</v>
      </c>
      <c r="E916" s="213">
        <v>93</v>
      </c>
      <c r="F916" s="260" t="s">
        <v>1269</v>
      </c>
      <c r="G916" s="270"/>
    </row>
    <row r="917" spans="2:7">
      <c r="B917" s="201">
        <v>42641.583541667002</v>
      </c>
      <c r="C917" s="213">
        <v>100</v>
      </c>
      <c r="D917" s="213">
        <f t="shared" si="14"/>
        <v>7</v>
      </c>
      <c r="E917" s="213">
        <v>93</v>
      </c>
      <c r="F917" s="260" t="s">
        <v>1269</v>
      </c>
      <c r="G917" s="270"/>
    </row>
    <row r="918" spans="2:7">
      <c r="B918" s="201">
        <v>42641.584224537</v>
      </c>
      <c r="C918" s="213">
        <v>100</v>
      </c>
      <c r="D918" s="213">
        <f t="shared" si="14"/>
        <v>7</v>
      </c>
      <c r="E918" s="213">
        <v>93</v>
      </c>
      <c r="F918" s="260" t="s">
        <v>1269</v>
      </c>
      <c r="G918" s="270"/>
    </row>
    <row r="919" spans="2:7">
      <c r="B919" s="201">
        <v>42641.587453704</v>
      </c>
      <c r="C919" s="213">
        <v>100</v>
      </c>
      <c r="D919" s="213">
        <f t="shared" si="14"/>
        <v>7</v>
      </c>
      <c r="E919" s="213">
        <v>93</v>
      </c>
      <c r="F919" s="260" t="s">
        <v>1269</v>
      </c>
      <c r="G919" s="270"/>
    </row>
    <row r="920" spans="2:7">
      <c r="B920" s="201">
        <v>42641.588171296004</v>
      </c>
      <c r="C920" s="213">
        <v>100</v>
      </c>
      <c r="D920" s="213">
        <f t="shared" si="14"/>
        <v>7</v>
      </c>
      <c r="E920" s="213">
        <v>93</v>
      </c>
      <c r="F920" s="260" t="s">
        <v>1269</v>
      </c>
      <c r="G920" s="270"/>
    </row>
    <row r="921" spans="2:7">
      <c r="B921" s="201">
        <v>42641.591493056003</v>
      </c>
      <c r="C921" s="213">
        <v>100</v>
      </c>
      <c r="D921" s="213">
        <f t="shared" si="14"/>
        <v>7</v>
      </c>
      <c r="E921" s="213">
        <v>93</v>
      </c>
      <c r="F921" s="260" t="s">
        <v>1269</v>
      </c>
      <c r="G921" s="270"/>
    </row>
    <row r="922" spans="2:7">
      <c r="B922" s="201">
        <v>42641.591990740999</v>
      </c>
      <c r="C922" s="213">
        <v>100</v>
      </c>
      <c r="D922" s="213">
        <f t="shared" si="14"/>
        <v>7</v>
      </c>
      <c r="E922" s="213">
        <v>93</v>
      </c>
      <c r="F922" s="260" t="s">
        <v>1269</v>
      </c>
      <c r="G922" s="270"/>
    </row>
    <row r="923" spans="2:7">
      <c r="B923" s="201">
        <v>42641.606782406998</v>
      </c>
      <c r="C923" s="213">
        <v>50</v>
      </c>
      <c r="D923" s="213">
        <f t="shared" si="14"/>
        <v>2.5</v>
      </c>
      <c r="E923" s="213">
        <v>47.5</v>
      </c>
      <c r="F923" s="260" t="s">
        <v>728</v>
      </c>
      <c r="G923" s="270"/>
    </row>
    <row r="924" spans="2:7">
      <c r="B924" s="201">
        <v>42641.609201389001</v>
      </c>
      <c r="C924" s="213">
        <v>600</v>
      </c>
      <c r="D924" s="213">
        <f t="shared" si="14"/>
        <v>30</v>
      </c>
      <c r="E924" s="213">
        <v>570</v>
      </c>
      <c r="F924" s="260" t="s">
        <v>1270</v>
      </c>
      <c r="G924" s="270"/>
    </row>
    <row r="925" spans="2:7">
      <c r="B925" s="201">
        <v>42641.644062500003</v>
      </c>
      <c r="C925" s="213">
        <v>300</v>
      </c>
      <c r="D925" s="213">
        <f t="shared" si="14"/>
        <v>14.850000000000023</v>
      </c>
      <c r="E925" s="213">
        <v>285.14999999999998</v>
      </c>
      <c r="F925" s="260" t="s">
        <v>159</v>
      </c>
      <c r="G925" s="270"/>
    </row>
    <row r="926" spans="2:7">
      <c r="B926" s="201">
        <v>42641.694641203998</v>
      </c>
      <c r="C926" s="213">
        <v>500</v>
      </c>
      <c r="D926" s="213">
        <f t="shared" si="14"/>
        <v>25</v>
      </c>
      <c r="E926" s="213">
        <v>475</v>
      </c>
      <c r="F926" s="260" t="s">
        <v>1271</v>
      </c>
      <c r="G926" s="270"/>
    </row>
    <row r="927" spans="2:7">
      <c r="B927" s="201">
        <v>42641.698611111002</v>
      </c>
      <c r="C927" s="213">
        <v>200</v>
      </c>
      <c r="D927" s="213">
        <f t="shared" si="14"/>
        <v>14</v>
      </c>
      <c r="E927" s="213">
        <v>186</v>
      </c>
      <c r="F927" s="260" t="s">
        <v>1272</v>
      </c>
      <c r="G927" s="270"/>
    </row>
    <row r="928" spans="2:7">
      <c r="B928" s="201">
        <v>42641.705196759001</v>
      </c>
      <c r="C928" s="213">
        <v>100</v>
      </c>
      <c r="D928" s="213">
        <f t="shared" si="14"/>
        <v>5</v>
      </c>
      <c r="E928" s="213">
        <v>95</v>
      </c>
      <c r="F928" s="260" t="s">
        <v>1273</v>
      </c>
      <c r="G928" s="270"/>
    </row>
    <row r="929" spans="2:7">
      <c r="B929" s="201">
        <v>42641.709293981003</v>
      </c>
      <c r="C929" s="213">
        <v>50</v>
      </c>
      <c r="D929" s="213">
        <f t="shared" si="14"/>
        <v>2.5</v>
      </c>
      <c r="E929" s="213">
        <v>47.5</v>
      </c>
      <c r="F929" s="260" t="s">
        <v>1274</v>
      </c>
      <c r="G929" s="270"/>
    </row>
    <row r="930" spans="2:7">
      <c r="B930" s="201">
        <v>42641.717199074003</v>
      </c>
      <c r="C930" s="213">
        <v>100</v>
      </c>
      <c r="D930" s="213">
        <f t="shared" si="14"/>
        <v>5</v>
      </c>
      <c r="E930" s="213">
        <v>95</v>
      </c>
      <c r="F930" s="260" t="s">
        <v>1275</v>
      </c>
      <c r="G930" s="270"/>
    </row>
    <row r="931" spans="2:7">
      <c r="B931" s="201">
        <v>42641.756226851998</v>
      </c>
      <c r="C931" s="213">
        <v>50</v>
      </c>
      <c r="D931" s="213">
        <f t="shared" si="14"/>
        <v>2.5</v>
      </c>
      <c r="E931" s="213">
        <v>47.5</v>
      </c>
      <c r="F931" s="260" t="s">
        <v>1224</v>
      </c>
      <c r="G931" s="270"/>
    </row>
    <row r="932" spans="2:7">
      <c r="B932" s="201">
        <v>42641.791863425999</v>
      </c>
      <c r="C932" s="213">
        <v>100</v>
      </c>
      <c r="D932" s="213">
        <f t="shared" si="14"/>
        <v>4.9500000000000028</v>
      </c>
      <c r="E932" s="213">
        <v>95.05</v>
      </c>
      <c r="F932" s="260" t="s">
        <v>1276</v>
      </c>
      <c r="G932" s="270"/>
    </row>
    <row r="933" spans="2:7">
      <c r="B933" s="201">
        <v>42641.820752314998</v>
      </c>
      <c r="C933" s="213">
        <v>700</v>
      </c>
      <c r="D933" s="213">
        <f t="shared" si="14"/>
        <v>35</v>
      </c>
      <c r="E933" s="213">
        <v>665</v>
      </c>
      <c r="F933" s="260" t="s">
        <v>1277</v>
      </c>
      <c r="G933" s="270"/>
    </row>
    <row r="934" spans="2:7">
      <c r="B934" s="201">
        <v>42641.886400463001</v>
      </c>
      <c r="C934" s="213">
        <v>100</v>
      </c>
      <c r="D934" s="213">
        <f t="shared" si="14"/>
        <v>5</v>
      </c>
      <c r="E934" s="213">
        <v>95</v>
      </c>
      <c r="F934" s="260" t="s">
        <v>1278</v>
      </c>
      <c r="G934" s="270"/>
    </row>
    <row r="935" spans="2:7">
      <c r="B935" s="201">
        <v>42641.899328703999</v>
      </c>
      <c r="C935" s="213">
        <v>100</v>
      </c>
      <c r="D935" s="213">
        <f t="shared" si="14"/>
        <v>4.9500000000000028</v>
      </c>
      <c r="E935" s="213">
        <v>95.05</v>
      </c>
      <c r="F935" s="260" t="s">
        <v>1279</v>
      </c>
      <c r="G935" s="270"/>
    </row>
    <row r="936" spans="2:7">
      <c r="B936" s="201">
        <v>42641.903738426001</v>
      </c>
      <c r="C936" s="213">
        <v>500</v>
      </c>
      <c r="D936" s="213">
        <f t="shared" si="14"/>
        <v>24.75</v>
      </c>
      <c r="E936" s="213">
        <v>475.25</v>
      </c>
      <c r="F936" s="260" t="s">
        <v>1279</v>
      </c>
      <c r="G936" s="270"/>
    </row>
    <row r="937" spans="2:7">
      <c r="B937" s="201">
        <v>42641.904641203997</v>
      </c>
      <c r="C937" s="213">
        <v>450</v>
      </c>
      <c r="D937" s="213">
        <f t="shared" si="14"/>
        <v>22.279999999999973</v>
      </c>
      <c r="E937" s="213">
        <v>427.72</v>
      </c>
      <c r="F937" s="260" t="s">
        <v>1280</v>
      </c>
      <c r="G937" s="270"/>
    </row>
    <row r="938" spans="2:7">
      <c r="B938" s="201">
        <v>42642.054305555997</v>
      </c>
      <c r="C938" s="213">
        <v>200</v>
      </c>
      <c r="D938" s="213">
        <f t="shared" si="14"/>
        <v>14</v>
      </c>
      <c r="E938" s="213">
        <v>186</v>
      </c>
      <c r="F938" s="260" t="s">
        <v>1281</v>
      </c>
      <c r="G938" s="270"/>
    </row>
    <row r="939" spans="2:7">
      <c r="B939" s="201">
        <v>42642.294409722002</v>
      </c>
      <c r="C939" s="213">
        <v>50</v>
      </c>
      <c r="D939" s="213">
        <f t="shared" si="14"/>
        <v>2.4799999999999969</v>
      </c>
      <c r="E939" s="213">
        <v>47.52</v>
      </c>
      <c r="F939" s="260" t="s">
        <v>590</v>
      </c>
      <c r="G939" s="270"/>
    </row>
    <row r="940" spans="2:7">
      <c r="B940" s="201">
        <v>42642.324571759003</v>
      </c>
      <c r="C940" s="213">
        <v>50</v>
      </c>
      <c r="D940" s="213">
        <f t="shared" si="14"/>
        <v>2.4799999999999969</v>
      </c>
      <c r="E940" s="213">
        <v>47.52</v>
      </c>
      <c r="F940" s="260" t="s">
        <v>637</v>
      </c>
      <c r="G940" s="270"/>
    </row>
    <row r="941" spans="2:7">
      <c r="B941" s="201">
        <v>42642.343067130001</v>
      </c>
      <c r="C941" s="213">
        <v>100</v>
      </c>
      <c r="D941" s="213">
        <f t="shared" si="14"/>
        <v>7</v>
      </c>
      <c r="E941" s="213">
        <v>93</v>
      </c>
      <c r="F941" s="260" t="s">
        <v>1282</v>
      </c>
      <c r="G941" s="270"/>
    </row>
    <row r="942" spans="2:7">
      <c r="B942" s="201">
        <v>42642.349895833002</v>
      </c>
      <c r="C942" s="213">
        <v>100</v>
      </c>
      <c r="D942" s="213">
        <f t="shared" si="14"/>
        <v>4.9500000000000028</v>
      </c>
      <c r="E942" s="213">
        <v>95.05</v>
      </c>
      <c r="F942" s="260" t="s">
        <v>751</v>
      </c>
      <c r="G942" s="270"/>
    </row>
    <row r="943" spans="2:7">
      <c r="B943" s="201">
        <v>42642.350335648</v>
      </c>
      <c r="C943" s="213">
        <v>200</v>
      </c>
      <c r="D943" s="213">
        <f t="shared" si="14"/>
        <v>10</v>
      </c>
      <c r="E943" s="213">
        <v>190</v>
      </c>
      <c r="F943" s="260" t="s">
        <v>1283</v>
      </c>
      <c r="G943" s="270"/>
    </row>
    <row r="944" spans="2:7">
      <c r="B944" s="201">
        <v>42642.354293981</v>
      </c>
      <c r="C944" s="213">
        <v>50</v>
      </c>
      <c r="D944" s="213">
        <f t="shared" si="14"/>
        <v>2.5</v>
      </c>
      <c r="E944" s="213">
        <v>47.5</v>
      </c>
      <c r="F944" s="260" t="s">
        <v>735</v>
      </c>
      <c r="G944" s="270"/>
    </row>
    <row r="945" spans="2:7">
      <c r="B945" s="201">
        <v>42642.362731481</v>
      </c>
      <c r="C945" s="213">
        <v>100</v>
      </c>
      <c r="D945" s="213">
        <f t="shared" si="14"/>
        <v>5</v>
      </c>
      <c r="E945" s="213">
        <v>95</v>
      </c>
      <c r="F945" s="260" t="s">
        <v>715</v>
      </c>
      <c r="G945" s="270"/>
    </row>
    <row r="946" spans="2:7">
      <c r="B946" s="201">
        <v>42642.375034721998</v>
      </c>
      <c r="C946" s="213">
        <v>500</v>
      </c>
      <c r="D946" s="213">
        <f t="shared" si="14"/>
        <v>24.75</v>
      </c>
      <c r="E946" s="213">
        <v>475.25</v>
      </c>
      <c r="F946" s="260" t="s">
        <v>1284</v>
      </c>
      <c r="G946" s="270"/>
    </row>
    <row r="947" spans="2:7">
      <c r="B947" s="201">
        <v>42642.384062500001</v>
      </c>
      <c r="C947" s="213">
        <v>800</v>
      </c>
      <c r="D947" s="213">
        <f t="shared" si="14"/>
        <v>40</v>
      </c>
      <c r="E947" s="213">
        <v>760</v>
      </c>
      <c r="F947" s="260" t="s">
        <v>1285</v>
      </c>
      <c r="G947" s="270"/>
    </row>
    <row r="948" spans="2:7">
      <c r="B948" s="201">
        <v>42642.405891203998</v>
      </c>
      <c r="C948" s="213">
        <v>10</v>
      </c>
      <c r="D948" s="213">
        <f t="shared" si="14"/>
        <v>0.69999999999999929</v>
      </c>
      <c r="E948" s="213">
        <v>9.3000000000000007</v>
      </c>
      <c r="F948" s="260" t="s">
        <v>670</v>
      </c>
      <c r="G948" s="270"/>
    </row>
    <row r="949" spans="2:7">
      <c r="B949" s="201">
        <v>42642.416724536997</v>
      </c>
      <c r="C949" s="213">
        <v>150</v>
      </c>
      <c r="D949" s="213">
        <f t="shared" si="14"/>
        <v>7.5</v>
      </c>
      <c r="E949" s="213">
        <v>142.5</v>
      </c>
      <c r="F949" s="260" t="s">
        <v>1286</v>
      </c>
      <c r="G949" s="270"/>
    </row>
    <row r="950" spans="2:7">
      <c r="B950" s="201">
        <v>42642.531516203999</v>
      </c>
      <c r="C950" s="213">
        <v>1000</v>
      </c>
      <c r="D950" s="213">
        <f t="shared" si="14"/>
        <v>50</v>
      </c>
      <c r="E950" s="213">
        <v>950</v>
      </c>
      <c r="F950" s="260" t="s">
        <v>1287</v>
      </c>
      <c r="G950" s="270"/>
    </row>
    <row r="951" spans="2:7">
      <c r="B951" s="201">
        <v>42642.533923611001</v>
      </c>
      <c r="C951" s="213">
        <v>14</v>
      </c>
      <c r="D951" s="213">
        <f t="shared" si="14"/>
        <v>0.6899999999999995</v>
      </c>
      <c r="E951" s="213">
        <v>13.31</v>
      </c>
      <c r="F951" s="260" t="s">
        <v>1288</v>
      </c>
      <c r="G951" s="270"/>
    </row>
    <row r="952" spans="2:7">
      <c r="B952" s="201">
        <v>42642.541724536997</v>
      </c>
      <c r="C952" s="213">
        <v>50</v>
      </c>
      <c r="D952" s="213">
        <f t="shared" si="14"/>
        <v>2.5</v>
      </c>
      <c r="E952" s="213">
        <v>47.5</v>
      </c>
      <c r="F952" s="260" t="s">
        <v>1289</v>
      </c>
      <c r="G952" s="270"/>
    </row>
    <row r="953" spans="2:7">
      <c r="B953" s="201">
        <v>42642.552418981002</v>
      </c>
      <c r="C953" s="213">
        <v>150</v>
      </c>
      <c r="D953" s="213">
        <f t="shared" si="14"/>
        <v>7.5</v>
      </c>
      <c r="E953" s="213">
        <v>142.5</v>
      </c>
      <c r="F953" s="260" t="s">
        <v>1290</v>
      </c>
      <c r="G953" s="270"/>
    </row>
    <row r="954" spans="2:7">
      <c r="B954" s="201">
        <v>42642.558287036998</v>
      </c>
      <c r="C954" s="213">
        <v>300</v>
      </c>
      <c r="D954" s="213">
        <f t="shared" si="14"/>
        <v>21</v>
      </c>
      <c r="E954" s="213">
        <v>279</v>
      </c>
      <c r="F954" s="260" t="s">
        <v>1291</v>
      </c>
      <c r="G954" s="270"/>
    </row>
    <row r="955" spans="2:7">
      <c r="B955" s="201">
        <v>42642.559409722002</v>
      </c>
      <c r="C955" s="213">
        <v>250</v>
      </c>
      <c r="D955" s="213">
        <f t="shared" si="14"/>
        <v>17.5</v>
      </c>
      <c r="E955" s="213">
        <v>232.5</v>
      </c>
      <c r="F955" s="260" t="s">
        <v>1292</v>
      </c>
      <c r="G955" s="270"/>
    </row>
    <row r="956" spans="2:7">
      <c r="B956" s="201">
        <v>42642.592951389001</v>
      </c>
      <c r="C956" s="213">
        <v>100</v>
      </c>
      <c r="D956" s="213">
        <f t="shared" si="14"/>
        <v>4.9500000000000028</v>
      </c>
      <c r="E956" s="213">
        <v>95.05</v>
      </c>
      <c r="F956" s="260" t="s">
        <v>1293</v>
      </c>
      <c r="G956" s="270"/>
    </row>
    <row r="957" spans="2:7">
      <c r="B957" s="201">
        <v>42642.593796296002</v>
      </c>
      <c r="C957" s="213">
        <v>500</v>
      </c>
      <c r="D957" s="213">
        <f t="shared" si="14"/>
        <v>25</v>
      </c>
      <c r="E957" s="213">
        <v>475</v>
      </c>
      <c r="F957" s="260" t="s">
        <v>1294</v>
      </c>
      <c r="G957" s="270"/>
    </row>
    <row r="958" spans="2:7">
      <c r="B958" s="201">
        <v>42642.618483796003</v>
      </c>
      <c r="C958" s="213">
        <v>20</v>
      </c>
      <c r="D958" s="213">
        <f t="shared" si="14"/>
        <v>1</v>
      </c>
      <c r="E958" s="213">
        <v>19</v>
      </c>
      <c r="F958" s="260" t="s">
        <v>619</v>
      </c>
      <c r="G958" s="270"/>
    </row>
    <row r="959" spans="2:7">
      <c r="B959" s="201">
        <v>42642.683645833</v>
      </c>
      <c r="C959" s="213">
        <v>50</v>
      </c>
      <c r="D959" s="213">
        <f t="shared" si="14"/>
        <v>2.5</v>
      </c>
      <c r="E959" s="213">
        <v>47.5</v>
      </c>
      <c r="F959" s="260" t="s">
        <v>1243</v>
      </c>
      <c r="G959" s="270"/>
    </row>
    <row r="960" spans="2:7">
      <c r="B960" s="201">
        <v>42642.698194443998</v>
      </c>
      <c r="C960" s="213">
        <v>1930</v>
      </c>
      <c r="D960" s="213">
        <f t="shared" si="14"/>
        <v>135.09999999999991</v>
      </c>
      <c r="E960" s="213">
        <v>1794.9</v>
      </c>
      <c r="F960" s="260" t="s">
        <v>598</v>
      </c>
      <c r="G960" s="270"/>
    </row>
    <row r="961" spans="2:7">
      <c r="B961" s="201">
        <v>42642.738391204002</v>
      </c>
      <c r="C961" s="213">
        <v>50</v>
      </c>
      <c r="D961" s="213">
        <f t="shared" si="14"/>
        <v>2.4799999999999969</v>
      </c>
      <c r="E961" s="213">
        <v>47.52</v>
      </c>
      <c r="F961" s="260" t="s">
        <v>916</v>
      </c>
      <c r="G961" s="270"/>
    </row>
    <row r="962" spans="2:7">
      <c r="B962" s="201">
        <v>42642.750081019003</v>
      </c>
      <c r="C962" s="213">
        <v>200</v>
      </c>
      <c r="D962" s="213">
        <f t="shared" si="14"/>
        <v>14</v>
      </c>
      <c r="E962" s="213">
        <v>186</v>
      </c>
      <c r="F962" s="260" t="s">
        <v>1295</v>
      </c>
      <c r="G962" s="270"/>
    </row>
    <row r="963" spans="2:7">
      <c r="B963" s="201">
        <v>42642.756423610997</v>
      </c>
      <c r="C963" s="213">
        <v>300</v>
      </c>
      <c r="D963" s="213">
        <f t="shared" si="14"/>
        <v>15</v>
      </c>
      <c r="E963" s="213">
        <v>285</v>
      </c>
      <c r="F963" s="260" t="s">
        <v>622</v>
      </c>
      <c r="G963" s="270"/>
    </row>
    <row r="964" spans="2:7">
      <c r="B964" s="201">
        <v>42642.779803240999</v>
      </c>
      <c r="C964" s="213">
        <v>100</v>
      </c>
      <c r="D964" s="213">
        <f t="shared" si="14"/>
        <v>5</v>
      </c>
      <c r="E964" s="213">
        <v>95</v>
      </c>
      <c r="F964" s="260" t="s">
        <v>1296</v>
      </c>
      <c r="G964" s="270"/>
    </row>
    <row r="965" spans="2:7">
      <c r="B965" s="201">
        <v>42642.791736111001</v>
      </c>
      <c r="C965" s="213">
        <v>500</v>
      </c>
      <c r="D965" s="213">
        <f t="shared" si="14"/>
        <v>25</v>
      </c>
      <c r="E965" s="213">
        <v>475</v>
      </c>
      <c r="F965" s="260" t="s">
        <v>1297</v>
      </c>
      <c r="G965" s="270"/>
    </row>
    <row r="966" spans="2:7">
      <c r="B966" s="201">
        <v>42642.793564815001</v>
      </c>
      <c r="C966" s="213">
        <v>50</v>
      </c>
      <c r="D966" s="213">
        <f t="shared" ref="D966:D1001" si="15">SUM(C966-E966)</f>
        <v>2.4799999999999969</v>
      </c>
      <c r="E966" s="213">
        <v>47.52</v>
      </c>
      <c r="F966" s="260" t="s">
        <v>784</v>
      </c>
      <c r="G966" s="270"/>
    </row>
    <row r="967" spans="2:7">
      <c r="B967" s="201">
        <v>42642.906053241</v>
      </c>
      <c r="C967" s="213">
        <v>30</v>
      </c>
      <c r="D967" s="213">
        <f t="shared" si="15"/>
        <v>2.1000000000000014</v>
      </c>
      <c r="E967" s="213">
        <v>27.9</v>
      </c>
      <c r="F967" s="260" t="s">
        <v>1298</v>
      </c>
      <c r="G967" s="270"/>
    </row>
    <row r="968" spans="2:7">
      <c r="B968" s="201">
        <v>42642.943796296</v>
      </c>
      <c r="C968" s="213">
        <v>100</v>
      </c>
      <c r="D968" s="213">
        <f t="shared" si="15"/>
        <v>5</v>
      </c>
      <c r="E968" s="213">
        <v>95</v>
      </c>
      <c r="F968" s="260" t="s">
        <v>594</v>
      </c>
      <c r="G968" s="270"/>
    </row>
    <row r="969" spans="2:7">
      <c r="B969" s="201">
        <v>42642.957928240998</v>
      </c>
      <c r="C969" s="213">
        <v>150</v>
      </c>
      <c r="D969" s="213">
        <f t="shared" si="15"/>
        <v>7.5</v>
      </c>
      <c r="E969" s="213">
        <v>142.5</v>
      </c>
      <c r="F969" s="260" t="s">
        <v>589</v>
      </c>
      <c r="G969" s="270"/>
    </row>
    <row r="970" spans="2:7">
      <c r="B970" s="201">
        <v>42642.961956018997</v>
      </c>
      <c r="C970" s="213">
        <v>150</v>
      </c>
      <c r="D970" s="213">
        <f t="shared" si="15"/>
        <v>7.5</v>
      </c>
      <c r="E970" s="213">
        <v>142.5</v>
      </c>
      <c r="F970" s="260" t="s">
        <v>855</v>
      </c>
      <c r="G970" s="270"/>
    </row>
    <row r="971" spans="2:7">
      <c r="B971" s="201">
        <v>42643.041736111001</v>
      </c>
      <c r="C971" s="213">
        <v>100</v>
      </c>
      <c r="D971" s="213">
        <f t="shared" si="15"/>
        <v>5</v>
      </c>
      <c r="E971" s="213">
        <v>95</v>
      </c>
      <c r="F971" s="260" t="s">
        <v>1299</v>
      </c>
      <c r="G971" s="270"/>
    </row>
    <row r="972" spans="2:7">
      <c r="B972" s="201">
        <v>42643.060405092998</v>
      </c>
      <c r="C972" s="213">
        <v>200</v>
      </c>
      <c r="D972" s="213">
        <f t="shared" si="15"/>
        <v>10</v>
      </c>
      <c r="E972" s="213">
        <v>190</v>
      </c>
      <c r="F972" s="260" t="s">
        <v>627</v>
      </c>
      <c r="G972" s="270"/>
    </row>
    <row r="973" spans="2:7">
      <c r="B973" s="201">
        <v>42643.319791667003</v>
      </c>
      <c r="C973" s="213">
        <v>10</v>
      </c>
      <c r="D973" s="213">
        <f t="shared" si="15"/>
        <v>0.69999999999999929</v>
      </c>
      <c r="E973" s="213">
        <v>9.3000000000000007</v>
      </c>
      <c r="F973" s="260" t="s">
        <v>670</v>
      </c>
      <c r="G973" s="270"/>
    </row>
    <row r="974" spans="2:7">
      <c r="B974" s="201">
        <v>42643.324664352003</v>
      </c>
      <c r="C974" s="213">
        <v>35</v>
      </c>
      <c r="D974" s="213">
        <f t="shared" si="15"/>
        <v>1.75</v>
      </c>
      <c r="E974" s="213">
        <v>33.25</v>
      </c>
      <c r="F974" s="260" t="s">
        <v>769</v>
      </c>
      <c r="G974" s="270"/>
    </row>
    <row r="975" spans="2:7">
      <c r="B975" s="201">
        <v>42643.359004630001</v>
      </c>
      <c r="C975" s="213">
        <v>20</v>
      </c>
      <c r="D975" s="213">
        <f t="shared" si="15"/>
        <v>1.3999999999999986</v>
      </c>
      <c r="E975" s="213">
        <v>18.600000000000001</v>
      </c>
      <c r="F975" s="260" t="s">
        <v>1300</v>
      </c>
      <c r="G975" s="270"/>
    </row>
    <row r="976" spans="2:7">
      <c r="B976" s="201">
        <v>42643.405486110998</v>
      </c>
      <c r="C976" s="213">
        <v>200</v>
      </c>
      <c r="D976" s="213">
        <f t="shared" si="15"/>
        <v>9.9000000000000057</v>
      </c>
      <c r="E976" s="213">
        <v>190.1</v>
      </c>
      <c r="F976" s="260" t="s">
        <v>1301</v>
      </c>
      <c r="G976" s="270"/>
    </row>
    <row r="977" spans="2:7">
      <c r="B977" s="201">
        <v>42643.430046296002</v>
      </c>
      <c r="C977" s="213">
        <v>100</v>
      </c>
      <c r="D977" s="213">
        <f t="shared" si="15"/>
        <v>5</v>
      </c>
      <c r="E977" s="213">
        <v>95</v>
      </c>
      <c r="F977" s="260" t="s">
        <v>1302</v>
      </c>
      <c r="G977" s="270"/>
    </row>
    <row r="978" spans="2:7">
      <c r="B978" s="201">
        <v>42643.494479166999</v>
      </c>
      <c r="C978" s="213">
        <v>200</v>
      </c>
      <c r="D978" s="213">
        <f t="shared" si="15"/>
        <v>10</v>
      </c>
      <c r="E978" s="213">
        <v>190</v>
      </c>
      <c r="F978" s="260" t="s">
        <v>891</v>
      </c>
      <c r="G978" s="270"/>
    </row>
    <row r="979" spans="2:7">
      <c r="B979" s="201">
        <v>42643.499374999999</v>
      </c>
      <c r="C979" s="213">
        <v>200</v>
      </c>
      <c r="D979" s="213">
        <f t="shared" si="15"/>
        <v>10</v>
      </c>
      <c r="E979" s="213">
        <v>190</v>
      </c>
      <c r="F979" s="260" t="s">
        <v>1303</v>
      </c>
      <c r="G979" s="270"/>
    </row>
    <row r="980" spans="2:7">
      <c r="B980" s="201">
        <v>42643.508252314998</v>
      </c>
      <c r="C980" s="213">
        <v>200</v>
      </c>
      <c r="D980" s="213">
        <f t="shared" si="15"/>
        <v>10</v>
      </c>
      <c r="E980" s="213">
        <v>190</v>
      </c>
      <c r="F980" s="260" t="s">
        <v>1304</v>
      </c>
      <c r="G980" s="270"/>
    </row>
    <row r="981" spans="2:7">
      <c r="B981" s="201">
        <v>42643.558020832999</v>
      </c>
      <c r="C981" s="213">
        <v>100</v>
      </c>
      <c r="D981" s="213">
        <f t="shared" si="15"/>
        <v>5</v>
      </c>
      <c r="E981" s="213">
        <v>95</v>
      </c>
      <c r="F981" s="260" t="s">
        <v>1305</v>
      </c>
      <c r="G981" s="270"/>
    </row>
    <row r="982" spans="2:7">
      <c r="B982" s="201">
        <v>42643.571365741002</v>
      </c>
      <c r="C982" s="213">
        <v>300</v>
      </c>
      <c r="D982" s="213">
        <f t="shared" si="15"/>
        <v>15</v>
      </c>
      <c r="E982" s="213">
        <v>285</v>
      </c>
      <c r="F982" s="260" t="s">
        <v>1227</v>
      </c>
      <c r="G982" s="270"/>
    </row>
    <row r="983" spans="2:7">
      <c r="B983" s="201">
        <v>42643.581736111002</v>
      </c>
      <c r="C983" s="213">
        <v>300</v>
      </c>
      <c r="D983" s="213">
        <f t="shared" si="15"/>
        <v>14.850000000000023</v>
      </c>
      <c r="E983" s="213">
        <v>285.14999999999998</v>
      </c>
      <c r="F983" s="260" t="s">
        <v>1306</v>
      </c>
      <c r="G983" s="270"/>
    </row>
    <row r="984" spans="2:7">
      <c r="B984" s="201">
        <v>42643.583379629999</v>
      </c>
      <c r="C984" s="213">
        <v>500</v>
      </c>
      <c r="D984" s="213">
        <f t="shared" si="15"/>
        <v>25</v>
      </c>
      <c r="E984" s="213">
        <v>475</v>
      </c>
      <c r="F984" s="260" t="s">
        <v>1296</v>
      </c>
      <c r="G984" s="270"/>
    </row>
    <row r="985" spans="2:7">
      <c r="B985" s="201">
        <v>42643.659722222001</v>
      </c>
      <c r="C985" s="213">
        <v>20</v>
      </c>
      <c r="D985" s="213">
        <f t="shared" si="15"/>
        <v>1</v>
      </c>
      <c r="E985" s="213">
        <v>19</v>
      </c>
      <c r="F985" s="260" t="s">
        <v>1307</v>
      </c>
      <c r="G985" s="270"/>
    </row>
    <row r="986" spans="2:7">
      <c r="B986" s="201">
        <v>42643.660717592997</v>
      </c>
      <c r="C986" s="213">
        <v>20</v>
      </c>
      <c r="D986" s="213">
        <f t="shared" si="15"/>
        <v>0.98999999999999844</v>
      </c>
      <c r="E986" s="213">
        <v>19.010000000000002</v>
      </c>
      <c r="F986" s="260" t="s">
        <v>770</v>
      </c>
      <c r="G986" s="270"/>
    </row>
    <row r="987" spans="2:7">
      <c r="B987" s="201">
        <v>42643.687905093</v>
      </c>
      <c r="C987" s="213">
        <v>500</v>
      </c>
      <c r="D987" s="213">
        <f t="shared" si="15"/>
        <v>25</v>
      </c>
      <c r="E987" s="213">
        <v>475</v>
      </c>
      <c r="F987" s="260" t="s">
        <v>948</v>
      </c>
      <c r="G987" s="270"/>
    </row>
    <row r="988" spans="2:7">
      <c r="B988" s="201">
        <v>42643.708923610997</v>
      </c>
      <c r="C988" s="213">
        <v>100</v>
      </c>
      <c r="D988" s="213">
        <f t="shared" si="15"/>
        <v>5</v>
      </c>
      <c r="E988" s="213">
        <v>95</v>
      </c>
      <c r="F988" s="260" t="s">
        <v>1308</v>
      </c>
      <c r="G988" s="270"/>
    </row>
    <row r="989" spans="2:7">
      <c r="B989" s="201">
        <v>42643.710046296001</v>
      </c>
      <c r="C989" s="213">
        <v>100</v>
      </c>
      <c r="D989" s="213">
        <f t="shared" si="15"/>
        <v>5</v>
      </c>
      <c r="E989" s="213">
        <v>95</v>
      </c>
      <c r="F989" s="260" t="s">
        <v>937</v>
      </c>
      <c r="G989" s="270"/>
    </row>
    <row r="990" spans="2:7">
      <c r="B990" s="201">
        <v>42643.757164351999</v>
      </c>
      <c r="C990" s="213">
        <v>146</v>
      </c>
      <c r="D990" s="213">
        <f t="shared" si="15"/>
        <v>7.3000000000000114</v>
      </c>
      <c r="E990" s="213">
        <v>138.69999999999999</v>
      </c>
      <c r="F990" s="260" t="s">
        <v>1309</v>
      </c>
      <c r="G990" s="270"/>
    </row>
    <row r="991" spans="2:7">
      <c r="B991" s="201">
        <v>42643.771134258997</v>
      </c>
      <c r="C991" s="213">
        <v>50</v>
      </c>
      <c r="D991" s="213">
        <f t="shared" si="15"/>
        <v>2.5</v>
      </c>
      <c r="E991" s="213">
        <v>47.5</v>
      </c>
      <c r="F991" s="260" t="s">
        <v>619</v>
      </c>
      <c r="G991" s="270"/>
    </row>
    <row r="992" spans="2:7">
      <c r="B992" s="201">
        <v>42643.834942130001</v>
      </c>
      <c r="C992" s="213">
        <v>100</v>
      </c>
      <c r="D992" s="213">
        <f t="shared" si="15"/>
        <v>5</v>
      </c>
      <c r="E992" s="213">
        <v>95</v>
      </c>
      <c r="F992" s="260" t="s">
        <v>887</v>
      </c>
      <c r="G992" s="270"/>
    </row>
    <row r="993" spans="2:7">
      <c r="B993" s="201">
        <v>42643.840891204003</v>
      </c>
      <c r="C993" s="213">
        <v>100</v>
      </c>
      <c r="D993" s="213">
        <f t="shared" si="15"/>
        <v>5</v>
      </c>
      <c r="E993" s="213">
        <v>95</v>
      </c>
      <c r="F993" s="260" t="s">
        <v>1078</v>
      </c>
      <c r="G993" s="270"/>
    </row>
    <row r="994" spans="2:7">
      <c r="B994" s="201">
        <v>42643.853217593001</v>
      </c>
      <c r="C994" s="213">
        <v>150</v>
      </c>
      <c r="D994" s="213">
        <f t="shared" si="15"/>
        <v>7.5</v>
      </c>
      <c r="E994" s="213">
        <v>142.5</v>
      </c>
      <c r="F994" s="260" t="s">
        <v>1310</v>
      </c>
      <c r="G994" s="270"/>
    </row>
    <row r="995" spans="2:7">
      <c r="B995" s="201">
        <v>42643.920706019002</v>
      </c>
      <c r="C995" s="213">
        <v>500</v>
      </c>
      <c r="D995" s="213">
        <f t="shared" si="15"/>
        <v>25</v>
      </c>
      <c r="E995" s="213">
        <v>475</v>
      </c>
      <c r="F995" s="260" t="s">
        <v>1311</v>
      </c>
      <c r="G995" s="270"/>
    </row>
    <row r="996" spans="2:7">
      <c r="B996" s="201">
        <v>42643.924131943997</v>
      </c>
      <c r="C996" s="213">
        <v>200</v>
      </c>
      <c r="D996" s="213">
        <f t="shared" si="15"/>
        <v>10</v>
      </c>
      <c r="E996" s="213">
        <v>190</v>
      </c>
      <c r="F996" s="260" t="s">
        <v>1031</v>
      </c>
      <c r="G996" s="270"/>
    </row>
    <row r="997" spans="2:7">
      <c r="B997" s="201">
        <v>42643.961099537002</v>
      </c>
      <c r="C997" s="213">
        <v>60</v>
      </c>
      <c r="D997" s="213">
        <f t="shared" si="15"/>
        <v>3</v>
      </c>
      <c r="E997" s="213">
        <v>57</v>
      </c>
      <c r="F997" s="260" t="s">
        <v>709</v>
      </c>
      <c r="G997" s="270"/>
    </row>
    <row r="998" spans="2:7">
      <c r="B998" s="201">
        <v>42643.968877314997</v>
      </c>
      <c r="C998" s="213">
        <v>90</v>
      </c>
      <c r="D998" s="213">
        <f t="shared" si="15"/>
        <v>4.4599999999999937</v>
      </c>
      <c r="E998" s="213">
        <v>85.54</v>
      </c>
      <c r="F998" s="260" t="s">
        <v>1312</v>
      </c>
      <c r="G998" s="270"/>
    </row>
    <row r="999" spans="2:7">
      <c r="B999" s="201">
        <v>42643.969467593</v>
      </c>
      <c r="C999" s="213">
        <v>300</v>
      </c>
      <c r="D999" s="213">
        <f t="shared" si="15"/>
        <v>21</v>
      </c>
      <c r="E999" s="213">
        <v>279</v>
      </c>
      <c r="F999" s="260" t="s">
        <v>1313</v>
      </c>
      <c r="G999" s="270"/>
    </row>
    <row r="1000" spans="2:7">
      <c r="B1000" s="201">
        <v>42643.982962962997</v>
      </c>
      <c r="C1000" s="213">
        <v>30</v>
      </c>
      <c r="D1000" s="213">
        <f t="shared" si="15"/>
        <v>1.4899999999999984</v>
      </c>
      <c r="E1000" s="213">
        <v>28.51</v>
      </c>
      <c r="F1000" s="260" t="s">
        <v>685</v>
      </c>
      <c r="G1000" s="270"/>
    </row>
    <row r="1001" spans="2:7">
      <c r="B1001" s="201">
        <v>42643.997534722002</v>
      </c>
      <c r="C1001" s="213">
        <v>200</v>
      </c>
      <c r="D1001" s="213">
        <f t="shared" si="15"/>
        <v>10</v>
      </c>
      <c r="E1001" s="213">
        <v>190</v>
      </c>
      <c r="F1001" s="260" t="s">
        <v>796</v>
      </c>
      <c r="G1001" s="270"/>
    </row>
    <row r="1002" spans="2:7">
      <c r="B1002" s="378" t="s">
        <v>4239</v>
      </c>
      <c r="C1002" s="379">
        <f>SUM(C5:C1001)</f>
        <v>251143</v>
      </c>
      <c r="D1002" s="379">
        <f>SUM(D5:D1001)</f>
        <v>12942.920000000004</v>
      </c>
      <c r="E1002" s="379">
        <f>+SUM(E5:E1001)</f>
        <v>238200.07999999949</v>
      </c>
    </row>
  </sheetData>
  <sheetProtection algorithmName="SHA-512" hashValue="EfeGkDzHzn+LuI5uYLynK7GLJqqQmkSShCzVUOcxMo8KKlA9vu3ZKCFRqVr1OXLUMxFC+s7hynSm+Zw3zVLspQ==" saltValue="9XtXMWvn8hWXE6tnp7QMGQ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39"/>
  <sheetViews>
    <sheetView zoomScale="90" zoomScaleNormal="9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0.7109375" style="15" customWidth="1"/>
    <col min="3" max="3" width="21.7109375" style="36" customWidth="1"/>
    <col min="4" max="4" width="30.7109375" style="59" customWidth="1"/>
    <col min="5" max="16384" width="9.140625" style="1"/>
  </cols>
  <sheetData>
    <row r="1" spans="1:6" ht="36.6" customHeight="1">
      <c r="A1" s="18"/>
      <c r="B1" s="12"/>
      <c r="C1" s="387" t="s">
        <v>47</v>
      </c>
      <c r="D1" s="387"/>
      <c r="E1" s="20"/>
      <c r="F1" s="19"/>
    </row>
    <row r="2" spans="1:6" ht="14.25">
      <c r="B2" s="4" t="s">
        <v>13</v>
      </c>
      <c r="C2" s="78">
        <f>C238-C239</f>
        <v>26931.849999999995</v>
      </c>
      <c r="D2" s="58"/>
    </row>
    <row r="3" spans="1:6" ht="13.5" thickBot="1"/>
    <row r="4" spans="1:6" s="26" customFormat="1" ht="36.6" customHeight="1">
      <c r="B4" s="28" t="s">
        <v>9</v>
      </c>
      <c r="C4" s="79" t="s">
        <v>10</v>
      </c>
      <c r="D4" s="77" t="s">
        <v>15</v>
      </c>
    </row>
    <row r="5" spans="1:6" ht="14.25">
      <c r="B5" s="229" t="s">
        <v>1320</v>
      </c>
      <c r="C5" s="230">
        <v>50</v>
      </c>
      <c r="D5" s="231"/>
    </row>
    <row r="6" spans="1:6" ht="14.25">
      <c r="B6" s="229" t="s">
        <v>1320</v>
      </c>
      <c r="C6" s="230">
        <v>250</v>
      </c>
      <c r="D6" s="231"/>
    </row>
    <row r="7" spans="1:6" ht="14.25">
      <c r="B7" s="229" t="s">
        <v>1320</v>
      </c>
      <c r="C7" s="230">
        <v>187.47</v>
      </c>
      <c r="D7" s="231"/>
    </row>
    <row r="8" spans="1:6" ht="14.25">
      <c r="B8" s="229" t="s">
        <v>1320</v>
      </c>
      <c r="C8" s="230">
        <v>14.030000000000001</v>
      </c>
      <c r="D8" s="231"/>
    </row>
    <row r="9" spans="1:6" ht="14.25">
      <c r="B9" s="229" t="s">
        <v>1320</v>
      </c>
      <c r="C9" s="230">
        <v>45.02</v>
      </c>
      <c r="D9" s="231"/>
    </row>
    <row r="10" spans="1:6" ht="14.25">
      <c r="B10" s="229" t="s">
        <v>1320</v>
      </c>
      <c r="C10" s="230">
        <v>10</v>
      </c>
      <c r="D10" s="231"/>
    </row>
    <row r="11" spans="1:6" ht="14.25">
      <c r="B11" s="229" t="s">
        <v>1320</v>
      </c>
      <c r="C11" s="230">
        <v>10</v>
      </c>
      <c r="D11" s="232"/>
    </row>
    <row r="12" spans="1:6" ht="14.25">
      <c r="B12" s="229" t="s">
        <v>1320</v>
      </c>
      <c r="C12" s="230">
        <v>50</v>
      </c>
      <c r="D12" s="231"/>
    </row>
    <row r="13" spans="1:6" ht="14.25">
      <c r="B13" s="229" t="s">
        <v>1320</v>
      </c>
      <c r="C13" s="230">
        <v>500</v>
      </c>
      <c r="D13" s="231"/>
    </row>
    <row r="14" spans="1:6" ht="14.25">
      <c r="B14" s="229" t="s">
        <v>1320</v>
      </c>
      <c r="C14" s="230">
        <v>10</v>
      </c>
      <c r="D14" s="233"/>
    </row>
    <row r="15" spans="1:6" ht="14.25">
      <c r="B15" s="229" t="s">
        <v>1320</v>
      </c>
      <c r="C15" s="230">
        <v>36.14</v>
      </c>
      <c r="D15" s="232"/>
    </row>
    <row r="16" spans="1:6" ht="14.25">
      <c r="B16" s="229" t="s">
        <v>1320</v>
      </c>
      <c r="C16" s="230">
        <v>200</v>
      </c>
      <c r="D16" s="233">
        <v>1289</v>
      </c>
    </row>
    <row r="17" spans="2:4" ht="14.25">
      <c r="B17" s="229" t="s">
        <v>1320</v>
      </c>
      <c r="C17" s="230">
        <v>1000</v>
      </c>
      <c r="D17" s="233">
        <v>4956</v>
      </c>
    </row>
    <row r="18" spans="2:4" ht="14.25">
      <c r="B18" s="229" t="s">
        <v>1320</v>
      </c>
      <c r="C18" s="230">
        <v>25</v>
      </c>
      <c r="D18" s="232"/>
    </row>
    <row r="19" spans="2:4" ht="14.25">
      <c r="B19" s="229" t="s">
        <v>1320</v>
      </c>
      <c r="C19" s="230">
        <v>25</v>
      </c>
      <c r="D19" s="233"/>
    </row>
    <row r="20" spans="2:4" ht="14.25">
      <c r="B20" s="229" t="s">
        <v>1320</v>
      </c>
      <c r="C20" s="230">
        <v>25</v>
      </c>
      <c r="D20" s="233"/>
    </row>
    <row r="21" spans="2:4" ht="14.25">
      <c r="B21" s="229" t="s">
        <v>1320</v>
      </c>
      <c r="C21" s="230">
        <v>175</v>
      </c>
      <c r="D21" s="233"/>
    </row>
    <row r="22" spans="2:4" ht="14.25">
      <c r="B22" s="229" t="s">
        <v>1536</v>
      </c>
      <c r="C22" s="230">
        <v>50</v>
      </c>
      <c r="D22" s="232"/>
    </row>
    <row r="23" spans="2:4" ht="14.25">
      <c r="B23" s="229" t="s">
        <v>1536</v>
      </c>
      <c r="C23" s="230">
        <v>31</v>
      </c>
      <c r="D23" s="233"/>
    </row>
    <row r="24" spans="2:4" ht="14.25">
      <c r="B24" s="229" t="s">
        <v>1536</v>
      </c>
      <c r="C24" s="230">
        <v>70</v>
      </c>
      <c r="D24" s="233"/>
    </row>
    <row r="25" spans="2:4" ht="14.25">
      <c r="B25" s="229" t="s">
        <v>1536</v>
      </c>
      <c r="C25" s="230">
        <v>100</v>
      </c>
      <c r="D25" s="233"/>
    </row>
    <row r="26" spans="2:4" ht="14.25">
      <c r="B26" s="229" t="s">
        <v>1536</v>
      </c>
      <c r="C26" s="230">
        <v>15.06</v>
      </c>
      <c r="D26" s="233"/>
    </row>
    <row r="27" spans="2:4" ht="14.25">
      <c r="B27" s="229" t="s">
        <v>1536</v>
      </c>
      <c r="C27" s="230">
        <v>5</v>
      </c>
      <c r="D27" s="233"/>
    </row>
    <row r="28" spans="2:4" ht="14.25">
      <c r="B28" s="229" t="s">
        <v>1536</v>
      </c>
      <c r="C28" s="230">
        <v>25</v>
      </c>
      <c r="D28" s="233"/>
    </row>
    <row r="29" spans="2:4" ht="14.25">
      <c r="B29" s="229" t="s">
        <v>1536</v>
      </c>
      <c r="C29" s="230">
        <v>25</v>
      </c>
      <c r="D29" s="232"/>
    </row>
    <row r="30" spans="2:4" ht="14.25">
      <c r="B30" s="229" t="s">
        <v>3982</v>
      </c>
      <c r="C30" s="230">
        <v>50</v>
      </c>
      <c r="D30" s="233"/>
    </row>
    <row r="31" spans="2:4" ht="14.25">
      <c r="B31" s="229" t="s">
        <v>3982</v>
      </c>
      <c r="C31" s="230">
        <v>18.5</v>
      </c>
      <c r="D31" s="233"/>
    </row>
    <row r="32" spans="2:4" ht="14.25">
      <c r="B32" s="229" t="s">
        <v>3982</v>
      </c>
      <c r="C32" s="230">
        <v>66.2</v>
      </c>
      <c r="D32" s="233"/>
    </row>
    <row r="33" spans="2:4" ht="14.25">
      <c r="B33" s="229" t="s">
        <v>3982</v>
      </c>
      <c r="C33" s="230">
        <v>50</v>
      </c>
      <c r="D33" s="233"/>
    </row>
    <row r="34" spans="2:4" ht="14.25">
      <c r="B34" s="229" t="s">
        <v>3982</v>
      </c>
      <c r="C34" s="230">
        <v>100</v>
      </c>
      <c r="D34" s="233"/>
    </row>
    <row r="35" spans="2:4" ht="14.25">
      <c r="B35" s="229" t="s">
        <v>3983</v>
      </c>
      <c r="C35" s="230">
        <v>50</v>
      </c>
      <c r="D35" s="233"/>
    </row>
    <row r="36" spans="2:4" ht="14.25">
      <c r="B36" s="229" t="s">
        <v>3983</v>
      </c>
      <c r="C36" s="230">
        <v>3000</v>
      </c>
      <c r="D36" s="234"/>
    </row>
    <row r="37" spans="2:4" ht="14.25">
      <c r="B37" s="229" t="s">
        <v>3983</v>
      </c>
      <c r="C37" s="230">
        <v>300</v>
      </c>
      <c r="D37" s="233"/>
    </row>
    <row r="38" spans="2:4" ht="14.25">
      <c r="B38" s="229" t="s">
        <v>3983</v>
      </c>
      <c r="C38" s="230">
        <v>32.5</v>
      </c>
      <c r="D38" s="231"/>
    </row>
    <row r="39" spans="2:4" ht="14.25">
      <c r="B39" s="229" t="s">
        <v>3983</v>
      </c>
      <c r="C39" s="230">
        <v>50</v>
      </c>
      <c r="D39" s="233"/>
    </row>
    <row r="40" spans="2:4" ht="14.25">
      <c r="B40" s="229" t="s">
        <v>3983</v>
      </c>
      <c r="C40" s="230">
        <v>25</v>
      </c>
      <c r="D40" s="231"/>
    </row>
    <row r="41" spans="2:4" ht="14.25">
      <c r="B41" s="229" t="s">
        <v>1537</v>
      </c>
      <c r="C41" s="230">
        <v>5000</v>
      </c>
      <c r="D41" s="231"/>
    </row>
    <row r="42" spans="2:4" ht="14.25">
      <c r="B42" s="229" t="s">
        <v>1537</v>
      </c>
      <c r="C42" s="230">
        <v>119</v>
      </c>
      <c r="D42" s="231"/>
    </row>
    <row r="43" spans="2:4" ht="14.25">
      <c r="B43" s="229" t="s">
        <v>1537</v>
      </c>
      <c r="C43" s="230">
        <v>30.900000000000002</v>
      </c>
      <c r="D43" s="233"/>
    </row>
    <row r="44" spans="2:4" ht="14.25">
      <c r="B44" s="229" t="s">
        <v>1537</v>
      </c>
      <c r="C44" s="230">
        <v>30</v>
      </c>
      <c r="D44" s="233"/>
    </row>
    <row r="45" spans="2:4" ht="14.25">
      <c r="B45" s="229" t="s">
        <v>1537</v>
      </c>
      <c r="C45" s="230">
        <v>35</v>
      </c>
      <c r="D45" s="232"/>
    </row>
    <row r="46" spans="2:4" ht="14.25">
      <c r="B46" s="229" t="s">
        <v>1537</v>
      </c>
      <c r="C46" s="230">
        <v>50</v>
      </c>
      <c r="D46" s="233"/>
    </row>
    <row r="47" spans="2:4" ht="14.25">
      <c r="B47" s="229" t="s">
        <v>1537</v>
      </c>
      <c r="C47" s="230">
        <v>65.05</v>
      </c>
      <c r="D47" s="233"/>
    </row>
    <row r="48" spans="2:4" ht="14.25">
      <c r="B48" s="229" t="s">
        <v>1537</v>
      </c>
      <c r="C48" s="230">
        <v>430</v>
      </c>
      <c r="D48" s="233"/>
    </row>
    <row r="49" spans="2:4" ht="14.25">
      <c r="B49" s="229" t="s">
        <v>1538</v>
      </c>
      <c r="C49" s="230">
        <v>100</v>
      </c>
      <c r="D49" s="233"/>
    </row>
    <row r="50" spans="2:4" ht="14.25">
      <c r="B50" s="229" t="s">
        <v>1538</v>
      </c>
      <c r="C50" s="230">
        <v>72.989999999999995</v>
      </c>
      <c r="D50" s="233"/>
    </row>
    <row r="51" spans="2:4" ht="14.25">
      <c r="B51" s="229" t="s">
        <v>1538</v>
      </c>
      <c r="C51" s="230">
        <v>30</v>
      </c>
      <c r="D51" s="233"/>
    </row>
    <row r="52" spans="2:4" ht="14.25">
      <c r="B52" s="229" t="s">
        <v>1538</v>
      </c>
      <c r="C52" s="230">
        <v>76.489999999999995</v>
      </c>
      <c r="D52" s="235"/>
    </row>
    <row r="53" spans="2:4" ht="14.25">
      <c r="B53" s="229" t="s">
        <v>1538</v>
      </c>
      <c r="C53" s="230">
        <v>27.240000000000002</v>
      </c>
      <c r="D53" s="235"/>
    </row>
    <row r="54" spans="2:4" ht="14.25">
      <c r="B54" s="229" t="s">
        <v>1538</v>
      </c>
      <c r="C54" s="230">
        <v>30</v>
      </c>
      <c r="D54" s="232"/>
    </row>
    <row r="55" spans="2:4" ht="14.25">
      <c r="B55" s="229" t="s">
        <v>1538</v>
      </c>
      <c r="C55" s="230">
        <v>35</v>
      </c>
      <c r="D55" s="232"/>
    </row>
    <row r="56" spans="2:4" ht="14.25">
      <c r="B56" s="229" t="s">
        <v>1538</v>
      </c>
      <c r="C56" s="230">
        <v>50</v>
      </c>
      <c r="D56" s="232"/>
    </row>
    <row r="57" spans="2:4" ht="14.25">
      <c r="B57" s="229" t="s">
        <v>1538</v>
      </c>
      <c r="C57" s="230">
        <v>25</v>
      </c>
      <c r="D57" s="232"/>
    </row>
    <row r="58" spans="2:4" ht="14.25">
      <c r="B58" s="229" t="s">
        <v>1538</v>
      </c>
      <c r="C58" s="230">
        <v>100</v>
      </c>
      <c r="D58" s="232"/>
    </row>
    <row r="59" spans="2:4" ht="14.25">
      <c r="B59" s="229" t="s">
        <v>1538</v>
      </c>
      <c r="C59" s="230">
        <v>100</v>
      </c>
      <c r="D59" s="235"/>
    </row>
    <row r="60" spans="2:4" ht="14.25">
      <c r="B60" s="229" t="s">
        <v>1538</v>
      </c>
      <c r="C60" s="230">
        <v>200</v>
      </c>
      <c r="D60" s="235"/>
    </row>
    <row r="61" spans="2:4" ht="14.25">
      <c r="B61" s="229" t="s">
        <v>1538</v>
      </c>
      <c r="C61" s="230">
        <v>30</v>
      </c>
      <c r="D61" s="234"/>
    </row>
    <row r="62" spans="2:4" ht="14.25">
      <c r="B62" s="229" t="s">
        <v>1538</v>
      </c>
      <c r="C62" s="230">
        <v>54.5</v>
      </c>
      <c r="D62" s="235"/>
    </row>
    <row r="63" spans="2:4" ht="14.25">
      <c r="B63" s="229" t="s">
        <v>1538</v>
      </c>
      <c r="C63" s="230">
        <v>52</v>
      </c>
      <c r="D63" s="235"/>
    </row>
    <row r="64" spans="2:4" ht="14.25">
      <c r="B64" s="229" t="s">
        <v>1321</v>
      </c>
      <c r="C64" s="230">
        <v>172.99</v>
      </c>
      <c r="D64" s="235"/>
    </row>
    <row r="65" spans="2:4" ht="14.25">
      <c r="B65" s="229" t="s">
        <v>1321</v>
      </c>
      <c r="C65" s="230">
        <v>200</v>
      </c>
      <c r="D65" s="235"/>
    </row>
    <row r="66" spans="2:4" ht="14.25">
      <c r="B66" s="229" t="s">
        <v>1321</v>
      </c>
      <c r="C66" s="230">
        <v>20</v>
      </c>
      <c r="D66" s="235"/>
    </row>
    <row r="67" spans="2:4" ht="14.25">
      <c r="B67" s="229" t="s">
        <v>1321</v>
      </c>
      <c r="C67" s="230">
        <v>100</v>
      </c>
      <c r="D67" s="235"/>
    </row>
    <row r="68" spans="2:4" ht="14.25">
      <c r="B68" s="229" t="s">
        <v>1321</v>
      </c>
      <c r="C68" s="230">
        <v>78.040000000000006</v>
      </c>
      <c r="D68" s="232"/>
    </row>
    <row r="69" spans="2:4" ht="14.25">
      <c r="B69" s="229" t="s">
        <v>1321</v>
      </c>
      <c r="C69" s="230">
        <v>24.67</v>
      </c>
      <c r="D69" s="235"/>
    </row>
    <row r="70" spans="2:4" ht="14.25">
      <c r="B70" s="229" t="s">
        <v>1321</v>
      </c>
      <c r="C70" s="230">
        <v>100</v>
      </c>
      <c r="D70" s="235"/>
    </row>
    <row r="71" spans="2:4" ht="14.25">
      <c r="B71" s="229" t="s">
        <v>1321</v>
      </c>
      <c r="C71" s="230">
        <v>118.15</v>
      </c>
      <c r="D71" s="232"/>
    </row>
    <row r="72" spans="2:4" ht="14.25">
      <c r="B72" s="229" t="s">
        <v>1321</v>
      </c>
      <c r="C72" s="230">
        <v>12.5</v>
      </c>
      <c r="D72" s="232"/>
    </row>
    <row r="73" spans="2:4" ht="14.25">
      <c r="B73" s="229" t="s">
        <v>1321</v>
      </c>
      <c r="C73" s="230">
        <v>26.400000000000002</v>
      </c>
      <c r="D73" s="232"/>
    </row>
    <row r="74" spans="2:4" ht="14.25">
      <c r="B74" s="229" t="s">
        <v>1322</v>
      </c>
      <c r="C74" s="230">
        <v>30</v>
      </c>
      <c r="D74" s="232"/>
    </row>
    <row r="75" spans="2:4" ht="14.25">
      <c r="B75" s="229" t="s">
        <v>1322</v>
      </c>
      <c r="C75" s="230">
        <v>60.32</v>
      </c>
      <c r="D75" s="232"/>
    </row>
    <row r="76" spans="2:4" ht="14.25">
      <c r="B76" s="229" t="s">
        <v>1322</v>
      </c>
      <c r="C76" s="230">
        <v>48.2</v>
      </c>
      <c r="D76" s="232">
        <v>1374</v>
      </c>
    </row>
    <row r="77" spans="2:4" ht="14.25">
      <c r="B77" s="229" t="s">
        <v>1322</v>
      </c>
      <c r="C77" s="230">
        <v>20</v>
      </c>
      <c r="D77" s="232"/>
    </row>
    <row r="78" spans="2:4" ht="14.25">
      <c r="B78" s="229" t="s">
        <v>1322</v>
      </c>
      <c r="C78" s="230">
        <v>47.5</v>
      </c>
      <c r="D78" s="232"/>
    </row>
    <row r="79" spans="2:4" ht="14.25">
      <c r="B79" s="229" t="s">
        <v>1322</v>
      </c>
      <c r="C79" s="230">
        <v>24</v>
      </c>
      <c r="D79" s="232"/>
    </row>
    <row r="80" spans="2:4" ht="14.25">
      <c r="B80" s="229" t="s">
        <v>1322</v>
      </c>
      <c r="C80" s="230">
        <v>177.71</v>
      </c>
      <c r="D80" s="232"/>
    </row>
    <row r="81" spans="2:4" ht="14.25">
      <c r="B81" s="229" t="s">
        <v>1322</v>
      </c>
      <c r="C81" s="230">
        <v>15.77</v>
      </c>
      <c r="D81" s="232"/>
    </row>
    <row r="82" spans="2:4" ht="14.25">
      <c r="B82" s="229" t="s">
        <v>1322</v>
      </c>
      <c r="C82" s="230">
        <v>50</v>
      </c>
      <c r="D82" s="232"/>
    </row>
    <row r="83" spans="2:4" ht="14.25">
      <c r="B83" s="229" t="s">
        <v>1322</v>
      </c>
      <c r="C83" s="230">
        <v>44.5</v>
      </c>
      <c r="D83" s="232"/>
    </row>
    <row r="84" spans="2:4" ht="14.25">
      <c r="B84" s="229" t="s">
        <v>1323</v>
      </c>
      <c r="C84" s="230">
        <v>400</v>
      </c>
      <c r="D84" s="232"/>
    </row>
    <row r="85" spans="2:4" ht="14.25">
      <c r="B85" s="229" t="s">
        <v>1323</v>
      </c>
      <c r="C85" s="230">
        <v>500</v>
      </c>
      <c r="D85" s="232"/>
    </row>
    <row r="86" spans="2:4" ht="14.25">
      <c r="B86" s="229" t="s">
        <v>1323</v>
      </c>
      <c r="C86" s="230">
        <v>67.3</v>
      </c>
      <c r="D86" s="235"/>
    </row>
    <row r="87" spans="2:4" ht="14.25">
      <c r="B87" s="229" t="s">
        <v>1323</v>
      </c>
      <c r="C87" s="230">
        <v>10</v>
      </c>
      <c r="D87" s="235"/>
    </row>
    <row r="88" spans="2:4" ht="14.25">
      <c r="B88" s="229" t="s">
        <v>1323</v>
      </c>
      <c r="C88" s="230">
        <v>55</v>
      </c>
      <c r="D88" s="232"/>
    </row>
    <row r="89" spans="2:4" ht="14.25">
      <c r="B89" s="229" t="s">
        <v>1323</v>
      </c>
      <c r="C89" s="230">
        <v>19.72</v>
      </c>
      <c r="D89" s="232"/>
    </row>
    <row r="90" spans="2:4" ht="14.25">
      <c r="B90" s="229" t="s">
        <v>1323</v>
      </c>
      <c r="C90" s="230">
        <v>37.5</v>
      </c>
      <c r="D90" s="232"/>
    </row>
    <row r="91" spans="2:4" ht="14.25">
      <c r="B91" s="229" t="s">
        <v>1323</v>
      </c>
      <c r="C91" s="230">
        <v>29.97</v>
      </c>
      <c r="D91" s="232"/>
    </row>
    <row r="92" spans="2:4" ht="14.25">
      <c r="B92" s="229" t="s">
        <v>1323</v>
      </c>
      <c r="C92" s="230">
        <v>33</v>
      </c>
      <c r="D92" s="232"/>
    </row>
    <row r="93" spans="2:4" ht="14.25">
      <c r="B93" s="229" t="s">
        <v>1323</v>
      </c>
      <c r="C93" s="230">
        <v>30.7</v>
      </c>
      <c r="D93" s="232"/>
    </row>
    <row r="94" spans="2:4" ht="14.25">
      <c r="B94" s="229" t="s">
        <v>1324</v>
      </c>
      <c r="C94" s="230">
        <v>10</v>
      </c>
      <c r="D94" s="232"/>
    </row>
    <row r="95" spans="2:4" ht="14.25">
      <c r="B95" s="229" t="s">
        <v>1324</v>
      </c>
      <c r="C95" s="230">
        <v>20</v>
      </c>
      <c r="D95" s="232"/>
    </row>
    <row r="96" spans="2:4" ht="14.25">
      <c r="B96" s="229" t="s">
        <v>1324</v>
      </c>
      <c r="C96" s="230">
        <v>200</v>
      </c>
      <c r="D96" s="232"/>
    </row>
    <row r="97" spans="2:4" ht="14.25">
      <c r="B97" s="229" t="s">
        <v>1325</v>
      </c>
      <c r="C97" s="230">
        <v>30.900000000000002</v>
      </c>
      <c r="D97" s="232"/>
    </row>
    <row r="98" spans="2:4" ht="14.25">
      <c r="B98" s="229" t="s">
        <v>1325</v>
      </c>
      <c r="C98" s="230">
        <v>198.32</v>
      </c>
      <c r="D98" s="232"/>
    </row>
    <row r="99" spans="2:4" ht="14.25">
      <c r="B99" s="229" t="s">
        <v>1325</v>
      </c>
      <c r="C99" s="230">
        <v>40</v>
      </c>
      <c r="D99" s="232"/>
    </row>
    <row r="100" spans="2:4" ht="14.25">
      <c r="B100" s="229" t="s">
        <v>1326</v>
      </c>
      <c r="C100" s="230">
        <v>13.64</v>
      </c>
      <c r="D100" s="235"/>
    </row>
    <row r="101" spans="2:4" ht="14.25">
      <c r="B101" s="229" t="s">
        <v>1326</v>
      </c>
      <c r="C101" s="230">
        <v>60</v>
      </c>
      <c r="D101" s="235"/>
    </row>
    <row r="102" spans="2:4" ht="14.25">
      <c r="B102" s="229" t="s">
        <v>1326</v>
      </c>
      <c r="C102" s="230">
        <v>20</v>
      </c>
      <c r="D102" s="235"/>
    </row>
    <row r="103" spans="2:4" ht="14.25">
      <c r="B103" s="229" t="s">
        <v>1326</v>
      </c>
      <c r="C103" s="230">
        <v>86.5</v>
      </c>
      <c r="D103" s="235"/>
    </row>
    <row r="104" spans="2:4" ht="14.25">
      <c r="B104" s="229" t="s">
        <v>1326</v>
      </c>
      <c r="C104" s="230">
        <v>3.5300000000000002</v>
      </c>
      <c r="D104" s="235"/>
    </row>
    <row r="105" spans="2:4" ht="14.25">
      <c r="B105" s="229" t="s">
        <v>1326</v>
      </c>
      <c r="C105" s="230">
        <v>12.18</v>
      </c>
      <c r="D105" s="235"/>
    </row>
    <row r="106" spans="2:4" ht="14.25">
      <c r="B106" s="229" t="s">
        <v>1326</v>
      </c>
      <c r="C106" s="230">
        <v>425.48</v>
      </c>
      <c r="D106" s="232"/>
    </row>
    <row r="107" spans="2:4" ht="14.25">
      <c r="B107" s="229" t="s">
        <v>1326</v>
      </c>
      <c r="C107" s="230">
        <v>100</v>
      </c>
      <c r="D107" s="232"/>
    </row>
    <row r="108" spans="2:4" ht="14.25">
      <c r="B108" s="229" t="s">
        <v>1326</v>
      </c>
      <c r="C108" s="230">
        <v>65.08</v>
      </c>
      <c r="D108" s="232"/>
    </row>
    <row r="109" spans="2:4" ht="14.25">
      <c r="B109" s="229" t="s">
        <v>1326</v>
      </c>
      <c r="C109" s="230">
        <v>28.73</v>
      </c>
      <c r="D109" s="232"/>
    </row>
    <row r="110" spans="2:4" ht="14.25">
      <c r="B110" s="229" t="s">
        <v>1326</v>
      </c>
      <c r="C110" s="230">
        <v>109.9</v>
      </c>
      <c r="D110" s="232"/>
    </row>
    <row r="111" spans="2:4" ht="14.25">
      <c r="B111" s="229" t="s">
        <v>1326</v>
      </c>
      <c r="C111" s="230">
        <v>14.3</v>
      </c>
      <c r="D111" s="232"/>
    </row>
    <row r="112" spans="2:4" ht="14.25">
      <c r="B112" s="229" t="s">
        <v>1327</v>
      </c>
      <c r="C112" s="230">
        <v>31.88</v>
      </c>
      <c r="D112" s="232"/>
    </row>
    <row r="113" spans="2:4" ht="14.25">
      <c r="B113" s="229" t="s">
        <v>1327</v>
      </c>
      <c r="C113" s="230">
        <v>30</v>
      </c>
      <c r="D113" s="232"/>
    </row>
    <row r="114" spans="2:4" ht="14.25">
      <c r="B114" s="229" t="s">
        <v>1327</v>
      </c>
      <c r="C114" s="230">
        <v>15.71</v>
      </c>
      <c r="D114" s="232"/>
    </row>
    <row r="115" spans="2:4" ht="14.25">
      <c r="B115" s="229" t="s">
        <v>1327</v>
      </c>
      <c r="C115" s="230">
        <v>20.420000000000002</v>
      </c>
      <c r="D115" s="232"/>
    </row>
    <row r="116" spans="2:4" ht="14.25">
      <c r="B116" s="229" t="s">
        <v>1327</v>
      </c>
      <c r="C116" s="230">
        <v>20</v>
      </c>
      <c r="D116" s="232"/>
    </row>
    <row r="117" spans="2:4" ht="14.25">
      <c r="B117" s="229" t="s">
        <v>1328</v>
      </c>
      <c r="C117" s="230">
        <v>160</v>
      </c>
      <c r="D117" s="232"/>
    </row>
    <row r="118" spans="2:4" ht="14.25">
      <c r="B118" s="229" t="s">
        <v>1328</v>
      </c>
      <c r="C118" s="230">
        <v>50</v>
      </c>
      <c r="D118" s="232"/>
    </row>
    <row r="119" spans="2:4" ht="14.25">
      <c r="B119" s="229" t="s">
        <v>1328</v>
      </c>
      <c r="C119" s="230">
        <v>50</v>
      </c>
      <c r="D119" s="232"/>
    </row>
    <row r="120" spans="2:4" ht="14.25">
      <c r="B120" s="229" t="s">
        <v>1328</v>
      </c>
      <c r="C120" s="230">
        <v>90</v>
      </c>
      <c r="D120" s="232"/>
    </row>
    <row r="121" spans="2:4" ht="14.25">
      <c r="B121" s="229" t="s">
        <v>1328</v>
      </c>
      <c r="C121" s="230">
        <v>30</v>
      </c>
      <c r="D121" s="232"/>
    </row>
    <row r="122" spans="2:4" ht="14.25">
      <c r="B122" s="229" t="s">
        <v>1328</v>
      </c>
      <c r="C122" s="230">
        <v>38</v>
      </c>
      <c r="D122" s="235"/>
    </row>
    <row r="123" spans="2:4" ht="14.25">
      <c r="B123" s="229" t="s">
        <v>1328</v>
      </c>
      <c r="C123" s="230">
        <v>10</v>
      </c>
      <c r="D123" s="235"/>
    </row>
    <row r="124" spans="2:4" ht="14.25">
      <c r="B124" s="229" t="s">
        <v>1328</v>
      </c>
      <c r="C124" s="230">
        <v>5</v>
      </c>
      <c r="D124" s="235"/>
    </row>
    <row r="125" spans="2:4" ht="14.25">
      <c r="B125" s="229" t="s">
        <v>1329</v>
      </c>
      <c r="C125" s="230">
        <v>50</v>
      </c>
      <c r="D125" s="235"/>
    </row>
    <row r="126" spans="2:4" ht="14.25">
      <c r="B126" s="229" t="s">
        <v>1329</v>
      </c>
      <c r="C126" s="230">
        <v>92.3</v>
      </c>
      <c r="D126" s="235"/>
    </row>
    <row r="127" spans="2:4" ht="14.25">
      <c r="B127" s="229" t="s">
        <v>1329</v>
      </c>
      <c r="C127" s="230">
        <v>100</v>
      </c>
      <c r="D127" s="232"/>
    </row>
    <row r="128" spans="2:4" ht="14.25">
      <c r="B128" s="229" t="s">
        <v>1329</v>
      </c>
      <c r="C128" s="230">
        <v>20</v>
      </c>
      <c r="D128" s="232"/>
    </row>
    <row r="129" spans="2:4" ht="14.25">
      <c r="B129" s="229" t="s">
        <v>1329</v>
      </c>
      <c r="C129" s="230">
        <v>50</v>
      </c>
      <c r="D129" s="232"/>
    </row>
    <row r="130" spans="2:4" ht="14.25">
      <c r="B130" s="229" t="s">
        <v>1329</v>
      </c>
      <c r="C130" s="230">
        <v>100</v>
      </c>
      <c r="D130" s="232"/>
    </row>
    <row r="131" spans="2:4" ht="14.25">
      <c r="B131" s="229" t="s">
        <v>1329</v>
      </c>
      <c r="C131" s="230">
        <v>25</v>
      </c>
      <c r="D131" s="232"/>
    </row>
    <row r="132" spans="2:4" ht="14.25">
      <c r="B132" s="229" t="s">
        <v>1330</v>
      </c>
      <c r="C132" s="230">
        <v>85</v>
      </c>
      <c r="D132" s="232"/>
    </row>
    <row r="133" spans="2:4" ht="14.25">
      <c r="B133" s="229" t="s">
        <v>1330</v>
      </c>
      <c r="C133" s="230">
        <v>23.25</v>
      </c>
      <c r="D133" s="235"/>
    </row>
    <row r="134" spans="2:4" ht="14.25">
      <c r="B134" s="229" t="s">
        <v>1330</v>
      </c>
      <c r="C134" s="230">
        <v>50.49</v>
      </c>
      <c r="D134" s="235"/>
    </row>
    <row r="135" spans="2:4" ht="14.25">
      <c r="B135" s="229" t="s">
        <v>1330</v>
      </c>
      <c r="C135" s="230">
        <v>300</v>
      </c>
      <c r="D135" s="235"/>
    </row>
    <row r="136" spans="2:4" ht="14.25">
      <c r="B136" s="229" t="s">
        <v>1330</v>
      </c>
      <c r="C136" s="230">
        <v>88</v>
      </c>
      <c r="D136" s="235"/>
    </row>
    <row r="137" spans="2:4" ht="14.25">
      <c r="B137" s="229" t="s">
        <v>1330</v>
      </c>
      <c r="C137" s="230">
        <v>30</v>
      </c>
      <c r="D137" s="232"/>
    </row>
    <row r="138" spans="2:4" ht="14.25">
      <c r="B138" s="229" t="s">
        <v>1330</v>
      </c>
      <c r="C138" s="230">
        <v>220</v>
      </c>
      <c r="D138" s="232"/>
    </row>
    <row r="139" spans="2:4" ht="14.25">
      <c r="B139" s="229" t="s">
        <v>1330</v>
      </c>
      <c r="C139" s="230">
        <v>36.04</v>
      </c>
      <c r="D139" s="232"/>
    </row>
    <row r="140" spans="2:4" ht="14.25">
      <c r="B140" s="229" t="s">
        <v>1330</v>
      </c>
      <c r="C140" s="230">
        <v>61.940000000000005</v>
      </c>
      <c r="D140" s="232"/>
    </row>
    <row r="141" spans="2:4" ht="14.25">
      <c r="B141" s="229" t="s">
        <v>1331</v>
      </c>
      <c r="C141" s="230">
        <v>3000</v>
      </c>
      <c r="D141" s="232"/>
    </row>
    <row r="142" spans="2:4" ht="14.25">
      <c r="B142" s="229" t="s">
        <v>1331</v>
      </c>
      <c r="C142" s="230">
        <v>21</v>
      </c>
      <c r="D142" s="232"/>
    </row>
    <row r="143" spans="2:4" ht="14.25">
      <c r="B143" s="229" t="s">
        <v>1331</v>
      </c>
      <c r="C143" s="230">
        <v>50</v>
      </c>
      <c r="D143" s="232"/>
    </row>
    <row r="144" spans="2:4" ht="14.25">
      <c r="B144" s="229" t="s">
        <v>1331</v>
      </c>
      <c r="C144" s="230">
        <v>100</v>
      </c>
      <c r="D144" s="232"/>
    </row>
    <row r="145" spans="2:4" ht="14.25">
      <c r="B145" s="229" t="s">
        <v>1331</v>
      </c>
      <c r="C145" s="230">
        <v>50</v>
      </c>
      <c r="D145" s="232"/>
    </row>
    <row r="146" spans="2:4" ht="14.25">
      <c r="B146" s="229" t="s">
        <v>1332</v>
      </c>
      <c r="C146" s="230">
        <v>40</v>
      </c>
      <c r="D146" s="232"/>
    </row>
    <row r="147" spans="2:4" ht="14.25">
      <c r="B147" s="229" t="s">
        <v>1332</v>
      </c>
      <c r="C147" s="230">
        <v>100</v>
      </c>
      <c r="D147" s="232"/>
    </row>
    <row r="148" spans="2:4" ht="14.25">
      <c r="B148" s="229" t="s">
        <v>1332</v>
      </c>
      <c r="C148" s="230">
        <v>37.89</v>
      </c>
      <c r="D148" s="232"/>
    </row>
    <row r="149" spans="2:4" ht="14.25">
      <c r="B149" s="229" t="s">
        <v>1332</v>
      </c>
      <c r="C149" s="230">
        <v>25</v>
      </c>
      <c r="D149" s="235"/>
    </row>
    <row r="150" spans="2:4" ht="14.25">
      <c r="B150" s="229" t="s">
        <v>1333</v>
      </c>
      <c r="C150" s="230">
        <v>250</v>
      </c>
      <c r="D150" s="235"/>
    </row>
    <row r="151" spans="2:4" ht="14.25">
      <c r="B151" s="229" t="s">
        <v>1333</v>
      </c>
      <c r="C151" s="230">
        <v>47.03</v>
      </c>
      <c r="D151" s="235"/>
    </row>
    <row r="152" spans="2:4" ht="14.25">
      <c r="B152" s="229" t="s">
        <v>1333</v>
      </c>
      <c r="C152" s="230">
        <v>35.1</v>
      </c>
      <c r="D152" s="235"/>
    </row>
    <row r="153" spans="2:4" ht="14.25">
      <c r="B153" s="229" t="s">
        <v>1334</v>
      </c>
      <c r="C153" s="230">
        <v>34.25</v>
      </c>
      <c r="D153" s="235"/>
    </row>
    <row r="154" spans="2:4" ht="14.25">
      <c r="B154" s="229" t="s">
        <v>1334</v>
      </c>
      <c r="C154" s="230">
        <v>26.060000000000002</v>
      </c>
      <c r="D154" s="232"/>
    </row>
    <row r="155" spans="2:4" ht="14.25">
      <c r="B155" s="229" t="s">
        <v>1334</v>
      </c>
      <c r="C155" s="230">
        <v>9.49</v>
      </c>
      <c r="D155" s="232"/>
    </row>
    <row r="156" spans="2:4" ht="14.25">
      <c r="B156" s="229" t="s">
        <v>1334</v>
      </c>
      <c r="C156" s="230">
        <v>9.9600000000000009</v>
      </c>
      <c r="D156" s="232"/>
    </row>
    <row r="157" spans="2:4" ht="14.25">
      <c r="B157" s="229" t="s">
        <v>1334</v>
      </c>
      <c r="C157" s="230">
        <v>88.75</v>
      </c>
      <c r="D157" s="232"/>
    </row>
    <row r="158" spans="2:4" ht="14.25">
      <c r="B158" s="229" t="s">
        <v>1334</v>
      </c>
      <c r="C158" s="230">
        <v>100</v>
      </c>
      <c r="D158" s="232"/>
    </row>
    <row r="159" spans="2:4" ht="14.25">
      <c r="B159" s="229" t="s">
        <v>1334</v>
      </c>
      <c r="C159" s="230">
        <v>10</v>
      </c>
      <c r="D159" s="232"/>
    </row>
    <row r="160" spans="2:4" ht="14.25">
      <c r="B160" s="229" t="s">
        <v>1334</v>
      </c>
      <c r="C160" s="230">
        <v>40</v>
      </c>
      <c r="D160" s="232"/>
    </row>
    <row r="161" spans="2:4" ht="14.25">
      <c r="B161" s="229" t="s">
        <v>1335</v>
      </c>
      <c r="C161" s="230">
        <v>42.6</v>
      </c>
      <c r="D161" s="232"/>
    </row>
    <row r="162" spans="2:4" ht="14.25">
      <c r="B162" s="229" t="s">
        <v>1335</v>
      </c>
      <c r="C162" s="230">
        <v>20</v>
      </c>
      <c r="D162" s="232"/>
    </row>
    <row r="163" spans="2:4" ht="14.25">
      <c r="B163" s="229" t="s">
        <v>1335</v>
      </c>
      <c r="C163" s="230">
        <v>43.58</v>
      </c>
      <c r="D163" s="235"/>
    </row>
    <row r="164" spans="2:4" ht="14.25">
      <c r="B164" s="229" t="s">
        <v>1335</v>
      </c>
      <c r="C164" s="230">
        <v>13.44</v>
      </c>
      <c r="D164" s="235"/>
    </row>
    <row r="165" spans="2:4" ht="14.25">
      <c r="B165" s="229" t="s">
        <v>1335</v>
      </c>
      <c r="C165" s="230">
        <v>35.93</v>
      </c>
      <c r="D165" s="235"/>
    </row>
    <row r="166" spans="2:4" ht="14.25">
      <c r="B166" s="229" t="s">
        <v>1335</v>
      </c>
      <c r="C166" s="230">
        <v>64.72</v>
      </c>
      <c r="D166" s="235"/>
    </row>
    <row r="167" spans="2:4" ht="14.25">
      <c r="B167" s="229" t="s">
        <v>1335</v>
      </c>
      <c r="C167" s="230">
        <v>38</v>
      </c>
      <c r="D167" s="235"/>
    </row>
    <row r="168" spans="2:4" ht="14.25">
      <c r="B168" s="229" t="s">
        <v>1335</v>
      </c>
      <c r="C168" s="230">
        <v>164.23</v>
      </c>
      <c r="D168" s="232"/>
    </row>
    <row r="169" spans="2:4" ht="14.25">
      <c r="B169" s="229" t="s">
        <v>1335</v>
      </c>
      <c r="C169" s="230">
        <v>40</v>
      </c>
      <c r="D169" s="232"/>
    </row>
    <row r="170" spans="2:4" ht="14.25">
      <c r="B170" s="229" t="s">
        <v>1335</v>
      </c>
      <c r="C170" s="230">
        <v>30</v>
      </c>
      <c r="D170" s="235"/>
    </row>
    <row r="171" spans="2:4" ht="14.25">
      <c r="B171" s="229" t="s">
        <v>1335</v>
      </c>
      <c r="C171" s="230">
        <v>66.02</v>
      </c>
      <c r="D171" s="232"/>
    </row>
    <row r="172" spans="2:4" ht="14.25">
      <c r="B172" s="229" t="s">
        <v>1336</v>
      </c>
      <c r="C172" s="230">
        <v>20</v>
      </c>
      <c r="D172" s="232"/>
    </row>
    <row r="173" spans="2:4" ht="14.25">
      <c r="B173" s="229" t="s">
        <v>1336</v>
      </c>
      <c r="C173" s="230">
        <v>20</v>
      </c>
      <c r="D173" s="232"/>
    </row>
    <row r="174" spans="2:4" ht="14.25">
      <c r="B174" s="229" t="s">
        <v>1336</v>
      </c>
      <c r="C174" s="230">
        <v>10</v>
      </c>
      <c r="D174" s="232"/>
    </row>
    <row r="175" spans="2:4" ht="14.25">
      <c r="B175" s="229" t="s">
        <v>1336</v>
      </c>
      <c r="C175" s="230">
        <v>20</v>
      </c>
      <c r="D175" s="235"/>
    </row>
    <row r="176" spans="2:4" ht="14.25">
      <c r="B176" s="229" t="s">
        <v>1336</v>
      </c>
      <c r="C176" s="230">
        <v>20</v>
      </c>
      <c r="D176" s="235"/>
    </row>
    <row r="177" spans="2:4" ht="14.25">
      <c r="B177" s="229" t="s">
        <v>1336</v>
      </c>
      <c r="C177" s="230">
        <v>350</v>
      </c>
      <c r="D177" s="235"/>
    </row>
    <row r="178" spans="2:4" ht="14.25">
      <c r="B178" s="229" t="s">
        <v>1336</v>
      </c>
      <c r="C178" s="230">
        <v>30</v>
      </c>
      <c r="D178" s="235"/>
    </row>
    <row r="179" spans="2:4" ht="14.25">
      <c r="B179" s="229" t="s">
        <v>1336</v>
      </c>
      <c r="C179" s="230">
        <v>30.7</v>
      </c>
      <c r="D179" s="235"/>
    </row>
    <row r="180" spans="2:4" ht="14.25">
      <c r="B180" s="229" t="s">
        <v>1336</v>
      </c>
      <c r="C180" s="230">
        <v>82.8</v>
      </c>
      <c r="D180" s="235"/>
    </row>
    <row r="181" spans="2:4" ht="14.25">
      <c r="B181" s="229" t="s">
        <v>1337</v>
      </c>
      <c r="C181" s="230">
        <v>44.980000000000004</v>
      </c>
      <c r="D181" s="235"/>
    </row>
    <row r="182" spans="2:4" ht="14.25">
      <c r="B182" s="229" t="s">
        <v>1337</v>
      </c>
      <c r="C182" s="230">
        <v>15</v>
      </c>
      <c r="D182" s="235"/>
    </row>
    <row r="183" spans="2:4" ht="14.25">
      <c r="B183" s="229" t="s">
        <v>1337</v>
      </c>
      <c r="C183" s="230">
        <v>860</v>
      </c>
      <c r="D183" s="235"/>
    </row>
    <row r="184" spans="2:4" ht="14.25">
      <c r="B184" s="229" t="s">
        <v>1337</v>
      </c>
      <c r="C184" s="230">
        <v>441.75</v>
      </c>
      <c r="D184" s="235"/>
    </row>
    <row r="185" spans="2:4" ht="14.25">
      <c r="B185" s="229" t="s">
        <v>1337</v>
      </c>
      <c r="C185" s="230">
        <v>40.56</v>
      </c>
      <c r="D185" s="235"/>
    </row>
    <row r="186" spans="2:4" ht="14.25">
      <c r="B186" s="229" t="s">
        <v>1337</v>
      </c>
      <c r="C186" s="230">
        <v>48</v>
      </c>
      <c r="D186" s="235"/>
    </row>
    <row r="187" spans="2:4" ht="14.25">
      <c r="B187" s="314" t="s">
        <v>1337</v>
      </c>
      <c r="C187" s="230">
        <v>98.600000000000009</v>
      </c>
      <c r="D187" s="235"/>
    </row>
    <row r="188" spans="2:4" ht="14.25">
      <c r="B188" s="314" t="s">
        <v>1337</v>
      </c>
      <c r="C188" s="230">
        <v>100</v>
      </c>
      <c r="D188" s="235"/>
    </row>
    <row r="189" spans="2:4" ht="14.25">
      <c r="B189" s="314" t="s">
        <v>1337</v>
      </c>
      <c r="C189" s="230">
        <v>50</v>
      </c>
      <c r="D189" s="235"/>
    </row>
    <row r="190" spans="2:4" ht="14.25">
      <c r="B190" s="314" t="s">
        <v>1338</v>
      </c>
      <c r="C190" s="230">
        <v>50</v>
      </c>
      <c r="D190" s="235"/>
    </row>
    <row r="191" spans="2:4" ht="14.25">
      <c r="B191" s="314" t="s">
        <v>1338</v>
      </c>
      <c r="C191" s="230">
        <v>30.900000000000002</v>
      </c>
      <c r="D191" s="235"/>
    </row>
    <row r="192" spans="2:4" ht="14.25">
      <c r="B192" s="314" t="s">
        <v>1338</v>
      </c>
      <c r="C192" s="230">
        <v>30</v>
      </c>
      <c r="D192" s="235"/>
    </row>
    <row r="193" spans="2:4" ht="14.25">
      <c r="B193" s="314" t="s">
        <v>1338</v>
      </c>
      <c r="C193" s="230">
        <v>38</v>
      </c>
      <c r="D193" s="235"/>
    </row>
    <row r="194" spans="2:4" ht="14.25">
      <c r="B194" s="314" t="s">
        <v>1338</v>
      </c>
      <c r="C194" s="230">
        <v>50</v>
      </c>
      <c r="D194" s="235"/>
    </row>
    <row r="195" spans="2:4" ht="14.25">
      <c r="B195" s="314" t="s">
        <v>1338</v>
      </c>
      <c r="C195" s="230">
        <v>20</v>
      </c>
      <c r="D195" s="235"/>
    </row>
    <row r="196" spans="2:4" ht="14.25">
      <c r="B196" s="314" t="s">
        <v>1339</v>
      </c>
      <c r="C196" s="230">
        <v>90</v>
      </c>
      <c r="D196" s="235"/>
    </row>
    <row r="197" spans="2:4" ht="14.25">
      <c r="B197" s="314" t="s">
        <v>1339</v>
      </c>
      <c r="C197" s="230">
        <v>20</v>
      </c>
      <c r="D197" s="235"/>
    </row>
    <row r="198" spans="2:4" ht="14.25">
      <c r="B198" s="314" t="s">
        <v>1339</v>
      </c>
      <c r="C198" s="230">
        <v>137.80000000000001</v>
      </c>
      <c r="D198" s="235"/>
    </row>
    <row r="199" spans="2:4" ht="14.25">
      <c r="B199" s="314" t="s">
        <v>1339</v>
      </c>
      <c r="C199" s="230">
        <v>30</v>
      </c>
      <c r="D199" s="235"/>
    </row>
    <row r="200" spans="2:4" ht="14.25">
      <c r="B200" s="314" t="s">
        <v>1340</v>
      </c>
      <c r="C200" s="230">
        <v>40</v>
      </c>
      <c r="D200" s="235"/>
    </row>
    <row r="201" spans="2:4" ht="14.25">
      <c r="B201" s="314" t="s">
        <v>1340</v>
      </c>
      <c r="C201" s="230">
        <v>6.15</v>
      </c>
      <c r="D201" s="235"/>
    </row>
    <row r="202" spans="2:4" ht="14.25">
      <c r="B202" s="314" t="s">
        <v>1340</v>
      </c>
      <c r="C202" s="230">
        <v>70</v>
      </c>
      <c r="D202" s="235"/>
    </row>
    <row r="203" spans="2:4" ht="14.25">
      <c r="B203" s="314" t="s">
        <v>1340</v>
      </c>
      <c r="C203" s="230">
        <v>70</v>
      </c>
      <c r="D203" s="235"/>
    </row>
    <row r="204" spans="2:4" ht="14.25">
      <c r="B204" s="314" t="s">
        <v>1340</v>
      </c>
      <c r="C204" s="230">
        <v>50</v>
      </c>
      <c r="D204" s="235"/>
    </row>
    <row r="205" spans="2:4" ht="14.25">
      <c r="B205" s="314" t="s">
        <v>1340</v>
      </c>
      <c r="C205" s="230">
        <v>50</v>
      </c>
      <c r="D205" s="235"/>
    </row>
    <row r="206" spans="2:4" ht="14.25">
      <c r="B206" s="314" t="s">
        <v>1340</v>
      </c>
      <c r="C206" s="230">
        <v>300</v>
      </c>
      <c r="D206" s="235"/>
    </row>
    <row r="207" spans="2:4" ht="14.25">
      <c r="B207" s="314" t="s">
        <v>1340</v>
      </c>
      <c r="C207" s="230">
        <v>34.14</v>
      </c>
      <c r="D207" s="235"/>
    </row>
    <row r="208" spans="2:4" ht="14.25">
      <c r="B208" s="314" t="s">
        <v>1340</v>
      </c>
      <c r="C208" s="230">
        <v>40</v>
      </c>
      <c r="D208" s="235"/>
    </row>
    <row r="209" spans="2:4" ht="14.25">
      <c r="B209" s="314" t="s">
        <v>1340</v>
      </c>
      <c r="C209" s="230">
        <v>34</v>
      </c>
      <c r="D209" s="235"/>
    </row>
    <row r="210" spans="2:4" ht="14.25">
      <c r="B210" s="314" t="s">
        <v>1340</v>
      </c>
      <c r="C210" s="230">
        <v>19</v>
      </c>
      <c r="D210" s="235"/>
    </row>
    <row r="211" spans="2:4" ht="14.25">
      <c r="B211" s="314" t="s">
        <v>1340</v>
      </c>
      <c r="C211" s="230">
        <v>47</v>
      </c>
      <c r="D211" s="235"/>
    </row>
    <row r="212" spans="2:4" ht="14.25">
      <c r="B212" s="314" t="s">
        <v>1340</v>
      </c>
      <c r="C212" s="230">
        <v>69.2</v>
      </c>
      <c r="D212" s="235"/>
    </row>
    <row r="213" spans="2:4" ht="14.25">
      <c r="B213" s="314" t="s">
        <v>1340</v>
      </c>
      <c r="C213" s="230">
        <v>45</v>
      </c>
      <c r="D213" s="235"/>
    </row>
    <row r="214" spans="2:4" ht="14.25">
      <c r="B214" s="314" t="s">
        <v>1341</v>
      </c>
      <c r="C214" s="230">
        <v>25</v>
      </c>
      <c r="D214" s="235"/>
    </row>
    <row r="215" spans="2:4" ht="14.25">
      <c r="B215" s="314" t="s">
        <v>1341</v>
      </c>
      <c r="C215" s="230">
        <v>50</v>
      </c>
      <c r="D215" s="235"/>
    </row>
    <row r="216" spans="2:4" ht="14.25">
      <c r="B216" s="314" t="s">
        <v>1341</v>
      </c>
      <c r="C216" s="230">
        <v>20</v>
      </c>
      <c r="D216" s="235"/>
    </row>
    <row r="217" spans="2:4" ht="14.25">
      <c r="B217" s="314" t="s">
        <v>1341</v>
      </c>
      <c r="C217" s="230">
        <v>13</v>
      </c>
      <c r="D217" s="235"/>
    </row>
    <row r="218" spans="2:4" ht="14.25">
      <c r="B218" s="314" t="s">
        <v>1341</v>
      </c>
      <c r="C218" s="230">
        <v>90</v>
      </c>
      <c r="D218" s="235"/>
    </row>
    <row r="219" spans="2:4" ht="14.25">
      <c r="B219" s="314" t="s">
        <v>1341</v>
      </c>
      <c r="C219" s="230">
        <v>50</v>
      </c>
      <c r="D219" s="235"/>
    </row>
    <row r="220" spans="2:4" ht="14.25">
      <c r="B220" s="314" t="s">
        <v>1342</v>
      </c>
      <c r="C220" s="230">
        <v>11</v>
      </c>
      <c r="D220" s="235"/>
    </row>
    <row r="221" spans="2:4" ht="14.25">
      <c r="B221" s="314" t="s">
        <v>1342</v>
      </c>
      <c r="C221" s="230">
        <v>50</v>
      </c>
      <c r="D221" s="235"/>
    </row>
    <row r="222" spans="2:4" ht="14.25">
      <c r="B222" s="314" t="s">
        <v>1342</v>
      </c>
      <c r="C222" s="230">
        <v>35.75</v>
      </c>
      <c r="D222" s="235"/>
    </row>
    <row r="223" spans="2:4" ht="14.25">
      <c r="B223" s="314" t="s">
        <v>1539</v>
      </c>
      <c r="C223" s="230">
        <v>40</v>
      </c>
      <c r="D223" s="235"/>
    </row>
    <row r="224" spans="2:4" ht="14.25">
      <c r="B224" s="314" t="s">
        <v>1539</v>
      </c>
      <c r="C224" s="230">
        <v>6</v>
      </c>
      <c r="D224" s="235"/>
    </row>
    <row r="225" spans="2:4" ht="14.25">
      <c r="B225" s="314" t="s">
        <v>1539</v>
      </c>
      <c r="C225" s="230">
        <v>172</v>
      </c>
      <c r="D225" s="235"/>
    </row>
    <row r="226" spans="2:4" ht="14.25">
      <c r="B226" s="314" t="s">
        <v>1539</v>
      </c>
      <c r="C226" s="230">
        <v>48.39</v>
      </c>
      <c r="D226" s="235">
        <v>8919</v>
      </c>
    </row>
    <row r="227" spans="2:4" ht="14.25">
      <c r="B227" s="314" t="s">
        <v>1539</v>
      </c>
      <c r="C227" s="230">
        <v>20</v>
      </c>
      <c r="D227" s="235"/>
    </row>
    <row r="228" spans="2:4" ht="14.25">
      <c r="B228" s="314" t="s">
        <v>1539</v>
      </c>
      <c r="C228" s="230">
        <v>33.43</v>
      </c>
      <c r="D228" s="235"/>
    </row>
    <row r="229" spans="2:4" ht="14.25">
      <c r="B229" s="314" t="s">
        <v>1539</v>
      </c>
      <c r="C229" s="230">
        <v>100</v>
      </c>
      <c r="D229" s="235"/>
    </row>
    <row r="230" spans="2:4" ht="14.25">
      <c r="B230" s="314" t="s">
        <v>1539</v>
      </c>
      <c r="C230" s="230">
        <v>50</v>
      </c>
      <c r="D230" s="235"/>
    </row>
    <row r="231" spans="2:4" ht="14.25">
      <c r="B231" s="314" t="s">
        <v>1539</v>
      </c>
      <c r="C231" s="230">
        <v>200</v>
      </c>
      <c r="D231" s="235"/>
    </row>
    <row r="232" spans="2:4" ht="14.25">
      <c r="B232" s="314" t="s">
        <v>1343</v>
      </c>
      <c r="C232" s="230">
        <v>36</v>
      </c>
      <c r="D232" s="235"/>
    </row>
    <row r="233" spans="2:4" ht="14.25">
      <c r="B233" s="314" t="s">
        <v>1343</v>
      </c>
      <c r="C233" s="230">
        <v>20</v>
      </c>
      <c r="D233" s="235"/>
    </row>
    <row r="234" spans="2:4" ht="14.25">
      <c r="B234" s="314" t="s">
        <v>1343</v>
      </c>
      <c r="C234" s="230">
        <v>11.53</v>
      </c>
      <c r="D234" s="235"/>
    </row>
    <row r="235" spans="2:4" ht="14.25">
      <c r="B235" s="314" t="s">
        <v>1343</v>
      </c>
      <c r="C235" s="230">
        <v>10</v>
      </c>
      <c r="D235" s="235"/>
    </row>
    <row r="236" spans="2:4" ht="14.25">
      <c r="B236" s="314" t="s">
        <v>1343</v>
      </c>
      <c r="C236" s="230">
        <v>1750</v>
      </c>
      <c r="D236" s="235"/>
    </row>
    <row r="237" spans="2:4" ht="14.25">
      <c r="B237" s="314" t="s">
        <v>1343</v>
      </c>
      <c r="C237" s="230">
        <v>83.5</v>
      </c>
      <c r="D237" s="235"/>
    </row>
    <row r="238" spans="2:4">
      <c r="B238" s="253" t="s">
        <v>44</v>
      </c>
      <c r="C238" s="254">
        <f>SUM(C5:C237)</f>
        <v>30506.849999999995</v>
      </c>
      <c r="D238" s="255"/>
    </row>
    <row r="239" spans="2:4">
      <c r="B239" s="323" t="s">
        <v>4218</v>
      </c>
      <c r="C239" s="254">
        <v>3575</v>
      </c>
      <c r="D239" s="257"/>
    </row>
  </sheetData>
  <sheetProtection algorithmName="SHA-512" hashValue="GgpvnejaCg96natcjRkYjjsv+BbevrnI/l2tkSbfLQ2OiKT2S328AZMbXKr16dtnh7zPSvxd+vmt+Tis5e3/tg==" saltValue="xu741SI1iAeEQKd+pKDcCA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707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4" width="21.7109375" style="42" customWidth="1"/>
    <col min="5" max="5" width="21.7109375" style="211" customWidth="1"/>
    <col min="6" max="6" width="36.7109375" style="35" customWidth="1"/>
    <col min="7" max="7" width="21.7109375" style="178" customWidth="1"/>
    <col min="8" max="8" width="19.7109375" style="1" customWidth="1"/>
    <col min="9" max="16384" width="9.140625" style="1"/>
  </cols>
  <sheetData>
    <row r="1" spans="1:7" ht="49.5" customHeight="1">
      <c r="A1" s="18"/>
      <c r="B1" s="39"/>
      <c r="C1" s="384" t="s">
        <v>48</v>
      </c>
      <c r="D1" s="384"/>
      <c r="E1" s="384"/>
      <c r="F1" s="355"/>
      <c r="G1" s="355"/>
    </row>
    <row r="2" spans="1:7" ht="14.25">
      <c r="B2" s="372" t="s">
        <v>13</v>
      </c>
      <c r="C2" s="375">
        <f>SUM(C707-D707)</f>
        <v>1632178.19</v>
      </c>
      <c r="D2" s="376"/>
      <c r="E2" s="377"/>
      <c r="F2" s="33"/>
      <c r="G2" s="370"/>
    </row>
    <row r="3" spans="1:7">
      <c r="B3" s="40"/>
      <c r="C3" s="40"/>
      <c r="D3" s="40"/>
      <c r="E3" s="214"/>
      <c r="F3" s="34"/>
      <c r="G3" s="170"/>
    </row>
    <row r="4" spans="1:7" s="26" customFormat="1" ht="36.6" customHeight="1">
      <c r="B4" s="41" t="s">
        <v>9</v>
      </c>
      <c r="C4" s="41" t="s">
        <v>14</v>
      </c>
      <c r="D4" s="41" t="s">
        <v>4238</v>
      </c>
      <c r="E4" s="215" t="s">
        <v>10</v>
      </c>
      <c r="F4" s="38" t="s">
        <v>4</v>
      </c>
      <c r="G4" s="174" t="s">
        <v>16</v>
      </c>
    </row>
    <row r="5" spans="1:7" ht="15" customHeight="1">
      <c r="B5" s="176">
        <v>42614</v>
      </c>
      <c r="C5" s="363">
        <v>3000</v>
      </c>
      <c r="D5" s="363">
        <f>SUM(C5-E5)</f>
        <v>75</v>
      </c>
      <c r="E5" s="216">
        <v>2925</v>
      </c>
      <c r="F5" s="180" t="s">
        <v>544</v>
      </c>
      <c r="G5" s="250" t="s">
        <v>63</v>
      </c>
    </row>
    <row r="6" spans="1:7" ht="15" customHeight="1">
      <c r="B6" s="176">
        <v>42614</v>
      </c>
      <c r="C6" s="363">
        <v>35</v>
      </c>
      <c r="D6" s="363">
        <f t="shared" ref="D6:D69" si="0">SUM(C6-E6)</f>
        <v>0.88000000000000256</v>
      </c>
      <c r="E6" s="216">
        <v>34.119999999999997</v>
      </c>
      <c r="F6" s="180" t="s">
        <v>545</v>
      </c>
      <c r="G6" s="250" t="s">
        <v>64</v>
      </c>
    </row>
    <row r="7" spans="1:7" ht="13.35" customHeight="1">
      <c r="B7" s="176">
        <v>42614</v>
      </c>
      <c r="C7" s="363">
        <v>500</v>
      </c>
      <c r="D7" s="363">
        <f t="shared" si="0"/>
        <v>12.5</v>
      </c>
      <c r="E7" s="216">
        <v>487.5</v>
      </c>
      <c r="F7" s="180" t="s">
        <v>546</v>
      </c>
      <c r="G7" s="250" t="s">
        <v>65</v>
      </c>
    </row>
    <row r="8" spans="1:7" ht="15" customHeight="1">
      <c r="B8" s="176">
        <v>42614</v>
      </c>
      <c r="C8" s="363">
        <v>500</v>
      </c>
      <c r="D8" s="363">
        <f t="shared" si="0"/>
        <v>12.5</v>
      </c>
      <c r="E8" s="216">
        <v>487.5</v>
      </c>
      <c r="F8" s="180" t="s">
        <v>545</v>
      </c>
      <c r="G8" s="250" t="s">
        <v>66</v>
      </c>
    </row>
    <row r="9" spans="1:7" ht="14.45" customHeight="1">
      <c r="B9" s="176">
        <v>42614</v>
      </c>
      <c r="C9" s="363">
        <v>3000</v>
      </c>
      <c r="D9" s="363">
        <f t="shared" si="0"/>
        <v>75</v>
      </c>
      <c r="E9" s="216">
        <v>2925</v>
      </c>
      <c r="F9" s="180" t="s">
        <v>547</v>
      </c>
      <c r="G9" s="250" t="s">
        <v>67</v>
      </c>
    </row>
    <row r="10" spans="1:7" ht="14.45" customHeight="1">
      <c r="B10" s="176">
        <v>42614</v>
      </c>
      <c r="C10" s="363">
        <v>3000</v>
      </c>
      <c r="D10" s="363">
        <f t="shared" si="0"/>
        <v>75</v>
      </c>
      <c r="E10" s="216">
        <v>2925</v>
      </c>
      <c r="F10" s="180" t="s">
        <v>545</v>
      </c>
      <c r="G10" s="250" t="s">
        <v>68</v>
      </c>
    </row>
    <row r="11" spans="1:7" ht="14.45" customHeight="1">
      <c r="B11" s="176">
        <v>42614</v>
      </c>
      <c r="C11" s="363">
        <v>10000</v>
      </c>
      <c r="D11" s="363">
        <f t="shared" si="0"/>
        <v>270</v>
      </c>
      <c r="E11" s="216">
        <v>9730</v>
      </c>
      <c r="F11" s="180" t="s">
        <v>547</v>
      </c>
      <c r="G11" s="250" t="s">
        <v>69</v>
      </c>
    </row>
    <row r="12" spans="1:7" ht="15" customHeight="1">
      <c r="B12" s="176">
        <v>42614</v>
      </c>
      <c r="C12" s="363">
        <v>3000</v>
      </c>
      <c r="D12" s="363">
        <f t="shared" si="0"/>
        <v>75</v>
      </c>
      <c r="E12" s="216">
        <v>2925</v>
      </c>
      <c r="F12" s="180" t="s">
        <v>545</v>
      </c>
      <c r="G12" s="250" t="s">
        <v>70</v>
      </c>
    </row>
    <row r="13" spans="1:7" ht="14.45" customHeight="1">
      <c r="B13" s="176">
        <v>42614</v>
      </c>
      <c r="C13" s="363">
        <v>800</v>
      </c>
      <c r="D13" s="363">
        <f t="shared" si="0"/>
        <v>20</v>
      </c>
      <c r="E13" s="216">
        <v>780</v>
      </c>
      <c r="F13" s="180" t="s">
        <v>547</v>
      </c>
      <c r="G13" s="250" t="s">
        <v>71</v>
      </c>
    </row>
    <row r="14" spans="1:7" ht="14.45" customHeight="1">
      <c r="B14" s="176">
        <v>42614</v>
      </c>
      <c r="C14" s="363">
        <v>100</v>
      </c>
      <c r="D14" s="363">
        <f t="shared" si="0"/>
        <v>2.5</v>
      </c>
      <c r="E14" s="216">
        <v>97.5</v>
      </c>
      <c r="F14" s="180" t="s">
        <v>548</v>
      </c>
      <c r="G14" s="250" t="s">
        <v>72</v>
      </c>
    </row>
    <row r="15" spans="1:7" ht="13.35" customHeight="1">
      <c r="B15" s="176">
        <v>42614</v>
      </c>
      <c r="C15" s="363">
        <v>5000</v>
      </c>
      <c r="D15" s="363">
        <f t="shared" si="0"/>
        <v>125</v>
      </c>
      <c r="E15" s="216">
        <v>4875</v>
      </c>
      <c r="F15" s="180" t="s">
        <v>545</v>
      </c>
      <c r="G15" s="250" t="s">
        <v>73</v>
      </c>
    </row>
    <row r="16" spans="1:7" ht="13.35" customHeight="1">
      <c r="B16" s="176">
        <v>42614</v>
      </c>
      <c r="C16" s="363">
        <v>2100</v>
      </c>
      <c r="D16" s="363">
        <f t="shared" si="0"/>
        <v>63</v>
      </c>
      <c r="E16" s="216">
        <v>2037</v>
      </c>
      <c r="F16" s="180" t="s">
        <v>545</v>
      </c>
      <c r="G16" s="250" t="s">
        <v>74</v>
      </c>
    </row>
    <row r="17" spans="2:7" ht="15" customHeight="1">
      <c r="B17" s="176">
        <v>42614</v>
      </c>
      <c r="C17" s="363">
        <v>2000</v>
      </c>
      <c r="D17" s="363">
        <f t="shared" si="0"/>
        <v>50</v>
      </c>
      <c r="E17" s="216">
        <v>1950</v>
      </c>
      <c r="F17" s="180" t="s">
        <v>544</v>
      </c>
      <c r="G17" s="250" t="s">
        <v>75</v>
      </c>
    </row>
    <row r="18" spans="2:7">
      <c r="B18" s="176">
        <v>42614</v>
      </c>
      <c r="C18" s="363">
        <v>3000</v>
      </c>
      <c r="D18" s="363">
        <f t="shared" si="0"/>
        <v>75</v>
      </c>
      <c r="E18" s="216">
        <v>2925</v>
      </c>
      <c r="F18" s="180" t="s">
        <v>545</v>
      </c>
      <c r="G18" s="250" t="s">
        <v>76</v>
      </c>
    </row>
    <row r="19" spans="2:7" ht="14.45" customHeight="1">
      <c r="B19" s="176">
        <v>42614</v>
      </c>
      <c r="C19" s="363">
        <v>500</v>
      </c>
      <c r="D19" s="363">
        <f t="shared" si="0"/>
        <v>12.5</v>
      </c>
      <c r="E19" s="216">
        <v>487.5</v>
      </c>
      <c r="F19" s="180" t="s">
        <v>545</v>
      </c>
      <c r="G19" s="250" t="s">
        <v>77</v>
      </c>
    </row>
    <row r="20" spans="2:7" ht="15" customHeight="1">
      <c r="B20" s="176">
        <v>42614</v>
      </c>
      <c r="C20" s="363">
        <v>5000</v>
      </c>
      <c r="D20" s="363">
        <f t="shared" si="0"/>
        <v>125</v>
      </c>
      <c r="E20" s="216">
        <v>4875</v>
      </c>
      <c r="F20" s="180" t="s">
        <v>544</v>
      </c>
      <c r="G20" s="250" t="s">
        <v>78</v>
      </c>
    </row>
    <row r="21" spans="2:7">
      <c r="B21" s="176">
        <v>42614</v>
      </c>
      <c r="C21" s="363">
        <v>1500</v>
      </c>
      <c r="D21" s="363">
        <f t="shared" si="0"/>
        <v>37.5</v>
      </c>
      <c r="E21" s="216">
        <v>1462.5</v>
      </c>
      <c r="F21" s="180" t="s">
        <v>545</v>
      </c>
      <c r="G21" s="250" t="s">
        <v>79</v>
      </c>
    </row>
    <row r="22" spans="2:7" ht="14.45" customHeight="1">
      <c r="B22" s="176">
        <v>42614</v>
      </c>
      <c r="C22" s="363">
        <v>3000</v>
      </c>
      <c r="D22" s="363">
        <f t="shared" si="0"/>
        <v>75</v>
      </c>
      <c r="E22" s="216">
        <v>2925</v>
      </c>
      <c r="F22" s="180" t="s">
        <v>549</v>
      </c>
      <c r="G22" s="250" t="s">
        <v>80</v>
      </c>
    </row>
    <row r="23" spans="2:7">
      <c r="B23" s="176">
        <v>42614</v>
      </c>
      <c r="C23" s="363">
        <v>1000</v>
      </c>
      <c r="D23" s="363">
        <f t="shared" si="0"/>
        <v>25</v>
      </c>
      <c r="E23" s="216">
        <v>975</v>
      </c>
      <c r="F23" s="180" t="s">
        <v>544</v>
      </c>
      <c r="G23" s="250" t="s">
        <v>81</v>
      </c>
    </row>
    <row r="24" spans="2:7">
      <c r="B24" s="176">
        <v>42614</v>
      </c>
      <c r="C24" s="363">
        <v>100</v>
      </c>
      <c r="D24" s="363">
        <f t="shared" si="0"/>
        <v>2.5</v>
      </c>
      <c r="E24" s="216">
        <v>97.5</v>
      </c>
      <c r="F24" s="180" t="s">
        <v>550</v>
      </c>
      <c r="G24" s="250" t="s">
        <v>82</v>
      </c>
    </row>
    <row r="25" spans="2:7" ht="15" customHeight="1">
      <c r="B25" s="176">
        <v>42614</v>
      </c>
      <c r="C25" s="363">
        <v>300</v>
      </c>
      <c r="D25" s="363">
        <f t="shared" si="0"/>
        <v>7.5</v>
      </c>
      <c r="E25" s="216">
        <v>292.5</v>
      </c>
      <c r="F25" s="180" t="s">
        <v>544</v>
      </c>
      <c r="G25" s="250" t="s">
        <v>83</v>
      </c>
    </row>
    <row r="26" spans="2:7">
      <c r="B26" s="176">
        <v>42614</v>
      </c>
      <c r="C26" s="363">
        <v>2000</v>
      </c>
      <c r="D26" s="363">
        <f t="shared" si="0"/>
        <v>50</v>
      </c>
      <c r="E26" s="216">
        <v>1950</v>
      </c>
      <c r="F26" s="180" t="s">
        <v>551</v>
      </c>
      <c r="G26" s="250" t="s">
        <v>84</v>
      </c>
    </row>
    <row r="27" spans="2:7" ht="14.45" customHeight="1">
      <c r="B27" s="176">
        <v>42614</v>
      </c>
      <c r="C27" s="363">
        <v>4000</v>
      </c>
      <c r="D27" s="363">
        <f t="shared" si="0"/>
        <v>100</v>
      </c>
      <c r="E27" s="216">
        <v>3900</v>
      </c>
      <c r="F27" s="180" t="s">
        <v>545</v>
      </c>
      <c r="G27" s="250" t="s">
        <v>85</v>
      </c>
    </row>
    <row r="28" spans="2:7" ht="14.45" customHeight="1">
      <c r="B28" s="176">
        <v>42614</v>
      </c>
      <c r="C28" s="363">
        <v>1100</v>
      </c>
      <c r="D28" s="363">
        <f t="shared" si="0"/>
        <v>27.5</v>
      </c>
      <c r="E28" s="216">
        <v>1072.5</v>
      </c>
      <c r="F28" s="180" t="s">
        <v>545</v>
      </c>
      <c r="G28" s="250" t="s">
        <v>86</v>
      </c>
    </row>
    <row r="29" spans="2:7">
      <c r="B29" s="176">
        <v>42614</v>
      </c>
      <c r="C29" s="363">
        <v>500</v>
      </c>
      <c r="D29" s="363">
        <f t="shared" si="0"/>
        <v>12.5</v>
      </c>
      <c r="E29" s="216">
        <v>487.5</v>
      </c>
      <c r="F29" s="180" t="s">
        <v>552</v>
      </c>
      <c r="G29" s="250" t="s">
        <v>87</v>
      </c>
    </row>
    <row r="30" spans="2:7" ht="14.45" customHeight="1">
      <c r="B30" s="176">
        <v>42614</v>
      </c>
      <c r="C30" s="363">
        <v>500</v>
      </c>
      <c r="D30" s="363">
        <f t="shared" si="0"/>
        <v>12.5</v>
      </c>
      <c r="E30" s="216">
        <v>487.5</v>
      </c>
      <c r="F30" s="180" t="s">
        <v>553</v>
      </c>
      <c r="G30" s="250" t="s">
        <v>87</v>
      </c>
    </row>
    <row r="31" spans="2:7">
      <c r="B31" s="176">
        <v>42614</v>
      </c>
      <c r="C31" s="363">
        <v>320</v>
      </c>
      <c r="D31" s="363">
        <f t="shared" si="0"/>
        <v>9.6000000000000227</v>
      </c>
      <c r="E31" s="216">
        <v>310.39999999999998</v>
      </c>
      <c r="F31" s="180" t="s">
        <v>552</v>
      </c>
      <c r="G31" s="250" t="s">
        <v>61</v>
      </c>
    </row>
    <row r="32" spans="2:7" ht="15" customHeight="1">
      <c r="B32" s="176">
        <v>42614</v>
      </c>
      <c r="C32" s="363">
        <v>5000</v>
      </c>
      <c r="D32" s="363">
        <f t="shared" si="0"/>
        <v>175</v>
      </c>
      <c r="E32" s="216">
        <v>4825</v>
      </c>
      <c r="F32" s="180" t="s">
        <v>554</v>
      </c>
      <c r="G32" s="250" t="s">
        <v>88</v>
      </c>
    </row>
    <row r="33" spans="2:7" ht="15" customHeight="1">
      <c r="B33" s="176">
        <v>42615</v>
      </c>
      <c r="C33" s="363">
        <v>1000</v>
      </c>
      <c r="D33" s="363">
        <f t="shared" si="0"/>
        <v>25</v>
      </c>
      <c r="E33" s="216">
        <v>975</v>
      </c>
      <c r="F33" s="180" t="s">
        <v>545</v>
      </c>
      <c r="G33" s="250" t="s">
        <v>89</v>
      </c>
    </row>
    <row r="34" spans="2:7" ht="15" customHeight="1">
      <c r="B34" s="176">
        <v>42615</v>
      </c>
      <c r="C34" s="363">
        <v>300</v>
      </c>
      <c r="D34" s="363">
        <f t="shared" si="0"/>
        <v>7.5</v>
      </c>
      <c r="E34" s="216">
        <v>292.5</v>
      </c>
      <c r="F34" s="180" t="s">
        <v>555</v>
      </c>
      <c r="G34" s="250" t="s">
        <v>90</v>
      </c>
    </row>
    <row r="35" spans="2:7" ht="14.45" customHeight="1">
      <c r="B35" s="176">
        <v>42615</v>
      </c>
      <c r="C35" s="363">
        <v>300</v>
      </c>
      <c r="D35" s="363">
        <f t="shared" si="0"/>
        <v>7.5</v>
      </c>
      <c r="E35" s="216">
        <v>292.5</v>
      </c>
      <c r="F35" s="180" t="s">
        <v>547</v>
      </c>
      <c r="G35" s="250" t="s">
        <v>90</v>
      </c>
    </row>
    <row r="36" spans="2:7" ht="13.35" customHeight="1">
      <c r="B36" s="176">
        <v>42615</v>
      </c>
      <c r="C36" s="363">
        <v>300</v>
      </c>
      <c r="D36" s="363">
        <f t="shared" si="0"/>
        <v>7.5</v>
      </c>
      <c r="E36" s="216">
        <v>292.5</v>
      </c>
      <c r="F36" s="180" t="s">
        <v>549</v>
      </c>
      <c r="G36" s="250" t="s">
        <v>90</v>
      </c>
    </row>
    <row r="37" spans="2:7" ht="15" customHeight="1">
      <c r="B37" s="176">
        <v>42615</v>
      </c>
      <c r="C37" s="363">
        <v>300</v>
      </c>
      <c r="D37" s="363">
        <f t="shared" si="0"/>
        <v>7.5</v>
      </c>
      <c r="E37" s="216">
        <v>292.5</v>
      </c>
      <c r="F37" s="180" t="s">
        <v>551</v>
      </c>
      <c r="G37" s="250" t="s">
        <v>90</v>
      </c>
    </row>
    <row r="38" spans="2:7" ht="13.35" customHeight="1">
      <c r="B38" s="176">
        <v>42615</v>
      </c>
      <c r="C38" s="363">
        <v>165</v>
      </c>
      <c r="D38" s="363">
        <f t="shared" si="0"/>
        <v>4.1299999999999955</v>
      </c>
      <c r="E38" s="216">
        <v>160.87</v>
      </c>
      <c r="F38" s="180" t="s">
        <v>544</v>
      </c>
      <c r="G38" s="250" t="s">
        <v>90</v>
      </c>
    </row>
    <row r="39" spans="2:7" ht="15" customHeight="1">
      <c r="B39" s="176">
        <v>42615</v>
      </c>
      <c r="C39" s="363">
        <v>500</v>
      </c>
      <c r="D39" s="363">
        <f t="shared" si="0"/>
        <v>12.5</v>
      </c>
      <c r="E39" s="216">
        <v>487.5</v>
      </c>
      <c r="F39" s="180" t="s">
        <v>545</v>
      </c>
      <c r="G39" s="250" t="s">
        <v>91</v>
      </c>
    </row>
    <row r="40" spans="2:7" ht="13.35" customHeight="1">
      <c r="B40" s="176">
        <v>42615</v>
      </c>
      <c r="C40" s="363">
        <v>1000</v>
      </c>
      <c r="D40" s="363">
        <f t="shared" si="0"/>
        <v>25</v>
      </c>
      <c r="E40" s="216">
        <v>975</v>
      </c>
      <c r="F40" s="180" t="s">
        <v>556</v>
      </c>
      <c r="G40" s="250" t="s">
        <v>92</v>
      </c>
    </row>
    <row r="41" spans="2:7" ht="14.45" customHeight="1">
      <c r="B41" s="176">
        <v>42615</v>
      </c>
      <c r="C41" s="363">
        <v>200</v>
      </c>
      <c r="D41" s="363">
        <f t="shared" si="0"/>
        <v>5</v>
      </c>
      <c r="E41" s="216">
        <v>195</v>
      </c>
      <c r="F41" s="180" t="s">
        <v>555</v>
      </c>
      <c r="G41" s="250" t="s">
        <v>93</v>
      </c>
    </row>
    <row r="42" spans="2:7">
      <c r="B42" s="176">
        <v>42615</v>
      </c>
      <c r="C42" s="363">
        <v>2000</v>
      </c>
      <c r="D42" s="363">
        <f t="shared" si="0"/>
        <v>50</v>
      </c>
      <c r="E42" s="216">
        <v>1950</v>
      </c>
      <c r="F42" s="180" t="s">
        <v>547</v>
      </c>
      <c r="G42" s="250" t="s">
        <v>94</v>
      </c>
    </row>
    <row r="43" spans="2:7" ht="15" customHeight="1">
      <c r="B43" s="176">
        <v>42615</v>
      </c>
      <c r="C43" s="363">
        <v>1000</v>
      </c>
      <c r="D43" s="363">
        <f t="shared" si="0"/>
        <v>25</v>
      </c>
      <c r="E43" s="216">
        <v>975</v>
      </c>
      <c r="F43" s="180" t="s">
        <v>545</v>
      </c>
      <c r="G43" s="250" t="s">
        <v>95</v>
      </c>
    </row>
    <row r="44" spans="2:7" ht="14.45" customHeight="1">
      <c r="B44" s="176">
        <v>42615</v>
      </c>
      <c r="C44" s="363">
        <v>6000</v>
      </c>
      <c r="D44" s="363">
        <f t="shared" si="0"/>
        <v>192</v>
      </c>
      <c r="E44" s="216">
        <v>5808</v>
      </c>
      <c r="F44" s="180" t="s">
        <v>544</v>
      </c>
      <c r="G44" s="250" t="s">
        <v>96</v>
      </c>
    </row>
    <row r="45" spans="2:7" ht="13.35" customHeight="1">
      <c r="B45" s="176">
        <v>42615</v>
      </c>
      <c r="C45" s="363">
        <v>300</v>
      </c>
      <c r="D45" s="363">
        <f t="shared" si="0"/>
        <v>9.6000000000000227</v>
      </c>
      <c r="E45" s="216">
        <v>290.39999999999998</v>
      </c>
      <c r="F45" s="180" t="s">
        <v>555</v>
      </c>
      <c r="G45" s="250" t="s">
        <v>97</v>
      </c>
    </row>
    <row r="46" spans="2:7">
      <c r="B46" s="176">
        <v>42615</v>
      </c>
      <c r="C46" s="363">
        <v>3000</v>
      </c>
      <c r="D46" s="363">
        <f t="shared" si="0"/>
        <v>75</v>
      </c>
      <c r="E46" s="216">
        <v>2925</v>
      </c>
      <c r="F46" s="180" t="s">
        <v>545</v>
      </c>
      <c r="G46" s="250" t="s">
        <v>98</v>
      </c>
    </row>
    <row r="47" spans="2:7">
      <c r="B47" s="176">
        <v>42615</v>
      </c>
      <c r="C47" s="363">
        <v>13000</v>
      </c>
      <c r="D47" s="363">
        <f t="shared" si="0"/>
        <v>416</v>
      </c>
      <c r="E47" s="216">
        <v>12584</v>
      </c>
      <c r="F47" s="180" t="s">
        <v>545</v>
      </c>
      <c r="G47" s="250" t="s">
        <v>99</v>
      </c>
    </row>
    <row r="48" spans="2:7">
      <c r="B48" s="176">
        <v>42615</v>
      </c>
      <c r="C48" s="363">
        <v>200</v>
      </c>
      <c r="D48" s="363">
        <f t="shared" si="0"/>
        <v>5</v>
      </c>
      <c r="E48" s="216">
        <v>195</v>
      </c>
      <c r="F48" s="180" t="s">
        <v>555</v>
      </c>
      <c r="G48" s="250" t="s">
        <v>93</v>
      </c>
    </row>
    <row r="49" spans="2:7">
      <c r="B49" s="176">
        <v>42615</v>
      </c>
      <c r="C49" s="363">
        <v>500</v>
      </c>
      <c r="D49" s="363">
        <f t="shared" si="0"/>
        <v>12.5</v>
      </c>
      <c r="E49" s="216">
        <v>487.5</v>
      </c>
      <c r="F49" s="180" t="s">
        <v>544</v>
      </c>
      <c r="G49" s="250" t="s">
        <v>100</v>
      </c>
    </row>
    <row r="50" spans="2:7">
      <c r="B50" s="176">
        <v>42615</v>
      </c>
      <c r="C50" s="363">
        <v>1000</v>
      </c>
      <c r="D50" s="363">
        <f t="shared" si="0"/>
        <v>25</v>
      </c>
      <c r="E50" s="216">
        <v>975</v>
      </c>
      <c r="F50" s="180" t="s">
        <v>545</v>
      </c>
      <c r="G50" s="250" t="s">
        <v>101</v>
      </c>
    </row>
    <row r="51" spans="2:7">
      <c r="B51" s="176">
        <v>42615</v>
      </c>
      <c r="C51" s="363">
        <v>5000</v>
      </c>
      <c r="D51" s="363">
        <f t="shared" si="0"/>
        <v>125</v>
      </c>
      <c r="E51" s="216">
        <v>4875</v>
      </c>
      <c r="F51" s="180" t="s">
        <v>545</v>
      </c>
      <c r="G51" s="250" t="s">
        <v>102</v>
      </c>
    </row>
    <row r="52" spans="2:7" ht="14.45" customHeight="1">
      <c r="B52" s="176">
        <v>42615</v>
      </c>
      <c r="C52" s="363">
        <v>5000</v>
      </c>
      <c r="D52" s="363">
        <f t="shared" si="0"/>
        <v>135</v>
      </c>
      <c r="E52" s="216">
        <v>4865</v>
      </c>
      <c r="F52" s="180" t="s">
        <v>555</v>
      </c>
      <c r="G52" s="250" t="s">
        <v>103</v>
      </c>
    </row>
    <row r="53" spans="2:7" ht="15" customHeight="1">
      <c r="B53" s="176">
        <v>42615</v>
      </c>
      <c r="C53" s="363">
        <v>500</v>
      </c>
      <c r="D53" s="363">
        <f t="shared" si="0"/>
        <v>12.5</v>
      </c>
      <c r="E53" s="216">
        <v>487.5</v>
      </c>
      <c r="F53" s="180" t="s">
        <v>545</v>
      </c>
      <c r="G53" s="250" t="s">
        <v>104</v>
      </c>
    </row>
    <row r="54" spans="2:7">
      <c r="B54" s="176">
        <v>42615</v>
      </c>
      <c r="C54" s="363">
        <v>750</v>
      </c>
      <c r="D54" s="363">
        <f t="shared" si="0"/>
        <v>24</v>
      </c>
      <c r="E54" s="216">
        <v>726</v>
      </c>
      <c r="F54" s="180" t="s">
        <v>547</v>
      </c>
      <c r="G54" s="250" t="s">
        <v>105</v>
      </c>
    </row>
    <row r="55" spans="2:7" ht="14.45" customHeight="1">
      <c r="B55" s="176">
        <v>42615</v>
      </c>
      <c r="C55" s="363">
        <v>750</v>
      </c>
      <c r="D55" s="363">
        <f t="shared" si="0"/>
        <v>24</v>
      </c>
      <c r="E55" s="216">
        <v>726</v>
      </c>
      <c r="F55" s="180" t="s">
        <v>557</v>
      </c>
      <c r="G55" s="250" t="s">
        <v>105</v>
      </c>
    </row>
    <row r="56" spans="2:7" ht="15" customHeight="1">
      <c r="B56" s="176">
        <v>42615</v>
      </c>
      <c r="C56" s="363">
        <v>900</v>
      </c>
      <c r="D56" s="363">
        <f t="shared" si="0"/>
        <v>22.5</v>
      </c>
      <c r="E56" s="216">
        <v>877.5</v>
      </c>
      <c r="F56" s="180" t="s">
        <v>555</v>
      </c>
      <c r="G56" s="250" t="s">
        <v>93</v>
      </c>
    </row>
    <row r="57" spans="2:7">
      <c r="B57" s="176">
        <v>42615</v>
      </c>
      <c r="C57" s="363">
        <v>500</v>
      </c>
      <c r="D57" s="363">
        <f t="shared" si="0"/>
        <v>12.5</v>
      </c>
      <c r="E57" s="216">
        <v>487.5</v>
      </c>
      <c r="F57" s="180" t="s">
        <v>545</v>
      </c>
      <c r="G57" s="250" t="s">
        <v>106</v>
      </c>
    </row>
    <row r="58" spans="2:7" ht="14.45" customHeight="1">
      <c r="B58" s="176">
        <v>42615</v>
      </c>
      <c r="C58" s="363">
        <v>5000</v>
      </c>
      <c r="D58" s="363">
        <f t="shared" si="0"/>
        <v>125</v>
      </c>
      <c r="E58" s="216">
        <v>4875</v>
      </c>
      <c r="F58" s="180" t="s">
        <v>545</v>
      </c>
      <c r="G58" s="250" t="s">
        <v>107</v>
      </c>
    </row>
    <row r="59" spans="2:7">
      <c r="B59" s="176">
        <v>42615</v>
      </c>
      <c r="C59" s="363">
        <v>200</v>
      </c>
      <c r="D59" s="363">
        <f t="shared" si="0"/>
        <v>5</v>
      </c>
      <c r="E59" s="216">
        <v>195</v>
      </c>
      <c r="F59" s="180" t="s">
        <v>549</v>
      </c>
      <c r="G59" s="250" t="s">
        <v>108</v>
      </c>
    </row>
    <row r="60" spans="2:7">
      <c r="B60" s="176">
        <v>42615</v>
      </c>
      <c r="C60" s="363">
        <v>5000</v>
      </c>
      <c r="D60" s="363">
        <f t="shared" si="0"/>
        <v>125</v>
      </c>
      <c r="E60" s="216">
        <v>4875</v>
      </c>
      <c r="F60" s="180" t="s">
        <v>555</v>
      </c>
      <c r="G60" s="250" t="s">
        <v>109</v>
      </c>
    </row>
    <row r="61" spans="2:7" ht="15" customHeight="1">
      <c r="B61" s="176">
        <v>42615</v>
      </c>
      <c r="C61" s="363">
        <v>1000</v>
      </c>
      <c r="D61" s="363">
        <f t="shared" si="0"/>
        <v>27</v>
      </c>
      <c r="E61" s="216">
        <v>973</v>
      </c>
      <c r="F61" s="180" t="s">
        <v>558</v>
      </c>
      <c r="G61" s="250" t="s">
        <v>110</v>
      </c>
    </row>
    <row r="62" spans="2:7">
      <c r="B62" s="176">
        <v>42615</v>
      </c>
      <c r="C62" s="363">
        <v>2000</v>
      </c>
      <c r="D62" s="363">
        <f t="shared" si="0"/>
        <v>50</v>
      </c>
      <c r="E62" s="216">
        <v>1950</v>
      </c>
      <c r="F62" s="180" t="s">
        <v>545</v>
      </c>
      <c r="G62" s="250" t="s">
        <v>111</v>
      </c>
    </row>
    <row r="63" spans="2:7" ht="14.45" customHeight="1">
      <c r="B63" s="176">
        <v>42615</v>
      </c>
      <c r="C63" s="363">
        <v>4000</v>
      </c>
      <c r="D63" s="363">
        <f t="shared" si="0"/>
        <v>100</v>
      </c>
      <c r="E63" s="216">
        <v>3900</v>
      </c>
      <c r="F63" s="180" t="s">
        <v>548</v>
      </c>
      <c r="G63" s="250" t="s">
        <v>112</v>
      </c>
    </row>
    <row r="64" spans="2:7" ht="14.45" customHeight="1">
      <c r="B64" s="176">
        <v>42615</v>
      </c>
      <c r="C64" s="363">
        <v>10000</v>
      </c>
      <c r="D64" s="363">
        <f t="shared" si="0"/>
        <v>270</v>
      </c>
      <c r="E64" s="216">
        <v>9730</v>
      </c>
      <c r="F64" s="180" t="s">
        <v>545</v>
      </c>
      <c r="G64" s="250" t="s">
        <v>113</v>
      </c>
    </row>
    <row r="65" spans="2:7">
      <c r="B65" s="176">
        <v>42615</v>
      </c>
      <c r="C65" s="363">
        <v>150</v>
      </c>
      <c r="D65" s="363">
        <f t="shared" si="0"/>
        <v>3.75</v>
      </c>
      <c r="E65" s="216">
        <v>146.25</v>
      </c>
      <c r="F65" s="180" t="s">
        <v>557</v>
      </c>
      <c r="G65" s="250" t="s">
        <v>114</v>
      </c>
    </row>
    <row r="66" spans="2:7" ht="14.45" customHeight="1">
      <c r="B66" s="176">
        <v>42615</v>
      </c>
      <c r="C66" s="363">
        <v>10000</v>
      </c>
      <c r="D66" s="363">
        <f t="shared" si="0"/>
        <v>250</v>
      </c>
      <c r="E66" s="216">
        <v>9750</v>
      </c>
      <c r="F66" s="180" t="s">
        <v>557</v>
      </c>
      <c r="G66" s="250" t="s">
        <v>115</v>
      </c>
    </row>
    <row r="67" spans="2:7">
      <c r="B67" s="176">
        <v>42616</v>
      </c>
      <c r="C67" s="363">
        <v>500</v>
      </c>
      <c r="D67" s="363">
        <f t="shared" si="0"/>
        <v>12.5</v>
      </c>
      <c r="E67" s="216">
        <v>487.5</v>
      </c>
      <c r="F67" s="180" t="s">
        <v>555</v>
      </c>
      <c r="G67" s="250" t="s">
        <v>116</v>
      </c>
    </row>
    <row r="68" spans="2:7" ht="15" customHeight="1">
      <c r="B68" s="176">
        <v>42616</v>
      </c>
      <c r="C68" s="363">
        <v>500</v>
      </c>
      <c r="D68" s="363">
        <f t="shared" si="0"/>
        <v>17.5</v>
      </c>
      <c r="E68" s="216">
        <v>482.5</v>
      </c>
      <c r="F68" s="180" t="s">
        <v>547</v>
      </c>
      <c r="G68" s="250" t="s">
        <v>117</v>
      </c>
    </row>
    <row r="69" spans="2:7" ht="15" customHeight="1">
      <c r="B69" s="176">
        <v>42616</v>
      </c>
      <c r="C69" s="363">
        <v>2000</v>
      </c>
      <c r="D69" s="363">
        <f t="shared" si="0"/>
        <v>50</v>
      </c>
      <c r="E69" s="216">
        <v>1950</v>
      </c>
      <c r="F69" s="180" t="s">
        <v>545</v>
      </c>
      <c r="G69" s="250" t="s">
        <v>118</v>
      </c>
    </row>
    <row r="70" spans="2:7" ht="15" customHeight="1">
      <c r="B70" s="176">
        <v>42616</v>
      </c>
      <c r="C70" s="363">
        <v>500</v>
      </c>
      <c r="D70" s="363">
        <f t="shared" ref="D70:D133" si="1">SUM(C70-E70)</f>
        <v>12.5</v>
      </c>
      <c r="E70" s="216">
        <v>487.5</v>
      </c>
      <c r="F70" s="180" t="s">
        <v>549</v>
      </c>
      <c r="G70" s="250" t="s">
        <v>119</v>
      </c>
    </row>
    <row r="71" spans="2:7" ht="14.45" customHeight="1">
      <c r="B71" s="176">
        <v>42616</v>
      </c>
      <c r="C71" s="363">
        <v>500</v>
      </c>
      <c r="D71" s="363">
        <f t="shared" si="1"/>
        <v>12.5</v>
      </c>
      <c r="E71" s="216">
        <v>487.5</v>
      </c>
      <c r="F71" s="180" t="s">
        <v>549</v>
      </c>
      <c r="G71" s="250" t="s">
        <v>119</v>
      </c>
    </row>
    <row r="72" spans="2:7" ht="13.35" customHeight="1">
      <c r="B72" s="176">
        <v>42616</v>
      </c>
      <c r="C72" s="363">
        <v>1000</v>
      </c>
      <c r="D72" s="363">
        <f t="shared" si="1"/>
        <v>25</v>
      </c>
      <c r="E72" s="216">
        <v>975</v>
      </c>
      <c r="F72" s="180" t="s">
        <v>545</v>
      </c>
      <c r="G72" s="250" t="s">
        <v>120</v>
      </c>
    </row>
    <row r="73" spans="2:7" ht="15" customHeight="1">
      <c r="B73" s="176">
        <v>42616</v>
      </c>
      <c r="C73" s="363">
        <v>1000</v>
      </c>
      <c r="D73" s="363">
        <f t="shared" si="1"/>
        <v>25</v>
      </c>
      <c r="E73" s="216">
        <v>975</v>
      </c>
      <c r="F73" s="180" t="s">
        <v>545</v>
      </c>
      <c r="G73" s="250" t="s">
        <v>121</v>
      </c>
    </row>
    <row r="74" spans="2:7" ht="13.35" customHeight="1">
      <c r="B74" s="176">
        <v>42617</v>
      </c>
      <c r="C74" s="363">
        <v>10000</v>
      </c>
      <c r="D74" s="363">
        <f t="shared" si="1"/>
        <v>250</v>
      </c>
      <c r="E74" s="216">
        <v>9750</v>
      </c>
      <c r="F74" s="180" t="s">
        <v>554</v>
      </c>
      <c r="G74" s="250" t="s">
        <v>122</v>
      </c>
    </row>
    <row r="75" spans="2:7" ht="15" customHeight="1">
      <c r="B75" s="176">
        <v>42617</v>
      </c>
      <c r="C75" s="363">
        <v>100</v>
      </c>
      <c r="D75" s="363">
        <f t="shared" si="1"/>
        <v>2.5</v>
      </c>
      <c r="E75" s="216">
        <v>97.5</v>
      </c>
      <c r="F75" s="180" t="s">
        <v>546</v>
      </c>
      <c r="G75" s="250" t="s">
        <v>72</v>
      </c>
    </row>
    <row r="76" spans="2:7" ht="13.35" customHeight="1">
      <c r="B76" s="176">
        <v>42617</v>
      </c>
      <c r="C76" s="363">
        <v>1000</v>
      </c>
      <c r="D76" s="363">
        <f t="shared" si="1"/>
        <v>32</v>
      </c>
      <c r="E76" s="216">
        <v>968</v>
      </c>
      <c r="F76" s="180" t="s">
        <v>548</v>
      </c>
      <c r="G76" s="250" t="s">
        <v>90</v>
      </c>
    </row>
    <row r="77" spans="2:7" ht="14.45" customHeight="1">
      <c r="B77" s="176">
        <v>42617</v>
      </c>
      <c r="C77" s="363">
        <v>1500</v>
      </c>
      <c r="D77" s="363">
        <f t="shared" si="1"/>
        <v>37.5</v>
      </c>
      <c r="E77" s="216">
        <v>1462.5</v>
      </c>
      <c r="F77" s="180" t="s">
        <v>555</v>
      </c>
      <c r="G77" s="250" t="s">
        <v>123</v>
      </c>
    </row>
    <row r="78" spans="2:7">
      <c r="B78" s="176">
        <v>42617</v>
      </c>
      <c r="C78" s="363">
        <v>1000</v>
      </c>
      <c r="D78" s="363">
        <f t="shared" si="1"/>
        <v>25</v>
      </c>
      <c r="E78" s="216">
        <v>975</v>
      </c>
      <c r="F78" s="180" t="s">
        <v>546</v>
      </c>
      <c r="G78" s="250" t="s">
        <v>124</v>
      </c>
    </row>
    <row r="79" spans="2:7" ht="15" customHeight="1">
      <c r="B79" s="176">
        <v>42617</v>
      </c>
      <c r="C79" s="363">
        <v>1300</v>
      </c>
      <c r="D79" s="363">
        <f t="shared" si="1"/>
        <v>32.5</v>
      </c>
      <c r="E79" s="216">
        <v>1267.5</v>
      </c>
      <c r="F79" s="180" t="s">
        <v>547</v>
      </c>
      <c r="G79" s="250" t="s">
        <v>125</v>
      </c>
    </row>
    <row r="80" spans="2:7" ht="14.45" customHeight="1">
      <c r="B80" s="176">
        <v>42617</v>
      </c>
      <c r="C80" s="363">
        <v>500</v>
      </c>
      <c r="D80" s="363">
        <f t="shared" si="1"/>
        <v>12.5</v>
      </c>
      <c r="E80" s="216">
        <v>487.5</v>
      </c>
      <c r="F80" s="180" t="s">
        <v>544</v>
      </c>
      <c r="G80" s="250" t="s">
        <v>126</v>
      </c>
    </row>
    <row r="81" spans="2:7" ht="13.35" customHeight="1">
      <c r="B81" s="176">
        <v>42617</v>
      </c>
      <c r="C81" s="363">
        <v>4730</v>
      </c>
      <c r="D81" s="363">
        <f t="shared" si="1"/>
        <v>118.25</v>
      </c>
      <c r="E81" s="216">
        <v>4611.75</v>
      </c>
      <c r="F81" s="180" t="s">
        <v>556</v>
      </c>
      <c r="G81" s="250" t="s">
        <v>127</v>
      </c>
    </row>
    <row r="82" spans="2:7">
      <c r="B82" s="176">
        <v>42617</v>
      </c>
      <c r="C82" s="363">
        <v>5000</v>
      </c>
      <c r="D82" s="363">
        <f t="shared" si="1"/>
        <v>175</v>
      </c>
      <c r="E82" s="216">
        <v>4825</v>
      </c>
      <c r="F82" s="180" t="s">
        <v>553</v>
      </c>
      <c r="G82" s="250" t="s">
        <v>128</v>
      </c>
    </row>
    <row r="83" spans="2:7">
      <c r="B83" s="176">
        <v>42617</v>
      </c>
      <c r="C83" s="363">
        <v>1010</v>
      </c>
      <c r="D83" s="363">
        <f t="shared" si="1"/>
        <v>25.25</v>
      </c>
      <c r="E83" s="216">
        <v>984.75</v>
      </c>
      <c r="F83" s="180" t="s">
        <v>556</v>
      </c>
      <c r="G83" s="250" t="s">
        <v>129</v>
      </c>
    </row>
    <row r="84" spans="2:7">
      <c r="B84" s="176">
        <v>42617</v>
      </c>
      <c r="C84" s="363">
        <v>1000</v>
      </c>
      <c r="D84" s="363">
        <f t="shared" si="1"/>
        <v>25</v>
      </c>
      <c r="E84" s="216">
        <v>975</v>
      </c>
      <c r="F84" s="180" t="s">
        <v>545</v>
      </c>
      <c r="G84" s="250" t="s">
        <v>130</v>
      </c>
    </row>
    <row r="85" spans="2:7">
      <c r="B85" s="176">
        <v>42617</v>
      </c>
      <c r="C85" s="363">
        <v>1000</v>
      </c>
      <c r="D85" s="363">
        <f t="shared" si="1"/>
        <v>25</v>
      </c>
      <c r="E85" s="216">
        <v>975</v>
      </c>
      <c r="F85" s="180" t="s">
        <v>544</v>
      </c>
      <c r="G85" s="250" t="s">
        <v>131</v>
      </c>
    </row>
    <row r="86" spans="2:7">
      <c r="B86" s="176">
        <v>42617</v>
      </c>
      <c r="C86" s="363">
        <v>1000</v>
      </c>
      <c r="D86" s="363">
        <f t="shared" si="1"/>
        <v>25</v>
      </c>
      <c r="E86" s="216">
        <v>975</v>
      </c>
      <c r="F86" s="180" t="s">
        <v>547</v>
      </c>
      <c r="G86" s="250" t="s">
        <v>131</v>
      </c>
    </row>
    <row r="87" spans="2:7">
      <c r="B87" s="176">
        <v>42617</v>
      </c>
      <c r="C87" s="363">
        <v>1000</v>
      </c>
      <c r="D87" s="363">
        <f t="shared" si="1"/>
        <v>25</v>
      </c>
      <c r="E87" s="216">
        <v>975</v>
      </c>
      <c r="F87" s="180" t="s">
        <v>557</v>
      </c>
      <c r="G87" s="250" t="s">
        <v>131</v>
      </c>
    </row>
    <row r="88" spans="2:7" ht="14.45" customHeight="1">
      <c r="B88" s="176">
        <v>42617</v>
      </c>
      <c r="C88" s="363">
        <v>1000</v>
      </c>
      <c r="D88" s="363">
        <f t="shared" si="1"/>
        <v>25</v>
      </c>
      <c r="E88" s="216">
        <v>975</v>
      </c>
      <c r="F88" s="180" t="s">
        <v>555</v>
      </c>
      <c r="G88" s="250" t="s">
        <v>131</v>
      </c>
    </row>
    <row r="89" spans="2:7" ht="14.45" customHeight="1">
      <c r="B89" s="176">
        <v>42617</v>
      </c>
      <c r="C89" s="363">
        <v>500</v>
      </c>
      <c r="D89" s="363">
        <f t="shared" si="1"/>
        <v>12.5</v>
      </c>
      <c r="E89" s="216">
        <v>487.5</v>
      </c>
      <c r="F89" s="180" t="s">
        <v>545</v>
      </c>
      <c r="G89" s="250" t="s">
        <v>132</v>
      </c>
    </row>
    <row r="90" spans="2:7">
      <c r="B90" s="176">
        <v>42617</v>
      </c>
      <c r="C90" s="363">
        <v>6000</v>
      </c>
      <c r="D90" s="363">
        <f t="shared" si="1"/>
        <v>150</v>
      </c>
      <c r="E90" s="216">
        <v>5850</v>
      </c>
      <c r="F90" s="180" t="s">
        <v>545</v>
      </c>
      <c r="G90" s="250" t="s">
        <v>133</v>
      </c>
    </row>
    <row r="91" spans="2:7">
      <c r="B91" s="176">
        <v>42618</v>
      </c>
      <c r="C91" s="363">
        <v>500</v>
      </c>
      <c r="D91" s="363">
        <f t="shared" si="1"/>
        <v>12.5</v>
      </c>
      <c r="E91" s="216">
        <v>487.5</v>
      </c>
      <c r="F91" s="180" t="s">
        <v>544</v>
      </c>
      <c r="G91" s="250" t="s">
        <v>134</v>
      </c>
    </row>
    <row r="92" spans="2:7" ht="14.45" customHeight="1">
      <c r="B92" s="176">
        <v>42618</v>
      </c>
      <c r="C92" s="363">
        <v>500</v>
      </c>
      <c r="D92" s="363">
        <f t="shared" si="1"/>
        <v>12.5</v>
      </c>
      <c r="E92" s="216">
        <v>487.5</v>
      </c>
      <c r="F92" s="180" t="s">
        <v>545</v>
      </c>
      <c r="G92" s="250" t="s">
        <v>135</v>
      </c>
    </row>
    <row r="93" spans="2:7">
      <c r="B93" s="176">
        <v>42618</v>
      </c>
      <c r="C93" s="363">
        <v>1000</v>
      </c>
      <c r="D93" s="363">
        <f t="shared" si="1"/>
        <v>32</v>
      </c>
      <c r="E93" s="216">
        <v>968</v>
      </c>
      <c r="F93" s="180" t="s">
        <v>545</v>
      </c>
      <c r="G93" s="250" t="s">
        <v>136</v>
      </c>
    </row>
    <row r="94" spans="2:7">
      <c r="B94" s="176">
        <v>42618</v>
      </c>
      <c r="C94" s="363">
        <v>1000</v>
      </c>
      <c r="D94" s="363">
        <f t="shared" si="1"/>
        <v>25</v>
      </c>
      <c r="E94" s="216">
        <v>975</v>
      </c>
      <c r="F94" s="180" t="s">
        <v>544</v>
      </c>
      <c r="G94" s="250" t="s">
        <v>137</v>
      </c>
    </row>
    <row r="95" spans="2:7" ht="13.35" customHeight="1">
      <c r="B95" s="176">
        <v>42618</v>
      </c>
      <c r="C95" s="363">
        <v>500</v>
      </c>
      <c r="D95" s="363">
        <f t="shared" si="1"/>
        <v>12.5</v>
      </c>
      <c r="E95" s="216">
        <v>487.5</v>
      </c>
      <c r="F95" s="180" t="s">
        <v>544</v>
      </c>
      <c r="G95" s="250" t="s">
        <v>138</v>
      </c>
    </row>
    <row r="96" spans="2:7" ht="14.45" customHeight="1">
      <c r="B96" s="176">
        <v>42618</v>
      </c>
      <c r="C96" s="363">
        <v>500</v>
      </c>
      <c r="D96" s="363">
        <f t="shared" si="1"/>
        <v>12.5</v>
      </c>
      <c r="E96" s="216">
        <v>487.5</v>
      </c>
      <c r="F96" s="180" t="s">
        <v>544</v>
      </c>
      <c r="G96" s="250" t="s">
        <v>139</v>
      </c>
    </row>
    <row r="97" spans="2:7" ht="14.45" customHeight="1">
      <c r="B97" s="176">
        <v>42618</v>
      </c>
      <c r="C97" s="363">
        <v>500</v>
      </c>
      <c r="D97" s="363">
        <f t="shared" si="1"/>
        <v>12.5</v>
      </c>
      <c r="E97" s="216">
        <v>487.5</v>
      </c>
      <c r="F97" s="180" t="s">
        <v>547</v>
      </c>
      <c r="G97" s="250" t="s">
        <v>139</v>
      </c>
    </row>
    <row r="98" spans="2:7" ht="13.35" customHeight="1">
      <c r="B98" s="176">
        <v>42618</v>
      </c>
      <c r="C98" s="363">
        <v>500</v>
      </c>
      <c r="D98" s="363">
        <f t="shared" si="1"/>
        <v>12.5</v>
      </c>
      <c r="E98" s="216">
        <v>487.5</v>
      </c>
      <c r="F98" s="180" t="s">
        <v>557</v>
      </c>
      <c r="G98" s="250" t="s">
        <v>139</v>
      </c>
    </row>
    <row r="99" spans="2:7" ht="14.45" customHeight="1">
      <c r="B99" s="176">
        <v>42618</v>
      </c>
      <c r="C99" s="363">
        <v>500</v>
      </c>
      <c r="D99" s="363">
        <f t="shared" si="1"/>
        <v>12.5</v>
      </c>
      <c r="E99" s="216">
        <v>487.5</v>
      </c>
      <c r="F99" s="180" t="s">
        <v>555</v>
      </c>
      <c r="G99" s="250" t="s">
        <v>139</v>
      </c>
    </row>
    <row r="100" spans="2:7" ht="14.45" customHeight="1">
      <c r="B100" s="176">
        <v>42618</v>
      </c>
      <c r="C100" s="363">
        <v>500</v>
      </c>
      <c r="D100" s="363">
        <f t="shared" si="1"/>
        <v>15</v>
      </c>
      <c r="E100" s="216">
        <v>485</v>
      </c>
      <c r="F100" s="180" t="s">
        <v>545</v>
      </c>
      <c r="G100" s="250" t="s">
        <v>140</v>
      </c>
    </row>
    <row r="101" spans="2:7">
      <c r="B101" s="176">
        <v>42618</v>
      </c>
      <c r="C101" s="363">
        <v>1000</v>
      </c>
      <c r="D101" s="363">
        <f t="shared" si="1"/>
        <v>25</v>
      </c>
      <c r="E101" s="216">
        <v>975</v>
      </c>
      <c r="F101" s="180" t="s">
        <v>545</v>
      </c>
      <c r="G101" s="250" t="s">
        <v>141</v>
      </c>
    </row>
    <row r="102" spans="2:7" ht="13.35" customHeight="1">
      <c r="B102" s="176">
        <v>42618</v>
      </c>
      <c r="C102" s="363">
        <v>1000</v>
      </c>
      <c r="D102" s="363">
        <f t="shared" si="1"/>
        <v>35</v>
      </c>
      <c r="E102" s="216">
        <v>965</v>
      </c>
      <c r="F102" s="180" t="s">
        <v>555</v>
      </c>
      <c r="G102" s="250" t="s">
        <v>142</v>
      </c>
    </row>
    <row r="103" spans="2:7" ht="14.45" customHeight="1">
      <c r="B103" s="176">
        <v>42618</v>
      </c>
      <c r="C103" s="363">
        <v>500</v>
      </c>
      <c r="D103" s="363">
        <f t="shared" si="1"/>
        <v>12.5</v>
      </c>
      <c r="E103" s="216">
        <v>487.5</v>
      </c>
      <c r="F103" s="180" t="s">
        <v>555</v>
      </c>
      <c r="G103" s="250" t="s">
        <v>93</v>
      </c>
    </row>
    <row r="104" spans="2:7" ht="14.45" customHeight="1">
      <c r="B104" s="176">
        <v>42618</v>
      </c>
      <c r="C104" s="363">
        <v>5000</v>
      </c>
      <c r="D104" s="363">
        <f t="shared" si="1"/>
        <v>125</v>
      </c>
      <c r="E104" s="216">
        <v>4875</v>
      </c>
      <c r="F104" s="180" t="s">
        <v>544</v>
      </c>
      <c r="G104" s="250" t="s">
        <v>143</v>
      </c>
    </row>
    <row r="105" spans="2:7">
      <c r="B105" s="176">
        <v>42618</v>
      </c>
      <c r="C105" s="363">
        <v>1000</v>
      </c>
      <c r="D105" s="363">
        <f t="shared" si="1"/>
        <v>25</v>
      </c>
      <c r="E105" s="216">
        <v>975</v>
      </c>
      <c r="F105" s="180" t="s">
        <v>553</v>
      </c>
      <c r="G105" s="250" t="s">
        <v>131</v>
      </c>
    </row>
    <row r="106" spans="2:7" ht="14.45" customHeight="1">
      <c r="B106" s="176">
        <v>42618</v>
      </c>
      <c r="C106" s="363">
        <v>1000</v>
      </c>
      <c r="D106" s="363">
        <f t="shared" si="1"/>
        <v>25</v>
      </c>
      <c r="E106" s="216">
        <v>975</v>
      </c>
      <c r="F106" s="180" t="s">
        <v>548</v>
      </c>
      <c r="G106" s="250" t="s">
        <v>131</v>
      </c>
    </row>
    <row r="107" spans="2:7" ht="13.35" customHeight="1">
      <c r="B107" s="176">
        <v>42618</v>
      </c>
      <c r="C107" s="363">
        <v>1000</v>
      </c>
      <c r="D107" s="363">
        <f t="shared" si="1"/>
        <v>25</v>
      </c>
      <c r="E107" s="216">
        <v>975</v>
      </c>
      <c r="F107" s="180" t="s">
        <v>546</v>
      </c>
      <c r="G107" s="250" t="s">
        <v>131</v>
      </c>
    </row>
    <row r="108" spans="2:7" ht="13.35" customHeight="1">
      <c r="B108" s="176">
        <v>42618</v>
      </c>
      <c r="C108" s="363">
        <v>1000</v>
      </c>
      <c r="D108" s="363">
        <f t="shared" si="1"/>
        <v>25</v>
      </c>
      <c r="E108" s="216">
        <v>975</v>
      </c>
      <c r="F108" s="180" t="s">
        <v>550</v>
      </c>
      <c r="G108" s="250" t="s">
        <v>131</v>
      </c>
    </row>
    <row r="109" spans="2:7" ht="13.35" customHeight="1">
      <c r="B109" s="176">
        <v>42618</v>
      </c>
      <c r="C109" s="363">
        <v>1000</v>
      </c>
      <c r="D109" s="363">
        <f t="shared" si="1"/>
        <v>25</v>
      </c>
      <c r="E109" s="216">
        <v>975</v>
      </c>
      <c r="F109" s="180" t="s">
        <v>559</v>
      </c>
      <c r="G109" s="250" t="s">
        <v>131</v>
      </c>
    </row>
    <row r="110" spans="2:7" ht="13.35" customHeight="1">
      <c r="B110" s="176">
        <v>42618</v>
      </c>
      <c r="C110" s="363">
        <v>1000</v>
      </c>
      <c r="D110" s="363">
        <f t="shared" si="1"/>
        <v>25</v>
      </c>
      <c r="E110" s="216">
        <v>975</v>
      </c>
      <c r="F110" s="180" t="s">
        <v>560</v>
      </c>
      <c r="G110" s="250" t="s">
        <v>131</v>
      </c>
    </row>
    <row r="111" spans="2:7" ht="14.45" customHeight="1">
      <c r="B111" s="176">
        <v>42618</v>
      </c>
      <c r="C111" s="363">
        <v>200</v>
      </c>
      <c r="D111" s="363">
        <f t="shared" si="1"/>
        <v>5</v>
      </c>
      <c r="E111" s="216">
        <v>195</v>
      </c>
      <c r="F111" s="180" t="s">
        <v>551</v>
      </c>
      <c r="G111" s="250" t="s">
        <v>144</v>
      </c>
    </row>
    <row r="112" spans="2:7" ht="14.45" customHeight="1">
      <c r="B112" s="176">
        <v>42618</v>
      </c>
      <c r="C112" s="363">
        <v>1000</v>
      </c>
      <c r="D112" s="363">
        <f t="shared" si="1"/>
        <v>25</v>
      </c>
      <c r="E112" s="216">
        <v>975</v>
      </c>
      <c r="F112" s="180" t="s">
        <v>555</v>
      </c>
      <c r="G112" s="250" t="s">
        <v>145</v>
      </c>
    </row>
    <row r="113" spans="2:7">
      <c r="B113" s="176">
        <v>42618</v>
      </c>
      <c r="C113" s="363">
        <v>250</v>
      </c>
      <c r="D113" s="363">
        <f t="shared" si="1"/>
        <v>6.25</v>
      </c>
      <c r="E113" s="216">
        <v>243.75</v>
      </c>
      <c r="F113" s="180" t="s">
        <v>557</v>
      </c>
      <c r="G113" s="250" t="s">
        <v>146</v>
      </c>
    </row>
    <row r="114" spans="2:7" ht="14.45" customHeight="1">
      <c r="B114" s="176">
        <v>42618</v>
      </c>
      <c r="C114" s="363">
        <v>100</v>
      </c>
      <c r="D114" s="363">
        <f t="shared" si="1"/>
        <v>3</v>
      </c>
      <c r="E114" s="216">
        <v>97</v>
      </c>
      <c r="F114" s="180" t="s">
        <v>544</v>
      </c>
      <c r="G114" s="250" t="s">
        <v>147</v>
      </c>
    </row>
    <row r="115" spans="2:7">
      <c r="B115" s="176">
        <v>42618</v>
      </c>
      <c r="C115" s="363">
        <v>500</v>
      </c>
      <c r="D115" s="363">
        <f t="shared" si="1"/>
        <v>12.5</v>
      </c>
      <c r="E115" s="216">
        <v>487.5</v>
      </c>
      <c r="F115" s="180" t="s">
        <v>556</v>
      </c>
      <c r="G115" s="250" t="s">
        <v>148</v>
      </c>
    </row>
    <row r="116" spans="2:7">
      <c r="B116" s="176">
        <v>42618</v>
      </c>
      <c r="C116" s="363">
        <v>300</v>
      </c>
      <c r="D116" s="363">
        <f t="shared" si="1"/>
        <v>7.5</v>
      </c>
      <c r="E116" s="216">
        <v>292.5</v>
      </c>
      <c r="F116" s="180" t="s">
        <v>545</v>
      </c>
      <c r="G116" s="250" t="s">
        <v>149</v>
      </c>
    </row>
    <row r="117" spans="2:7" ht="14.45" customHeight="1">
      <c r="B117" s="176">
        <v>42618</v>
      </c>
      <c r="C117" s="363">
        <v>300</v>
      </c>
      <c r="D117" s="363">
        <f t="shared" si="1"/>
        <v>9.6000000000000227</v>
      </c>
      <c r="E117" s="216">
        <v>290.39999999999998</v>
      </c>
      <c r="F117" s="180" t="s">
        <v>545</v>
      </c>
      <c r="G117" s="250" t="s">
        <v>150</v>
      </c>
    </row>
    <row r="118" spans="2:7" ht="13.35" customHeight="1">
      <c r="B118" s="176">
        <v>42618</v>
      </c>
      <c r="C118" s="363">
        <v>350</v>
      </c>
      <c r="D118" s="363">
        <f t="shared" si="1"/>
        <v>8.75</v>
      </c>
      <c r="E118" s="216">
        <v>341.25</v>
      </c>
      <c r="F118" s="180" t="s">
        <v>557</v>
      </c>
      <c r="G118" s="250" t="s">
        <v>151</v>
      </c>
    </row>
    <row r="119" spans="2:7">
      <c r="B119" s="176">
        <v>42618</v>
      </c>
      <c r="C119" s="363">
        <v>7000</v>
      </c>
      <c r="D119" s="363">
        <f t="shared" si="1"/>
        <v>175</v>
      </c>
      <c r="E119" s="216">
        <v>6825</v>
      </c>
      <c r="F119" s="180" t="s">
        <v>545</v>
      </c>
      <c r="G119" s="250" t="s">
        <v>152</v>
      </c>
    </row>
    <row r="120" spans="2:7">
      <c r="B120" s="176">
        <v>42619</v>
      </c>
      <c r="C120" s="363">
        <v>3000</v>
      </c>
      <c r="D120" s="363">
        <f t="shared" si="1"/>
        <v>75</v>
      </c>
      <c r="E120" s="216">
        <v>2925</v>
      </c>
      <c r="F120" s="180" t="s">
        <v>545</v>
      </c>
      <c r="G120" s="250" t="s">
        <v>118</v>
      </c>
    </row>
    <row r="121" spans="2:7">
      <c r="B121" s="176">
        <v>42619</v>
      </c>
      <c r="C121" s="363">
        <v>100</v>
      </c>
      <c r="D121" s="363">
        <f t="shared" si="1"/>
        <v>2.5</v>
      </c>
      <c r="E121" s="216">
        <v>97.5</v>
      </c>
      <c r="F121" s="180" t="s">
        <v>559</v>
      </c>
      <c r="G121" s="250" t="s">
        <v>153</v>
      </c>
    </row>
    <row r="122" spans="2:7">
      <c r="B122" s="176">
        <v>42619</v>
      </c>
      <c r="C122" s="363">
        <v>100</v>
      </c>
      <c r="D122" s="363">
        <f t="shared" si="1"/>
        <v>2.5</v>
      </c>
      <c r="E122" s="216">
        <v>97.5</v>
      </c>
      <c r="F122" s="180" t="s">
        <v>557</v>
      </c>
      <c r="G122" s="250" t="s">
        <v>153</v>
      </c>
    </row>
    <row r="123" spans="2:7" ht="13.35" customHeight="1">
      <c r="B123" s="176">
        <v>42619</v>
      </c>
      <c r="C123" s="363">
        <v>300</v>
      </c>
      <c r="D123" s="363">
        <f t="shared" si="1"/>
        <v>16.5</v>
      </c>
      <c r="E123" s="216">
        <v>283.5</v>
      </c>
      <c r="F123" s="180" t="s">
        <v>547</v>
      </c>
      <c r="G123" s="250" t="s">
        <v>154</v>
      </c>
    </row>
    <row r="124" spans="2:7">
      <c r="B124" s="176">
        <v>42619</v>
      </c>
      <c r="C124" s="363">
        <v>1000</v>
      </c>
      <c r="D124" s="363">
        <f t="shared" si="1"/>
        <v>32</v>
      </c>
      <c r="E124" s="216">
        <v>968</v>
      </c>
      <c r="F124" s="180" t="s">
        <v>544</v>
      </c>
      <c r="G124" s="250" t="s">
        <v>155</v>
      </c>
    </row>
    <row r="125" spans="2:7" ht="14.45" customHeight="1">
      <c r="B125" s="176">
        <v>42619</v>
      </c>
      <c r="C125" s="363">
        <v>100</v>
      </c>
      <c r="D125" s="363">
        <f t="shared" si="1"/>
        <v>2.5</v>
      </c>
      <c r="E125" s="216">
        <v>97.5</v>
      </c>
      <c r="F125" s="180" t="s">
        <v>561</v>
      </c>
      <c r="G125" s="250" t="s">
        <v>153</v>
      </c>
    </row>
    <row r="126" spans="2:7">
      <c r="B126" s="176">
        <v>42619</v>
      </c>
      <c r="C126" s="363">
        <v>500</v>
      </c>
      <c r="D126" s="363">
        <f t="shared" si="1"/>
        <v>16</v>
      </c>
      <c r="E126" s="216">
        <v>484</v>
      </c>
      <c r="F126" s="180" t="s">
        <v>544</v>
      </c>
      <c r="G126" s="250" t="s">
        <v>156</v>
      </c>
    </row>
    <row r="127" spans="2:7">
      <c r="B127" s="176">
        <v>42619</v>
      </c>
      <c r="C127" s="363">
        <v>4000</v>
      </c>
      <c r="D127" s="363">
        <f t="shared" si="1"/>
        <v>100</v>
      </c>
      <c r="E127" s="216">
        <v>3900</v>
      </c>
      <c r="F127" s="180" t="s">
        <v>547</v>
      </c>
      <c r="G127" s="250" t="s">
        <v>157</v>
      </c>
    </row>
    <row r="128" spans="2:7" ht="13.35" customHeight="1">
      <c r="B128" s="176">
        <v>42619</v>
      </c>
      <c r="C128" s="363">
        <v>800</v>
      </c>
      <c r="D128" s="363">
        <f t="shared" si="1"/>
        <v>20</v>
      </c>
      <c r="E128" s="216">
        <v>780</v>
      </c>
      <c r="F128" s="180" t="s">
        <v>558</v>
      </c>
      <c r="G128" s="250" t="s">
        <v>71</v>
      </c>
    </row>
    <row r="129" spans="2:7" ht="14.45" customHeight="1">
      <c r="B129" s="176">
        <v>42619</v>
      </c>
      <c r="C129" s="363">
        <v>200</v>
      </c>
      <c r="D129" s="363">
        <f t="shared" si="1"/>
        <v>5</v>
      </c>
      <c r="E129" s="216">
        <v>195</v>
      </c>
      <c r="F129" s="180" t="s">
        <v>556</v>
      </c>
      <c r="G129" s="250" t="s">
        <v>158</v>
      </c>
    </row>
    <row r="130" spans="2:7">
      <c r="B130" s="176">
        <v>42619</v>
      </c>
      <c r="C130" s="363">
        <v>15000</v>
      </c>
      <c r="D130" s="363">
        <f t="shared" si="1"/>
        <v>405</v>
      </c>
      <c r="E130" s="216">
        <v>14595</v>
      </c>
      <c r="F130" s="180" t="s">
        <v>545</v>
      </c>
      <c r="G130" s="250" t="s">
        <v>159</v>
      </c>
    </row>
    <row r="131" spans="2:7">
      <c r="B131" s="176">
        <v>42619</v>
      </c>
      <c r="C131" s="363">
        <v>1000</v>
      </c>
      <c r="D131" s="363">
        <f t="shared" si="1"/>
        <v>25</v>
      </c>
      <c r="E131" s="216">
        <v>975</v>
      </c>
      <c r="F131" s="180" t="s">
        <v>545</v>
      </c>
      <c r="G131" s="250" t="s">
        <v>160</v>
      </c>
    </row>
    <row r="132" spans="2:7" ht="13.35" customHeight="1">
      <c r="B132" s="176">
        <v>42619</v>
      </c>
      <c r="C132" s="363">
        <v>1000</v>
      </c>
      <c r="D132" s="363">
        <f t="shared" si="1"/>
        <v>25</v>
      </c>
      <c r="E132" s="216">
        <v>975</v>
      </c>
      <c r="F132" s="180" t="s">
        <v>545</v>
      </c>
      <c r="G132" s="250" t="s">
        <v>161</v>
      </c>
    </row>
    <row r="133" spans="2:7" ht="14.45" customHeight="1">
      <c r="B133" s="176">
        <v>42619</v>
      </c>
      <c r="C133" s="363">
        <v>100</v>
      </c>
      <c r="D133" s="363">
        <f t="shared" si="1"/>
        <v>2.5</v>
      </c>
      <c r="E133" s="216">
        <v>97.5</v>
      </c>
      <c r="F133" s="180" t="s">
        <v>545</v>
      </c>
      <c r="G133" s="250" t="s">
        <v>162</v>
      </c>
    </row>
    <row r="134" spans="2:7">
      <c r="B134" s="176">
        <v>42619</v>
      </c>
      <c r="C134" s="363">
        <v>400</v>
      </c>
      <c r="D134" s="363">
        <f t="shared" ref="D134:D197" si="2">SUM(C134-E134)</f>
        <v>10</v>
      </c>
      <c r="E134" s="216">
        <v>390</v>
      </c>
      <c r="F134" s="180" t="s">
        <v>544</v>
      </c>
      <c r="G134" s="250" t="s">
        <v>163</v>
      </c>
    </row>
    <row r="135" spans="2:7">
      <c r="B135" s="176">
        <v>42619</v>
      </c>
      <c r="C135" s="363">
        <v>5000</v>
      </c>
      <c r="D135" s="363">
        <f t="shared" si="2"/>
        <v>125</v>
      </c>
      <c r="E135" s="216">
        <v>4875</v>
      </c>
      <c r="F135" s="180" t="s">
        <v>545</v>
      </c>
      <c r="G135" s="250" t="s">
        <v>164</v>
      </c>
    </row>
    <row r="136" spans="2:7">
      <c r="B136" s="176">
        <v>42619</v>
      </c>
      <c r="C136" s="363">
        <v>1000</v>
      </c>
      <c r="D136" s="363">
        <f t="shared" si="2"/>
        <v>25</v>
      </c>
      <c r="E136" s="216">
        <v>975</v>
      </c>
      <c r="F136" s="180" t="s">
        <v>556</v>
      </c>
      <c r="G136" s="250" t="s">
        <v>165</v>
      </c>
    </row>
    <row r="137" spans="2:7">
      <c r="B137" s="176">
        <v>42619</v>
      </c>
      <c r="C137" s="363">
        <v>500</v>
      </c>
      <c r="D137" s="363">
        <f t="shared" si="2"/>
        <v>12.5</v>
      </c>
      <c r="E137" s="216">
        <v>487.5</v>
      </c>
      <c r="F137" s="180" t="s">
        <v>544</v>
      </c>
      <c r="G137" s="250" t="s">
        <v>166</v>
      </c>
    </row>
    <row r="138" spans="2:7">
      <c r="B138" s="176">
        <v>42619</v>
      </c>
      <c r="C138" s="363">
        <v>10000</v>
      </c>
      <c r="D138" s="363">
        <f t="shared" si="2"/>
        <v>250</v>
      </c>
      <c r="E138" s="216">
        <v>9750</v>
      </c>
      <c r="F138" s="180" t="s">
        <v>561</v>
      </c>
      <c r="G138" s="250" t="s">
        <v>167</v>
      </c>
    </row>
    <row r="139" spans="2:7" ht="14.45" customHeight="1">
      <c r="B139" s="176">
        <v>42619</v>
      </c>
      <c r="C139" s="363">
        <v>1000</v>
      </c>
      <c r="D139" s="363">
        <f t="shared" si="2"/>
        <v>25</v>
      </c>
      <c r="E139" s="216">
        <v>975</v>
      </c>
      <c r="F139" s="180" t="s">
        <v>559</v>
      </c>
      <c r="G139" s="250" t="s">
        <v>168</v>
      </c>
    </row>
    <row r="140" spans="2:7" ht="13.35" customHeight="1">
      <c r="B140" s="176">
        <v>42620</v>
      </c>
      <c r="C140" s="363">
        <v>1000</v>
      </c>
      <c r="D140" s="363">
        <f t="shared" si="2"/>
        <v>25</v>
      </c>
      <c r="E140" s="216">
        <v>975</v>
      </c>
      <c r="F140" s="180" t="s">
        <v>546</v>
      </c>
      <c r="G140" s="250" t="s">
        <v>169</v>
      </c>
    </row>
    <row r="141" spans="2:7" ht="14.45" customHeight="1">
      <c r="B141" s="176">
        <v>42620</v>
      </c>
      <c r="C141" s="363">
        <v>1000</v>
      </c>
      <c r="D141" s="363">
        <f t="shared" si="2"/>
        <v>25</v>
      </c>
      <c r="E141" s="216">
        <v>975</v>
      </c>
      <c r="F141" s="180" t="s">
        <v>547</v>
      </c>
      <c r="G141" s="250" t="s">
        <v>170</v>
      </c>
    </row>
    <row r="142" spans="2:7">
      <c r="B142" s="176">
        <v>42620</v>
      </c>
      <c r="C142" s="363">
        <v>1000</v>
      </c>
      <c r="D142" s="363">
        <f t="shared" si="2"/>
        <v>25</v>
      </c>
      <c r="E142" s="216">
        <v>975</v>
      </c>
      <c r="F142" s="180" t="s">
        <v>554</v>
      </c>
      <c r="G142" s="250" t="s">
        <v>171</v>
      </c>
    </row>
    <row r="143" spans="2:7">
      <c r="B143" s="176">
        <v>42620</v>
      </c>
      <c r="C143" s="363">
        <v>350</v>
      </c>
      <c r="D143" s="363">
        <f t="shared" si="2"/>
        <v>12.25</v>
      </c>
      <c r="E143" s="216">
        <v>337.75</v>
      </c>
      <c r="F143" s="180" t="s">
        <v>553</v>
      </c>
      <c r="G143" s="250" t="s">
        <v>172</v>
      </c>
    </row>
    <row r="144" spans="2:7">
      <c r="B144" s="176">
        <v>42620</v>
      </c>
      <c r="C144" s="363">
        <v>350</v>
      </c>
      <c r="D144" s="363">
        <f t="shared" si="2"/>
        <v>12.25</v>
      </c>
      <c r="E144" s="216">
        <v>337.75</v>
      </c>
      <c r="F144" s="180" t="s">
        <v>548</v>
      </c>
      <c r="G144" s="250" t="s">
        <v>172</v>
      </c>
    </row>
    <row r="145" spans="2:7">
      <c r="B145" s="176">
        <v>42620</v>
      </c>
      <c r="C145" s="363">
        <v>5000</v>
      </c>
      <c r="D145" s="363">
        <f t="shared" si="2"/>
        <v>125</v>
      </c>
      <c r="E145" s="216">
        <v>4875</v>
      </c>
      <c r="F145" s="180" t="s">
        <v>561</v>
      </c>
      <c r="G145" s="250" t="s">
        <v>173</v>
      </c>
    </row>
    <row r="146" spans="2:7">
      <c r="B146" s="176">
        <v>42620</v>
      </c>
      <c r="C146" s="363">
        <v>500</v>
      </c>
      <c r="D146" s="363">
        <f t="shared" si="2"/>
        <v>12.5</v>
      </c>
      <c r="E146" s="216">
        <v>487.5</v>
      </c>
      <c r="F146" s="180" t="s">
        <v>547</v>
      </c>
      <c r="G146" s="250" t="s">
        <v>174</v>
      </c>
    </row>
    <row r="147" spans="2:7">
      <c r="B147" s="176">
        <v>42620</v>
      </c>
      <c r="C147" s="363">
        <v>1000</v>
      </c>
      <c r="D147" s="363">
        <f t="shared" si="2"/>
        <v>25</v>
      </c>
      <c r="E147" s="216">
        <v>975</v>
      </c>
      <c r="F147" s="180" t="s">
        <v>545</v>
      </c>
      <c r="G147" s="250" t="s">
        <v>175</v>
      </c>
    </row>
    <row r="148" spans="2:7">
      <c r="B148" s="176">
        <v>42620</v>
      </c>
      <c r="C148" s="363">
        <v>400</v>
      </c>
      <c r="D148" s="363">
        <f t="shared" si="2"/>
        <v>10</v>
      </c>
      <c r="E148" s="216">
        <v>390</v>
      </c>
      <c r="F148" s="180" t="s">
        <v>544</v>
      </c>
      <c r="G148" s="250" t="s">
        <v>176</v>
      </c>
    </row>
    <row r="149" spans="2:7">
      <c r="B149" s="176">
        <v>42620</v>
      </c>
      <c r="C149" s="363">
        <v>500</v>
      </c>
      <c r="D149" s="363">
        <f t="shared" si="2"/>
        <v>15</v>
      </c>
      <c r="E149" s="216">
        <v>485</v>
      </c>
      <c r="F149" s="180" t="s">
        <v>545</v>
      </c>
      <c r="G149" s="250" t="s">
        <v>177</v>
      </c>
    </row>
    <row r="150" spans="2:7">
      <c r="B150" s="176">
        <v>42620</v>
      </c>
      <c r="C150" s="363">
        <v>100</v>
      </c>
      <c r="D150" s="363">
        <f t="shared" si="2"/>
        <v>2.5</v>
      </c>
      <c r="E150" s="216">
        <v>97.5</v>
      </c>
      <c r="F150" s="180" t="s">
        <v>557</v>
      </c>
      <c r="G150" s="250" t="s">
        <v>72</v>
      </c>
    </row>
    <row r="151" spans="2:7">
      <c r="B151" s="176">
        <v>42620</v>
      </c>
      <c r="C151" s="363">
        <v>300</v>
      </c>
      <c r="D151" s="363">
        <f t="shared" si="2"/>
        <v>7.5</v>
      </c>
      <c r="E151" s="216">
        <v>292.5</v>
      </c>
      <c r="F151" s="180" t="s">
        <v>547</v>
      </c>
      <c r="G151" s="250" t="s">
        <v>178</v>
      </c>
    </row>
    <row r="152" spans="2:7">
      <c r="B152" s="176">
        <v>42620</v>
      </c>
      <c r="C152" s="363">
        <v>32456.57</v>
      </c>
      <c r="D152" s="363">
        <f t="shared" si="2"/>
        <v>811.40999999999985</v>
      </c>
      <c r="E152" s="216">
        <v>31645.16</v>
      </c>
      <c r="F152" s="180" t="s">
        <v>556</v>
      </c>
      <c r="G152" s="250" t="s">
        <v>172</v>
      </c>
    </row>
    <row r="153" spans="2:7">
      <c r="B153" s="176">
        <v>42620</v>
      </c>
      <c r="C153" s="363">
        <v>200</v>
      </c>
      <c r="D153" s="363">
        <f t="shared" si="2"/>
        <v>5</v>
      </c>
      <c r="E153" s="216">
        <v>195</v>
      </c>
      <c r="F153" s="180" t="s">
        <v>555</v>
      </c>
      <c r="G153" s="250" t="s">
        <v>179</v>
      </c>
    </row>
    <row r="154" spans="2:7">
      <c r="B154" s="176">
        <v>42620</v>
      </c>
      <c r="C154" s="363">
        <v>20000</v>
      </c>
      <c r="D154" s="363">
        <f t="shared" si="2"/>
        <v>500</v>
      </c>
      <c r="E154" s="216">
        <v>19500</v>
      </c>
      <c r="F154" s="180" t="s">
        <v>555</v>
      </c>
      <c r="G154" s="250" t="s">
        <v>180</v>
      </c>
    </row>
    <row r="155" spans="2:7">
      <c r="B155" s="176">
        <v>42620</v>
      </c>
      <c r="C155" s="363">
        <v>1000</v>
      </c>
      <c r="D155" s="363">
        <f t="shared" si="2"/>
        <v>25</v>
      </c>
      <c r="E155" s="216">
        <v>975</v>
      </c>
      <c r="F155" s="180" t="s">
        <v>553</v>
      </c>
      <c r="G155" s="250" t="s">
        <v>181</v>
      </c>
    </row>
    <row r="156" spans="2:7">
      <c r="B156" s="176">
        <v>42620</v>
      </c>
      <c r="C156" s="363">
        <v>300</v>
      </c>
      <c r="D156" s="363">
        <f t="shared" si="2"/>
        <v>7.5</v>
      </c>
      <c r="E156" s="216">
        <v>292.5</v>
      </c>
      <c r="F156" s="180" t="s">
        <v>544</v>
      </c>
      <c r="G156" s="250" t="s">
        <v>182</v>
      </c>
    </row>
    <row r="157" spans="2:7">
      <c r="B157" s="176">
        <v>42620</v>
      </c>
      <c r="C157" s="363">
        <v>300</v>
      </c>
      <c r="D157" s="363">
        <f t="shared" si="2"/>
        <v>7.5</v>
      </c>
      <c r="E157" s="216">
        <v>292.5</v>
      </c>
      <c r="F157" s="180" t="s">
        <v>547</v>
      </c>
      <c r="G157" s="250" t="s">
        <v>182</v>
      </c>
    </row>
    <row r="158" spans="2:7">
      <c r="B158" s="176">
        <v>42620</v>
      </c>
      <c r="C158" s="363">
        <v>300</v>
      </c>
      <c r="D158" s="363">
        <f t="shared" si="2"/>
        <v>7.5</v>
      </c>
      <c r="E158" s="216">
        <v>292.5</v>
      </c>
      <c r="F158" s="180" t="s">
        <v>557</v>
      </c>
      <c r="G158" s="250" t="s">
        <v>182</v>
      </c>
    </row>
    <row r="159" spans="2:7">
      <c r="B159" s="176">
        <v>42620</v>
      </c>
      <c r="C159" s="363">
        <v>36000</v>
      </c>
      <c r="D159" s="363">
        <f t="shared" si="2"/>
        <v>900</v>
      </c>
      <c r="E159" s="216">
        <v>35100</v>
      </c>
      <c r="F159" s="180" t="s">
        <v>546</v>
      </c>
      <c r="G159" s="250" t="s">
        <v>183</v>
      </c>
    </row>
    <row r="160" spans="2:7">
      <c r="B160" s="176">
        <v>42620</v>
      </c>
      <c r="C160" s="363">
        <v>1000</v>
      </c>
      <c r="D160" s="363">
        <f t="shared" si="2"/>
        <v>25</v>
      </c>
      <c r="E160" s="216">
        <v>975</v>
      </c>
      <c r="F160" s="180" t="s">
        <v>561</v>
      </c>
      <c r="G160" s="250" t="s">
        <v>184</v>
      </c>
    </row>
    <row r="161" spans="2:7">
      <c r="B161" s="176">
        <v>42620</v>
      </c>
      <c r="C161" s="363">
        <v>500</v>
      </c>
      <c r="D161" s="363">
        <f t="shared" si="2"/>
        <v>12.5</v>
      </c>
      <c r="E161" s="216">
        <v>487.5</v>
      </c>
      <c r="F161" s="180" t="s">
        <v>545</v>
      </c>
      <c r="G161" s="250" t="s">
        <v>185</v>
      </c>
    </row>
    <row r="162" spans="2:7">
      <c r="B162" s="176">
        <v>42620</v>
      </c>
      <c r="C162" s="363">
        <v>1000</v>
      </c>
      <c r="D162" s="363">
        <f t="shared" si="2"/>
        <v>25</v>
      </c>
      <c r="E162" s="216">
        <v>975</v>
      </c>
      <c r="F162" s="180" t="s">
        <v>553</v>
      </c>
      <c r="G162" s="250" t="s">
        <v>186</v>
      </c>
    </row>
    <row r="163" spans="2:7">
      <c r="B163" s="176">
        <v>42620</v>
      </c>
      <c r="C163" s="363">
        <v>500</v>
      </c>
      <c r="D163" s="363">
        <f t="shared" si="2"/>
        <v>12.5</v>
      </c>
      <c r="E163" s="216">
        <v>487.5</v>
      </c>
      <c r="F163" s="180" t="s">
        <v>544</v>
      </c>
      <c r="G163" s="250" t="s">
        <v>186</v>
      </c>
    </row>
    <row r="164" spans="2:7">
      <c r="B164" s="176">
        <v>42620</v>
      </c>
      <c r="C164" s="363">
        <v>50</v>
      </c>
      <c r="D164" s="363">
        <f t="shared" si="2"/>
        <v>1.75</v>
      </c>
      <c r="E164" s="216">
        <v>48.25</v>
      </c>
      <c r="F164" s="180" t="s">
        <v>555</v>
      </c>
      <c r="G164" s="250" t="s">
        <v>187</v>
      </c>
    </row>
    <row r="165" spans="2:7">
      <c r="B165" s="176">
        <v>42620</v>
      </c>
      <c r="C165" s="363">
        <v>15000</v>
      </c>
      <c r="D165" s="363">
        <f t="shared" si="2"/>
        <v>375</v>
      </c>
      <c r="E165" s="216">
        <v>14625</v>
      </c>
      <c r="F165" s="180" t="s">
        <v>555</v>
      </c>
      <c r="G165" s="250" t="s">
        <v>188</v>
      </c>
    </row>
    <row r="166" spans="2:7">
      <c r="B166" s="176">
        <v>42621</v>
      </c>
      <c r="C166" s="363">
        <v>1000</v>
      </c>
      <c r="D166" s="363">
        <f t="shared" si="2"/>
        <v>32</v>
      </c>
      <c r="E166" s="216">
        <v>968</v>
      </c>
      <c r="F166" s="180" t="s">
        <v>544</v>
      </c>
      <c r="G166" s="250" t="s">
        <v>189</v>
      </c>
    </row>
    <row r="167" spans="2:7">
      <c r="B167" s="176">
        <v>42621</v>
      </c>
      <c r="C167" s="363">
        <v>1000</v>
      </c>
      <c r="D167" s="363">
        <f t="shared" si="2"/>
        <v>25</v>
      </c>
      <c r="E167" s="216">
        <v>975</v>
      </c>
      <c r="F167" s="180" t="s">
        <v>545</v>
      </c>
      <c r="G167" s="250" t="s">
        <v>173</v>
      </c>
    </row>
    <row r="168" spans="2:7">
      <c r="B168" s="176">
        <v>42621</v>
      </c>
      <c r="C168" s="363">
        <v>500</v>
      </c>
      <c r="D168" s="363">
        <f t="shared" si="2"/>
        <v>12.5</v>
      </c>
      <c r="E168" s="216">
        <v>487.5</v>
      </c>
      <c r="F168" s="180" t="s">
        <v>545</v>
      </c>
      <c r="G168" s="250" t="s">
        <v>190</v>
      </c>
    </row>
    <row r="169" spans="2:7">
      <c r="B169" s="176">
        <v>42621</v>
      </c>
      <c r="C169" s="363">
        <v>500</v>
      </c>
      <c r="D169" s="363">
        <f t="shared" si="2"/>
        <v>16</v>
      </c>
      <c r="E169" s="216">
        <v>484</v>
      </c>
      <c r="F169" s="180" t="s">
        <v>561</v>
      </c>
      <c r="G169" s="250" t="s">
        <v>191</v>
      </c>
    </row>
    <row r="170" spans="2:7">
      <c r="B170" s="176">
        <v>42621</v>
      </c>
      <c r="C170" s="363">
        <v>500</v>
      </c>
      <c r="D170" s="363">
        <f t="shared" si="2"/>
        <v>16</v>
      </c>
      <c r="E170" s="216">
        <v>484</v>
      </c>
      <c r="F170" s="180" t="s">
        <v>547</v>
      </c>
      <c r="G170" s="250" t="s">
        <v>192</v>
      </c>
    </row>
    <row r="171" spans="2:7">
      <c r="B171" s="176">
        <v>42621</v>
      </c>
      <c r="C171" s="363">
        <v>200</v>
      </c>
      <c r="D171" s="363">
        <f t="shared" si="2"/>
        <v>7</v>
      </c>
      <c r="E171" s="216">
        <v>193</v>
      </c>
      <c r="F171" s="180" t="s">
        <v>554</v>
      </c>
      <c r="G171" s="250" t="s">
        <v>129</v>
      </c>
    </row>
    <row r="172" spans="2:7">
      <c r="B172" s="176">
        <v>42621</v>
      </c>
      <c r="C172" s="363">
        <v>1000</v>
      </c>
      <c r="D172" s="363">
        <f t="shared" si="2"/>
        <v>27</v>
      </c>
      <c r="E172" s="216">
        <v>973</v>
      </c>
      <c r="F172" s="180" t="s">
        <v>561</v>
      </c>
      <c r="G172" s="250" t="s">
        <v>193</v>
      </c>
    </row>
    <row r="173" spans="2:7">
      <c r="B173" s="176">
        <v>42621</v>
      </c>
      <c r="C173" s="363">
        <v>1000</v>
      </c>
      <c r="D173" s="363">
        <f t="shared" si="2"/>
        <v>25</v>
      </c>
      <c r="E173" s="216">
        <v>975</v>
      </c>
      <c r="F173" s="180" t="s">
        <v>545</v>
      </c>
      <c r="G173" s="250" t="s">
        <v>194</v>
      </c>
    </row>
    <row r="174" spans="2:7">
      <c r="B174" s="176">
        <v>42621</v>
      </c>
      <c r="C174" s="363">
        <v>1000</v>
      </c>
      <c r="D174" s="363">
        <f t="shared" si="2"/>
        <v>25</v>
      </c>
      <c r="E174" s="216">
        <v>975</v>
      </c>
      <c r="F174" s="180" t="s">
        <v>561</v>
      </c>
      <c r="G174" s="250" t="s">
        <v>195</v>
      </c>
    </row>
    <row r="175" spans="2:7">
      <c r="B175" s="176">
        <v>42621</v>
      </c>
      <c r="C175" s="363">
        <v>50</v>
      </c>
      <c r="D175" s="363">
        <f t="shared" si="2"/>
        <v>1.25</v>
      </c>
      <c r="E175" s="216">
        <v>48.75</v>
      </c>
      <c r="F175" s="180" t="s">
        <v>552</v>
      </c>
      <c r="G175" s="250" t="s">
        <v>196</v>
      </c>
    </row>
    <row r="176" spans="2:7">
      <c r="B176" s="176">
        <v>42621</v>
      </c>
      <c r="C176" s="363">
        <v>100</v>
      </c>
      <c r="D176" s="363">
        <f t="shared" si="2"/>
        <v>5</v>
      </c>
      <c r="E176" s="216">
        <v>95</v>
      </c>
      <c r="F176" s="180" t="s">
        <v>544</v>
      </c>
      <c r="G176" s="250" t="s">
        <v>197</v>
      </c>
    </row>
    <row r="177" spans="2:7">
      <c r="B177" s="176">
        <v>42621</v>
      </c>
      <c r="C177" s="363">
        <v>500</v>
      </c>
      <c r="D177" s="363">
        <f t="shared" si="2"/>
        <v>12.5</v>
      </c>
      <c r="E177" s="216">
        <v>487.5</v>
      </c>
      <c r="F177" s="180" t="s">
        <v>561</v>
      </c>
      <c r="G177" s="250" t="s">
        <v>198</v>
      </c>
    </row>
    <row r="178" spans="2:7">
      <c r="B178" s="176">
        <v>42621</v>
      </c>
      <c r="C178" s="363">
        <v>1500</v>
      </c>
      <c r="D178" s="363">
        <f t="shared" si="2"/>
        <v>37.5</v>
      </c>
      <c r="E178" s="216">
        <v>1462.5</v>
      </c>
      <c r="F178" s="180" t="s">
        <v>555</v>
      </c>
      <c r="G178" s="250" t="s">
        <v>199</v>
      </c>
    </row>
    <row r="179" spans="2:7">
      <c r="B179" s="176">
        <v>42621</v>
      </c>
      <c r="C179" s="363">
        <v>500</v>
      </c>
      <c r="D179" s="363">
        <f t="shared" si="2"/>
        <v>27.5</v>
      </c>
      <c r="E179" s="216">
        <v>472.5</v>
      </c>
      <c r="F179" s="180" t="s">
        <v>547</v>
      </c>
      <c r="G179" s="250" t="s">
        <v>200</v>
      </c>
    </row>
    <row r="180" spans="2:7">
      <c r="B180" s="176">
        <v>42621</v>
      </c>
      <c r="C180" s="363">
        <v>5000</v>
      </c>
      <c r="D180" s="363">
        <f t="shared" si="2"/>
        <v>160</v>
      </c>
      <c r="E180" s="216">
        <v>4840</v>
      </c>
      <c r="F180" s="180" t="s">
        <v>547</v>
      </c>
      <c r="G180" s="250" t="s">
        <v>201</v>
      </c>
    </row>
    <row r="181" spans="2:7">
      <c r="B181" s="176">
        <v>42621</v>
      </c>
      <c r="C181" s="363">
        <v>500</v>
      </c>
      <c r="D181" s="363">
        <f t="shared" si="2"/>
        <v>12.5</v>
      </c>
      <c r="E181" s="216">
        <v>487.5</v>
      </c>
      <c r="F181" s="180" t="s">
        <v>547</v>
      </c>
      <c r="G181" s="250" t="s">
        <v>202</v>
      </c>
    </row>
    <row r="182" spans="2:7">
      <c r="B182" s="176">
        <v>42621</v>
      </c>
      <c r="C182" s="363">
        <v>1000</v>
      </c>
      <c r="D182" s="363">
        <f t="shared" si="2"/>
        <v>25</v>
      </c>
      <c r="E182" s="216">
        <v>975</v>
      </c>
      <c r="F182" s="180" t="s">
        <v>547</v>
      </c>
      <c r="G182" s="250" t="s">
        <v>203</v>
      </c>
    </row>
    <row r="183" spans="2:7">
      <c r="B183" s="176">
        <v>42621</v>
      </c>
      <c r="C183" s="363">
        <v>3000</v>
      </c>
      <c r="D183" s="363">
        <f t="shared" si="2"/>
        <v>75</v>
      </c>
      <c r="E183" s="216">
        <v>2925</v>
      </c>
      <c r="F183" s="180" t="s">
        <v>547</v>
      </c>
      <c r="G183" s="250" t="s">
        <v>204</v>
      </c>
    </row>
    <row r="184" spans="2:7">
      <c r="B184" s="176">
        <v>42621</v>
      </c>
      <c r="C184" s="363">
        <v>5000</v>
      </c>
      <c r="D184" s="363">
        <f t="shared" si="2"/>
        <v>125</v>
      </c>
      <c r="E184" s="216">
        <v>4875</v>
      </c>
      <c r="F184" s="180" t="s">
        <v>547</v>
      </c>
      <c r="G184" s="250" t="s">
        <v>205</v>
      </c>
    </row>
    <row r="185" spans="2:7">
      <c r="B185" s="176">
        <v>42621</v>
      </c>
      <c r="C185" s="363">
        <v>2000</v>
      </c>
      <c r="D185" s="363">
        <f t="shared" si="2"/>
        <v>50</v>
      </c>
      <c r="E185" s="216">
        <v>1950</v>
      </c>
      <c r="F185" s="180" t="s">
        <v>547</v>
      </c>
      <c r="G185" s="250" t="s">
        <v>206</v>
      </c>
    </row>
    <row r="186" spans="2:7">
      <c r="B186" s="176">
        <v>42621</v>
      </c>
      <c r="C186" s="363">
        <v>300</v>
      </c>
      <c r="D186" s="363">
        <f t="shared" si="2"/>
        <v>10.5</v>
      </c>
      <c r="E186" s="216">
        <v>289.5</v>
      </c>
      <c r="F186" s="180" t="s">
        <v>547</v>
      </c>
      <c r="G186" s="250" t="s">
        <v>207</v>
      </c>
    </row>
    <row r="187" spans="2:7">
      <c r="B187" s="176">
        <v>42621</v>
      </c>
      <c r="C187" s="363">
        <v>200</v>
      </c>
      <c r="D187" s="363">
        <f t="shared" si="2"/>
        <v>11</v>
      </c>
      <c r="E187" s="216">
        <v>189</v>
      </c>
      <c r="F187" s="180" t="s">
        <v>544</v>
      </c>
      <c r="G187" s="250" t="s">
        <v>208</v>
      </c>
    </row>
    <row r="188" spans="2:7">
      <c r="B188" s="176">
        <v>42621</v>
      </c>
      <c r="C188" s="363">
        <v>1000</v>
      </c>
      <c r="D188" s="363">
        <f t="shared" si="2"/>
        <v>25</v>
      </c>
      <c r="E188" s="216">
        <v>975</v>
      </c>
      <c r="F188" s="180" t="s">
        <v>545</v>
      </c>
      <c r="G188" s="250" t="s">
        <v>209</v>
      </c>
    </row>
    <row r="189" spans="2:7">
      <c r="B189" s="176">
        <v>42621</v>
      </c>
      <c r="C189" s="363">
        <v>1000</v>
      </c>
      <c r="D189" s="363">
        <f t="shared" si="2"/>
        <v>25</v>
      </c>
      <c r="E189" s="216">
        <v>975</v>
      </c>
      <c r="F189" s="180" t="s">
        <v>561</v>
      </c>
      <c r="G189" s="250" t="s">
        <v>210</v>
      </c>
    </row>
    <row r="190" spans="2:7">
      <c r="B190" s="176">
        <v>42621</v>
      </c>
      <c r="C190" s="363">
        <v>1000</v>
      </c>
      <c r="D190" s="363">
        <f t="shared" si="2"/>
        <v>25</v>
      </c>
      <c r="E190" s="216">
        <v>975</v>
      </c>
      <c r="F190" s="180" t="s">
        <v>547</v>
      </c>
      <c r="G190" s="250" t="s">
        <v>211</v>
      </c>
    </row>
    <row r="191" spans="2:7">
      <c r="B191" s="176">
        <v>42621</v>
      </c>
      <c r="C191" s="363">
        <v>200</v>
      </c>
      <c r="D191" s="363">
        <f t="shared" si="2"/>
        <v>5</v>
      </c>
      <c r="E191" s="216">
        <v>195</v>
      </c>
      <c r="F191" s="180" t="s">
        <v>545</v>
      </c>
      <c r="G191" s="250" t="s">
        <v>212</v>
      </c>
    </row>
    <row r="192" spans="2:7">
      <c r="B192" s="176">
        <v>42621</v>
      </c>
      <c r="C192" s="363">
        <v>1500</v>
      </c>
      <c r="D192" s="363">
        <f t="shared" si="2"/>
        <v>37.5</v>
      </c>
      <c r="E192" s="216">
        <v>1462.5</v>
      </c>
      <c r="F192" s="180" t="s">
        <v>547</v>
      </c>
      <c r="G192" s="250" t="s">
        <v>213</v>
      </c>
    </row>
    <row r="193" spans="2:7">
      <c r="B193" s="176">
        <v>42622</v>
      </c>
      <c r="C193" s="363">
        <v>1000</v>
      </c>
      <c r="D193" s="363">
        <f t="shared" si="2"/>
        <v>25</v>
      </c>
      <c r="E193" s="216">
        <v>975</v>
      </c>
      <c r="F193" s="180" t="s">
        <v>547</v>
      </c>
      <c r="G193" s="250" t="s">
        <v>214</v>
      </c>
    </row>
    <row r="194" spans="2:7">
      <c r="B194" s="176">
        <v>42622</v>
      </c>
      <c r="C194" s="363">
        <v>300</v>
      </c>
      <c r="D194" s="363">
        <f t="shared" si="2"/>
        <v>7.5</v>
      </c>
      <c r="E194" s="216">
        <v>292.5</v>
      </c>
      <c r="F194" s="180" t="s">
        <v>547</v>
      </c>
      <c r="G194" s="250" t="s">
        <v>215</v>
      </c>
    </row>
    <row r="195" spans="2:7">
      <c r="B195" s="176">
        <v>42622</v>
      </c>
      <c r="C195" s="363">
        <v>200</v>
      </c>
      <c r="D195" s="363">
        <f t="shared" si="2"/>
        <v>11</v>
      </c>
      <c r="E195" s="216">
        <v>189</v>
      </c>
      <c r="F195" s="180" t="s">
        <v>547</v>
      </c>
      <c r="G195" s="250" t="s">
        <v>216</v>
      </c>
    </row>
    <row r="196" spans="2:7">
      <c r="B196" s="176">
        <v>42622</v>
      </c>
      <c r="C196" s="363">
        <v>100</v>
      </c>
      <c r="D196" s="363">
        <f t="shared" si="2"/>
        <v>2.5</v>
      </c>
      <c r="E196" s="216">
        <v>97.5</v>
      </c>
      <c r="F196" s="180" t="s">
        <v>547</v>
      </c>
      <c r="G196" s="250" t="s">
        <v>217</v>
      </c>
    </row>
    <row r="197" spans="2:7">
      <c r="B197" s="176">
        <v>42622</v>
      </c>
      <c r="C197" s="363">
        <v>1000</v>
      </c>
      <c r="D197" s="363">
        <f t="shared" si="2"/>
        <v>25</v>
      </c>
      <c r="E197" s="216">
        <v>975</v>
      </c>
      <c r="F197" s="180" t="s">
        <v>555</v>
      </c>
      <c r="G197" s="250" t="s">
        <v>218</v>
      </c>
    </row>
    <row r="198" spans="2:7">
      <c r="B198" s="176">
        <v>42622</v>
      </c>
      <c r="C198" s="363">
        <v>500</v>
      </c>
      <c r="D198" s="363">
        <f t="shared" ref="D198:D261" si="3">SUM(C198-E198)</f>
        <v>17.5</v>
      </c>
      <c r="E198" s="216">
        <v>482.5</v>
      </c>
      <c r="F198" s="180" t="s">
        <v>547</v>
      </c>
      <c r="G198" s="250" t="s">
        <v>219</v>
      </c>
    </row>
    <row r="199" spans="2:7">
      <c r="B199" s="176">
        <v>42622</v>
      </c>
      <c r="C199" s="363">
        <v>500</v>
      </c>
      <c r="D199" s="363">
        <f t="shared" si="3"/>
        <v>12.5</v>
      </c>
      <c r="E199" s="216">
        <v>487.5</v>
      </c>
      <c r="F199" s="180" t="s">
        <v>547</v>
      </c>
      <c r="G199" s="250" t="s">
        <v>220</v>
      </c>
    </row>
    <row r="200" spans="2:7">
      <c r="B200" s="176">
        <v>42622</v>
      </c>
      <c r="C200" s="363">
        <v>75</v>
      </c>
      <c r="D200" s="363">
        <f t="shared" si="3"/>
        <v>2.4000000000000057</v>
      </c>
      <c r="E200" s="216">
        <v>72.599999999999994</v>
      </c>
      <c r="F200" s="180" t="s">
        <v>559</v>
      </c>
      <c r="G200" s="250" t="s">
        <v>221</v>
      </c>
    </row>
    <row r="201" spans="2:7">
      <c r="B201" s="176">
        <v>42622</v>
      </c>
      <c r="C201" s="363">
        <v>75</v>
      </c>
      <c r="D201" s="363">
        <f t="shared" si="3"/>
        <v>2.4000000000000057</v>
      </c>
      <c r="E201" s="216">
        <v>72.599999999999994</v>
      </c>
      <c r="F201" s="180" t="s">
        <v>549</v>
      </c>
      <c r="G201" s="250" t="s">
        <v>221</v>
      </c>
    </row>
    <row r="202" spans="2:7">
      <c r="B202" s="176">
        <v>42622</v>
      </c>
      <c r="C202" s="363">
        <v>1300</v>
      </c>
      <c r="D202" s="363">
        <f t="shared" si="3"/>
        <v>41.599999999999909</v>
      </c>
      <c r="E202" s="216">
        <v>1258.4000000000001</v>
      </c>
      <c r="F202" s="180" t="s">
        <v>547</v>
      </c>
      <c r="G202" s="250" t="s">
        <v>222</v>
      </c>
    </row>
    <row r="203" spans="2:7">
      <c r="B203" s="176">
        <v>42622</v>
      </c>
      <c r="C203" s="363">
        <v>1000</v>
      </c>
      <c r="D203" s="363">
        <f t="shared" si="3"/>
        <v>25</v>
      </c>
      <c r="E203" s="216">
        <v>975</v>
      </c>
      <c r="F203" s="180" t="s">
        <v>547</v>
      </c>
      <c r="G203" s="250" t="s">
        <v>223</v>
      </c>
    </row>
    <row r="204" spans="2:7">
      <c r="B204" s="176">
        <v>42622</v>
      </c>
      <c r="C204" s="363">
        <v>2000</v>
      </c>
      <c r="D204" s="363">
        <f t="shared" si="3"/>
        <v>50</v>
      </c>
      <c r="E204" s="216">
        <v>1950</v>
      </c>
      <c r="F204" s="180" t="s">
        <v>547</v>
      </c>
      <c r="G204" s="250" t="s">
        <v>224</v>
      </c>
    </row>
    <row r="205" spans="2:7">
      <c r="B205" s="176">
        <v>42622</v>
      </c>
      <c r="C205" s="363">
        <v>150</v>
      </c>
      <c r="D205" s="363">
        <f t="shared" si="3"/>
        <v>3.75</v>
      </c>
      <c r="E205" s="216">
        <v>146.25</v>
      </c>
      <c r="F205" s="180" t="s">
        <v>547</v>
      </c>
      <c r="G205" s="250" t="s">
        <v>225</v>
      </c>
    </row>
    <row r="206" spans="2:7">
      <c r="B206" s="176">
        <v>42622</v>
      </c>
      <c r="C206" s="363">
        <v>500</v>
      </c>
      <c r="D206" s="363">
        <f t="shared" si="3"/>
        <v>16</v>
      </c>
      <c r="E206" s="216">
        <v>484</v>
      </c>
      <c r="F206" s="180" t="s">
        <v>544</v>
      </c>
      <c r="G206" s="250" t="s">
        <v>67</v>
      </c>
    </row>
    <row r="207" spans="2:7">
      <c r="B207" s="176">
        <v>42622</v>
      </c>
      <c r="C207" s="363">
        <v>150</v>
      </c>
      <c r="D207" s="363">
        <f t="shared" si="3"/>
        <v>3.75</v>
      </c>
      <c r="E207" s="216">
        <v>146.25</v>
      </c>
      <c r="F207" s="180" t="s">
        <v>547</v>
      </c>
      <c r="G207" s="250" t="s">
        <v>226</v>
      </c>
    </row>
    <row r="208" spans="2:7">
      <c r="B208" s="176">
        <v>42622</v>
      </c>
      <c r="C208" s="363">
        <v>500</v>
      </c>
      <c r="D208" s="363">
        <f t="shared" si="3"/>
        <v>12.5</v>
      </c>
      <c r="E208" s="216">
        <v>487.5</v>
      </c>
      <c r="F208" s="180" t="s">
        <v>561</v>
      </c>
      <c r="G208" s="250" t="s">
        <v>227</v>
      </c>
    </row>
    <row r="209" spans="2:7">
      <c r="B209" s="176">
        <v>42622</v>
      </c>
      <c r="C209" s="363">
        <v>500</v>
      </c>
      <c r="D209" s="363">
        <f t="shared" si="3"/>
        <v>12.5</v>
      </c>
      <c r="E209" s="216">
        <v>487.5</v>
      </c>
      <c r="F209" s="180" t="s">
        <v>547</v>
      </c>
      <c r="G209" s="250" t="s">
        <v>228</v>
      </c>
    </row>
    <row r="210" spans="2:7">
      <c r="B210" s="176">
        <v>42622</v>
      </c>
      <c r="C210" s="363">
        <v>500</v>
      </c>
      <c r="D210" s="363">
        <f t="shared" si="3"/>
        <v>12.5</v>
      </c>
      <c r="E210" s="216">
        <v>487.5</v>
      </c>
      <c r="F210" s="180" t="s">
        <v>547</v>
      </c>
      <c r="G210" s="250" t="s">
        <v>229</v>
      </c>
    </row>
    <row r="211" spans="2:7">
      <c r="B211" s="176">
        <v>42622</v>
      </c>
      <c r="C211" s="363">
        <v>3600</v>
      </c>
      <c r="D211" s="363">
        <f t="shared" si="3"/>
        <v>90</v>
      </c>
      <c r="E211" s="216">
        <v>3510</v>
      </c>
      <c r="F211" s="180" t="s">
        <v>547</v>
      </c>
      <c r="G211" s="250" t="s">
        <v>230</v>
      </c>
    </row>
    <row r="212" spans="2:7">
      <c r="B212" s="176">
        <v>42622</v>
      </c>
      <c r="C212" s="363">
        <v>1000</v>
      </c>
      <c r="D212" s="363">
        <f t="shared" si="3"/>
        <v>25</v>
      </c>
      <c r="E212" s="216">
        <v>975</v>
      </c>
      <c r="F212" s="180" t="s">
        <v>547</v>
      </c>
      <c r="G212" s="250" t="s">
        <v>231</v>
      </c>
    </row>
    <row r="213" spans="2:7">
      <c r="B213" s="176">
        <v>42622</v>
      </c>
      <c r="C213" s="363">
        <v>1000</v>
      </c>
      <c r="D213" s="363">
        <f t="shared" si="3"/>
        <v>25</v>
      </c>
      <c r="E213" s="216">
        <v>975</v>
      </c>
      <c r="F213" s="180" t="s">
        <v>561</v>
      </c>
      <c r="G213" s="250" t="s">
        <v>232</v>
      </c>
    </row>
    <row r="214" spans="2:7">
      <c r="B214" s="176">
        <v>42622</v>
      </c>
      <c r="C214" s="363">
        <v>2500</v>
      </c>
      <c r="D214" s="363">
        <f t="shared" si="3"/>
        <v>62.5</v>
      </c>
      <c r="E214" s="216">
        <v>2437.5</v>
      </c>
      <c r="F214" s="180" t="s">
        <v>559</v>
      </c>
      <c r="G214" s="250" t="s">
        <v>233</v>
      </c>
    </row>
    <row r="215" spans="2:7">
      <c r="B215" s="176">
        <v>42622</v>
      </c>
      <c r="C215" s="363">
        <v>100</v>
      </c>
      <c r="D215" s="363">
        <f t="shared" si="3"/>
        <v>2.5</v>
      </c>
      <c r="E215" s="216">
        <v>97.5</v>
      </c>
      <c r="F215" s="180" t="s">
        <v>547</v>
      </c>
      <c r="G215" s="250" t="s">
        <v>234</v>
      </c>
    </row>
    <row r="216" spans="2:7">
      <c r="B216" s="176">
        <v>42622</v>
      </c>
      <c r="C216" s="363">
        <v>10000</v>
      </c>
      <c r="D216" s="363">
        <f t="shared" si="3"/>
        <v>250</v>
      </c>
      <c r="E216" s="216">
        <v>9750</v>
      </c>
      <c r="F216" s="180" t="s">
        <v>545</v>
      </c>
      <c r="G216" s="250" t="s">
        <v>235</v>
      </c>
    </row>
    <row r="217" spans="2:7">
      <c r="B217" s="176">
        <v>42622</v>
      </c>
      <c r="C217" s="363">
        <v>53800</v>
      </c>
      <c r="D217" s="363">
        <f t="shared" si="3"/>
        <v>1345</v>
      </c>
      <c r="E217" s="216">
        <v>52455</v>
      </c>
      <c r="F217" s="180" t="s">
        <v>554</v>
      </c>
      <c r="G217" s="250" t="s">
        <v>172</v>
      </c>
    </row>
    <row r="218" spans="2:7">
      <c r="B218" s="176">
        <v>42622</v>
      </c>
      <c r="C218" s="363">
        <v>23200</v>
      </c>
      <c r="D218" s="363">
        <f t="shared" si="3"/>
        <v>580</v>
      </c>
      <c r="E218" s="216">
        <v>22620</v>
      </c>
      <c r="F218" s="180" t="s">
        <v>549</v>
      </c>
      <c r="G218" s="250" t="s">
        <v>172</v>
      </c>
    </row>
    <row r="219" spans="2:7">
      <c r="B219" s="176">
        <v>42622</v>
      </c>
      <c r="C219" s="363">
        <v>50000</v>
      </c>
      <c r="D219" s="363">
        <f t="shared" si="3"/>
        <v>1250</v>
      </c>
      <c r="E219" s="216">
        <v>48750</v>
      </c>
      <c r="F219" s="180" t="s">
        <v>549</v>
      </c>
      <c r="G219" s="250" t="s">
        <v>172</v>
      </c>
    </row>
    <row r="220" spans="2:7">
      <c r="B220" s="176">
        <v>42622</v>
      </c>
      <c r="C220" s="363">
        <v>50000</v>
      </c>
      <c r="D220" s="363">
        <f t="shared" si="3"/>
        <v>1250</v>
      </c>
      <c r="E220" s="216">
        <v>48750</v>
      </c>
      <c r="F220" s="180" t="s">
        <v>549</v>
      </c>
      <c r="G220" s="250" t="s">
        <v>172</v>
      </c>
    </row>
    <row r="221" spans="2:7">
      <c r="B221" s="176">
        <v>42622</v>
      </c>
      <c r="C221" s="363">
        <v>200</v>
      </c>
      <c r="D221" s="363">
        <f t="shared" si="3"/>
        <v>6.4000000000000057</v>
      </c>
      <c r="E221" s="216">
        <v>193.6</v>
      </c>
      <c r="F221" s="180" t="s">
        <v>547</v>
      </c>
      <c r="G221" s="250" t="s">
        <v>236</v>
      </c>
    </row>
    <row r="222" spans="2:7">
      <c r="B222" s="176">
        <v>42622</v>
      </c>
      <c r="C222" s="363">
        <v>200</v>
      </c>
      <c r="D222" s="363">
        <f t="shared" si="3"/>
        <v>5</v>
      </c>
      <c r="E222" s="216">
        <v>195</v>
      </c>
      <c r="F222" s="180" t="s">
        <v>547</v>
      </c>
      <c r="G222" s="250" t="s">
        <v>237</v>
      </c>
    </row>
    <row r="223" spans="2:7">
      <c r="B223" s="176">
        <v>42622</v>
      </c>
      <c r="C223" s="363">
        <v>1000</v>
      </c>
      <c r="D223" s="363">
        <f t="shared" si="3"/>
        <v>25</v>
      </c>
      <c r="E223" s="216">
        <v>975</v>
      </c>
      <c r="F223" s="180" t="s">
        <v>547</v>
      </c>
      <c r="G223" s="250" t="s">
        <v>216</v>
      </c>
    </row>
    <row r="224" spans="2:7">
      <c r="B224" s="176">
        <v>42622</v>
      </c>
      <c r="C224" s="363">
        <v>20000</v>
      </c>
      <c r="D224" s="363">
        <f t="shared" si="3"/>
        <v>500</v>
      </c>
      <c r="E224" s="216">
        <v>19500</v>
      </c>
      <c r="F224" s="180" t="s">
        <v>555</v>
      </c>
      <c r="G224" s="250" t="s">
        <v>238</v>
      </c>
    </row>
    <row r="225" spans="2:7">
      <c r="B225" s="176">
        <v>42622</v>
      </c>
      <c r="C225" s="363">
        <v>1400</v>
      </c>
      <c r="D225" s="363">
        <f t="shared" si="3"/>
        <v>35</v>
      </c>
      <c r="E225" s="216">
        <v>1365</v>
      </c>
      <c r="F225" s="180" t="s">
        <v>544</v>
      </c>
      <c r="G225" s="250" t="s">
        <v>239</v>
      </c>
    </row>
    <row r="226" spans="2:7">
      <c r="B226" s="176">
        <v>42622</v>
      </c>
      <c r="C226" s="363">
        <v>500</v>
      </c>
      <c r="D226" s="363">
        <f t="shared" si="3"/>
        <v>12.5</v>
      </c>
      <c r="E226" s="216">
        <v>487.5</v>
      </c>
      <c r="F226" s="180" t="s">
        <v>547</v>
      </c>
      <c r="G226" s="250" t="s">
        <v>240</v>
      </c>
    </row>
    <row r="227" spans="2:7">
      <c r="B227" s="176">
        <v>42622</v>
      </c>
      <c r="C227" s="363">
        <v>500</v>
      </c>
      <c r="D227" s="363">
        <f t="shared" si="3"/>
        <v>13.5</v>
      </c>
      <c r="E227" s="216">
        <v>486.5</v>
      </c>
      <c r="F227" s="180" t="s">
        <v>545</v>
      </c>
      <c r="G227" s="250" t="s">
        <v>241</v>
      </c>
    </row>
    <row r="228" spans="2:7">
      <c r="B228" s="176">
        <v>42622</v>
      </c>
      <c r="C228" s="363">
        <v>500</v>
      </c>
      <c r="D228" s="363">
        <f t="shared" si="3"/>
        <v>13.5</v>
      </c>
      <c r="E228" s="216">
        <v>486.5</v>
      </c>
      <c r="F228" s="180" t="s">
        <v>544</v>
      </c>
      <c r="G228" s="250" t="s">
        <v>241</v>
      </c>
    </row>
    <row r="229" spans="2:7">
      <c r="B229" s="176">
        <v>42622</v>
      </c>
      <c r="C229" s="363">
        <v>1000</v>
      </c>
      <c r="D229" s="363">
        <f t="shared" si="3"/>
        <v>25</v>
      </c>
      <c r="E229" s="216">
        <v>975</v>
      </c>
      <c r="F229" s="180" t="s">
        <v>545</v>
      </c>
      <c r="G229" s="250" t="s">
        <v>242</v>
      </c>
    </row>
    <row r="230" spans="2:7">
      <c r="B230" s="176">
        <v>42622</v>
      </c>
      <c r="C230" s="363">
        <v>20000</v>
      </c>
      <c r="D230" s="363">
        <f t="shared" si="3"/>
        <v>500</v>
      </c>
      <c r="E230" s="216">
        <v>19500</v>
      </c>
      <c r="F230" s="180" t="s">
        <v>545</v>
      </c>
      <c r="G230" s="250" t="s">
        <v>243</v>
      </c>
    </row>
    <row r="231" spans="2:7">
      <c r="B231" s="176">
        <v>42622</v>
      </c>
      <c r="C231" s="363">
        <v>300</v>
      </c>
      <c r="D231" s="363">
        <f t="shared" si="3"/>
        <v>7.5</v>
      </c>
      <c r="E231" s="216">
        <v>292.5</v>
      </c>
      <c r="F231" s="180" t="s">
        <v>547</v>
      </c>
      <c r="G231" s="250" t="s">
        <v>244</v>
      </c>
    </row>
    <row r="232" spans="2:7">
      <c r="B232" s="176">
        <v>42622</v>
      </c>
      <c r="C232" s="363">
        <v>1000</v>
      </c>
      <c r="D232" s="363">
        <f t="shared" si="3"/>
        <v>25</v>
      </c>
      <c r="E232" s="216">
        <v>975</v>
      </c>
      <c r="F232" s="180" t="s">
        <v>545</v>
      </c>
      <c r="G232" s="250" t="s">
        <v>245</v>
      </c>
    </row>
    <row r="233" spans="2:7">
      <c r="B233" s="176">
        <v>42622</v>
      </c>
      <c r="C233" s="363">
        <v>500</v>
      </c>
      <c r="D233" s="363">
        <f t="shared" si="3"/>
        <v>12.5</v>
      </c>
      <c r="E233" s="216">
        <v>487.5</v>
      </c>
      <c r="F233" s="180" t="s">
        <v>547</v>
      </c>
      <c r="G233" s="250" t="s">
        <v>246</v>
      </c>
    </row>
    <row r="234" spans="2:7">
      <c r="B234" s="176">
        <v>42622</v>
      </c>
      <c r="C234" s="363">
        <v>50000</v>
      </c>
      <c r="D234" s="363">
        <f t="shared" si="3"/>
        <v>1250</v>
      </c>
      <c r="E234" s="216">
        <v>48750</v>
      </c>
      <c r="F234" s="180" t="s">
        <v>545</v>
      </c>
      <c r="G234" s="250" t="s">
        <v>247</v>
      </c>
    </row>
    <row r="235" spans="2:7">
      <c r="B235" s="176">
        <v>42622</v>
      </c>
      <c r="C235" s="363">
        <v>200</v>
      </c>
      <c r="D235" s="363">
        <f t="shared" si="3"/>
        <v>5</v>
      </c>
      <c r="E235" s="216">
        <v>195</v>
      </c>
      <c r="F235" s="180" t="s">
        <v>547</v>
      </c>
      <c r="G235" s="250" t="s">
        <v>248</v>
      </c>
    </row>
    <row r="236" spans="2:7">
      <c r="B236" s="176">
        <v>42622</v>
      </c>
      <c r="C236" s="363">
        <v>300</v>
      </c>
      <c r="D236" s="363">
        <f t="shared" si="3"/>
        <v>7.5</v>
      </c>
      <c r="E236" s="216">
        <v>292.5</v>
      </c>
      <c r="F236" s="180" t="s">
        <v>545</v>
      </c>
      <c r="G236" s="250" t="s">
        <v>249</v>
      </c>
    </row>
    <row r="237" spans="2:7">
      <c r="B237" s="176">
        <v>42622</v>
      </c>
      <c r="C237" s="363">
        <v>1000</v>
      </c>
      <c r="D237" s="363">
        <f t="shared" si="3"/>
        <v>25</v>
      </c>
      <c r="E237" s="216">
        <v>975</v>
      </c>
      <c r="F237" s="180" t="s">
        <v>547</v>
      </c>
      <c r="G237" s="250" t="s">
        <v>250</v>
      </c>
    </row>
    <row r="238" spans="2:7">
      <c r="B238" s="176">
        <v>42622</v>
      </c>
      <c r="C238" s="363">
        <v>190</v>
      </c>
      <c r="D238" s="363">
        <f t="shared" si="3"/>
        <v>6.0800000000000125</v>
      </c>
      <c r="E238" s="216">
        <v>183.92</v>
      </c>
      <c r="F238" s="180" t="s">
        <v>560</v>
      </c>
      <c r="G238" s="250" t="s">
        <v>251</v>
      </c>
    </row>
    <row r="239" spans="2:7">
      <c r="B239" s="176">
        <v>42622</v>
      </c>
      <c r="C239" s="363">
        <v>10000</v>
      </c>
      <c r="D239" s="363">
        <f t="shared" si="3"/>
        <v>250</v>
      </c>
      <c r="E239" s="216">
        <v>9750</v>
      </c>
      <c r="F239" s="180" t="s">
        <v>545</v>
      </c>
      <c r="G239" s="250" t="s">
        <v>252</v>
      </c>
    </row>
    <row r="240" spans="2:7">
      <c r="B240" s="176">
        <v>42622</v>
      </c>
      <c r="C240" s="363">
        <v>1000</v>
      </c>
      <c r="D240" s="363">
        <f t="shared" si="3"/>
        <v>25</v>
      </c>
      <c r="E240" s="216">
        <v>975</v>
      </c>
      <c r="F240" s="180" t="s">
        <v>545</v>
      </c>
      <c r="G240" s="250" t="s">
        <v>253</v>
      </c>
    </row>
    <row r="241" spans="2:7">
      <c r="B241" s="176">
        <v>42622</v>
      </c>
      <c r="C241" s="363">
        <v>1000</v>
      </c>
      <c r="D241" s="363">
        <f t="shared" si="3"/>
        <v>25</v>
      </c>
      <c r="E241" s="216">
        <v>975</v>
      </c>
      <c r="F241" s="180" t="s">
        <v>547</v>
      </c>
      <c r="G241" s="250" t="s">
        <v>253</v>
      </c>
    </row>
    <row r="242" spans="2:7">
      <c r="B242" s="176">
        <v>42622</v>
      </c>
      <c r="C242" s="363">
        <v>1000</v>
      </c>
      <c r="D242" s="363">
        <f t="shared" si="3"/>
        <v>25</v>
      </c>
      <c r="E242" s="216">
        <v>975</v>
      </c>
      <c r="F242" s="180" t="s">
        <v>547</v>
      </c>
      <c r="G242" s="250" t="s">
        <v>254</v>
      </c>
    </row>
    <row r="243" spans="2:7">
      <c r="B243" s="176">
        <v>42622</v>
      </c>
      <c r="C243" s="363">
        <v>1120</v>
      </c>
      <c r="D243" s="363">
        <f t="shared" si="3"/>
        <v>28</v>
      </c>
      <c r="E243" s="216">
        <v>1092</v>
      </c>
      <c r="F243" s="180" t="s">
        <v>548</v>
      </c>
      <c r="G243" s="250" t="s">
        <v>148</v>
      </c>
    </row>
    <row r="244" spans="2:7">
      <c r="B244" s="176">
        <v>42623</v>
      </c>
      <c r="C244" s="363">
        <v>7000</v>
      </c>
      <c r="D244" s="363">
        <f t="shared" si="3"/>
        <v>175</v>
      </c>
      <c r="E244" s="216">
        <v>6825</v>
      </c>
      <c r="F244" s="180" t="s">
        <v>545</v>
      </c>
      <c r="G244" s="250" t="s">
        <v>255</v>
      </c>
    </row>
    <row r="245" spans="2:7">
      <c r="B245" s="176">
        <v>42623</v>
      </c>
      <c r="C245" s="363">
        <v>1000</v>
      </c>
      <c r="D245" s="363">
        <f t="shared" si="3"/>
        <v>25</v>
      </c>
      <c r="E245" s="216">
        <v>975</v>
      </c>
      <c r="F245" s="180" t="s">
        <v>547</v>
      </c>
      <c r="G245" s="250" t="s">
        <v>256</v>
      </c>
    </row>
    <row r="246" spans="2:7">
      <c r="B246" s="176">
        <v>42623</v>
      </c>
      <c r="C246" s="363">
        <v>500</v>
      </c>
      <c r="D246" s="363">
        <f t="shared" si="3"/>
        <v>12.5</v>
      </c>
      <c r="E246" s="216">
        <v>487.5</v>
      </c>
      <c r="F246" s="180" t="s">
        <v>544</v>
      </c>
      <c r="G246" s="250" t="s">
        <v>257</v>
      </c>
    </row>
    <row r="247" spans="2:7">
      <c r="B247" s="176">
        <v>42623</v>
      </c>
      <c r="C247" s="363">
        <v>300</v>
      </c>
      <c r="D247" s="363">
        <f t="shared" si="3"/>
        <v>7.5</v>
      </c>
      <c r="E247" s="216">
        <v>292.5</v>
      </c>
      <c r="F247" s="180" t="s">
        <v>547</v>
      </c>
      <c r="G247" s="250" t="s">
        <v>258</v>
      </c>
    </row>
    <row r="248" spans="2:7">
      <c r="B248" s="176">
        <v>42623</v>
      </c>
      <c r="C248" s="363">
        <v>2000</v>
      </c>
      <c r="D248" s="363">
        <f t="shared" si="3"/>
        <v>64</v>
      </c>
      <c r="E248" s="216">
        <v>1936</v>
      </c>
      <c r="F248" s="180" t="s">
        <v>559</v>
      </c>
      <c r="G248" s="250" t="s">
        <v>259</v>
      </c>
    </row>
    <row r="249" spans="2:7">
      <c r="B249" s="176">
        <v>42623</v>
      </c>
      <c r="C249" s="363">
        <v>400</v>
      </c>
      <c r="D249" s="363">
        <f t="shared" si="3"/>
        <v>12.800000000000011</v>
      </c>
      <c r="E249" s="216">
        <v>387.2</v>
      </c>
      <c r="F249" s="180" t="s">
        <v>547</v>
      </c>
      <c r="G249" s="250" t="s">
        <v>260</v>
      </c>
    </row>
    <row r="250" spans="2:7">
      <c r="B250" s="176">
        <v>42623</v>
      </c>
      <c r="C250" s="363">
        <v>100</v>
      </c>
      <c r="D250" s="363">
        <f t="shared" si="3"/>
        <v>2.5</v>
      </c>
      <c r="E250" s="216">
        <v>97.5</v>
      </c>
      <c r="F250" s="180" t="s">
        <v>544</v>
      </c>
      <c r="G250" s="250" t="s">
        <v>261</v>
      </c>
    </row>
    <row r="251" spans="2:7">
      <c r="B251" s="176">
        <v>42623</v>
      </c>
      <c r="C251" s="363">
        <v>1000</v>
      </c>
      <c r="D251" s="363">
        <f t="shared" si="3"/>
        <v>25</v>
      </c>
      <c r="E251" s="216">
        <v>975</v>
      </c>
      <c r="F251" s="180" t="s">
        <v>547</v>
      </c>
      <c r="G251" s="250" t="s">
        <v>262</v>
      </c>
    </row>
    <row r="252" spans="2:7">
      <c r="B252" s="176">
        <v>42623</v>
      </c>
      <c r="C252" s="363">
        <v>1000</v>
      </c>
      <c r="D252" s="363">
        <f t="shared" si="3"/>
        <v>25</v>
      </c>
      <c r="E252" s="216">
        <v>975</v>
      </c>
      <c r="F252" s="180" t="s">
        <v>544</v>
      </c>
      <c r="G252" s="250" t="s">
        <v>262</v>
      </c>
    </row>
    <row r="253" spans="2:7">
      <c r="B253" s="176">
        <v>42623</v>
      </c>
      <c r="C253" s="363">
        <v>1000</v>
      </c>
      <c r="D253" s="363">
        <f t="shared" si="3"/>
        <v>25</v>
      </c>
      <c r="E253" s="216">
        <v>975</v>
      </c>
      <c r="F253" s="180" t="s">
        <v>555</v>
      </c>
      <c r="G253" s="250" t="s">
        <v>262</v>
      </c>
    </row>
    <row r="254" spans="2:7">
      <c r="B254" s="176">
        <v>42623</v>
      </c>
      <c r="C254" s="363">
        <v>500</v>
      </c>
      <c r="D254" s="363">
        <f t="shared" si="3"/>
        <v>12.5</v>
      </c>
      <c r="E254" s="216">
        <v>487.5</v>
      </c>
      <c r="F254" s="180" t="s">
        <v>545</v>
      </c>
      <c r="G254" s="250" t="s">
        <v>263</v>
      </c>
    </row>
    <row r="255" spans="2:7">
      <c r="B255" s="176">
        <v>42623</v>
      </c>
      <c r="C255" s="363">
        <v>3500</v>
      </c>
      <c r="D255" s="363">
        <f t="shared" si="3"/>
        <v>87.5</v>
      </c>
      <c r="E255" s="216">
        <v>3412.5</v>
      </c>
      <c r="F255" s="180" t="s">
        <v>545</v>
      </c>
      <c r="G255" s="250" t="s">
        <v>263</v>
      </c>
    </row>
    <row r="256" spans="2:7">
      <c r="B256" s="176">
        <v>42623</v>
      </c>
      <c r="C256" s="363">
        <v>500</v>
      </c>
      <c r="D256" s="363">
        <f t="shared" si="3"/>
        <v>12.5</v>
      </c>
      <c r="E256" s="216">
        <v>487.5</v>
      </c>
      <c r="F256" s="180" t="s">
        <v>562</v>
      </c>
      <c r="G256" s="250" t="s">
        <v>119</v>
      </c>
    </row>
    <row r="257" spans="2:7">
      <c r="B257" s="176">
        <v>42623</v>
      </c>
      <c r="C257" s="363">
        <v>1000</v>
      </c>
      <c r="D257" s="363">
        <f t="shared" si="3"/>
        <v>25</v>
      </c>
      <c r="E257" s="216">
        <v>975</v>
      </c>
      <c r="F257" s="180" t="s">
        <v>560</v>
      </c>
      <c r="G257" s="250" t="s">
        <v>264</v>
      </c>
    </row>
    <row r="258" spans="2:7">
      <c r="B258" s="176">
        <v>42623</v>
      </c>
      <c r="C258" s="363">
        <v>500</v>
      </c>
      <c r="D258" s="363">
        <f t="shared" si="3"/>
        <v>12.5</v>
      </c>
      <c r="E258" s="216">
        <v>487.5</v>
      </c>
      <c r="F258" s="180" t="s">
        <v>545</v>
      </c>
      <c r="G258" s="250" t="s">
        <v>265</v>
      </c>
    </row>
    <row r="259" spans="2:7">
      <c r="B259" s="176">
        <v>42623</v>
      </c>
      <c r="C259" s="363">
        <v>1000</v>
      </c>
      <c r="D259" s="363">
        <f t="shared" si="3"/>
        <v>25</v>
      </c>
      <c r="E259" s="216">
        <v>975</v>
      </c>
      <c r="F259" s="180" t="s">
        <v>544</v>
      </c>
      <c r="G259" s="250" t="s">
        <v>266</v>
      </c>
    </row>
    <row r="260" spans="2:7">
      <c r="B260" s="176">
        <v>42623</v>
      </c>
      <c r="C260" s="363">
        <v>100</v>
      </c>
      <c r="D260" s="363">
        <f t="shared" si="3"/>
        <v>2.5</v>
      </c>
      <c r="E260" s="216">
        <v>97.5</v>
      </c>
      <c r="F260" s="180" t="s">
        <v>547</v>
      </c>
      <c r="G260" s="250" t="s">
        <v>267</v>
      </c>
    </row>
    <row r="261" spans="2:7">
      <c r="B261" s="176">
        <v>42623</v>
      </c>
      <c r="C261" s="363">
        <v>8000</v>
      </c>
      <c r="D261" s="363">
        <f t="shared" si="3"/>
        <v>200</v>
      </c>
      <c r="E261" s="216">
        <v>7800</v>
      </c>
      <c r="F261" s="180" t="s">
        <v>545</v>
      </c>
      <c r="G261" s="250" t="s">
        <v>268</v>
      </c>
    </row>
    <row r="262" spans="2:7">
      <c r="B262" s="176">
        <v>42624</v>
      </c>
      <c r="C262" s="363">
        <v>2500</v>
      </c>
      <c r="D262" s="363">
        <f t="shared" ref="D262:D325" si="4">SUM(C262-E262)</f>
        <v>62.5</v>
      </c>
      <c r="E262" s="216">
        <v>2437.5</v>
      </c>
      <c r="F262" s="180" t="s">
        <v>557</v>
      </c>
      <c r="G262" s="250" t="s">
        <v>269</v>
      </c>
    </row>
    <row r="263" spans="2:7">
      <c r="B263" s="176">
        <v>42624</v>
      </c>
      <c r="C263" s="363">
        <v>400</v>
      </c>
      <c r="D263" s="363">
        <f t="shared" si="4"/>
        <v>12.800000000000011</v>
      </c>
      <c r="E263" s="216">
        <v>387.2</v>
      </c>
      <c r="F263" s="180" t="s">
        <v>547</v>
      </c>
      <c r="G263" s="250" t="s">
        <v>270</v>
      </c>
    </row>
    <row r="264" spans="2:7">
      <c r="B264" s="176">
        <v>42624</v>
      </c>
      <c r="C264" s="363">
        <v>5000</v>
      </c>
      <c r="D264" s="363">
        <f t="shared" si="4"/>
        <v>125</v>
      </c>
      <c r="E264" s="216">
        <v>4875</v>
      </c>
      <c r="F264" s="180" t="s">
        <v>545</v>
      </c>
      <c r="G264" s="250" t="s">
        <v>271</v>
      </c>
    </row>
    <row r="265" spans="2:7">
      <c r="B265" s="176">
        <v>42624</v>
      </c>
      <c r="C265" s="363">
        <v>200</v>
      </c>
      <c r="D265" s="363">
        <f t="shared" si="4"/>
        <v>5</v>
      </c>
      <c r="E265" s="216">
        <v>195</v>
      </c>
      <c r="F265" s="180" t="s">
        <v>555</v>
      </c>
      <c r="G265" s="250" t="s">
        <v>272</v>
      </c>
    </row>
    <row r="266" spans="2:7">
      <c r="B266" s="176">
        <v>42624</v>
      </c>
      <c r="C266" s="363">
        <v>500</v>
      </c>
      <c r="D266" s="363">
        <f t="shared" si="4"/>
        <v>12.5</v>
      </c>
      <c r="E266" s="216">
        <v>487.5</v>
      </c>
      <c r="F266" s="180" t="s">
        <v>555</v>
      </c>
      <c r="G266" s="250" t="s">
        <v>273</v>
      </c>
    </row>
    <row r="267" spans="2:7">
      <c r="B267" s="176">
        <v>42624</v>
      </c>
      <c r="C267" s="363">
        <v>500</v>
      </c>
      <c r="D267" s="363">
        <f t="shared" si="4"/>
        <v>12.5</v>
      </c>
      <c r="E267" s="216">
        <v>487.5</v>
      </c>
      <c r="F267" s="180" t="s">
        <v>546</v>
      </c>
      <c r="G267" s="250" t="s">
        <v>273</v>
      </c>
    </row>
    <row r="268" spans="2:7">
      <c r="B268" s="176">
        <v>42624</v>
      </c>
      <c r="C268" s="363">
        <v>500</v>
      </c>
      <c r="D268" s="363">
        <f t="shared" si="4"/>
        <v>12.5</v>
      </c>
      <c r="E268" s="216">
        <v>487.5</v>
      </c>
      <c r="F268" s="180" t="s">
        <v>544</v>
      </c>
      <c r="G268" s="250" t="s">
        <v>274</v>
      </c>
    </row>
    <row r="269" spans="2:7">
      <c r="B269" s="176">
        <v>42624</v>
      </c>
      <c r="C269" s="363">
        <v>2000</v>
      </c>
      <c r="D269" s="363">
        <f t="shared" si="4"/>
        <v>50</v>
      </c>
      <c r="E269" s="216">
        <v>1950</v>
      </c>
      <c r="F269" s="180" t="s">
        <v>563</v>
      </c>
      <c r="G269" s="250" t="s">
        <v>275</v>
      </c>
    </row>
    <row r="270" spans="2:7">
      <c r="B270" s="176">
        <v>42624</v>
      </c>
      <c r="C270" s="363">
        <v>1000</v>
      </c>
      <c r="D270" s="363">
        <f t="shared" si="4"/>
        <v>25</v>
      </c>
      <c r="E270" s="216">
        <v>975</v>
      </c>
      <c r="F270" s="180" t="s">
        <v>545</v>
      </c>
      <c r="G270" s="250" t="s">
        <v>276</v>
      </c>
    </row>
    <row r="271" spans="2:7">
      <c r="B271" s="176">
        <v>42624</v>
      </c>
      <c r="C271" s="363">
        <v>500</v>
      </c>
      <c r="D271" s="363">
        <f t="shared" si="4"/>
        <v>13.5</v>
      </c>
      <c r="E271" s="216">
        <v>486.5</v>
      </c>
      <c r="F271" s="180" t="s">
        <v>545</v>
      </c>
      <c r="G271" s="250" t="s">
        <v>277</v>
      </c>
    </row>
    <row r="272" spans="2:7">
      <c r="B272" s="176">
        <v>42625</v>
      </c>
      <c r="C272" s="363">
        <v>600</v>
      </c>
      <c r="D272" s="363">
        <f t="shared" si="4"/>
        <v>15</v>
      </c>
      <c r="E272" s="216">
        <v>585</v>
      </c>
      <c r="F272" s="180" t="s">
        <v>544</v>
      </c>
      <c r="G272" s="250" t="s">
        <v>278</v>
      </c>
    </row>
    <row r="273" spans="2:7">
      <c r="B273" s="176">
        <v>42625</v>
      </c>
      <c r="C273" s="363">
        <v>500</v>
      </c>
      <c r="D273" s="363">
        <f t="shared" si="4"/>
        <v>16</v>
      </c>
      <c r="E273" s="216">
        <v>484</v>
      </c>
      <c r="F273" s="180" t="s">
        <v>555</v>
      </c>
      <c r="G273" s="250" t="s">
        <v>79</v>
      </c>
    </row>
    <row r="274" spans="2:7">
      <c r="B274" s="176">
        <v>42625</v>
      </c>
      <c r="C274" s="363">
        <v>5000</v>
      </c>
      <c r="D274" s="363">
        <f t="shared" si="4"/>
        <v>125</v>
      </c>
      <c r="E274" s="216">
        <v>4875</v>
      </c>
      <c r="F274" s="180" t="s">
        <v>545</v>
      </c>
      <c r="G274" s="250" t="s">
        <v>279</v>
      </c>
    </row>
    <row r="275" spans="2:7">
      <c r="B275" s="176">
        <v>42625</v>
      </c>
      <c r="C275" s="363">
        <v>200</v>
      </c>
      <c r="D275" s="363">
        <f t="shared" si="4"/>
        <v>5</v>
      </c>
      <c r="E275" s="216">
        <v>195</v>
      </c>
      <c r="F275" s="180" t="s">
        <v>545</v>
      </c>
      <c r="G275" s="250" t="s">
        <v>263</v>
      </c>
    </row>
    <row r="276" spans="2:7">
      <c r="B276" s="176">
        <v>42625</v>
      </c>
      <c r="C276" s="363">
        <v>2500</v>
      </c>
      <c r="D276" s="363">
        <f t="shared" si="4"/>
        <v>80</v>
      </c>
      <c r="E276" s="216">
        <v>2420</v>
      </c>
      <c r="F276" s="180" t="s">
        <v>545</v>
      </c>
      <c r="G276" s="250" t="s">
        <v>280</v>
      </c>
    </row>
    <row r="277" spans="2:7">
      <c r="B277" s="176">
        <v>42625</v>
      </c>
      <c r="C277" s="363">
        <v>500</v>
      </c>
      <c r="D277" s="363">
        <f t="shared" si="4"/>
        <v>12.5</v>
      </c>
      <c r="E277" s="216">
        <v>487.5</v>
      </c>
      <c r="F277" s="180" t="s">
        <v>545</v>
      </c>
      <c r="G277" s="250" t="s">
        <v>281</v>
      </c>
    </row>
    <row r="278" spans="2:7">
      <c r="B278" s="176">
        <v>42625</v>
      </c>
      <c r="C278" s="363">
        <v>1000</v>
      </c>
      <c r="D278" s="363">
        <f t="shared" si="4"/>
        <v>25</v>
      </c>
      <c r="E278" s="216">
        <v>975</v>
      </c>
      <c r="F278" s="180" t="s">
        <v>547</v>
      </c>
      <c r="G278" s="250" t="s">
        <v>282</v>
      </c>
    </row>
    <row r="279" spans="2:7">
      <c r="B279" s="176">
        <v>42625</v>
      </c>
      <c r="C279" s="363">
        <v>309</v>
      </c>
      <c r="D279" s="363">
        <f t="shared" si="4"/>
        <v>7.7300000000000182</v>
      </c>
      <c r="E279" s="216">
        <v>301.27</v>
      </c>
      <c r="F279" s="180" t="s">
        <v>553</v>
      </c>
      <c r="G279" s="250" t="s">
        <v>178</v>
      </c>
    </row>
    <row r="280" spans="2:7">
      <c r="B280" s="176">
        <v>42625</v>
      </c>
      <c r="C280" s="363">
        <v>4000</v>
      </c>
      <c r="D280" s="363">
        <f t="shared" si="4"/>
        <v>100</v>
      </c>
      <c r="E280" s="216">
        <v>3900</v>
      </c>
      <c r="F280" s="180" t="s">
        <v>564</v>
      </c>
      <c r="G280" s="250" t="s">
        <v>283</v>
      </c>
    </row>
    <row r="281" spans="2:7">
      <c r="B281" s="176">
        <v>42625</v>
      </c>
      <c r="C281" s="363">
        <v>500</v>
      </c>
      <c r="D281" s="363">
        <f t="shared" si="4"/>
        <v>12.5</v>
      </c>
      <c r="E281" s="216">
        <v>487.5</v>
      </c>
      <c r="F281" s="180" t="s">
        <v>545</v>
      </c>
      <c r="G281" s="250" t="s">
        <v>284</v>
      </c>
    </row>
    <row r="282" spans="2:7">
      <c r="B282" s="176">
        <v>42625</v>
      </c>
      <c r="C282" s="363">
        <v>500</v>
      </c>
      <c r="D282" s="363">
        <f t="shared" si="4"/>
        <v>12.5</v>
      </c>
      <c r="E282" s="216">
        <v>487.5</v>
      </c>
      <c r="F282" s="180" t="s">
        <v>555</v>
      </c>
      <c r="G282" s="250" t="s">
        <v>285</v>
      </c>
    </row>
    <row r="283" spans="2:7">
      <c r="B283" s="176">
        <v>42625</v>
      </c>
      <c r="C283" s="363">
        <v>300</v>
      </c>
      <c r="D283" s="363">
        <f t="shared" si="4"/>
        <v>7.5</v>
      </c>
      <c r="E283" s="216">
        <v>292.5</v>
      </c>
      <c r="F283" s="180" t="s">
        <v>545</v>
      </c>
      <c r="G283" s="250" t="s">
        <v>286</v>
      </c>
    </row>
    <row r="284" spans="2:7">
      <c r="B284" s="176">
        <v>42625</v>
      </c>
      <c r="C284" s="363">
        <v>800</v>
      </c>
      <c r="D284" s="363">
        <f t="shared" si="4"/>
        <v>20</v>
      </c>
      <c r="E284" s="216">
        <v>780</v>
      </c>
      <c r="F284" s="180" t="s">
        <v>560</v>
      </c>
      <c r="G284" s="250" t="s">
        <v>71</v>
      </c>
    </row>
    <row r="285" spans="2:7">
      <c r="B285" s="176">
        <v>42625</v>
      </c>
      <c r="C285" s="363">
        <v>100</v>
      </c>
      <c r="D285" s="363">
        <f t="shared" si="4"/>
        <v>3</v>
      </c>
      <c r="E285" s="216">
        <v>97</v>
      </c>
      <c r="F285" s="180" t="s">
        <v>561</v>
      </c>
      <c r="G285" s="250" t="s">
        <v>287</v>
      </c>
    </row>
    <row r="286" spans="2:7">
      <c r="B286" s="176">
        <v>42625</v>
      </c>
      <c r="C286" s="363">
        <v>5000</v>
      </c>
      <c r="D286" s="363">
        <f t="shared" si="4"/>
        <v>125</v>
      </c>
      <c r="E286" s="216">
        <v>4875</v>
      </c>
      <c r="F286" s="180" t="s">
        <v>547</v>
      </c>
      <c r="G286" s="250" t="s">
        <v>288</v>
      </c>
    </row>
    <row r="287" spans="2:7">
      <c r="B287" s="176">
        <v>42625</v>
      </c>
      <c r="C287" s="363">
        <v>5000</v>
      </c>
      <c r="D287" s="363">
        <f t="shared" si="4"/>
        <v>125</v>
      </c>
      <c r="E287" s="216">
        <v>4875</v>
      </c>
      <c r="F287" s="180" t="s">
        <v>553</v>
      </c>
      <c r="G287" s="250" t="s">
        <v>288</v>
      </c>
    </row>
    <row r="288" spans="2:7">
      <c r="B288" s="176">
        <v>42625</v>
      </c>
      <c r="C288" s="363">
        <v>150</v>
      </c>
      <c r="D288" s="363">
        <f t="shared" si="4"/>
        <v>3.75</v>
      </c>
      <c r="E288" s="216">
        <v>146.25</v>
      </c>
      <c r="F288" s="180" t="s">
        <v>545</v>
      </c>
      <c r="G288" s="250" t="s">
        <v>289</v>
      </c>
    </row>
    <row r="289" spans="2:7">
      <c r="B289" s="176">
        <v>42625</v>
      </c>
      <c r="C289" s="363">
        <v>100</v>
      </c>
      <c r="D289" s="363">
        <f t="shared" si="4"/>
        <v>5.5</v>
      </c>
      <c r="E289" s="216">
        <v>94.5</v>
      </c>
      <c r="F289" s="180" t="s">
        <v>559</v>
      </c>
      <c r="G289" s="250" t="s">
        <v>290</v>
      </c>
    </row>
    <row r="290" spans="2:7">
      <c r="B290" s="176">
        <v>42625</v>
      </c>
      <c r="C290" s="363">
        <v>100</v>
      </c>
      <c r="D290" s="363">
        <f t="shared" si="4"/>
        <v>5.5</v>
      </c>
      <c r="E290" s="216">
        <v>94.5</v>
      </c>
      <c r="F290" s="180" t="s">
        <v>548</v>
      </c>
      <c r="G290" s="250" t="s">
        <v>290</v>
      </c>
    </row>
    <row r="291" spans="2:7">
      <c r="B291" s="176">
        <v>42625</v>
      </c>
      <c r="C291" s="363">
        <v>100</v>
      </c>
      <c r="D291" s="363">
        <f t="shared" si="4"/>
        <v>5.5</v>
      </c>
      <c r="E291" s="216">
        <v>94.5</v>
      </c>
      <c r="F291" s="180" t="s">
        <v>561</v>
      </c>
      <c r="G291" s="250" t="s">
        <v>290</v>
      </c>
    </row>
    <row r="292" spans="2:7">
      <c r="B292" s="176">
        <v>42625</v>
      </c>
      <c r="C292" s="363">
        <v>50</v>
      </c>
      <c r="D292" s="363">
        <f t="shared" si="4"/>
        <v>1.25</v>
      </c>
      <c r="E292" s="216">
        <v>48.75</v>
      </c>
      <c r="F292" s="180" t="s">
        <v>562</v>
      </c>
      <c r="G292" s="250" t="s">
        <v>196</v>
      </c>
    </row>
    <row r="293" spans="2:7">
      <c r="B293" s="176">
        <v>42625</v>
      </c>
      <c r="C293" s="363">
        <v>1313</v>
      </c>
      <c r="D293" s="363">
        <f t="shared" si="4"/>
        <v>45.960000000000036</v>
      </c>
      <c r="E293" s="216">
        <v>1267.04</v>
      </c>
      <c r="F293" s="180" t="s">
        <v>563</v>
      </c>
      <c r="G293" s="250" t="s">
        <v>291</v>
      </c>
    </row>
    <row r="294" spans="2:7">
      <c r="B294" s="176">
        <v>42625</v>
      </c>
      <c r="C294" s="363">
        <v>1313</v>
      </c>
      <c r="D294" s="363">
        <f t="shared" si="4"/>
        <v>45.960000000000036</v>
      </c>
      <c r="E294" s="216">
        <v>1267.04</v>
      </c>
      <c r="F294" s="180" t="s">
        <v>546</v>
      </c>
      <c r="G294" s="250" t="s">
        <v>291</v>
      </c>
    </row>
    <row r="295" spans="2:7">
      <c r="B295" s="176">
        <v>42625</v>
      </c>
      <c r="C295" s="363">
        <v>2000</v>
      </c>
      <c r="D295" s="363">
        <f t="shared" si="4"/>
        <v>50</v>
      </c>
      <c r="E295" s="216">
        <v>1950</v>
      </c>
      <c r="F295" s="180" t="s">
        <v>547</v>
      </c>
      <c r="G295" s="250" t="s">
        <v>292</v>
      </c>
    </row>
    <row r="296" spans="2:7">
      <c r="B296" s="176">
        <v>42626</v>
      </c>
      <c r="C296" s="363">
        <v>1000</v>
      </c>
      <c r="D296" s="363">
        <f t="shared" si="4"/>
        <v>25</v>
      </c>
      <c r="E296" s="216">
        <v>975</v>
      </c>
      <c r="F296" s="180" t="s">
        <v>545</v>
      </c>
      <c r="G296" s="250" t="s">
        <v>293</v>
      </c>
    </row>
    <row r="297" spans="2:7">
      <c r="B297" s="176">
        <v>42626</v>
      </c>
      <c r="C297" s="363">
        <v>1000</v>
      </c>
      <c r="D297" s="363">
        <f t="shared" si="4"/>
        <v>25</v>
      </c>
      <c r="E297" s="216">
        <v>975</v>
      </c>
      <c r="F297" s="180" t="s">
        <v>555</v>
      </c>
      <c r="G297" s="250" t="s">
        <v>93</v>
      </c>
    </row>
    <row r="298" spans="2:7">
      <c r="B298" s="176">
        <v>42626</v>
      </c>
      <c r="C298" s="363">
        <v>500</v>
      </c>
      <c r="D298" s="363">
        <f t="shared" si="4"/>
        <v>12.5</v>
      </c>
      <c r="E298" s="216">
        <v>487.5</v>
      </c>
      <c r="F298" s="180" t="s">
        <v>555</v>
      </c>
      <c r="G298" s="250" t="s">
        <v>294</v>
      </c>
    </row>
    <row r="299" spans="2:7">
      <c r="B299" s="176">
        <v>42626</v>
      </c>
      <c r="C299" s="363">
        <v>1000</v>
      </c>
      <c r="D299" s="363">
        <f t="shared" si="4"/>
        <v>25</v>
      </c>
      <c r="E299" s="216">
        <v>975</v>
      </c>
      <c r="F299" s="180" t="s">
        <v>544</v>
      </c>
      <c r="G299" s="250" t="s">
        <v>295</v>
      </c>
    </row>
    <row r="300" spans="2:7">
      <c r="B300" s="176">
        <v>42626</v>
      </c>
      <c r="C300" s="363">
        <v>300</v>
      </c>
      <c r="D300" s="363">
        <f t="shared" si="4"/>
        <v>9.6000000000000227</v>
      </c>
      <c r="E300" s="216">
        <v>290.39999999999998</v>
      </c>
      <c r="F300" s="180" t="s">
        <v>545</v>
      </c>
      <c r="G300" s="250" t="s">
        <v>296</v>
      </c>
    </row>
    <row r="301" spans="2:7">
      <c r="B301" s="176">
        <v>42626</v>
      </c>
      <c r="C301" s="363">
        <v>5000</v>
      </c>
      <c r="D301" s="363">
        <f t="shared" si="4"/>
        <v>125</v>
      </c>
      <c r="E301" s="216">
        <v>4875</v>
      </c>
      <c r="F301" s="180" t="s">
        <v>547</v>
      </c>
      <c r="G301" s="250" t="s">
        <v>297</v>
      </c>
    </row>
    <row r="302" spans="2:7">
      <c r="B302" s="176">
        <v>42626</v>
      </c>
      <c r="C302" s="363">
        <v>100</v>
      </c>
      <c r="D302" s="363">
        <f t="shared" si="4"/>
        <v>2.5</v>
      </c>
      <c r="E302" s="216">
        <v>97.5</v>
      </c>
      <c r="F302" s="180" t="s">
        <v>557</v>
      </c>
      <c r="G302" s="250" t="s">
        <v>72</v>
      </c>
    </row>
    <row r="303" spans="2:7">
      <c r="B303" s="176">
        <v>42626</v>
      </c>
      <c r="C303" s="363">
        <v>1150</v>
      </c>
      <c r="D303" s="363">
        <f t="shared" si="4"/>
        <v>28.75</v>
      </c>
      <c r="E303" s="216">
        <v>1121.25</v>
      </c>
      <c r="F303" s="180" t="s">
        <v>545</v>
      </c>
      <c r="G303" s="250" t="s">
        <v>298</v>
      </c>
    </row>
    <row r="304" spans="2:7">
      <c r="B304" s="176">
        <v>42626</v>
      </c>
      <c r="C304" s="363">
        <v>500</v>
      </c>
      <c r="D304" s="363">
        <f t="shared" si="4"/>
        <v>12.5</v>
      </c>
      <c r="E304" s="216">
        <v>487.5</v>
      </c>
      <c r="F304" s="180" t="s">
        <v>561</v>
      </c>
      <c r="G304" s="250" t="s">
        <v>299</v>
      </c>
    </row>
    <row r="305" spans="2:7">
      <c r="B305" s="176">
        <v>42626</v>
      </c>
      <c r="C305" s="363">
        <v>1000</v>
      </c>
      <c r="D305" s="363">
        <f t="shared" si="4"/>
        <v>25</v>
      </c>
      <c r="E305" s="216">
        <v>975</v>
      </c>
      <c r="F305" s="180" t="s">
        <v>553</v>
      </c>
      <c r="G305" s="250" t="s">
        <v>300</v>
      </c>
    </row>
    <row r="306" spans="2:7">
      <c r="B306" s="176">
        <v>42626</v>
      </c>
      <c r="C306" s="363">
        <v>50</v>
      </c>
      <c r="D306" s="363">
        <f t="shared" si="4"/>
        <v>1.25</v>
      </c>
      <c r="E306" s="216">
        <v>48.75</v>
      </c>
      <c r="F306" s="180" t="s">
        <v>564</v>
      </c>
      <c r="G306" s="250" t="s">
        <v>196</v>
      </c>
    </row>
    <row r="307" spans="2:7">
      <c r="B307" s="176">
        <v>42626</v>
      </c>
      <c r="C307" s="363">
        <v>500</v>
      </c>
      <c r="D307" s="363">
        <f t="shared" si="4"/>
        <v>12.5</v>
      </c>
      <c r="E307" s="216">
        <v>487.5</v>
      </c>
      <c r="F307" s="180" t="s">
        <v>545</v>
      </c>
      <c r="G307" s="250" t="s">
        <v>301</v>
      </c>
    </row>
    <row r="308" spans="2:7">
      <c r="B308" s="176">
        <v>42626</v>
      </c>
      <c r="C308" s="363">
        <v>300</v>
      </c>
      <c r="D308" s="363">
        <f t="shared" si="4"/>
        <v>9.6000000000000227</v>
      </c>
      <c r="E308" s="216">
        <v>290.39999999999998</v>
      </c>
      <c r="F308" s="180" t="s">
        <v>561</v>
      </c>
      <c r="G308" s="250" t="s">
        <v>302</v>
      </c>
    </row>
    <row r="309" spans="2:7">
      <c r="B309" s="176">
        <v>42626</v>
      </c>
      <c r="C309" s="363">
        <v>1000</v>
      </c>
      <c r="D309" s="363">
        <f t="shared" si="4"/>
        <v>25</v>
      </c>
      <c r="E309" s="216">
        <v>975</v>
      </c>
      <c r="F309" s="180" t="s">
        <v>561</v>
      </c>
      <c r="G309" s="250" t="s">
        <v>303</v>
      </c>
    </row>
    <row r="310" spans="2:7">
      <c r="B310" s="176">
        <v>42626</v>
      </c>
      <c r="C310" s="363">
        <v>5000</v>
      </c>
      <c r="D310" s="363">
        <f t="shared" si="4"/>
        <v>135</v>
      </c>
      <c r="E310" s="216">
        <v>4865</v>
      </c>
      <c r="F310" s="180" t="s">
        <v>545</v>
      </c>
      <c r="G310" s="250" t="s">
        <v>304</v>
      </c>
    </row>
    <row r="311" spans="2:7">
      <c r="B311" s="176">
        <v>42626</v>
      </c>
      <c r="C311" s="363">
        <v>4000</v>
      </c>
      <c r="D311" s="363">
        <f t="shared" si="4"/>
        <v>100</v>
      </c>
      <c r="E311" s="216">
        <v>3900</v>
      </c>
      <c r="F311" s="180" t="s">
        <v>548</v>
      </c>
      <c r="G311" s="250" t="s">
        <v>305</v>
      </c>
    </row>
    <row r="312" spans="2:7">
      <c r="B312" s="176">
        <v>42626</v>
      </c>
      <c r="C312" s="363">
        <v>500</v>
      </c>
      <c r="D312" s="363">
        <f t="shared" si="4"/>
        <v>12.5</v>
      </c>
      <c r="E312" s="216">
        <v>487.5</v>
      </c>
      <c r="F312" s="180" t="s">
        <v>545</v>
      </c>
      <c r="G312" s="250" t="s">
        <v>306</v>
      </c>
    </row>
    <row r="313" spans="2:7">
      <c r="B313" s="176">
        <v>42626</v>
      </c>
      <c r="C313" s="363">
        <v>500</v>
      </c>
      <c r="D313" s="363">
        <f t="shared" si="4"/>
        <v>12.5</v>
      </c>
      <c r="E313" s="216">
        <v>487.5</v>
      </c>
      <c r="F313" s="180" t="s">
        <v>565</v>
      </c>
      <c r="G313" s="250" t="s">
        <v>307</v>
      </c>
    </row>
    <row r="314" spans="2:7">
      <c r="B314" s="176">
        <v>42626</v>
      </c>
      <c r="C314" s="363">
        <v>300</v>
      </c>
      <c r="D314" s="363">
        <f t="shared" si="4"/>
        <v>7.5</v>
      </c>
      <c r="E314" s="216">
        <v>292.5</v>
      </c>
      <c r="F314" s="180" t="s">
        <v>561</v>
      </c>
      <c r="G314" s="250" t="s">
        <v>307</v>
      </c>
    </row>
    <row r="315" spans="2:7">
      <c r="B315" s="176">
        <v>42626</v>
      </c>
      <c r="C315" s="363">
        <v>4000</v>
      </c>
      <c r="D315" s="363">
        <f t="shared" si="4"/>
        <v>100</v>
      </c>
      <c r="E315" s="216">
        <v>3900</v>
      </c>
      <c r="F315" s="180" t="s">
        <v>560</v>
      </c>
      <c r="G315" s="250" t="s">
        <v>264</v>
      </c>
    </row>
    <row r="316" spans="2:7">
      <c r="B316" s="176">
        <v>42626</v>
      </c>
      <c r="C316" s="363">
        <v>500</v>
      </c>
      <c r="D316" s="363">
        <f t="shared" si="4"/>
        <v>17.5</v>
      </c>
      <c r="E316" s="216">
        <v>482.5</v>
      </c>
      <c r="F316" s="180" t="s">
        <v>544</v>
      </c>
      <c r="G316" s="250" t="s">
        <v>308</v>
      </c>
    </row>
    <row r="317" spans="2:7">
      <c r="B317" s="176">
        <v>42626</v>
      </c>
      <c r="C317" s="363">
        <v>300</v>
      </c>
      <c r="D317" s="363">
        <f t="shared" si="4"/>
        <v>7.5</v>
      </c>
      <c r="E317" s="216">
        <v>292.5</v>
      </c>
      <c r="F317" s="180" t="s">
        <v>548</v>
      </c>
      <c r="G317" s="250" t="s">
        <v>307</v>
      </c>
    </row>
    <row r="318" spans="2:7">
      <c r="B318" s="176">
        <v>42626</v>
      </c>
      <c r="C318" s="363">
        <v>300</v>
      </c>
      <c r="D318" s="363">
        <f t="shared" si="4"/>
        <v>7.5</v>
      </c>
      <c r="E318" s="216">
        <v>292.5</v>
      </c>
      <c r="F318" s="180" t="s">
        <v>557</v>
      </c>
      <c r="G318" s="250" t="s">
        <v>307</v>
      </c>
    </row>
    <row r="319" spans="2:7">
      <c r="B319" s="176">
        <v>42626</v>
      </c>
      <c r="C319" s="363">
        <v>1075</v>
      </c>
      <c r="D319" s="363">
        <f t="shared" si="4"/>
        <v>26.880000000000109</v>
      </c>
      <c r="E319" s="216">
        <v>1048.1199999999999</v>
      </c>
      <c r="F319" s="180" t="s">
        <v>544</v>
      </c>
      <c r="G319" s="250" t="s">
        <v>127</v>
      </c>
    </row>
    <row r="320" spans="2:7">
      <c r="B320" s="176">
        <v>42626</v>
      </c>
      <c r="C320" s="363">
        <v>1000</v>
      </c>
      <c r="D320" s="363">
        <f t="shared" si="4"/>
        <v>25</v>
      </c>
      <c r="E320" s="216">
        <v>975</v>
      </c>
      <c r="F320" s="180" t="s">
        <v>544</v>
      </c>
      <c r="G320" s="250" t="s">
        <v>75</v>
      </c>
    </row>
    <row r="321" spans="2:7">
      <c r="B321" s="176">
        <v>42626</v>
      </c>
      <c r="C321" s="363">
        <v>2500</v>
      </c>
      <c r="D321" s="363">
        <f t="shared" si="4"/>
        <v>62.5</v>
      </c>
      <c r="E321" s="216">
        <v>2437.5</v>
      </c>
      <c r="F321" s="180" t="s">
        <v>546</v>
      </c>
      <c r="G321" s="250" t="s">
        <v>122</v>
      </c>
    </row>
    <row r="322" spans="2:7">
      <c r="B322" s="176">
        <v>42626</v>
      </c>
      <c r="C322" s="363">
        <v>2000</v>
      </c>
      <c r="D322" s="363">
        <f t="shared" si="4"/>
        <v>50</v>
      </c>
      <c r="E322" s="216">
        <v>1950</v>
      </c>
      <c r="F322" s="180" t="s">
        <v>546</v>
      </c>
      <c r="G322" s="250" t="s">
        <v>309</v>
      </c>
    </row>
    <row r="323" spans="2:7">
      <c r="B323" s="176">
        <v>42626</v>
      </c>
      <c r="C323" s="363">
        <v>2000</v>
      </c>
      <c r="D323" s="363">
        <f t="shared" si="4"/>
        <v>50</v>
      </c>
      <c r="E323" s="216">
        <v>1950</v>
      </c>
      <c r="F323" s="180" t="s">
        <v>555</v>
      </c>
      <c r="G323" s="250" t="s">
        <v>309</v>
      </c>
    </row>
    <row r="324" spans="2:7">
      <c r="B324" s="176">
        <v>42626</v>
      </c>
      <c r="C324" s="363">
        <v>270</v>
      </c>
      <c r="D324" s="363">
        <f t="shared" si="4"/>
        <v>6.75</v>
      </c>
      <c r="E324" s="216">
        <v>263.25</v>
      </c>
      <c r="F324" s="180" t="s">
        <v>545</v>
      </c>
      <c r="G324" s="250" t="s">
        <v>310</v>
      </c>
    </row>
    <row r="325" spans="2:7">
      <c r="B325" s="176">
        <v>42626</v>
      </c>
      <c r="C325" s="363">
        <v>500</v>
      </c>
      <c r="D325" s="363">
        <f t="shared" si="4"/>
        <v>12.5</v>
      </c>
      <c r="E325" s="216">
        <v>487.5</v>
      </c>
      <c r="F325" s="180" t="s">
        <v>545</v>
      </c>
      <c r="G325" s="250" t="s">
        <v>311</v>
      </c>
    </row>
    <row r="326" spans="2:7">
      <c r="B326" s="176">
        <v>42626</v>
      </c>
      <c r="C326" s="363">
        <v>10000</v>
      </c>
      <c r="D326" s="363">
        <f t="shared" ref="D326:D389" si="5">SUM(C326-E326)</f>
        <v>250</v>
      </c>
      <c r="E326" s="216">
        <v>9750</v>
      </c>
      <c r="F326" s="180" t="s">
        <v>544</v>
      </c>
      <c r="G326" s="250" t="s">
        <v>312</v>
      </c>
    </row>
    <row r="327" spans="2:7">
      <c r="B327" s="176">
        <v>42626</v>
      </c>
      <c r="C327" s="363">
        <v>1000</v>
      </c>
      <c r="D327" s="363">
        <f t="shared" si="5"/>
        <v>25</v>
      </c>
      <c r="E327" s="216">
        <v>975</v>
      </c>
      <c r="F327" s="180" t="s">
        <v>562</v>
      </c>
      <c r="G327" s="250" t="s">
        <v>313</v>
      </c>
    </row>
    <row r="328" spans="2:7">
      <c r="B328" s="176">
        <v>42627</v>
      </c>
      <c r="C328" s="363">
        <v>100</v>
      </c>
      <c r="D328" s="363">
        <f t="shared" si="5"/>
        <v>2.5</v>
      </c>
      <c r="E328" s="216">
        <v>97.5</v>
      </c>
      <c r="F328" s="180" t="s">
        <v>555</v>
      </c>
      <c r="G328" s="250" t="s">
        <v>108</v>
      </c>
    </row>
    <row r="329" spans="2:7">
      <c r="B329" s="176">
        <v>42627</v>
      </c>
      <c r="C329" s="363">
        <v>2500</v>
      </c>
      <c r="D329" s="363">
        <f t="shared" si="5"/>
        <v>62.5</v>
      </c>
      <c r="E329" s="216">
        <v>2437.5</v>
      </c>
      <c r="F329" s="180" t="s">
        <v>547</v>
      </c>
      <c r="G329" s="250" t="s">
        <v>314</v>
      </c>
    </row>
    <row r="330" spans="2:7">
      <c r="B330" s="176">
        <v>42627</v>
      </c>
      <c r="C330" s="363">
        <v>1000</v>
      </c>
      <c r="D330" s="363">
        <f t="shared" si="5"/>
        <v>32</v>
      </c>
      <c r="E330" s="216">
        <v>968</v>
      </c>
      <c r="F330" s="180" t="s">
        <v>547</v>
      </c>
      <c r="G330" s="250" t="s">
        <v>315</v>
      </c>
    </row>
    <row r="331" spans="2:7">
      <c r="B331" s="176">
        <v>42627</v>
      </c>
      <c r="C331" s="363">
        <v>3000</v>
      </c>
      <c r="D331" s="363">
        <f t="shared" si="5"/>
        <v>96</v>
      </c>
      <c r="E331" s="216">
        <v>2904</v>
      </c>
      <c r="F331" s="180" t="s">
        <v>547</v>
      </c>
      <c r="G331" s="250" t="s">
        <v>316</v>
      </c>
    </row>
    <row r="332" spans="2:7">
      <c r="B332" s="176">
        <v>42627</v>
      </c>
      <c r="C332" s="363">
        <v>300</v>
      </c>
      <c r="D332" s="363">
        <f t="shared" si="5"/>
        <v>7.5</v>
      </c>
      <c r="E332" s="216">
        <v>292.5</v>
      </c>
      <c r="F332" s="180" t="s">
        <v>561</v>
      </c>
      <c r="G332" s="250" t="s">
        <v>317</v>
      </c>
    </row>
    <row r="333" spans="2:7">
      <c r="B333" s="176">
        <v>42627</v>
      </c>
      <c r="C333" s="363">
        <v>638</v>
      </c>
      <c r="D333" s="363">
        <f t="shared" si="5"/>
        <v>15.950000000000045</v>
      </c>
      <c r="E333" s="216">
        <v>622.04999999999995</v>
      </c>
      <c r="F333" s="180" t="s">
        <v>555</v>
      </c>
      <c r="G333" s="250" t="s">
        <v>129</v>
      </c>
    </row>
    <row r="334" spans="2:7">
      <c r="B334" s="176">
        <v>42627</v>
      </c>
      <c r="C334" s="363">
        <v>1500</v>
      </c>
      <c r="D334" s="363">
        <f t="shared" si="5"/>
        <v>40.5</v>
      </c>
      <c r="E334" s="216">
        <v>1459.5</v>
      </c>
      <c r="F334" s="180" t="s">
        <v>545</v>
      </c>
      <c r="G334" s="250" t="s">
        <v>318</v>
      </c>
    </row>
    <row r="335" spans="2:7">
      <c r="B335" s="176">
        <v>42627</v>
      </c>
      <c r="C335" s="363">
        <v>1700</v>
      </c>
      <c r="D335" s="363">
        <f t="shared" si="5"/>
        <v>42.5</v>
      </c>
      <c r="E335" s="216">
        <v>1657.5</v>
      </c>
      <c r="F335" s="180" t="s">
        <v>547</v>
      </c>
      <c r="G335" s="250" t="s">
        <v>264</v>
      </c>
    </row>
    <row r="336" spans="2:7">
      <c r="B336" s="176">
        <v>42627</v>
      </c>
      <c r="C336" s="363">
        <v>150</v>
      </c>
      <c r="D336" s="363">
        <f t="shared" si="5"/>
        <v>4.5</v>
      </c>
      <c r="E336" s="216">
        <v>145.5</v>
      </c>
      <c r="F336" s="180" t="s">
        <v>555</v>
      </c>
      <c r="G336" s="250" t="s">
        <v>61</v>
      </c>
    </row>
    <row r="337" spans="2:7">
      <c r="B337" s="176">
        <v>42627</v>
      </c>
      <c r="C337" s="363">
        <v>150</v>
      </c>
      <c r="D337" s="363">
        <f t="shared" si="5"/>
        <v>4.5</v>
      </c>
      <c r="E337" s="216">
        <v>145.5</v>
      </c>
      <c r="F337" s="180" t="s">
        <v>546</v>
      </c>
      <c r="G337" s="250" t="s">
        <v>61</v>
      </c>
    </row>
    <row r="338" spans="2:7">
      <c r="B338" s="176">
        <v>42627</v>
      </c>
      <c r="C338" s="363">
        <v>100</v>
      </c>
      <c r="D338" s="363">
        <f t="shared" si="5"/>
        <v>2.5</v>
      </c>
      <c r="E338" s="216">
        <v>97.5</v>
      </c>
      <c r="F338" s="180" t="s">
        <v>547</v>
      </c>
      <c r="G338" s="250" t="s">
        <v>319</v>
      </c>
    </row>
    <row r="339" spans="2:7">
      <c r="B339" s="176">
        <v>42627</v>
      </c>
      <c r="C339" s="363">
        <v>100</v>
      </c>
      <c r="D339" s="363">
        <f t="shared" si="5"/>
        <v>2.5</v>
      </c>
      <c r="E339" s="216">
        <v>97.5</v>
      </c>
      <c r="F339" s="180" t="s">
        <v>549</v>
      </c>
      <c r="G339" s="250" t="s">
        <v>319</v>
      </c>
    </row>
    <row r="340" spans="2:7">
      <c r="B340" s="176">
        <v>42627</v>
      </c>
      <c r="C340" s="363">
        <v>50</v>
      </c>
      <c r="D340" s="363">
        <f t="shared" si="5"/>
        <v>1.25</v>
      </c>
      <c r="E340" s="216">
        <v>48.75</v>
      </c>
      <c r="F340" s="180" t="s">
        <v>558</v>
      </c>
      <c r="G340" s="250" t="s">
        <v>196</v>
      </c>
    </row>
    <row r="341" spans="2:7">
      <c r="B341" s="176">
        <v>42627</v>
      </c>
      <c r="C341" s="363">
        <v>2500</v>
      </c>
      <c r="D341" s="363">
        <f t="shared" si="5"/>
        <v>62.5</v>
      </c>
      <c r="E341" s="216">
        <v>2437.5</v>
      </c>
      <c r="F341" s="180" t="s">
        <v>545</v>
      </c>
      <c r="G341" s="250" t="s">
        <v>320</v>
      </c>
    </row>
    <row r="342" spans="2:7">
      <c r="B342" s="176">
        <v>42627</v>
      </c>
      <c r="C342" s="363">
        <v>100</v>
      </c>
      <c r="D342" s="363">
        <f t="shared" si="5"/>
        <v>3.2000000000000028</v>
      </c>
      <c r="E342" s="216">
        <v>96.8</v>
      </c>
      <c r="F342" s="180" t="s">
        <v>545</v>
      </c>
      <c r="G342" s="250" t="s">
        <v>321</v>
      </c>
    </row>
    <row r="343" spans="2:7">
      <c r="B343" s="176">
        <v>42627</v>
      </c>
      <c r="C343" s="363">
        <v>100</v>
      </c>
      <c r="D343" s="363">
        <f t="shared" si="5"/>
        <v>2.5</v>
      </c>
      <c r="E343" s="216">
        <v>97.5</v>
      </c>
      <c r="F343" s="180" t="s">
        <v>555</v>
      </c>
      <c r="G343" s="250" t="s">
        <v>321</v>
      </c>
    </row>
    <row r="344" spans="2:7">
      <c r="B344" s="176">
        <v>42628</v>
      </c>
      <c r="C344" s="363">
        <v>300</v>
      </c>
      <c r="D344" s="363">
        <f t="shared" si="5"/>
        <v>7.5</v>
      </c>
      <c r="E344" s="216">
        <v>292.5</v>
      </c>
      <c r="F344" s="180" t="s">
        <v>557</v>
      </c>
      <c r="G344" s="250" t="s">
        <v>322</v>
      </c>
    </row>
    <row r="345" spans="2:7">
      <c r="B345" s="176">
        <v>42628</v>
      </c>
      <c r="C345" s="363">
        <v>300</v>
      </c>
      <c r="D345" s="363">
        <f t="shared" si="5"/>
        <v>7.5</v>
      </c>
      <c r="E345" s="216">
        <v>292.5</v>
      </c>
      <c r="F345" s="180" t="s">
        <v>553</v>
      </c>
      <c r="G345" s="250" t="s">
        <v>322</v>
      </c>
    </row>
    <row r="346" spans="2:7">
      <c r="B346" s="176">
        <v>42628</v>
      </c>
      <c r="C346" s="363">
        <v>300</v>
      </c>
      <c r="D346" s="363">
        <f t="shared" si="5"/>
        <v>7.5</v>
      </c>
      <c r="E346" s="216">
        <v>292.5</v>
      </c>
      <c r="F346" s="180" t="s">
        <v>562</v>
      </c>
      <c r="G346" s="250" t="s">
        <v>322</v>
      </c>
    </row>
    <row r="347" spans="2:7">
      <c r="B347" s="176">
        <v>42628</v>
      </c>
      <c r="C347" s="363">
        <v>300</v>
      </c>
      <c r="D347" s="363">
        <f t="shared" si="5"/>
        <v>7.5</v>
      </c>
      <c r="E347" s="216">
        <v>292.5</v>
      </c>
      <c r="F347" s="180" t="s">
        <v>564</v>
      </c>
      <c r="G347" s="250" t="s">
        <v>322</v>
      </c>
    </row>
    <row r="348" spans="2:7">
      <c r="B348" s="176">
        <v>42628</v>
      </c>
      <c r="C348" s="363">
        <v>3500</v>
      </c>
      <c r="D348" s="363">
        <f t="shared" si="5"/>
        <v>87.5</v>
      </c>
      <c r="E348" s="216">
        <v>3412.5</v>
      </c>
      <c r="F348" s="180" t="s">
        <v>544</v>
      </c>
      <c r="G348" s="250" t="s">
        <v>323</v>
      </c>
    </row>
    <row r="349" spans="2:7">
      <c r="B349" s="176">
        <v>42628</v>
      </c>
      <c r="C349" s="363">
        <v>200</v>
      </c>
      <c r="D349" s="363">
        <f t="shared" si="5"/>
        <v>5</v>
      </c>
      <c r="E349" s="216">
        <v>195</v>
      </c>
      <c r="F349" s="180" t="s">
        <v>544</v>
      </c>
      <c r="G349" s="250" t="s">
        <v>324</v>
      </c>
    </row>
    <row r="350" spans="2:7">
      <c r="B350" s="176">
        <v>42628</v>
      </c>
      <c r="C350" s="363">
        <v>300</v>
      </c>
      <c r="D350" s="363">
        <f t="shared" si="5"/>
        <v>16.5</v>
      </c>
      <c r="E350" s="216">
        <v>283.5</v>
      </c>
      <c r="F350" s="180" t="s">
        <v>548</v>
      </c>
      <c r="G350" s="250" t="s">
        <v>325</v>
      </c>
    </row>
    <row r="351" spans="2:7">
      <c r="B351" s="176">
        <v>42628</v>
      </c>
      <c r="C351" s="363">
        <v>3000</v>
      </c>
      <c r="D351" s="363">
        <f t="shared" si="5"/>
        <v>75</v>
      </c>
      <c r="E351" s="216">
        <v>2925</v>
      </c>
      <c r="F351" s="180" t="s">
        <v>547</v>
      </c>
      <c r="G351" s="250" t="s">
        <v>326</v>
      </c>
    </row>
    <row r="352" spans="2:7">
      <c r="B352" s="176">
        <v>42628</v>
      </c>
      <c r="C352" s="363">
        <v>2000</v>
      </c>
      <c r="D352" s="363">
        <f t="shared" si="5"/>
        <v>50</v>
      </c>
      <c r="E352" s="216">
        <v>1950</v>
      </c>
      <c r="F352" s="180" t="s">
        <v>547</v>
      </c>
      <c r="G352" s="250" t="s">
        <v>327</v>
      </c>
    </row>
    <row r="353" spans="2:7">
      <c r="B353" s="176">
        <v>42628</v>
      </c>
      <c r="C353" s="363">
        <v>2000</v>
      </c>
      <c r="D353" s="363">
        <f t="shared" si="5"/>
        <v>64</v>
      </c>
      <c r="E353" s="216">
        <v>1936</v>
      </c>
      <c r="F353" s="180" t="s">
        <v>547</v>
      </c>
      <c r="G353" s="250" t="s">
        <v>67</v>
      </c>
    </row>
    <row r="354" spans="2:7">
      <c r="B354" s="176">
        <v>42628</v>
      </c>
      <c r="C354" s="363">
        <v>100</v>
      </c>
      <c r="D354" s="363">
        <f t="shared" si="5"/>
        <v>2.5</v>
      </c>
      <c r="E354" s="216">
        <v>97.5</v>
      </c>
      <c r="F354" s="180" t="s">
        <v>557</v>
      </c>
      <c r="G354" s="250" t="s">
        <v>72</v>
      </c>
    </row>
    <row r="355" spans="2:7">
      <c r="B355" s="176">
        <v>42628</v>
      </c>
      <c r="C355" s="363">
        <v>10000</v>
      </c>
      <c r="D355" s="363">
        <f t="shared" si="5"/>
        <v>250</v>
      </c>
      <c r="E355" s="216">
        <v>9750</v>
      </c>
      <c r="F355" s="180" t="s">
        <v>544</v>
      </c>
      <c r="G355" s="250" t="s">
        <v>328</v>
      </c>
    </row>
    <row r="356" spans="2:7">
      <c r="B356" s="176">
        <v>42628</v>
      </c>
      <c r="C356" s="363">
        <v>2000</v>
      </c>
      <c r="D356" s="363">
        <f t="shared" si="5"/>
        <v>50</v>
      </c>
      <c r="E356" s="216">
        <v>1950</v>
      </c>
      <c r="F356" s="180" t="s">
        <v>545</v>
      </c>
      <c r="G356" s="250" t="s">
        <v>329</v>
      </c>
    </row>
    <row r="357" spans="2:7">
      <c r="B357" s="176">
        <v>42628</v>
      </c>
      <c r="C357" s="363">
        <v>1000</v>
      </c>
      <c r="D357" s="363">
        <f t="shared" si="5"/>
        <v>25</v>
      </c>
      <c r="E357" s="216">
        <v>975</v>
      </c>
      <c r="F357" s="180" t="s">
        <v>545</v>
      </c>
      <c r="G357" s="250" t="s">
        <v>263</v>
      </c>
    </row>
    <row r="358" spans="2:7">
      <c r="B358" s="176">
        <v>42628</v>
      </c>
      <c r="C358" s="363">
        <v>100</v>
      </c>
      <c r="D358" s="363">
        <f t="shared" si="5"/>
        <v>2.5</v>
      </c>
      <c r="E358" s="216">
        <v>97.5</v>
      </c>
      <c r="F358" s="180" t="s">
        <v>547</v>
      </c>
      <c r="G358" s="250" t="s">
        <v>330</v>
      </c>
    </row>
    <row r="359" spans="2:7">
      <c r="B359" s="176">
        <v>42628</v>
      </c>
      <c r="C359" s="363">
        <v>100</v>
      </c>
      <c r="D359" s="363">
        <f t="shared" si="5"/>
        <v>2.5</v>
      </c>
      <c r="E359" s="216">
        <v>97.5</v>
      </c>
      <c r="F359" s="180" t="s">
        <v>544</v>
      </c>
      <c r="G359" s="250" t="s">
        <v>330</v>
      </c>
    </row>
    <row r="360" spans="2:7">
      <c r="B360" s="176">
        <v>42628</v>
      </c>
      <c r="C360" s="363">
        <v>5000</v>
      </c>
      <c r="D360" s="363">
        <f t="shared" si="5"/>
        <v>160</v>
      </c>
      <c r="E360" s="216">
        <v>4840</v>
      </c>
      <c r="F360" s="180" t="s">
        <v>547</v>
      </c>
      <c r="G360" s="250" t="s">
        <v>331</v>
      </c>
    </row>
    <row r="361" spans="2:7">
      <c r="B361" s="176">
        <v>42628</v>
      </c>
      <c r="C361" s="363">
        <v>100</v>
      </c>
      <c r="D361" s="363">
        <f t="shared" si="5"/>
        <v>2.5</v>
      </c>
      <c r="E361" s="216">
        <v>97.5</v>
      </c>
      <c r="F361" s="180" t="s">
        <v>553</v>
      </c>
      <c r="G361" s="250" t="s">
        <v>330</v>
      </c>
    </row>
    <row r="362" spans="2:7">
      <c r="B362" s="176">
        <v>42628</v>
      </c>
      <c r="C362" s="363">
        <v>100</v>
      </c>
      <c r="D362" s="363">
        <f t="shared" si="5"/>
        <v>2.5</v>
      </c>
      <c r="E362" s="216">
        <v>97.5</v>
      </c>
      <c r="F362" s="180" t="s">
        <v>555</v>
      </c>
      <c r="G362" s="250" t="s">
        <v>330</v>
      </c>
    </row>
    <row r="363" spans="2:7">
      <c r="B363" s="176">
        <v>42628</v>
      </c>
      <c r="C363" s="363">
        <v>100</v>
      </c>
      <c r="D363" s="363">
        <f t="shared" si="5"/>
        <v>2.5</v>
      </c>
      <c r="E363" s="216">
        <v>97.5</v>
      </c>
      <c r="F363" s="180" t="s">
        <v>548</v>
      </c>
      <c r="G363" s="250" t="s">
        <v>330</v>
      </c>
    </row>
    <row r="364" spans="2:7">
      <c r="B364" s="176">
        <v>42628</v>
      </c>
      <c r="C364" s="363">
        <v>1000</v>
      </c>
      <c r="D364" s="363">
        <f t="shared" si="5"/>
        <v>32</v>
      </c>
      <c r="E364" s="216">
        <v>968</v>
      </c>
      <c r="F364" s="180" t="s">
        <v>548</v>
      </c>
      <c r="G364" s="250" t="s">
        <v>332</v>
      </c>
    </row>
    <row r="365" spans="2:7">
      <c r="B365" s="176">
        <v>42628</v>
      </c>
      <c r="C365" s="363">
        <v>1000</v>
      </c>
      <c r="D365" s="363">
        <f t="shared" si="5"/>
        <v>25</v>
      </c>
      <c r="E365" s="216">
        <v>975</v>
      </c>
      <c r="F365" s="180" t="s">
        <v>555</v>
      </c>
      <c r="G365" s="250" t="s">
        <v>333</v>
      </c>
    </row>
    <row r="366" spans="2:7">
      <c r="B366" s="176">
        <v>42628</v>
      </c>
      <c r="C366" s="363">
        <v>500</v>
      </c>
      <c r="D366" s="363">
        <f t="shared" si="5"/>
        <v>12.5</v>
      </c>
      <c r="E366" s="216">
        <v>487.5</v>
      </c>
      <c r="F366" s="180" t="s">
        <v>545</v>
      </c>
      <c r="G366" s="250" t="s">
        <v>334</v>
      </c>
    </row>
    <row r="367" spans="2:7">
      <c r="B367" s="176">
        <v>42628</v>
      </c>
      <c r="C367" s="363">
        <v>500</v>
      </c>
      <c r="D367" s="363">
        <f t="shared" si="5"/>
        <v>12.5</v>
      </c>
      <c r="E367" s="216">
        <v>487.5</v>
      </c>
      <c r="F367" s="180" t="s">
        <v>547</v>
      </c>
      <c r="G367" s="250" t="s">
        <v>335</v>
      </c>
    </row>
    <row r="368" spans="2:7">
      <c r="B368" s="176">
        <v>42628</v>
      </c>
      <c r="C368" s="363">
        <v>200</v>
      </c>
      <c r="D368" s="363">
        <f t="shared" si="5"/>
        <v>5</v>
      </c>
      <c r="E368" s="216">
        <v>195</v>
      </c>
      <c r="F368" s="180" t="s">
        <v>545</v>
      </c>
      <c r="G368" s="250" t="s">
        <v>336</v>
      </c>
    </row>
    <row r="369" spans="2:7">
      <c r="B369" s="176">
        <v>42628</v>
      </c>
      <c r="C369" s="363">
        <v>50</v>
      </c>
      <c r="D369" s="363">
        <f t="shared" si="5"/>
        <v>1.25</v>
      </c>
      <c r="E369" s="216">
        <v>48.75</v>
      </c>
      <c r="F369" s="180" t="s">
        <v>561</v>
      </c>
      <c r="G369" s="250" t="s">
        <v>196</v>
      </c>
    </row>
    <row r="370" spans="2:7">
      <c r="B370" s="176">
        <v>42628</v>
      </c>
      <c r="C370" s="363">
        <v>500</v>
      </c>
      <c r="D370" s="363">
        <f t="shared" si="5"/>
        <v>17.5</v>
      </c>
      <c r="E370" s="216">
        <v>482.5</v>
      </c>
      <c r="F370" s="180" t="s">
        <v>557</v>
      </c>
      <c r="G370" s="250" t="s">
        <v>337</v>
      </c>
    </row>
    <row r="371" spans="2:7">
      <c r="B371" s="176">
        <v>42628</v>
      </c>
      <c r="C371" s="363">
        <v>500</v>
      </c>
      <c r="D371" s="363">
        <f t="shared" si="5"/>
        <v>25</v>
      </c>
      <c r="E371" s="216">
        <v>475</v>
      </c>
      <c r="F371" s="180" t="s">
        <v>557</v>
      </c>
      <c r="G371" s="250" t="s">
        <v>338</v>
      </c>
    </row>
    <row r="372" spans="2:7">
      <c r="B372" s="176">
        <v>42628</v>
      </c>
      <c r="C372" s="363">
        <v>500</v>
      </c>
      <c r="D372" s="363">
        <f t="shared" si="5"/>
        <v>12.5</v>
      </c>
      <c r="E372" s="216">
        <v>487.5</v>
      </c>
      <c r="F372" s="180" t="s">
        <v>547</v>
      </c>
      <c r="G372" s="250" t="s">
        <v>339</v>
      </c>
    </row>
    <row r="373" spans="2:7">
      <c r="B373" s="176">
        <v>42628</v>
      </c>
      <c r="C373" s="363">
        <v>10000</v>
      </c>
      <c r="D373" s="363">
        <f t="shared" si="5"/>
        <v>250</v>
      </c>
      <c r="E373" s="216">
        <v>9750</v>
      </c>
      <c r="F373" s="180" t="s">
        <v>548</v>
      </c>
      <c r="G373" s="250" t="s">
        <v>340</v>
      </c>
    </row>
    <row r="374" spans="2:7">
      <c r="B374" s="176">
        <v>42629</v>
      </c>
      <c r="C374" s="363">
        <v>2000</v>
      </c>
      <c r="D374" s="363">
        <f t="shared" si="5"/>
        <v>50</v>
      </c>
      <c r="E374" s="216">
        <v>1950</v>
      </c>
      <c r="F374" s="180" t="s">
        <v>545</v>
      </c>
      <c r="G374" s="250" t="s">
        <v>341</v>
      </c>
    </row>
    <row r="375" spans="2:7">
      <c r="B375" s="176">
        <v>42629</v>
      </c>
      <c r="C375" s="363">
        <v>649</v>
      </c>
      <c r="D375" s="363">
        <f t="shared" si="5"/>
        <v>17.529999999999973</v>
      </c>
      <c r="E375" s="216">
        <v>631.47</v>
      </c>
      <c r="F375" s="180" t="s">
        <v>545</v>
      </c>
      <c r="G375" s="250" t="s">
        <v>280</v>
      </c>
    </row>
    <row r="376" spans="2:7">
      <c r="B376" s="176">
        <v>42629</v>
      </c>
      <c r="C376" s="363">
        <v>400</v>
      </c>
      <c r="D376" s="363">
        <f t="shared" si="5"/>
        <v>10</v>
      </c>
      <c r="E376" s="216">
        <v>390</v>
      </c>
      <c r="F376" s="180" t="s">
        <v>555</v>
      </c>
      <c r="G376" s="250" t="s">
        <v>154</v>
      </c>
    </row>
    <row r="377" spans="2:7">
      <c r="B377" s="176">
        <v>42629</v>
      </c>
      <c r="C377" s="363">
        <v>100</v>
      </c>
      <c r="D377" s="363">
        <f t="shared" si="5"/>
        <v>2.5</v>
      </c>
      <c r="E377" s="216">
        <v>97.5</v>
      </c>
      <c r="F377" s="180" t="s">
        <v>557</v>
      </c>
      <c r="G377" s="250" t="s">
        <v>342</v>
      </c>
    </row>
    <row r="378" spans="2:7">
      <c r="B378" s="176">
        <v>42629</v>
      </c>
      <c r="C378" s="363">
        <v>500</v>
      </c>
      <c r="D378" s="363">
        <f t="shared" si="5"/>
        <v>13.5</v>
      </c>
      <c r="E378" s="216">
        <v>486.5</v>
      </c>
      <c r="F378" s="180" t="s">
        <v>544</v>
      </c>
      <c r="G378" s="250" t="s">
        <v>343</v>
      </c>
    </row>
    <row r="379" spans="2:7">
      <c r="B379" s="176">
        <v>42629</v>
      </c>
      <c r="C379" s="363">
        <v>200</v>
      </c>
      <c r="D379" s="363">
        <f t="shared" si="5"/>
        <v>5</v>
      </c>
      <c r="E379" s="216">
        <v>195</v>
      </c>
      <c r="F379" s="180" t="s">
        <v>545</v>
      </c>
      <c r="G379" s="250" t="s">
        <v>263</v>
      </c>
    </row>
    <row r="380" spans="2:7">
      <c r="B380" s="176">
        <v>42629</v>
      </c>
      <c r="C380" s="363">
        <v>500</v>
      </c>
      <c r="D380" s="363">
        <f t="shared" si="5"/>
        <v>12.5</v>
      </c>
      <c r="E380" s="216">
        <v>487.5</v>
      </c>
      <c r="F380" s="180" t="s">
        <v>546</v>
      </c>
      <c r="G380" s="250" t="s">
        <v>344</v>
      </c>
    </row>
    <row r="381" spans="2:7">
      <c r="B381" s="176">
        <v>42629</v>
      </c>
      <c r="C381" s="363">
        <v>10000</v>
      </c>
      <c r="D381" s="363">
        <f t="shared" si="5"/>
        <v>250</v>
      </c>
      <c r="E381" s="216">
        <v>9750</v>
      </c>
      <c r="F381" s="180" t="s">
        <v>547</v>
      </c>
      <c r="G381" s="250" t="s">
        <v>345</v>
      </c>
    </row>
    <row r="382" spans="2:7">
      <c r="B382" s="176">
        <v>42629</v>
      </c>
      <c r="C382" s="363">
        <v>1000</v>
      </c>
      <c r="D382" s="363">
        <f t="shared" si="5"/>
        <v>25</v>
      </c>
      <c r="E382" s="216">
        <v>975</v>
      </c>
      <c r="F382" s="180" t="s">
        <v>544</v>
      </c>
      <c r="G382" s="250" t="s">
        <v>346</v>
      </c>
    </row>
    <row r="383" spans="2:7">
      <c r="B383" s="176">
        <v>42629</v>
      </c>
      <c r="C383" s="363">
        <v>3000</v>
      </c>
      <c r="D383" s="363">
        <f t="shared" si="5"/>
        <v>75</v>
      </c>
      <c r="E383" s="216">
        <v>2925</v>
      </c>
      <c r="F383" s="180" t="s">
        <v>557</v>
      </c>
      <c r="G383" s="250" t="s">
        <v>347</v>
      </c>
    </row>
    <row r="384" spans="2:7">
      <c r="B384" s="176">
        <v>42629</v>
      </c>
      <c r="C384" s="363">
        <v>500</v>
      </c>
      <c r="D384" s="363">
        <f t="shared" si="5"/>
        <v>12.5</v>
      </c>
      <c r="E384" s="216">
        <v>487.5</v>
      </c>
      <c r="F384" s="180" t="s">
        <v>544</v>
      </c>
      <c r="G384" s="250" t="s">
        <v>344</v>
      </c>
    </row>
    <row r="385" spans="2:7">
      <c r="B385" s="176">
        <v>42629</v>
      </c>
      <c r="C385" s="363">
        <v>500</v>
      </c>
      <c r="D385" s="363">
        <f t="shared" si="5"/>
        <v>12.5</v>
      </c>
      <c r="E385" s="216">
        <v>487.5</v>
      </c>
      <c r="F385" s="180" t="s">
        <v>547</v>
      </c>
      <c r="G385" s="250" t="s">
        <v>344</v>
      </c>
    </row>
    <row r="386" spans="2:7">
      <c r="B386" s="176">
        <v>42629</v>
      </c>
      <c r="C386" s="363">
        <v>500</v>
      </c>
      <c r="D386" s="363">
        <f t="shared" si="5"/>
        <v>12.5</v>
      </c>
      <c r="E386" s="216">
        <v>487.5</v>
      </c>
      <c r="F386" s="180" t="s">
        <v>557</v>
      </c>
      <c r="G386" s="250" t="s">
        <v>344</v>
      </c>
    </row>
    <row r="387" spans="2:7">
      <c r="B387" s="176">
        <v>42629</v>
      </c>
      <c r="C387" s="363">
        <v>500</v>
      </c>
      <c r="D387" s="363">
        <f t="shared" si="5"/>
        <v>12.5</v>
      </c>
      <c r="E387" s="216">
        <v>487.5</v>
      </c>
      <c r="F387" s="180" t="s">
        <v>555</v>
      </c>
      <c r="G387" s="250" t="s">
        <v>344</v>
      </c>
    </row>
    <row r="388" spans="2:7">
      <c r="B388" s="176">
        <v>42629</v>
      </c>
      <c r="C388" s="363">
        <v>600</v>
      </c>
      <c r="D388" s="363">
        <f t="shared" si="5"/>
        <v>15</v>
      </c>
      <c r="E388" s="216">
        <v>585</v>
      </c>
      <c r="F388" s="180" t="s">
        <v>555</v>
      </c>
      <c r="G388" s="250" t="s">
        <v>93</v>
      </c>
    </row>
    <row r="389" spans="2:7">
      <c r="B389" s="176">
        <v>42629</v>
      </c>
      <c r="C389" s="363">
        <v>3000</v>
      </c>
      <c r="D389" s="363">
        <f t="shared" si="5"/>
        <v>75</v>
      </c>
      <c r="E389" s="216">
        <v>2925</v>
      </c>
      <c r="F389" s="180" t="s">
        <v>555</v>
      </c>
      <c r="G389" s="250" t="s">
        <v>348</v>
      </c>
    </row>
    <row r="390" spans="2:7">
      <c r="B390" s="176">
        <v>42629</v>
      </c>
      <c r="C390" s="363">
        <v>2000</v>
      </c>
      <c r="D390" s="363">
        <f t="shared" ref="D390:D453" si="6">SUM(C390-E390)</f>
        <v>50</v>
      </c>
      <c r="E390" s="216">
        <v>1950</v>
      </c>
      <c r="F390" s="180" t="s">
        <v>545</v>
      </c>
      <c r="G390" s="250" t="s">
        <v>349</v>
      </c>
    </row>
    <row r="391" spans="2:7">
      <c r="B391" s="176">
        <v>42629</v>
      </c>
      <c r="C391" s="363">
        <v>120</v>
      </c>
      <c r="D391" s="363">
        <f t="shared" si="6"/>
        <v>4.2000000000000028</v>
      </c>
      <c r="E391" s="216">
        <v>115.8</v>
      </c>
      <c r="F391" s="180" t="s">
        <v>544</v>
      </c>
      <c r="G391" s="250" t="s">
        <v>350</v>
      </c>
    </row>
    <row r="392" spans="2:7">
      <c r="B392" s="176">
        <v>42629</v>
      </c>
      <c r="C392" s="363">
        <v>5000</v>
      </c>
      <c r="D392" s="363">
        <f t="shared" si="6"/>
        <v>125</v>
      </c>
      <c r="E392" s="216">
        <v>4875</v>
      </c>
      <c r="F392" s="180" t="s">
        <v>555</v>
      </c>
      <c r="G392" s="250" t="s">
        <v>351</v>
      </c>
    </row>
    <row r="393" spans="2:7">
      <c r="B393" s="176">
        <v>42629</v>
      </c>
      <c r="C393" s="363">
        <v>500</v>
      </c>
      <c r="D393" s="363">
        <f t="shared" si="6"/>
        <v>12.5</v>
      </c>
      <c r="E393" s="216">
        <v>487.5</v>
      </c>
      <c r="F393" s="180" t="s">
        <v>550</v>
      </c>
      <c r="G393" s="250" t="s">
        <v>352</v>
      </c>
    </row>
    <row r="394" spans="2:7">
      <c r="B394" s="176">
        <v>42629</v>
      </c>
      <c r="C394" s="363">
        <v>500</v>
      </c>
      <c r="D394" s="363">
        <f t="shared" si="6"/>
        <v>12.5</v>
      </c>
      <c r="E394" s="216">
        <v>487.5</v>
      </c>
      <c r="F394" s="180" t="s">
        <v>555</v>
      </c>
      <c r="G394" s="250" t="s">
        <v>352</v>
      </c>
    </row>
    <row r="395" spans="2:7">
      <c r="B395" s="176">
        <v>42629</v>
      </c>
      <c r="C395" s="363">
        <v>444</v>
      </c>
      <c r="D395" s="363">
        <f t="shared" si="6"/>
        <v>11.100000000000023</v>
      </c>
      <c r="E395" s="216">
        <v>432.9</v>
      </c>
      <c r="F395" s="180" t="s">
        <v>545</v>
      </c>
      <c r="G395" s="250" t="s">
        <v>353</v>
      </c>
    </row>
    <row r="396" spans="2:7">
      <c r="B396" s="176">
        <v>42629</v>
      </c>
      <c r="C396" s="363">
        <v>1000</v>
      </c>
      <c r="D396" s="363">
        <f t="shared" si="6"/>
        <v>27</v>
      </c>
      <c r="E396" s="216">
        <v>973</v>
      </c>
      <c r="F396" s="180" t="s">
        <v>545</v>
      </c>
      <c r="G396" s="250" t="s">
        <v>354</v>
      </c>
    </row>
    <row r="397" spans="2:7">
      <c r="B397" s="176">
        <v>42629</v>
      </c>
      <c r="C397" s="363">
        <v>3000</v>
      </c>
      <c r="D397" s="363">
        <f t="shared" si="6"/>
        <v>75</v>
      </c>
      <c r="E397" s="216">
        <v>2925</v>
      </c>
      <c r="F397" s="180" t="s">
        <v>545</v>
      </c>
      <c r="G397" s="250" t="s">
        <v>355</v>
      </c>
    </row>
    <row r="398" spans="2:7">
      <c r="B398" s="176">
        <v>42629</v>
      </c>
      <c r="C398" s="363">
        <v>1000</v>
      </c>
      <c r="D398" s="363">
        <f t="shared" si="6"/>
        <v>25</v>
      </c>
      <c r="E398" s="216">
        <v>975</v>
      </c>
      <c r="F398" s="180" t="s">
        <v>555</v>
      </c>
      <c r="G398" s="250" t="s">
        <v>356</v>
      </c>
    </row>
    <row r="399" spans="2:7">
      <c r="B399" s="176">
        <v>42629</v>
      </c>
      <c r="C399" s="363">
        <v>600</v>
      </c>
      <c r="D399" s="363">
        <f t="shared" si="6"/>
        <v>15</v>
      </c>
      <c r="E399" s="216">
        <v>585</v>
      </c>
      <c r="F399" s="180" t="s">
        <v>557</v>
      </c>
      <c r="G399" s="250" t="s">
        <v>357</v>
      </c>
    </row>
    <row r="400" spans="2:7">
      <c r="B400" s="176">
        <v>42629</v>
      </c>
      <c r="C400" s="363">
        <v>5000</v>
      </c>
      <c r="D400" s="363">
        <f t="shared" si="6"/>
        <v>125</v>
      </c>
      <c r="E400" s="216">
        <v>4875</v>
      </c>
      <c r="F400" s="180" t="s">
        <v>552</v>
      </c>
      <c r="G400" s="250" t="s">
        <v>358</v>
      </c>
    </row>
    <row r="401" spans="2:7">
      <c r="B401" s="176">
        <v>42629</v>
      </c>
      <c r="C401" s="363">
        <v>3000</v>
      </c>
      <c r="D401" s="363">
        <f t="shared" si="6"/>
        <v>75</v>
      </c>
      <c r="E401" s="216">
        <v>2925</v>
      </c>
      <c r="F401" s="180" t="s">
        <v>544</v>
      </c>
      <c r="G401" s="250" t="s">
        <v>348</v>
      </c>
    </row>
    <row r="402" spans="2:7">
      <c r="B402" s="176">
        <v>42629</v>
      </c>
      <c r="C402" s="363">
        <v>1000</v>
      </c>
      <c r="D402" s="363">
        <f t="shared" si="6"/>
        <v>25</v>
      </c>
      <c r="E402" s="216">
        <v>975</v>
      </c>
      <c r="F402" s="180" t="s">
        <v>544</v>
      </c>
      <c r="G402" s="250" t="s">
        <v>359</v>
      </c>
    </row>
    <row r="403" spans="2:7">
      <c r="B403" s="176">
        <v>42629</v>
      </c>
      <c r="C403" s="363">
        <v>500</v>
      </c>
      <c r="D403" s="363">
        <f t="shared" si="6"/>
        <v>27.5</v>
      </c>
      <c r="E403" s="216">
        <v>472.5</v>
      </c>
      <c r="F403" s="180" t="s">
        <v>547</v>
      </c>
      <c r="G403" s="250" t="s">
        <v>359</v>
      </c>
    </row>
    <row r="404" spans="2:7">
      <c r="B404" s="176">
        <v>42629</v>
      </c>
      <c r="C404" s="363">
        <v>1000</v>
      </c>
      <c r="D404" s="363">
        <f t="shared" si="6"/>
        <v>55</v>
      </c>
      <c r="E404" s="216">
        <v>945</v>
      </c>
      <c r="F404" s="180" t="s">
        <v>555</v>
      </c>
      <c r="G404" s="250" t="s">
        <v>360</v>
      </c>
    </row>
    <row r="405" spans="2:7">
      <c r="B405" s="176">
        <v>42629</v>
      </c>
      <c r="C405" s="363">
        <v>200</v>
      </c>
      <c r="D405" s="363">
        <f t="shared" si="6"/>
        <v>5</v>
      </c>
      <c r="E405" s="216">
        <v>195</v>
      </c>
      <c r="F405" s="180" t="s">
        <v>555</v>
      </c>
      <c r="G405" s="250" t="s">
        <v>361</v>
      </c>
    </row>
    <row r="406" spans="2:7">
      <c r="B406" s="176">
        <v>42629</v>
      </c>
      <c r="C406" s="363">
        <v>200</v>
      </c>
      <c r="D406" s="363">
        <f t="shared" si="6"/>
        <v>5</v>
      </c>
      <c r="E406" s="216">
        <v>195</v>
      </c>
      <c r="F406" s="180" t="s">
        <v>547</v>
      </c>
      <c r="G406" s="250" t="s">
        <v>361</v>
      </c>
    </row>
    <row r="407" spans="2:7">
      <c r="B407" s="176">
        <v>42630</v>
      </c>
      <c r="C407" s="363">
        <v>3000</v>
      </c>
      <c r="D407" s="363">
        <f t="shared" si="6"/>
        <v>75</v>
      </c>
      <c r="E407" s="216">
        <v>2925</v>
      </c>
      <c r="F407" s="180" t="s">
        <v>544</v>
      </c>
      <c r="G407" s="250" t="s">
        <v>362</v>
      </c>
    </row>
    <row r="408" spans="2:7">
      <c r="B408" s="176">
        <v>42630</v>
      </c>
      <c r="C408" s="363">
        <v>10000</v>
      </c>
      <c r="D408" s="363">
        <f t="shared" si="6"/>
        <v>320</v>
      </c>
      <c r="E408" s="216">
        <v>9680</v>
      </c>
      <c r="F408" s="180" t="s">
        <v>555</v>
      </c>
      <c r="G408" s="250" t="s">
        <v>363</v>
      </c>
    </row>
    <row r="409" spans="2:7">
      <c r="B409" s="176">
        <v>42630</v>
      </c>
      <c r="C409" s="363">
        <v>4000</v>
      </c>
      <c r="D409" s="363">
        <f t="shared" si="6"/>
        <v>100</v>
      </c>
      <c r="E409" s="216">
        <v>3900</v>
      </c>
      <c r="F409" s="180" t="s">
        <v>545</v>
      </c>
      <c r="G409" s="250" t="s">
        <v>364</v>
      </c>
    </row>
    <row r="410" spans="2:7">
      <c r="B410" s="176">
        <v>42630</v>
      </c>
      <c r="C410" s="363">
        <v>2500</v>
      </c>
      <c r="D410" s="363">
        <f t="shared" si="6"/>
        <v>62.5</v>
      </c>
      <c r="E410" s="216">
        <v>2437.5</v>
      </c>
      <c r="F410" s="180" t="s">
        <v>544</v>
      </c>
      <c r="G410" s="250" t="s">
        <v>365</v>
      </c>
    </row>
    <row r="411" spans="2:7">
      <c r="B411" s="176">
        <v>42630</v>
      </c>
      <c r="C411" s="363">
        <v>2500</v>
      </c>
      <c r="D411" s="363">
        <f t="shared" si="6"/>
        <v>62.5</v>
      </c>
      <c r="E411" s="216">
        <v>2437.5</v>
      </c>
      <c r="F411" s="180" t="s">
        <v>555</v>
      </c>
      <c r="G411" s="250" t="s">
        <v>365</v>
      </c>
    </row>
    <row r="412" spans="2:7">
      <c r="B412" s="176">
        <v>42630</v>
      </c>
      <c r="C412" s="363">
        <v>3000</v>
      </c>
      <c r="D412" s="363">
        <f t="shared" si="6"/>
        <v>75</v>
      </c>
      <c r="E412" s="216">
        <v>2925</v>
      </c>
      <c r="F412" s="180" t="s">
        <v>546</v>
      </c>
      <c r="G412" s="250" t="s">
        <v>365</v>
      </c>
    </row>
    <row r="413" spans="2:7">
      <c r="B413" s="176">
        <v>42630</v>
      </c>
      <c r="C413" s="363">
        <v>5000</v>
      </c>
      <c r="D413" s="363">
        <f t="shared" si="6"/>
        <v>125</v>
      </c>
      <c r="E413" s="216">
        <v>4875</v>
      </c>
      <c r="F413" s="180" t="s">
        <v>557</v>
      </c>
      <c r="G413" s="250" t="s">
        <v>242</v>
      </c>
    </row>
    <row r="414" spans="2:7">
      <c r="B414" s="176">
        <v>42630</v>
      </c>
      <c r="C414" s="363">
        <v>1053</v>
      </c>
      <c r="D414" s="363">
        <f t="shared" si="6"/>
        <v>26.329999999999927</v>
      </c>
      <c r="E414" s="216">
        <v>1026.67</v>
      </c>
      <c r="F414" s="180" t="s">
        <v>547</v>
      </c>
      <c r="G414" s="250" t="s">
        <v>129</v>
      </c>
    </row>
    <row r="415" spans="2:7">
      <c r="B415" s="176">
        <v>42630</v>
      </c>
      <c r="C415" s="363">
        <v>500</v>
      </c>
      <c r="D415" s="363">
        <f t="shared" si="6"/>
        <v>12.5</v>
      </c>
      <c r="E415" s="216">
        <v>487.5</v>
      </c>
      <c r="F415" s="180" t="s">
        <v>555</v>
      </c>
      <c r="G415" s="250" t="s">
        <v>366</v>
      </c>
    </row>
    <row r="416" spans="2:7">
      <c r="B416" s="176">
        <v>42630</v>
      </c>
      <c r="C416" s="363">
        <v>1000</v>
      </c>
      <c r="D416" s="363">
        <f t="shared" si="6"/>
        <v>25</v>
      </c>
      <c r="E416" s="216">
        <v>975</v>
      </c>
      <c r="F416" s="180" t="s">
        <v>553</v>
      </c>
      <c r="G416" s="250" t="s">
        <v>367</v>
      </c>
    </row>
    <row r="417" spans="2:7">
      <c r="B417" s="176">
        <v>42630</v>
      </c>
      <c r="C417" s="363">
        <v>1000</v>
      </c>
      <c r="D417" s="363">
        <f t="shared" si="6"/>
        <v>25</v>
      </c>
      <c r="E417" s="216">
        <v>975</v>
      </c>
      <c r="F417" s="180" t="s">
        <v>557</v>
      </c>
      <c r="G417" s="250" t="s">
        <v>368</v>
      </c>
    </row>
    <row r="418" spans="2:7">
      <c r="B418" s="176">
        <v>42630</v>
      </c>
      <c r="C418" s="363">
        <v>200</v>
      </c>
      <c r="D418" s="363">
        <f t="shared" si="6"/>
        <v>5</v>
      </c>
      <c r="E418" s="216">
        <v>195</v>
      </c>
      <c r="F418" s="180" t="s">
        <v>555</v>
      </c>
      <c r="G418" s="250" t="s">
        <v>369</v>
      </c>
    </row>
    <row r="419" spans="2:7">
      <c r="B419" s="176">
        <v>42630</v>
      </c>
      <c r="C419" s="363">
        <v>200</v>
      </c>
      <c r="D419" s="363">
        <f t="shared" si="6"/>
        <v>5</v>
      </c>
      <c r="E419" s="216">
        <v>195</v>
      </c>
      <c r="F419" s="180" t="s">
        <v>552</v>
      </c>
      <c r="G419" s="250" t="s">
        <v>369</v>
      </c>
    </row>
    <row r="420" spans="2:7">
      <c r="B420" s="176">
        <v>42630</v>
      </c>
      <c r="C420" s="363">
        <v>300</v>
      </c>
      <c r="D420" s="363">
        <f t="shared" si="6"/>
        <v>7.5</v>
      </c>
      <c r="E420" s="216">
        <v>292.5</v>
      </c>
      <c r="F420" s="180" t="s">
        <v>545</v>
      </c>
      <c r="G420" s="250" t="s">
        <v>370</v>
      </c>
    </row>
    <row r="421" spans="2:7">
      <c r="B421" s="176">
        <v>42630</v>
      </c>
      <c r="C421" s="363">
        <v>1300</v>
      </c>
      <c r="D421" s="363">
        <f t="shared" si="6"/>
        <v>41.599999999999909</v>
      </c>
      <c r="E421" s="216">
        <v>1258.4000000000001</v>
      </c>
      <c r="F421" s="180" t="s">
        <v>559</v>
      </c>
      <c r="G421" s="250" t="s">
        <v>259</v>
      </c>
    </row>
    <row r="422" spans="2:7">
      <c r="B422" s="176">
        <v>42630</v>
      </c>
      <c r="C422" s="363">
        <v>1000</v>
      </c>
      <c r="D422" s="363">
        <f t="shared" si="6"/>
        <v>32</v>
      </c>
      <c r="E422" s="216">
        <v>968</v>
      </c>
      <c r="F422" s="180" t="s">
        <v>545</v>
      </c>
      <c r="G422" s="250" t="s">
        <v>371</v>
      </c>
    </row>
    <row r="423" spans="2:7">
      <c r="B423" s="176">
        <v>42630</v>
      </c>
      <c r="C423" s="363">
        <v>1000</v>
      </c>
      <c r="D423" s="363">
        <f t="shared" si="6"/>
        <v>32</v>
      </c>
      <c r="E423" s="216">
        <v>968</v>
      </c>
      <c r="F423" s="180" t="s">
        <v>547</v>
      </c>
      <c r="G423" s="250" t="s">
        <v>371</v>
      </c>
    </row>
    <row r="424" spans="2:7">
      <c r="B424" s="176">
        <v>42630</v>
      </c>
      <c r="C424" s="363">
        <v>500</v>
      </c>
      <c r="D424" s="363">
        <f t="shared" si="6"/>
        <v>12.5</v>
      </c>
      <c r="E424" s="216">
        <v>487.5</v>
      </c>
      <c r="F424" s="180" t="s">
        <v>562</v>
      </c>
      <c r="G424" s="250" t="s">
        <v>119</v>
      </c>
    </row>
    <row r="425" spans="2:7">
      <c r="B425" s="176">
        <v>42630</v>
      </c>
      <c r="C425" s="363">
        <v>300</v>
      </c>
      <c r="D425" s="363">
        <f t="shared" si="6"/>
        <v>7.5</v>
      </c>
      <c r="E425" s="216">
        <v>292.5</v>
      </c>
      <c r="F425" s="180" t="s">
        <v>546</v>
      </c>
      <c r="G425" s="250" t="s">
        <v>246</v>
      </c>
    </row>
    <row r="426" spans="2:7">
      <c r="B426" s="176">
        <v>42630</v>
      </c>
      <c r="C426" s="363">
        <v>1000</v>
      </c>
      <c r="D426" s="363">
        <f t="shared" si="6"/>
        <v>25</v>
      </c>
      <c r="E426" s="216">
        <v>975</v>
      </c>
      <c r="F426" s="180" t="s">
        <v>544</v>
      </c>
      <c r="G426" s="250" t="s">
        <v>372</v>
      </c>
    </row>
    <row r="427" spans="2:7">
      <c r="B427" s="176">
        <v>42631</v>
      </c>
      <c r="C427" s="363">
        <v>300</v>
      </c>
      <c r="D427" s="363">
        <f t="shared" si="6"/>
        <v>7.5</v>
      </c>
      <c r="E427" s="216">
        <v>292.5</v>
      </c>
      <c r="F427" s="180" t="s">
        <v>555</v>
      </c>
      <c r="G427" s="250" t="s">
        <v>93</v>
      </c>
    </row>
    <row r="428" spans="2:7">
      <c r="B428" s="176">
        <v>42631</v>
      </c>
      <c r="C428" s="363">
        <v>500</v>
      </c>
      <c r="D428" s="363">
        <f t="shared" si="6"/>
        <v>12.5</v>
      </c>
      <c r="E428" s="216">
        <v>487.5</v>
      </c>
      <c r="F428" s="180" t="s">
        <v>545</v>
      </c>
      <c r="G428" s="250" t="s">
        <v>373</v>
      </c>
    </row>
    <row r="429" spans="2:7">
      <c r="B429" s="176">
        <v>42631</v>
      </c>
      <c r="C429" s="363">
        <v>2000</v>
      </c>
      <c r="D429" s="363">
        <f t="shared" si="6"/>
        <v>50</v>
      </c>
      <c r="E429" s="216">
        <v>1950</v>
      </c>
      <c r="F429" s="180" t="s">
        <v>544</v>
      </c>
      <c r="G429" s="250" t="s">
        <v>374</v>
      </c>
    </row>
    <row r="430" spans="2:7">
      <c r="B430" s="176">
        <v>42631</v>
      </c>
      <c r="C430" s="363">
        <v>5500</v>
      </c>
      <c r="D430" s="363">
        <f t="shared" si="6"/>
        <v>176</v>
      </c>
      <c r="E430" s="216">
        <v>5324</v>
      </c>
      <c r="F430" s="180" t="s">
        <v>545</v>
      </c>
      <c r="G430" s="250" t="s">
        <v>375</v>
      </c>
    </row>
    <row r="431" spans="2:7">
      <c r="B431" s="176">
        <v>42631</v>
      </c>
      <c r="C431" s="363">
        <v>2000</v>
      </c>
      <c r="D431" s="363">
        <f t="shared" si="6"/>
        <v>50</v>
      </c>
      <c r="E431" s="216">
        <v>1950</v>
      </c>
      <c r="F431" s="180" t="s">
        <v>545</v>
      </c>
      <c r="G431" s="250" t="s">
        <v>376</v>
      </c>
    </row>
    <row r="432" spans="2:7">
      <c r="B432" s="176">
        <v>42631</v>
      </c>
      <c r="C432" s="363">
        <v>1000</v>
      </c>
      <c r="D432" s="363">
        <f t="shared" si="6"/>
        <v>25</v>
      </c>
      <c r="E432" s="216">
        <v>975</v>
      </c>
      <c r="F432" s="180" t="s">
        <v>544</v>
      </c>
      <c r="G432" s="250" t="s">
        <v>75</v>
      </c>
    </row>
    <row r="433" spans="2:7">
      <c r="B433" s="176">
        <v>42631</v>
      </c>
      <c r="C433" s="363">
        <v>50000</v>
      </c>
      <c r="D433" s="363">
        <f t="shared" si="6"/>
        <v>1250</v>
      </c>
      <c r="E433" s="216">
        <v>48750</v>
      </c>
      <c r="F433" s="180" t="s">
        <v>545</v>
      </c>
      <c r="G433" s="250" t="s">
        <v>377</v>
      </c>
    </row>
    <row r="434" spans="2:7">
      <c r="B434" s="176">
        <v>42631</v>
      </c>
      <c r="C434" s="363">
        <v>2000</v>
      </c>
      <c r="D434" s="363">
        <f t="shared" si="6"/>
        <v>50</v>
      </c>
      <c r="E434" s="216">
        <v>1950</v>
      </c>
      <c r="F434" s="180" t="s">
        <v>544</v>
      </c>
      <c r="G434" s="250" t="s">
        <v>378</v>
      </c>
    </row>
    <row r="435" spans="2:7">
      <c r="B435" s="176">
        <v>42631</v>
      </c>
      <c r="C435" s="363">
        <v>2000</v>
      </c>
      <c r="D435" s="363">
        <f t="shared" si="6"/>
        <v>50</v>
      </c>
      <c r="E435" s="216">
        <v>1950</v>
      </c>
      <c r="F435" s="180" t="s">
        <v>552</v>
      </c>
      <c r="G435" s="250" t="s">
        <v>378</v>
      </c>
    </row>
    <row r="436" spans="2:7">
      <c r="B436" s="176">
        <v>42631</v>
      </c>
      <c r="C436" s="363">
        <v>100</v>
      </c>
      <c r="D436" s="363">
        <f t="shared" si="6"/>
        <v>3.2000000000000028</v>
      </c>
      <c r="E436" s="216">
        <v>96.8</v>
      </c>
      <c r="F436" s="180" t="s">
        <v>545</v>
      </c>
      <c r="G436" s="250" t="s">
        <v>379</v>
      </c>
    </row>
    <row r="437" spans="2:7">
      <c r="B437" s="176">
        <v>42631</v>
      </c>
      <c r="C437" s="363">
        <v>330</v>
      </c>
      <c r="D437" s="363">
        <f t="shared" si="6"/>
        <v>8.25</v>
      </c>
      <c r="E437" s="216">
        <v>321.75</v>
      </c>
      <c r="F437" s="180" t="s">
        <v>555</v>
      </c>
      <c r="G437" s="250" t="s">
        <v>380</v>
      </c>
    </row>
    <row r="438" spans="2:7">
      <c r="B438" s="176">
        <v>42631</v>
      </c>
      <c r="C438" s="363">
        <v>500</v>
      </c>
      <c r="D438" s="363">
        <f t="shared" si="6"/>
        <v>12.5</v>
      </c>
      <c r="E438" s="216">
        <v>487.5</v>
      </c>
      <c r="F438" s="180" t="s">
        <v>555</v>
      </c>
      <c r="G438" s="250" t="s">
        <v>381</v>
      </c>
    </row>
    <row r="439" spans="2:7">
      <c r="B439" s="176">
        <v>42631</v>
      </c>
      <c r="C439" s="363">
        <v>500</v>
      </c>
      <c r="D439" s="363">
        <f t="shared" si="6"/>
        <v>12.5</v>
      </c>
      <c r="E439" s="216">
        <v>487.5</v>
      </c>
      <c r="F439" s="180" t="s">
        <v>547</v>
      </c>
      <c r="G439" s="250" t="s">
        <v>381</v>
      </c>
    </row>
    <row r="440" spans="2:7">
      <c r="B440" s="176">
        <v>42631</v>
      </c>
      <c r="C440" s="363">
        <v>500</v>
      </c>
      <c r="D440" s="363">
        <f t="shared" si="6"/>
        <v>12.5</v>
      </c>
      <c r="E440" s="216">
        <v>487.5</v>
      </c>
      <c r="F440" s="180" t="s">
        <v>559</v>
      </c>
      <c r="G440" s="250" t="s">
        <v>382</v>
      </c>
    </row>
    <row r="441" spans="2:7">
      <c r="B441" s="176">
        <v>42631</v>
      </c>
      <c r="C441" s="363">
        <v>500</v>
      </c>
      <c r="D441" s="363">
        <f t="shared" si="6"/>
        <v>12.5</v>
      </c>
      <c r="E441" s="216">
        <v>487.5</v>
      </c>
      <c r="F441" s="180" t="s">
        <v>546</v>
      </c>
      <c r="G441" s="250" t="s">
        <v>382</v>
      </c>
    </row>
    <row r="442" spans="2:7">
      <c r="B442" s="176">
        <v>42631</v>
      </c>
      <c r="C442" s="363">
        <v>500</v>
      </c>
      <c r="D442" s="363">
        <f t="shared" si="6"/>
        <v>12.5</v>
      </c>
      <c r="E442" s="216">
        <v>487.5</v>
      </c>
      <c r="F442" s="180" t="s">
        <v>555</v>
      </c>
      <c r="G442" s="250" t="s">
        <v>382</v>
      </c>
    </row>
    <row r="443" spans="2:7">
      <c r="B443" s="176">
        <v>42631</v>
      </c>
      <c r="C443" s="363">
        <v>500</v>
      </c>
      <c r="D443" s="363">
        <f t="shared" si="6"/>
        <v>12.5</v>
      </c>
      <c r="E443" s="216">
        <v>487.5</v>
      </c>
      <c r="F443" s="180" t="s">
        <v>561</v>
      </c>
      <c r="G443" s="250" t="s">
        <v>382</v>
      </c>
    </row>
    <row r="444" spans="2:7">
      <c r="B444" s="176">
        <v>42631</v>
      </c>
      <c r="C444" s="363">
        <v>500</v>
      </c>
      <c r="D444" s="363">
        <f t="shared" si="6"/>
        <v>15</v>
      </c>
      <c r="E444" s="216">
        <v>485</v>
      </c>
      <c r="F444" s="180" t="s">
        <v>545</v>
      </c>
      <c r="G444" s="250" t="s">
        <v>383</v>
      </c>
    </row>
    <row r="445" spans="2:7">
      <c r="B445" s="176">
        <v>42631</v>
      </c>
      <c r="C445" s="363">
        <v>412</v>
      </c>
      <c r="D445" s="363">
        <f t="shared" si="6"/>
        <v>13.189999999999998</v>
      </c>
      <c r="E445" s="216">
        <v>398.81</v>
      </c>
      <c r="F445" s="180" t="s">
        <v>557</v>
      </c>
      <c r="G445" s="250" t="s">
        <v>384</v>
      </c>
    </row>
    <row r="446" spans="2:7">
      <c r="B446" s="176">
        <v>42631</v>
      </c>
      <c r="C446" s="363">
        <v>100</v>
      </c>
      <c r="D446" s="363">
        <f t="shared" si="6"/>
        <v>3.5</v>
      </c>
      <c r="E446" s="216">
        <v>96.5</v>
      </c>
      <c r="F446" s="180" t="s">
        <v>544</v>
      </c>
      <c r="G446" s="250" t="s">
        <v>385</v>
      </c>
    </row>
    <row r="447" spans="2:7">
      <c r="B447" s="176">
        <v>42632</v>
      </c>
      <c r="C447" s="363">
        <v>300</v>
      </c>
      <c r="D447" s="363">
        <f t="shared" si="6"/>
        <v>7.5</v>
      </c>
      <c r="E447" s="216">
        <v>292.5</v>
      </c>
      <c r="F447" s="180" t="s">
        <v>546</v>
      </c>
      <c r="G447" s="250" t="s">
        <v>246</v>
      </c>
    </row>
    <row r="448" spans="2:7">
      <c r="B448" s="176">
        <v>42632</v>
      </c>
      <c r="C448" s="363">
        <v>800</v>
      </c>
      <c r="D448" s="363">
        <f t="shared" si="6"/>
        <v>20</v>
      </c>
      <c r="E448" s="216">
        <v>780</v>
      </c>
      <c r="F448" s="180" t="s">
        <v>544</v>
      </c>
      <c r="G448" s="250" t="s">
        <v>71</v>
      </c>
    </row>
    <row r="449" spans="2:7">
      <c r="B449" s="176">
        <v>42632</v>
      </c>
      <c r="C449" s="363">
        <v>2000</v>
      </c>
      <c r="D449" s="363">
        <f t="shared" si="6"/>
        <v>50</v>
      </c>
      <c r="E449" s="216">
        <v>1950</v>
      </c>
      <c r="F449" s="180" t="s">
        <v>558</v>
      </c>
      <c r="G449" s="250" t="s">
        <v>386</v>
      </c>
    </row>
    <row r="450" spans="2:7">
      <c r="B450" s="176">
        <v>42632</v>
      </c>
      <c r="C450" s="363">
        <v>3000</v>
      </c>
      <c r="D450" s="363">
        <f t="shared" si="6"/>
        <v>75</v>
      </c>
      <c r="E450" s="216">
        <v>2925</v>
      </c>
      <c r="F450" s="180" t="s">
        <v>561</v>
      </c>
      <c r="G450" s="250" t="s">
        <v>386</v>
      </c>
    </row>
    <row r="451" spans="2:7">
      <c r="B451" s="176">
        <v>42632</v>
      </c>
      <c r="C451" s="363">
        <v>100</v>
      </c>
      <c r="D451" s="363">
        <f t="shared" si="6"/>
        <v>3.2000000000000028</v>
      </c>
      <c r="E451" s="216">
        <v>96.8</v>
      </c>
      <c r="F451" s="180" t="s">
        <v>544</v>
      </c>
      <c r="G451" s="250" t="s">
        <v>387</v>
      </c>
    </row>
    <row r="452" spans="2:7">
      <c r="B452" s="176">
        <v>42632</v>
      </c>
      <c r="C452" s="363">
        <v>200</v>
      </c>
      <c r="D452" s="363">
        <f t="shared" si="6"/>
        <v>6.4000000000000057</v>
      </c>
      <c r="E452" s="216">
        <v>193.6</v>
      </c>
      <c r="F452" s="180" t="s">
        <v>555</v>
      </c>
      <c r="G452" s="250" t="s">
        <v>387</v>
      </c>
    </row>
    <row r="453" spans="2:7">
      <c r="B453" s="176">
        <v>42632</v>
      </c>
      <c r="C453" s="363">
        <v>3000</v>
      </c>
      <c r="D453" s="363">
        <f t="shared" si="6"/>
        <v>75</v>
      </c>
      <c r="E453" s="216">
        <v>2925</v>
      </c>
      <c r="F453" s="180" t="s">
        <v>557</v>
      </c>
      <c r="G453" s="250" t="s">
        <v>388</v>
      </c>
    </row>
    <row r="454" spans="2:7">
      <c r="B454" s="176">
        <v>42632</v>
      </c>
      <c r="C454" s="363">
        <v>500</v>
      </c>
      <c r="D454" s="363">
        <f t="shared" ref="D454:D517" si="7">SUM(C454-E454)</f>
        <v>12.5</v>
      </c>
      <c r="E454" s="216">
        <v>487.5</v>
      </c>
      <c r="F454" s="180" t="s">
        <v>547</v>
      </c>
      <c r="G454" s="250" t="s">
        <v>389</v>
      </c>
    </row>
    <row r="455" spans="2:7">
      <c r="B455" s="176">
        <v>42632</v>
      </c>
      <c r="C455" s="363">
        <v>107</v>
      </c>
      <c r="D455" s="363">
        <f t="shared" si="7"/>
        <v>5.3499999999999943</v>
      </c>
      <c r="E455" s="216">
        <v>101.65</v>
      </c>
      <c r="F455" s="180" t="s">
        <v>547</v>
      </c>
      <c r="G455" s="250" t="s">
        <v>221</v>
      </c>
    </row>
    <row r="456" spans="2:7">
      <c r="B456" s="176">
        <v>42632</v>
      </c>
      <c r="C456" s="363">
        <v>500</v>
      </c>
      <c r="D456" s="363">
        <f t="shared" si="7"/>
        <v>12.5</v>
      </c>
      <c r="E456" s="216">
        <v>487.5</v>
      </c>
      <c r="F456" s="180" t="s">
        <v>552</v>
      </c>
      <c r="G456" s="250" t="s">
        <v>390</v>
      </c>
    </row>
    <row r="457" spans="2:7">
      <c r="B457" s="176">
        <v>42632</v>
      </c>
      <c r="C457" s="363">
        <v>5000</v>
      </c>
      <c r="D457" s="363">
        <f t="shared" si="7"/>
        <v>125</v>
      </c>
      <c r="E457" s="216">
        <v>4875</v>
      </c>
      <c r="F457" s="180" t="s">
        <v>548</v>
      </c>
      <c r="G457" s="250" t="s">
        <v>391</v>
      </c>
    </row>
    <row r="458" spans="2:7">
      <c r="B458" s="176">
        <v>42632</v>
      </c>
      <c r="C458" s="363">
        <v>500</v>
      </c>
      <c r="D458" s="363">
        <f t="shared" si="7"/>
        <v>15</v>
      </c>
      <c r="E458" s="216">
        <v>485</v>
      </c>
      <c r="F458" s="180" t="s">
        <v>557</v>
      </c>
      <c r="G458" s="250" t="s">
        <v>392</v>
      </c>
    </row>
    <row r="459" spans="2:7">
      <c r="B459" s="176">
        <v>42632</v>
      </c>
      <c r="C459" s="363">
        <v>500</v>
      </c>
      <c r="D459" s="363">
        <f t="shared" si="7"/>
        <v>15</v>
      </c>
      <c r="E459" s="216">
        <v>485</v>
      </c>
      <c r="F459" s="180" t="s">
        <v>548</v>
      </c>
      <c r="G459" s="250" t="s">
        <v>392</v>
      </c>
    </row>
    <row r="460" spans="2:7">
      <c r="B460" s="176">
        <v>42632</v>
      </c>
      <c r="C460" s="363">
        <v>3000</v>
      </c>
      <c r="D460" s="363">
        <f t="shared" si="7"/>
        <v>75</v>
      </c>
      <c r="E460" s="216">
        <v>2925</v>
      </c>
      <c r="F460" s="180" t="s">
        <v>545</v>
      </c>
      <c r="G460" s="250" t="s">
        <v>393</v>
      </c>
    </row>
    <row r="461" spans="2:7">
      <c r="B461" s="176">
        <v>42632</v>
      </c>
      <c r="C461" s="363">
        <v>3000</v>
      </c>
      <c r="D461" s="363">
        <f t="shared" si="7"/>
        <v>81</v>
      </c>
      <c r="E461" s="216">
        <v>2919</v>
      </c>
      <c r="F461" s="180" t="s">
        <v>545</v>
      </c>
      <c r="G461" s="250" t="s">
        <v>394</v>
      </c>
    </row>
    <row r="462" spans="2:7">
      <c r="B462" s="176">
        <v>42633</v>
      </c>
      <c r="C462" s="363">
        <v>45000</v>
      </c>
      <c r="D462" s="363">
        <f t="shared" si="7"/>
        <v>1215</v>
      </c>
      <c r="E462" s="216">
        <v>43785</v>
      </c>
      <c r="F462" s="180" t="s">
        <v>555</v>
      </c>
      <c r="G462" s="250" t="s">
        <v>395</v>
      </c>
    </row>
    <row r="463" spans="2:7">
      <c r="B463" s="176">
        <v>42633</v>
      </c>
      <c r="C463" s="363">
        <v>1000</v>
      </c>
      <c r="D463" s="363">
        <f t="shared" si="7"/>
        <v>25</v>
      </c>
      <c r="E463" s="216">
        <v>975</v>
      </c>
      <c r="F463" s="180" t="s">
        <v>544</v>
      </c>
      <c r="G463" s="250" t="s">
        <v>396</v>
      </c>
    </row>
    <row r="464" spans="2:7">
      <c r="B464" s="176">
        <v>42633</v>
      </c>
      <c r="C464" s="363">
        <v>3500</v>
      </c>
      <c r="D464" s="363">
        <f t="shared" si="7"/>
        <v>87.5</v>
      </c>
      <c r="E464" s="216">
        <v>3412.5</v>
      </c>
      <c r="F464" s="180" t="s">
        <v>545</v>
      </c>
      <c r="G464" s="250" t="s">
        <v>397</v>
      </c>
    </row>
    <row r="465" spans="2:7">
      <c r="B465" s="176">
        <v>42633</v>
      </c>
      <c r="C465" s="363">
        <v>1000</v>
      </c>
      <c r="D465" s="363">
        <f t="shared" si="7"/>
        <v>25</v>
      </c>
      <c r="E465" s="216">
        <v>975</v>
      </c>
      <c r="F465" s="180" t="s">
        <v>555</v>
      </c>
      <c r="G465" s="250" t="s">
        <v>398</v>
      </c>
    </row>
    <row r="466" spans="2:7">
      <c r="B466" s="176">
        <v>42633</v>
      </c>
      <c r="C466" s="363">
        <v>500</v>
      </c>
      <c r="D466" s="363">
        <f t="shared" si="7"/>
        <v>12.5</v>
      </c>
      <c r="E466" s="216">
        <v>487.5</v>
      </c>
      <c r="F466" s="180" t="s">
        <v>547</v>
      </c>
      <c r="G466" s="250" t="s">
        <v>399</v>
      </c>
    </row>
    <row r="467" spans="2:7">
      <c r="B467" s="176">
        <v>42633</v>
      </c>
      <c r="C467" s="363">
        <v>1000</v>
      </c>
      <c r="D467" s="363">
        <f t="shared" si="7"/>
        <v>25</v>
      </c>
      <c r="E467" s="216">
        <v>975</v>
      </c>
      <c r="F467" s="180" t="s">
        <v>548</v>
      </c>
      <c r="G467" s="250" t="s">
        <v>400</v>
      </c>
    </row>
    <row r="468" spans="2:7">
      <c r="B468" s="176">
        <v>42633</v>
      </c>
      <c r="C468" s="363">
        <v>2000</v>
      </c>
      <c r="D468" s="363">
        <f t="shared" si="7"/>
        <v>50</v>
      </c>
      <c r="E468" s="216">
        <v>1950</v>
      </c>
      <c r="F468" s="180" t="s">
        <v>555</v>
      </c>
      <c r="G468" s="250" t="s">
        <v>256</v>
      </c>
    </row>
    <row r="469" spans="2:7">
      <c r="B469" s="176">
        <v>42633</v>
      </c>
      <c r="C469" s="363">
        <v>56</v>
      </c>
      <c r="D469" s="363">
        <f t="shared" si="7"/>
        <v>1.7999999999999972</v>
      </c>
      <c r="E469" s="216">
        <v>54.2</v>
      </c>
      <c r="F469" s="180" t="s">
        <v>555</v>
      </c>
      <c r="G469" s="250" t="s">
        <v>97</v>
      </c>
    </row>
    <row r="470" spans="2:7">
      <c r="B470" s="176">
        <v>42633</v>
      </c>
      <c r="C470" s="363">
        <v>1000</v>
      </c>
      <c r="D470" s="363">
        <f t="shared" si="7"/>
        <v>25</v>
      </c>
      <c r="E470" s="216">
        <v>975</v>
      </c>
      <c r="F470" s="180" t="s">
        <v>544</v>
      </c>
      <c r="G470" s="250" t="s">
        <v>401</v>
      </c>
    </row>
    <row r="471" spans="2:7">
      <c r="B471" s="176">
        <v>42633</v>
      </c>
      <c r="C471" s="363">
        <v>1500</v>
      </c>
      <c r="D471" s="363">
        <f t="shared" si="7"/>
        <v>37.5</v>
      </c>
      <c r="E471" s="216">
        <v>1462.5</v>
      </c>
      <c r="F471" s="180" t="s">
        <v>547</v>
      </c>
      <c r="G471" s="250" t="s">
        <v>402</v>
      </c>
    </row>
    <row r="472" spans="2:7">
      <c r="B472" s="176">
        <v>42633</v>
      </c>
      <c r="C472" s="363">
        <v>4000</v>
      </c>
      <c r="D472" s="363">
        <f t="shared" si="7"/>
        <v>100</v>
      </c>
      <c r="E472" s="216">
        <v>3900</v>
      </c>
      <c r="F472" s="180" t="s">
        <v>546</v>
      </c>
      <c r="G472" s="250" t="s">
        <v>403</v>
      </c>
    </row>
    <row r="473" spans="2:7">
      <c r="B473" s="176">
        <v>42633</v>
      </c>
      <c r="C473" s="363">
        <v>4000</v>
      </c>
      <c r="D473" s="363">
        <f t="shared" si="7"/>
        <v>100</v>
      </c>
      <c r="E473" s="216">
        <v>3900</v>
      </c>
      <c r="F473" s="180" t="s">
        <v>555</v>
      </c>
      <c r="G473" s="250" t="s">
        <v>403</v>
      </c>
    </row>
    <row r="474" spans="2:7">
      <c r="B474" s="176">
        <v>42633</v>
      </c>
      <c r="C474" s="363">
        <v>500</v>
      </c>
      <c r="D474" s="363">
        <f t="shared" si="7"/>
        <v>12.5</v>
      </c>
      <c r="E474" s="216">
        <v>487.5</v>
      </c>
      <c r="F474" s="180" t="s">
        <v>553</v>
      </c>
      <c r="G474" s="250" t="s">
        <v>344</v>
      </c>
    </row>
    <row r="475" spans="2:7">
      <c r="B475" s="176">
        <v>42633</v>
      </c>
      <c r="C475" s="363">
        <v>500</v>
      </c>
      <c r="D475" s="363">
        <f t="shared" si="7"/>
        <v>12.5</v>
      </c>
      <c r="E475" s="216">
        <v>487.5</v>
      </c>
      <c r="F475" s="180" t="s">
        <v>548</v>
      </c>
      <c r="G475" s="250" t="s">
        <v>344</v>
      </c>
    </row>
    <row r="476" spans="2:7">
      <c r="B476" s="176">
        <v>42633</v>
      </c>
      <c r="C476" s="363">
        <v>500</v>
      </c>
      <c r="D476" s="363">
        <f t="shared" si="7"/>
        <v>12.5</v>
      </c>
      <c r="E476" s="216">
        <v>487.5</v>
      </c>
      <c r="F476" s="180" t="s">
        <v>560</v>
      </c>
      <c r="G476" s="250" t="s">
        <v>344</v>
      </c>
    </row>
    <row r="477" spans="2:7">
      <c r="B477" s="176">
        <v>42633</v>
      </c>
      <c r="C477" s="363">
        <v>500</v>
      </c>
      <c r="D477" s="363">
        <f t="shared" si="7"/>
        <v>12.5</v>
      </c>
      <c r="E477" s="216">
        <v>487.5</v>
      </c>
      <c r="F477" s="180" t="s">
        <v>552</v>
      </c>
      <c r="G477" s="250" t="s">
        <v>344</v>
      </c>
    </row>
    <row r="478" spans="2:7">
      <c r="B478" s="176">
        <v>42633</v>
      </c>
      <c r="C478" s="363">
        <v>500</v>
      </c>
      <c r="D478" s="363">
        <f t="shared" si="7"/>
        <v>12.5</v>
      </c>
      <c r="E478" s="216">
        <v>487.5</v>
      </c>
      <c r="F478" s="180" t="s">
        <v>564</v>
      </c>
      <c r="G478" s="250" t="s">
        <v>344</v>
      </c>
    </row>
    <row r="479" spans="2:7">
      <c r="B479" s="176">
        <v>42633</v>
      </c>
      <c r="C479" s="363">
        <v>500</v>
      </c>
      <c r="D479" s="363">
        <f t="shared" si="7"/>
        <v>12.5</v>
      </c>
      <c r="E479" s="216">
        <v>487.5</v>
      </c>
      <c r="F479" s="180" t="s">
        <v>563</v>
      </c>
      <c r="G479" s="250" t="s">
        <v>344</v>
      </c>
    </row>
    <row r="480" spans="2:7">
      <c r="B480" s="176">
        <v>42633</v>
      </c>
      <c r="C480" s="363">
        <v>500</v>
      </c>
      <c r="D480" s="363">
        <f t="shared" si="7"/>
        <v>12.5</v>
      </c>
      <c r="E480" s="216">
        <v>487.5</v>
      </c>
      <c r="F480" s="180" t="s">
        <v>550</v>
      </c>
      <c r="G480" s="250" t="s">
        <v>344</v>
      </c>
    </row>
    <row r="481" spans="2:7">
      <c r="B481" s="176">
        <v>42633</v>
      </c>
      <c r="C481" s="363">
        <v>3000</v>
      </c>
      <c r="D481" s="363">
        <f t="shared" si="7"/>
        <v>75</v>
      </c>
      <c r="E481" s="216">
        <v>2925</v>
      </c>
      <c r="F481" s="180" t="s">
        <v>557</v>
      </c>
      <c r="G481" s="250" t="s">
        <v>404</v>
      </c>
    </row>
    <row r="482" spans="2:7">
      <c r="B482" s="176">
        <v>42633</v>
      </c>
      <c r="C482" s="363">
        <v>1000</v>
      </c>
      <c r="D482" s="363">
        <f t="shared" si="7"/>
        <v>25</v>
      </c>
      <c r="E482" s="216">
        <v>975</v>
      </c>
      <c r="F482" s="180" t="s">
        <v>545</v>
      </c>
      <c r="G482" s="250" t="s">
        <v>405</v>
      </c>
    </row>
    <row r="483" spans="2:7">
      <c r="B483" s="176">
        <v>42633</v>
      </c>
      <c r="C483" s="363">
        <v>200</v>
      </c>
      <c r="D483" s="363">
        <f t="shared" si="7"/>
        <v>5</v>
      </c>
      <c r="E483" s="216">
        <v>195</v>
      </c>
      <c r="F483" s="180" t="s">
        <v>547</v>
      </c>
      <c r="G483" s="250" t="s">
        <v>406</v>
      </c>
    </row>
    <row r="484" spans="2:7">
      <c r="B484" s="176">
        <v>42633</v>
      </c>
      <c r="C484" s="363">
        <v>700</v>
      </c>
      <c r="D484" s="363">
        <f t="shared" si="7"/>
        <v>21</v>
      </c>
      <c r="E484" s="216">
        <v>679</v>
      </c>
      <c r="F484" s="180" t="s">
        <v>545</v>
      </c>
      <c r="G484" s="250" t="s">
        <v>407</v>
      </c>
    </row>
    <row r="485" spans="2:7">
      <c r="B485" s="176">
        <v>42633</v>
      </c>
      <c r="C485" s="363">
        <v>200</v>
      </c>
      <c r="D485" s="363">
        <f t="shared" si="7"/>
        <v>5</v>
      </c>
      <c r="E485" s="216">
        <v>195</v>
      </c>
      <c r="F485" s="180" t="s">
        <v>548</v>
      </c>
      <c r="G485" s="250" t="s">
        <v>179</v>
      </c>
    </row>
    <row r="486" spans="2:7">
      <c r="B486" s="176">
        <v>42634</v>
      </c>
      <c r="C486" s="363">
        <v>100</v>
      </c>
      <c r="D486" s="363">
        <f t="shared" si="7"/>
        <v>5</v>
      </c>
      <c r="E486" s="216">
        <v>95</v>
      </c>
      <c r="F486" s="180" t="s">
        <v>566</v>
      </c>
      <c r="G486" s="250" t="s">
        <v>197</v>
      </c>
    </row>
    <row r="487" spans="2:7">
      <c r="B487" s="176">
        <v>42634</v>
      </c>
      <c r="C487" s="363">
        <v>1000</v>
      </c>
      <c r="D487" s="363">
        <f t="shared" si="7"/>
        <v>25</v>
      </c>
      <c r="E487" s="216">
        <v>975</v>
      </c>
      <c r="F487" s="180" t="s">
        <v>563</v>
      </c>
      <c r="G487" s="250" t="s">
        <v>203</v>
      </c>
    </row>
    <row r="488" spans="2:7">
      <c r="B488" s="176">
        <v>42634</v>
      </c>
      <c r="C488" s="363">
        <v>1000</v>
      </c>
      <c r="D488" s="363">
        <f t="shared" si="7"/>
        <v>25</v>
      </c>
      <c r="E488" s="216">
        <v>975</v>
      </c>
      <c r="F488" s="180" t="s">
        <v>544</v>
      </c>
      <c r="G488" s="250" t="s">
        <v>408</v>
      </c>
    </row>
    <row r="489" spans="2:7">
      <c r="B489" s="176">
        <v>42634</v>
      </c>
      <c r="C489" s="363">
        <v>500</v>
      </c>
      <c r="D489" s="363">
        <f t="shared" si="7"/>
        <v>12.5</v>
      </c>
      <c r="E489" s="216">
        <v>487.5</v>
      </c>
      <c r="F489" s="180" t="s">
        <v>545</v>
      </c>
      <c r="G489" s="250" t="s">
        <v>409</v>
      </c>
    </row>
    <row r="490" spans="2:7">
      <c r="B490" s="176">
        <v>42634</v>
      </c>
      <c r="C490" s="363">
        <v>3000</v>
      </c>
      <c r="D490" s="363">
        <f t="shared" si="7"/>
        <v>75</v>
      </c>
      <c r="E490" s="216">
        <v>2925</v>
      </c>
      <c r="F490" s="180" t="s">
        <v>548</v>
      </c>
      <c r="G490" s="250" t="s">
        <v>410</v>
      </c>
    </row>
    <row r="491" spans="2:7">
      <c r="B491" s="176">
        <v>42634</v>
      </c>
      <c r="C491" s="363">
        <v>200</v>
      </c>
      <c r="D491" s="363">
        <f t="shared" si="7"/>
        <v>5</v>
      </c>
      <c r="E491" s="216">
        <v>195</v>
      </c>
      <c r="F491" s="180" t="s">
        <v>563</v>
      </c>
      <c r="G491" s="250" t="s">
        <v>411</v>
      </c>
    </row>
    <row r="492" spans="2:7">
      <c r="B492" s="176">
        <v>42634</v>
      </c>
      <c r="C492" s="363">
        <v>1000</v>
      </c>
      <c r="D492" s="363">
        <f t="shared" si="7"/>
        <v>25</v>
      </c>
      <c r="E492" s="216">
        <v>975</v>
      </c>
      <c r="F492" s="180" t="s">
        <v>563</v>
      </c>
      <c r="G492" s="250" t="s">
        <v>412</v>
      </c>
    </row>
    <row r="493" spans="2:7">
      <c r="B493" s="176">
        <v>42634</v>
      </c>
      <c r="C493" s="363">
        <v>140</v>
      </c>
      <c r="D493" s="363">
        <f t="shared" si="7"/>
        <v>4.9000000000000057</v>
      </c>
      <c r="E493" s="216">
        <v>135.1</v>
      </c>
      <c r="F493" s="180" t="s">
        <v>563</v>
      </c>
      <c r="G493" s="250" t="s">
        <v>413</v>
      </c>
    </row>
    <row r="494" spans="2:7">
      <c r="B494" s="176">
        <v>42634</v>
      </c>
      <c r="C494" s="363">
        <v>2000</v>
      </c>
      <c r="D494" s="363">
        <f t="shared" si="7"/>
        <v>50</v>
      </c>
      <c r="E494" s="216">
        <v>1950</v>
      </c>
      <c r="F494" s="180" t="s">
        <v>563</v>
      </c>
      <c r="G494" s="250" t="s">
        <v>414</v>
      </c>
    </row>
    <row r="495" spans="2:7">
      <c r="B495" s="176">
        <v>42634</v>
      </c>
      <c r="C495" s="363">
        <v>1000</v>
      </c>
      <c r="D495" s="363">
        <f t="shared" si="7"/>
        <v>25</v>
      </c>
      <c r="E495" s="216">
        <v>975</v>
      </c>
      <c r="F495" s="180" t="s">
        <v>566</v>
      </c>
      <c r="G495" s="250" t="s">
        <v>414</v>
      </c>
    </row>
    <row r="496" spans="2:7">
      <c r="B496" s="176">
        <v>42634</v>
      </c>
      <c r="C496" s="363">
        <v>500</v>
      </c>
      <c r="D496" s="363">
        <f t="shared" si="7"/>
        <v>12.5</v>
      </c>
      <c r="E496" s="216">
        <v>487.5</v>
      </c>
      <c r="F496" s="180" t="s">
        <v>563</v>
      </c>
      <c r="G496" s="250" t="s">
        <v>415</v>
      </c>
    </row>
    <row r="497" spans="2:7">
      <c r="B497" s="176">
        <v>42634</v>
      </c>
      <c r="C497" s="363">
        <v>500</v>
      </c>
      <c r="D497" s="363">
        <f t="shared" si="7"/>
        <v>17.5</v>
      </c>
      <c r="E497" s="216">
        <v>482.5</v>
      </c>
      <c r="F497" s="180" t="s">
        <v>544</v>
      </c>
      <c r="G497" s="250" t="s">
        <v>187</v>
      </c>
    </row>
    <row r="498" spans="2:7">
      <c r="B498" s="176">
        <v>42634</v>
      </c>
      <c r="C498" s="363">
        <v>1000</v>
      </c>
      <c r="D498" s="363">
        <f t="shared" si="7"/>
        <v>25</v>
      </c>
      <c r="E498" s="216">
        <v>975</v>
      </c>
      <c r="F498" s="180" t="s">
        <v>563</v>
      </c>
      <c r="G498" s="250" t="s">
        <v>416</v>
      </c>
    </row>
    <row r="499" spans="2:7">
      <c r="B499" s="176">
        <v>42634</v>
      </c>
      <c r="C499" s="363">
        <v>500</v>
      </c>
      <c r="D499" s="363">
        <f t="shared" si="7"/>
        <v>16</v>
      </c>
      <c r="E499" s="216">
        <v>484</v>
      </c>
      <c r="F499" s="180" t="s">
        <v>563</v>
      </c>
      <c r="G499" s="250" t="s">
        <v>417</v>
      </c>
    </row>
    <row r="500" spans="2:7">
      <c r="B500" s="176">
        <v>42634</v>
      </c>
      <c r="C500" s="363">
        <v>200</v>
      </c>
      <c r="D500" s="363">
        <f t="shared" si="7"/>
        <v>5</v>
      </c>
      <c r="E500" s="216">
        <v>195</v>
      </c>
      <c r="F500" s="180" t="s">
        <v>563</v>
      </c>
      <c r="G500" s="250" t="s">
        <v>418</v>
      </c>
    </row>
    <row r="501" spans="2:7">
      <c r="B501" s="176">
        <v>42634</v>
      </c>
      <c r="C501" s="363">
        <v>2000</v>
      </c>
      <c r="D501" s="363">
        <f t="shared" si="7"/>
        <v>50</v>
      </c>
      <c r="E501" s="216">
        <v>1950</v>
      </c>
      <c r="F501" s="180" t="s">
        <v>544</v>
      </c>
      <c r="G501" s="250" t="s">
        <v>419</v>
      </c>
    </row>
    <row r="502" spans="2:7">
      <c r="B502" s="176">
        <v>42634</v>
      </c>
      <c r="C502" s="363">
        <v>1000</v>
      </c>
      <c r="D502" s="363">
        <f t="shared" si="7"/>
        <v>25</v>
      </c>
      <c r="E502" s="216">
        <v>975</v>
      </c>
      <c r="F502" s="180" t="s">
        <v>563</v>
      </c>
      <c r="G502" s="250" t="s">
        <v>420</v>
      </c>
    </row>
    <row r="503" spans="2:7">
      <c r="B503" s="176">
        <v>42634</v>
      </c>
      <c r="C503" s="363">
        <v>300</v>
      </c>
      <c r="D503" s="363">
        <f t="shared" si="7"/>
        <v>15</v>
      </c>
      <c r="E503" s="216">
        <v>285</v>
      </c>
      <c r="F503" s="180" t="s">
        <v>545</v>
      </c>
      <c r="G503" s="250" t="s">
        <v>421</v>
      </c>
    </row>
    <row r="504" spans="2:7">
      <c r="B504" s="176">
        <v>42634</v>
      </c>
      <c r="C504" s="363">
        <v>1000</v>
      </c>
      <c r="D504" s="363">
        <f t="shared" si="7"/>
        <v>25</v>
      </c>
      <c r="E504" s="216">
        <v>975</v>
      </c>
      <c r="F504" s="180" t="s">
        <v>563</v>
      </c>
      <c r="G504" s="250" t="s">
        <v>422</v>
      </c>
    </row>
    <row r="505" spans="2:7">
      <c r="B505" s="176">
        <v>42634</v>
      </c>
      <c r="C505" s="363">
        <v>500</v>
      </c>
      <c r="D505" s="363">
        <f t="shared" si="7"/>
        <v>27.5</v>
      </c>
      <c r="E505" s="216">
        <v>472.5</v>
      </c>
      <c r="F505" s="180" t="s">
        <v>563</v>
      </c>
      <c r="G505" s="250" t="s">
        <v>423</v>
      </c>
    </row>
    <row r="506" spans="2:7">
      <c r="B506" s="176">
        <v>42634</v>
      </c>
      <c r="C506" s="363">
        <v>271</v>
      </c>
      <c r="D506" s="363">
        <f t="shared" si="7"/>
        <v>6.7799999999999727</v>
      </c>
      <c r="E506" s="216">
        <v>264.22000000000003</v>
      </c>
      <c r="F506" s="180" t="s">
        <v>544</v>
      </c>
      <c r="G506" s="250" t="s">
        <v>424</v>
      </c>
    </row>
    <row r="507" spans="2:7">
      <c r="B507" s="176">
        <v>42634</v>
      </c>
      <c r="C507" s="363">
        <v>200</v>
      </c>
      <c r="D507" s="363">
        <f t="shared" si="7"/>
        <v>5</v>
      </c>
      <c r="E507" s="216">
        <v>195</v>
      </c>
      <c r="F507" s="180" t="s">
        <v>555</v>
      </c>
      <c r="G507" s="250" t="s">
        <v>424</v>
      </c>
    </row>
    <row r="508" spans="2:7">
      <c r="B508" s="176">
        <v>42634</v>
      </c>
      <c r="C508" s="363">
        <v>100</v>
      </c>
      <c r="D508" s="363">
        <f t="shared" si="7"/>
        <v>2.5</v>
      </c>
      <c r="E508" s="216">
        <v>97.5</v>
      </c>
      <c r="F508" s="180" t="s">
        <v>563</v>
      </c>
      <c r="G508" s="250" t="s">
        <v>158</v>
      </c>
    </row>
    <row r="509" spans="2:7">
      <c r="B509" s="176">
        <v>42634</v>
      </c>
      <c r="C509" s="363">
        <v>290</v>
      </c>
      <c r="D509" s="363">
        <f t="shared" si="7"/>
        <v>7.25</v>
      </c>
      <c r="E509" s="216">
        <v>282.75</v>
      </c>
      <c r="F509" s="180" t="s">
        <v>547</v>
      </c>
      <c r="G509" s="250" t="s">
        <v>425</v>
      </c>
    </row>
    <row r="510" spans="2:7">
      <c r="B510" s="176">
        <v>42634</v>
      </c>
      <c r="C510" s="363">
        <v>1000</v>
      </c>
      <c r="D510" s="363">
        <f t="shared" si="7"/>
        <v>25</v>
      </c>
      <c r="E510" s="216">
        <v>975</v>
      </c>
      <c r="F510" s="180" t="s">
        <v>545</v>
      </c>
      <c r="G510" s="250" t="s">
        <v>426</v>
      </c>
    </row>
    <row r="511" spans="2:7">
      <c r="B511" s="176">
        <v>42634</v>
      </c>
      <c r="C511" s="363">
        <v>300</v>
      </c>
      <c r="D511" s="363">
        <f t="shared" si="7"/>
        <v>7.5</v>
      </c>
      <c r="E511" s="216">
        <v>292.5</v>
      </c>
      <c r="F511" s="180" t="s">
        <v>563</v>
      </c>
      <c r="G511" s="250" t="s">
        <v>427</v>
      </c>
    </row>
    <row r="512" spans="2:7">
      <c r="B512" s="176">
        <v>42634</v>
      </c>
      <c r="C512" s="363">
        <v>300</v>
      </c>
      <c r="D512" s="363">
        <f t="shared" si="7"/>
        <v>7.5</v>
      </c>
      <c r="E512" s="216">
        <v>292.5</v>
      </c>
      <c r="F512" s="180" t="s">
        <v>545</v>
      </c>
      <c r="G512" s="250" t="s">
        <v>428</v>
      </c>
    </row>
    <row r="513" spans="2:7">
      <c r="B513" s="176">
        <v>42634</v>
      </c>
      <c r="C513" s="363">
        <v>2000</v>
      </c>
      <c r="D513" s="363">
        <f t="shared" si="7"/>
        <v>50</v>
      </c>
      <c r="E513" s="216">
        <v>1950</v>
      </c>
      <c r="F513" s="180" t="s">
        <v>561</v>
      </c>
      <c r="G513" s="250" t="s">
        <v>429</v>
      </c>
    </row>
    <row r="514" spans="2:7">
      <c r="B514" s="176">
        <v>42634</v>
      </c>
      <c r="C514" s="363">
        <v>300</v>
      </c>
      <c r="D514" s="363">
        <f t="shared" si="7"/>
        <v>7.5</v>
      </c>
      <c r="E514" s="216">
        <v>292.5</v>
      </c>
      <c r="F514" s="180" t="s">
        <v>563</v>
      </c>
      <c r="G514" s="250" t="s">
        <v>430</v>
      </c>
    </row>
    <row r="515" spans="2:7">
      <c r="B515" s="176">
        <v>42634</v>
      </c>
      <c r="C515" s="363">
        <v>800</v>
      </c>
      <c r="D515" s="363">
        <f t="shared" si="7"/>
        <v>40</v>
      </c>
      <c r="E515" s="216">
        <v>760</v>
      </c>
      <c r="F515" s="180" t="s">
        <v>563</v>
      </c>
      <c r="G515" s="250" t="s">
        <v>431</v>
      </c>
    </row>
    <row r="516" spans="2:7">
      <c r="B516" s="176">
        <v>42634</v>
      </c>
      <c r="C516" s="363">
        <v>2000</v>
      </c>
      <c r="D516" s="363">
        <f t="shared" si="7"/>
        <v>50</v>
      </c>
      <c r="E516" s="216">
        <v>1950</v>
      </c>
      <c r="F516" s="180" t="s">
        <v>567</v>
      </c>
      <c r="G516" s="250" t="s">
        <v>88</v>
      </c>
    </row>
    <row r="517" spans="2:7">
      <c r="B517" s="176">
        <v>42634</v>
      </c>
      <c r="C517" s="363">
        <v>3000</v>
      </c>
      <c r="D517" s="363">
        <f t="shared" si="7"/>
        <v>75</v>
      </c>
      <c r="E517" s="216">
        <v>2925</v>
      </c>
      <c r="F517" s="180" t="s">
        <v>545</v>
      </c>
      <c r="G517" s="250" t="s">
        <v>432</v>
      </c>
    </row>
    <row r="518" spans="2:7">
      <c r="B518" s="176">
        <v>42634</v>
      </c>
      <c r="C518" s="363">
        <v>500</v>
      </c>
      <c r="D518" s="363">
        <f t="shared" ref="D518:D581" si="8">SUM(C518-E518)</f>
        <v>12.5</v>
      </c>
      <c r="E518" s="216">
        <v>487.5</v>
      </c>
      <c r="F518" s="180" t="s">
        <v>563</v>
      </c>
      <c r="G518" s="250" t="s">
        <v>62</v>
      </c>
    </row>
    <row r="519" spans="2:7">
      <c r="B519" s="176">
        <v>42634</v>
      </c>
      <c r="C519" s="363">
        <v>300</v>
      </c>
      <c r="D519" s="363">
        <f t="shared" si="8"/>
        <v>7.5</v>
      </c>
      <c r="E519" s="216">
        <v>292.5</v>
      </c>
      <c r="F519" s="180" t="s">
        <v>545</v>
      </c>
      <c r="G519" s="250" t="s">
        <v>433</v>
      </c>
    </row>
    <row r="520" spans="2:7">
      <c r="B520" s="176">
        <v>42634</v>
      </c>
      <c r="C520" s="363">
        <v>300</v>
      </c>
      <c r="D520" s="363">
        <f t="shared" si="8"/>
        <v>16.5</v>
      </c>
      <c r="E520" s="216">
        <v>283.5</v>
      </c>
      <c r="F520" s="180" t="s">
        <v>555</v>
      </c>
      <c r="G520" s="250" t="s">
        <v>434</v>
      </c>
    </row>
    <row r="521" spans="2:7">
      <c r="B521" s="176">
        <v>42634</v>
      </c>
      <c r="C521" s="363">
        <v>100</v>
      </c>
      <c r="D521" s="363">
        <f t="shared" si="8"/>
        <v>5.5</v>
      </c>
      <c r="E521" s="216">
        <v>94.5</v>
      </c>
      <c r="F521" s="180" t="s">
        <v>548</v>
      </c>
      <c r="G521" s="250" t="s">
        <v>434</v>
      </c>
    </row>
    <row r="522" spans="2:7">
      <c r="B522" s="176">
        <v>42634</v>
      </c>
      <c r="C522" s="363">
        <v>50</v>
      </c>
      <c r="D522" s="363">
        <f t="shared" si="8"/>
        <v>2.75</v>
      </c>
      <c r="E522" s="216">
        <v>47.25</v>
      </c>
      <c r="F522" s="180" t="s">
        <v>568</v>
      </c>
      <c r="G522" s="250" t="s">
        <v>435</v>
      </c>
    </row>
    <row r="523" spans="2:7">
      <c r="B523" s="176">
        <v>42634</v>
      </c>
      <c r="C523" s="363">
        <v>50</v>
      </c>
      <c r="D523" s="363">
        <f t="shared" si="8"/>
        <v>2.75</v>
      </c>
      <c r="E523" s="216">
        <v>47.25</v>
      </c>
      <c r="F523" s="180" t="s">
        <v>555</v>
      </c>
      <c r="G523" s="250" t="s">
        <v>435</v>
      </c>
    </row>
    <row r="524" spans="2:7">
      <c r="B524" s="176">
        <v>42634</v>
      </c>
      <c r="C524" s="363">
        <v>50</v>
      </c>
      <c r="D524" s="363">
        <f t="shared" si="8"/>
        <v>2.75</v>
      </c>
      <c r="E524" s="216">
        <v>47.25</v>
      </c>
      <c r="F524" s="180" t="s">
        <v>546</v>
      </c>
      <c r="G524" s="250" t="s">
        <v>435</v>
      </c>
    </row>
    <row r="525" spans="2:7">
      <c r="B525" s="176">
        <v>42634</v>
      </c>
      <c r="C525" s="363">
        <v>100</v>
      </c>
      <c r="D525" s="363">
        <f t="shared" si="8"/>
        <v>5.5</v>
      </c>
      <c r="E525" s="216">
        <v>94.5</v>
      </c>
      <c r="F525" s="180" t="s">
        <v>567</v>
      </c>
      <c r="G525" s="250" t="s">
        <v>435</v>
      </c>
    </row>
    <row r="526" spans="2:7">
      <c r="B526" s="176">
        <v>42634</v>
      </c>
      <c r="C526" s="363">
        <v>1000</v>
      </c>
      <c r="D526" s="363">
        <f t="shared" si="8"/>
        <v>25</v>
      </c>
      <c r="E526" s="216">
        <v>975</v>
      </c>
      <c r="F526" s="180" t="s">
        <v>567</v>
      </c>
      <c r="G526" s="250" t="s">
        <v>165</v>
      </c>
    </row>
    <row r="527" spans="2:7">
      <c r="B527" s="176">
        <v>42634</v>
      </c>
      <c r="C527" s="363">
        <v>400</v>
      </c>
      <c r="D527" s="363">
        <f t="shared" si="8"/>
        <v>10</v>
      </c>
      <c r="E527" s="216">
        <v>390</v>
      </c>
      <c r="F527" s="180" t="s">
        <v>545</v>
      </c>
      <c r="G527" s="250" t="s">
        <v>263</v>
      </c>
    </row>
    <row r="528" spans="2:7">
      <c r="B528" s="176">
        <v>42634</v>
      </c>
      <c r="C528" s="363">
        <v>1001</v>
      </c>
      <c r="D528" s="363">
        <f t="shared" si="8"/>
        <v>25.029999999999973</v>
      </c>
      <c r="E528" s="216">
        <v>975.97</v>
      </c>
      <c r="F528" s="180" t="s">
        <v>544</v>
      </c>
      <c r="G528" s="250" t="s">
        <v>127</v>
      </c>
    </row>
    <row r="529" spans="2:7">
      <c r="B529" s="176">
        <v>42634</v>
      </c>
      <c r="C529" s="363">
        <v>200</v>
      </c>
      <c r="D529" s="363">
        <f t="shared" si="8"/>
        <v>5</v>
      </c>
      <c r="E529" s="216">
        <v>195</v>
      </c>
      <c r="F529" s="180" t="s">
        <v>563</v>
      </c>
      <c r="G529" s="250" t="s">
        <v>229</v>
      </c>
    </row>
    <row r="530" spans="2:7">
      <c r="B530" s="176">
        <v>42634</v>
      </c>
      <c r="C530" s="363">
        <v>500</v>
      </c>
      <c r="D530" s="363">
        <f t="shared" si="8"/>
        <v>12.5</v>
      </c>
      <c r="E530" s="216">
        <v>487.5</v>
      </c>
      <c r="F530" s="180" t="s">
        <v>563</v>
      </c>
      <c r="G530" s="250" t="s">
        <v>436</v>
      </c>
    </row>
    <row r="531" spans="2:7">
      <c r="B531" s="176">
        <v>42634</v>
      </c>
      <c r="C531" s="363">
        <v>1000</v>
      </c>
      <c r="D531" s="363">
        <f t="shared" si="8"/>
        <v>25</v>
      </c>
      <c r="E531" s="216">
        <v>975</v>
      </c>
      <c r="F531" s="180" t="s">
        <v>563</v>
      </c>
      <c r="G531" s="250" t="s">
        <v>437</v>
      </c>
    </row>
    <row r="532" spans="2:7">
      <c r="B532" s="176">
        <v>42634</v>
      </c>
      <c r="C532" s="363">
        <v>300</v>
      </c>
      <c r="D532" s="363">
        <f t="shared" si="8"/>
        <v>9.6000000000000227</v>
      </c>
      <c r="E532" s="216">
        <v>290.39999999999998</v>
      </c>
      <c r="F532" s="180" t="s">
        <v>563</v>
      </c>
      <c r="G532" s="250" t="s">
        <v>258</v>
      </c>
    </row>
    <row r="533" spans="2:7">
      <c r="B533" s="176">
        <v>42634</v>
      </c>
      <c r="C533" s="363">
        <v>3000</v>
      </c>
      <c r="D533" s="363">
        <f t="shared" si="8"/>
        <v>75</v>
      </c>
      <c r="E533" s="216">
        <v>2925</v>
      </c>
      <c r="F533" s="180" t="s">
        <v>563</v>
      </c>
      <c r="G533" s="250" t="s">
        <v>438</v>
      </c>
    </row>
    <row r="534" spans="2:7">
      <c r="B534" s="176">
        <v>42634</v>
      </c>
      <c r="C534" s="363">
        <v>4250</v>
      </c>
      <c r="D534" s="363">
        <f t="shared" si="8"/>
        <v>106.25</v>
      </c>
      <c r="E534" s="216">
        <v>4143.75</v>
      </c>
      <c r="F534" s="180" t="s">
        <v>566</v>
      </c>
      <c r="G534" s="250" t="s">
        <v>264</v>
      </c>
    </row>
    <row r="535" spans="2:7">
      <c r="B535" s="176">
        <v>42634</v>
      </c>
      <c r="C535" s="363">
        <v>200</v>
      </c>
      <c r="D535" s="363">
        <f t="shared" si="8"/>
        <v>5</v>
      </c>
      <c r="E535" s="216">
        <v>195</v>
      </c>
      <c r="F535" s="180" t="s">
        <v>563</v>
      </c>
      <c r="G535" s="250" t="s">
        <v>439</v>
      </c>
    </row>
    <row r="536" spans="2:7">
      <c r="B536" s="176">
        <v>42634</v>
      </c>
      <c r="C536" s="363">
        <v>1000</v>
      </c>
      <c r="D536" s="363">
        <f t="shared" si="8"/>
        <v>55</v>
      </c>
      <c r="E536" s="216">
        <v>945</v>
      </c>
      <c r="F536" s="180" t="s">
        <v>563</v>
      </c>
      <c r="G536" s="250" t="s">
        <v>440</v>
      </c>
    </row>
    <row r="537" spans="2:7">
      <c r="B537" s="176">
        <v>42635</v>
      </c>
      <c r="C537" s="363">
        <v>1000</v>
      </c>
      <c r="D537" s="363">
        <f t="shared" si="8"/>
        <v>25</v>
      </c>
      <c r="E537" s="216">
        <v>975</v>
      </c>
      <c r="F537" s="180" t="s">
        <v>563</v>
      </c>
      <c r="G537" s="250" t="s">
        <v>441</v>
      </c>
    </row>
    <row r="538" spans="2:7">
      <c r="B538" s="176">
        <v>42635</v>
      </c>
      <c r="C538" s="363">
        <v>500</v>
      </c>
      <c r="D538" s="363">
        <f t="shared" si="8"/>
        <v>12.5</v>
      </c>
      <c r="E538" s="216">
        <v>487.5</v>
      </c>
      <c r="F538" s="180" t="s">
        <v>553</v>
      </c>
      <c r="G538" s="250" t="s">
        <v>442</v>
      </c>
    </row>
    <row r="539" spans="2:7">
      <c r="B539" s="176">
        <v>42635</v>
      </c>
      <c r="C539" s="363">
        <v>278</v>
      </c>
      <c r="D539" s="363">
        <f t="shared" si="8"/>
        <v>6.9499999999999886</v>
      </c>
      <c r="E539" s="216">
        <v>271.05</v>
      </c>
      <c r="F539" s="180" t="s">
        <v>567</v>
      </c>
      <c r="G539" s="250" t="s">
        <v>442</v>
      </c>
    </row>
    <row r="540" spans="2:7">
      <c r="B540" s="176">
        <v>42635</v>
      </c>
      <c r="C540" s="363">
        <v>2500</v>
      </c>
      <c r="D540" s="363">
        <f t="shared" si="8"/>
        <v>62.5</v>
      </c>
      <c r="E540" s="216">
        <v>2437.5</v>
      </c>
      <c r="F540" s="180" t="s">
        <v>545</v>
      </c>
      <c r="G540" s="250" t="s">
        <v>443</v>
      </c>
    </row>
    <row r="541" spans="2:7">
      <c r="B541" s="176">
        <v>42635</v>
      </c>
      <c r="C541" s="363">
        <v>3000</v>
      </c>
      <c r="D541" s="363">
        <f t="shared" si="8"/>
        <v>81</v>
      </c>
      <c r="E541" s="216">
        <v>2919</v>
      </c>
      <c r="F541" s="180" t="s">
        <v>568</v>
      </c>
      <c r="G541" s="250" t="s">
        <v>444</v>
      </c>
    </row>
    <row r="542" spans="2:7">
      <c r="B542" s="176">
        <v>42635</v>
      </c>
      <c r="C542" s="363">
        <v>1000</v>
      </c>
      <c r="D542" s="363">
        <f t="shared" si="8"/>
        <v>25</v>
      </c>
      <c r="E542" s="216">
        <v>975</v>
      </c>
      <c r="F542" s="180" t="s">
        <v>555</v>
      </c>
      <c r="G542" s="250" t="s">
        <v>445</v>
      </c>
    </row>
    <row r="543" spans="2:7">
      <c r="B543" s="176">
        <v>42635</v>
      </c>
      <c r="C543" s="363">
        <v>1000</v>
      </c>
      <c r="D543" s="363">
        <f t="shared" si="8"/>
        <v>25</v>
      </c>
      <c r="E543" s="216">
        <v>975</v>
      </c>
      <c r="F543" s="180" t="s">
        <v>568</v>
      </c>
      <c r="G543" s="250" t="s">
        <v>445</v>
      </c>
    </row>
    <row r="544" spans="2:7">
      <c r="B544" s="176">
        <v>42635</v>
      </c>
      <c r="C544" s="363">
        <v>500</v>
      </c>
      <c r="D544" s="363">
        <f t="shared" si="8"/>
        <v>12.5</v>
      </c>
      <c r="E544" s="216">
        <v>487.5</v>
      </c>
      <c r="F544" s="180" t="s">
        <v>568</v>
      </c>
      <c r="G544" s="250" t="s">
        <v>446</v>
      </c>
    </row>
    <row r="545" spans="2:7">
      <c r="B545" s="176">
        <v>42635</v>
      </c>
      <c r="C545" s="363">
        <v>5000</v>
      </c>
      <c r="D545" s="363">
        <f t="shared" si="8"/>
        <v>125</v>
      </c>
      <c r="E545" s="216">
        <v>4875</v>
      </c>
      <c r="F545" s="180" t="s">
        <v>563</v>
      </c>
      <c r="G545" s="250" t="s">
        <v>447</v>
      </c>
    </row>
    <row r="546" spans="2:7">
      <c r="B546" s="176">
        <v>42635</v>
      </c>
      <c r="C546" s="363">
        <v>300</v>
      </c>
      <c r="D546" s="363">
        <f t="shared" si="8"/>
        <v>16.5</v>
      </c>
      <c r="E546" s="216">
        <v>283.5</v>
      </c>
      <c r="F546" s="180" t="s">
        <v>561</v>
      </c>
      <c r="G546" s="250" t="s">
        <v>448</v>
      </c>
    </row>
    <row r="547" spans="2:7">
      <c r="B547" s="176">
        <v>42635</v>
      </c>
      <c r="C547" s="363">
        <v>500</v>
      </c>
      <c r="D547" s="363">
        <f t="shared" si="8"/>
        <v>12.5</v>
      </c>
      <c r="E547" s="216">
        <v>487.5</v>
      </c>
      <c r="F547" s="180" t="s">
        <v>555</v>
      </c>
      <c r="G547" s="250" t="s">
        <v>101</v>
      </c>
    </row>
    <row r="548" spans="2:7">
      <c r="B548" s="176">
        <v>42635</v>
      </c>
      <c r="C548" s="363">
        <v>750</v>
      </c>
      <c r="D548" s="363">
        <f t="shared" si="8"/>
        <v>18.75</v>
      </c>
      <c r="E548" s="216">
        <v>731.25</v>
      </c>
      <c r="F548" s="180" t="s">
        <v>563</v>
      </c>
      <c r="G548" s="250" t="s">
        <v>285</v>
      </c>
    </row>
    <row r="549" spans="2:7">
      <c r="B549" s="176">
        <v>42635</v>
      </c>
      <c r="C549" s="363">
        <v>500</v>
      </c>
      <c r="D549" s="363">
        <f t="shared" si="8"/>
        <v>27.5</v>
      </c>
      <c r="E549" s="216">
        <v>472.5</v>
      </c>
      <c r="F549" s="180" t="s">
        <v>555</v>
      </c>
      <c r="G549" s="250" t="s">
        <v>449</v>
      </c>
    </row>
    <row r="550" spans="2:7">
      <c r="B550" s="176">
        <v>42635</v>
      </c>
      <c r="C550" s="363">
        <v>3500</v>
      </c>
      <c r="D550" s="363">
        <f t="shared" si="8"/>
        <v>112</v>
      </c>
      <c r="E550" s="216">
        <v>3388</v>
      </c>
      <c r="F550" s="180" t="s">
        <v>555</v>
      </c>
      <c r="G550" s="250" t="s">
        <v>450</v>
      </c>
    </row>
    <row r="551" spans="2:7">
      <c r="B551" s="176">
        <v>42635</v>
      </c>
      <c r="C551" s="363">
        <v>500</v>
      </c>
      <c r="D551" s="363">
        <f t="shared" si="8"/>
        <v>27.5</v>
      </c>
      <c r="E551" s="216">
        <v>472.5</v>
      </c>
      <c r="F551" s="180" t="s">
        <v>568</v>
      </c>
      <c r="G551" s="250" t="s">
        <v>449</v>
      </c>
    </row>
    <row r="552" spans="2:7">
      <c r="B552" s="176">
        <v>42635</v>
      </c>
      <c r="C552" s="363">
        <v>5000</v>
      </c>
      <c r="D552" s="363">
        <f t="shared" si="8"/>
        <v>125</v>
      </c>
      <c r="E552" s="216">
        <v>4875</v>
      </c>
      <c r="F552" s="180" t="s">
        <v>566</v>
      </c>
      <c r="G552" s="250" t="s">
        <v>451</v>
      </c>
    </row>
    <row r="553" spans="2:7">
      <c r="B553" s="176">
        <v>42635</v>
      </c>
      <c r="C553" s="363">
        <v>1000</v>
      </c>
      <c r="D553" s="363">
        <f t="shared" si="8"/>
        <v>32</v>
      </c>
      <c r="E553" s="216">
        <v>968</v>
      </c>
      <c r="F553" s="180" t="s">
        <v>568</v>
      </c>
      <c r="G553" s="250" t="s">
        <v>452</v>
      </c>
    </row>
    <row r="554" spans="2:7">
      <c r="B554" s="176">
        <v>42635</v>
      </c>
      <c r="C554" s="363">
        <v>5000</v>
      </c>
      <c r="D554" s="363">
        <f t="shared" si="8"/>
        <v>135</v>
      </c>
      <c r="E554" s="216">
        <v>4865</v>
      </c>
      <c r="F554" s="180" t="s">
        <v>545</v>
      </c>
      <c r="G554" s="250" t="s">
        <v>453</v>
      </c>
    </row>
    <row r="555" spans="2:7">
      <c r="B555" s="176">
        <v>42635</v>
      </c>
      <c r="C555" s="363">
        <v>1000</v>
      </c>
      <c r="D555" s="363">
        <f t="shared" si="8"/>
        <v>27</v>
      </c>
      <c r="E555" s="216">
        <v>973</v>
      </c>
      <c r="F555" s="180" t="s">
        <v>555</v>
      </c>
      <c r="G555" s="250" t="s">
        <v>453</v>
      </c>
    </row>
    <row r="556" spans="2:7">
      <c r="B556" s="176">
        <v>42635</v>
      </c>
      <c r="C556" s="363">
        <v>1500</v>
      </c>
      <c r="D556" s="363">
        <f t="shared" si="8"/>
        <v>37.5</v>
      </c>
      <c r="E556" s="216">
        <v>1462.5</v>
      </c>
      <c r="F556" s="180" t="s">
        <v>559</v>
      </c>
      <c r="G556" s="250" t="s">
        <v>233</v>
      </c>
    </row>
    <row r="557" spans="2:7">
      <c r="B557" s="176">
        <v>42635</v>
      </c>
      <c r="C557" s="363">
        <v>10000</v>
      </c>
      <c r="D557" s="363">
        <f t="shared" si="8"/>
        <v>250</v>
      </c>
      <c r="E557" s="216">
        <v>9750</v>
      </c>
      <c r="F557" s="180" t="s">
        <v>568</v>
      </c>
      <c r="G557" s="250" t="s">
        <v>454</v>
      </c>
    </row>
    <row r="558" spans="2:7">
      <c r="B558" s="176">
        <v>42635</v>
      </c>
      <c r="C558" s="363">
        <v>1000</v>
      </c>
      <c r="D558" s="363">
        <f t="shared" si="8"/>
        <v>25</v>
      </c>
      <c r="E558" s="216">
        <v>975</v>
      </c>
      <c r="F558" s="180" t="s">
        <v>555</v>
      </c>
      <c r="G558" s="250" t="s">
        <v>455</v>
      </c>
    </row>
    <row r="559" spans="2:7">
      <c r="B559" s="176">
        <v>42635</v>
      </c>
      <c r="C559" s="363">
        <v>300</v>
      </c>
      <c r="D559" s="363">
        <f t="shared" si="8"/>
        <v>10.5</v>
      </c>
      <c r="E559" s="216">
        <v>289.5</v>
      </c>
      <c r="F559" s="180" t="s">
        <v>568</v>
      </c>
      <c r="G559" s="250" t="s">
        <v>350</v>
      </c>
    </row>
    <row r="560" spans="2:7">
      <c r="B560" s="176">
        <v>42635</v>
      </c>
      <c r="C560" s="363">
        <v>500</v>
      </c>
      <c r="D560" s="363">
        <f t="shared" si="8"/>
        <v>12.5</v>
      </c>
      <c r="E560" s="216">
        <v>487.5</v>
      </c>
      <c r="F560" s="180" t="s">
        <v>563</v>
      </c>
      <c r="G560" s="250" t="s">
        <v>215</v>
      </c>
    </row>
    <row r="561" spans="2:7">
      <c r="B561" s="176">
        <v>42635</v>
      </c>
      <c r="C561" s="363">
        <v>500</v>
      </c>
      <c r="D561" s="363">
        <f t="shared" si="8"/>
        <v>17.5</v>
      </c>
      <c r="E561" s="216">
        <v>482.5</v>
      </c>
      <c r="F561" s="180" t="s">
        <v>555</v>
      </c>
      <c r="G561" s="250" t="s">
        <v>456</v>
      </c>
    </row>
    <row r="562" spans="2:7">
      <c r="B562" s="176">
        <v>42635</v>
      </c>
      <c r="C562" s="363">
        <v>1000</v>
      </c>
      <c r="D562" s="363">
        <f t="shared" si="8"/>
        <v>25</v>
      </c>
      <c r="E562" s="216">
        <v>975</v>
      </c>
      <c r="F562" s="180" t="s">
        <v>545</v>
      </c>
      <c r="G562" s="250" t="s">
        <v>457</v>
      </c>
    </row>
    <row r="563" spans="2:7">
      <c r="B563" s="176">
        <v>42635</v>
      </c>
      <c r="C563" s="363">
        <v>500</v>
      </c>
      <c r="D563" s="363">
        <f t="shared" si="8"/>
        <v>12.5</v>
      </c>
      <c r="E563" s="216">
        <v>487.5</v>
      </c>
      <c r="F563" s="180" t="s">
        <v>545</v>
      </c>
      <c r="G563" s="250" t="s">
        <v>458</v>
      </c>
    </row>
    <row r="564" spans="2:7">
      <c r="B564" s="176">
        <v>42635</v>
      </c>
      <c r="C564" s="363">
        <v>2000</v>
      </c>
      <c r="D564" s="363">
        <f t="shared" si="8"/>
        <v>50</v>
      </c>
      <c r="E564" s="216">
        <v>1950</v>
      </c>
      <c r="F564" s="180" t="s">
        <v>545</v>
      </c>
      <c r="G564" s="250" t="s">
        <v>459</v>
      </c>
    </row>
    <row r="565" spans="2:7">
      <c r="B565" s="176">
        <v>42635</v>
      </c>
      <c r="C565" s="363">
        <v>50000</v>
      </c>
      <c r="D565" s="363">
        <f t="shared" si="8"/>
        <v>1250</v>
      </c>
      <c r="E565" s="216">
        <v>48750</v>
      </c>
      <c r="F565" s="180" t="s">
        <v>568</v>
      </c>
      <c r="G565" s="250" t="s">
        <v>460</v>
      </c>
    </row>
    <row r="566" spans="2:7">
      <c r="B566" s="176">
        <v>42635</v>
      </c>
      <c r="C566" s="363">
        <v>1500</v>
      </c>
      <c r="D566" s="363">
        <f t="shared" si="8"/>
        <v>37.5</v>
      </c>
      <c r="E566" s="216">
        <v>1462.5</v>
      </c>
      <c r="F566" s="180" t="s">
        <v>568</v>
      </c>
      <c r="G566" s="250" t="s">
        <v>461</v>
      </c>
    </row>
    <row r="567" spans="2:7">
      <c r="B567" s="176">
        <v>42636</v>
      </c>
      <c r="C567" s="363">
        <v>4000</v>
      </c>
      <c r="D567" s="363">
        <f t="shared" si="8"/>
        <v>100</v>
      </c>
      <c r="E567" s="216">
        <v>3900</v>
      </c>
      <c r="F567" s="180" t="s">
        <v>545</v>
      </c>
      <c r="G567" s="250" t="s">
        <v>462</v>
      </c>
    </row>
    <row r="568" spans="2:7">
      <c r="B568" s="176">
        <v>42636</v>
      </c>
      <c r="C568" s="363">
        <v>1000</v>
      </c>
      <c r="D568" s="363">
        <f t="shared" si="8"/>
        <v>25</v>
      </c>
      <c r="E568" s="216">
        <v>975</v>
      </c>
      <c r="F568" s="180" t="s">
        <v>545</v>
      </c>
      <c r="G568" s="250" t="s">
        <v>463</v>
      </c>
    </row>
    <row r="569" spans="2:7">
      <c r="B569" s="176">
        <v>42636</v>
      </c>
      <c r="C569" s="363">
        <v>300</v>
      </c>
      <c r="D569" s="363">
        <f t="shared" si="8"/>
        <v>7.5</v>
      </c>
      <c r="E569" s="216">
        <v>292.5</v>
      </c>
      <c r="F569" s="180" t="s">
        <v>545</v>
      </c>
      <c r="G569" s="250" t="s">
        <v>464</v>
      </c>
    </row>
    <row r="570" spans="2:7">
      <c r="B570" s="176">
        <v>42636</v>
      </c>
      <c r="C570" s="363">
        <v>1100</v>
      </c>
      <c r="D570" s="363">
        <f t="shared" si="8"/>
        <v>35.200000000000045</v>
      </c>
      <c r="E570" s="216">
        <v>1064.8</v>
      </c>
      <c r="F570" s="180" t="s">
        <v>545</v>
      </c>
      <c r="G570" s="250" t="s">
        <v>375</v>
      </c>
    </row>
    <row r="571" spans="2:7">
      <c r="B571" s="176">
        <v>42636</v>
      </c>
      <c r="C571" s="363">
        <v>1000</v>
      </c>
      <c r="D571" s="363">
        <f t="shared" si="8"/>
        <v>25</v>
      </c>
      <c r="E571" s="216">
        <v>975</v>
      </c>
      <c r="F571" s="180" t="s">
        <v>545</v>
      </c>
      <c r="G571" s="250" t="s">
        <v>175</v>
      </c>
    </row>
    <row r="572" spans="2:7">
      <c r="B572" s="176">
        <v>42636</v>
      </c>
      <c r="C572" s="363">
        <v>200</v>
      </c>
      <c r="D572" s="363">
        <f t="shared" si="8"/>
        <v>5</v>
      </c>
      <c r="E572" s="216">
        <v>195</v>
      </c>
      <c r="F572" s="180" t="s">
        <v>568</v>
      </c>
      <c r="G572" s="250" t="s">
        <v>465</v>
      </c>
    </row>
    <row r="573" spans="2:7">
      <c r="B573" s="176">
        <v>42636</v>
      </c>
      <c r="C573" s="363">
        <v>500</v>
      </c>
      <c r="D573" s="363">
        <f t="shared" si="8"/>
        <v>12.5</v>
      </c>
      <c r="E573" s="216">
        <v>487.5</v>
      </c>
      <c r="F573" s="180" t="s">
        <v>545</v>
      </c>
      <c r="G573" s="250" t="s">
        <v>466</v>
      </c>
    </row>
    <row r="574" spans="2:7">
      <c r="B574" s="176">
        <v>42636</v>
      </c>
      <c r="C574" s="363">
        <v>500</v>
      </c>
      <c r="D574" s="363">
        <f t="shared" si="8"/>
        <v>17.5</v>
      </c>
      <c r="E574" s="216">
        <v>482.5</v>
      </c>
      <c r="F574" s="180" t="s">
        <v>552</v>
      </c>
      <c r="G574" s="250" t="s">
        <v>317</v>
      </c>
    </row>
    <row r="575" spans="2:7">
      <c r="B575" s="176">
        <v>42636</v>
      </c>
      <c r="C575" s="363">
        <v>1000</v>
      </c>
      <c r="D575" s="363">
        <f t="shared" si="8"/>
        <v>32</v>
      </c>
      <c r="E575" s="216">
        <v>968</v>
      </c>
      <c r="F575" s="180" t="s">
        <v>545</v>
      </c>
      <c r="G575" s="250" t="s">
        <v>467</v>
      </c>
    </row>
    <row r="576" spans="2:7">
      <c r="B576" s="176">
        <v>42636</v>
      </c>
      <c r="C576" s="363">
        <v>210</v>
      </c>
      <c r="D576" s="363">
        <f t="shared" si="8"/>
        <v>5.25</v>
      </c>
      <c r="E576" s="216">
        <v>204.75</v>
      </c>
      <c r="F576" s="180" t="s">
        <v>544</v>
      </c>
      <c r="G576" s="250" t="s">
        <v>468</v>
      </c>
    </row>
    <row r="577" spans="2:7">
      <c r="B577" s="176">
        <v>42636</v>
      </c>
      <c r="C577" s="363">
        <v>250</v>
      </c>
      <c r="D577" s="363">
        <f t="shared" si="8"/>
        <v>6.25</v>
      </c>
      <c r="E577" s="216">
        <v>243.75</v>
      </c>
      <c r="F577" s="180" t="s">
        <v>567</v>
      </c>
      <c r="G577" s="250" t="s">
        <v>469</v>
      </c>
    </row>
    <row r="578" spans="2:7">
      <c r="B578" s="176">
        <v>42636</v>
      </c>
      <c r="C578" s="363">
        <v>300</v>
      </c>
      <c r="D578" s="363">
        <f t="shared" si="8"/>
        <v>7.5</v>
      </c>
      <c r="E578" s="216">
        <v>292.5</v>
      </c>
      <c r="F578" s="180" t="s">
        <v>544</v>
      </c>
      <c r="G578" s="250" t="s">
        <v>470</v>
      </c>
    </row>
    <row r="579" spans="2:7">
      <c r="B579" s="176">
        <v>42636</v>
      </c>
      <c r="C579" s="363">
        <v>16950</v>
      </c>
      <c r="D579" s="363">
        <f t="shared" si="8"/>
        <v>423.75</v>
      </c>
      <c r="E579" s="216">
        <v>16526.25</v>
      </c>
      <c r="F579" s="180" t="s">
        <v>568</v>
      </c>
      <c r="G579" s="250" t="s">
        <v>172</v>
      </c>
    </row>
    <row r="580" spans="2:7">
      <c r="B580" s="176">
        <v>42636</v>
      </c>
      <c r="C580" s="363">
        <v>15000</v>
      </c>
      <c r="D580" s="363">
        <f t="shared" si="8"/>
        <v>375</v>
      </c>
      <c r="E580" s="216">
        <v>14625</v>
      </c>
      <c r="F580" s="180" t="s">
        <v>546</v>
      </c>
      <c r="G580" s="250" t="s">
        <v>172</v>
      </c>
    </row>
    <row r="581" spans="2:7">
      <c r="B581" s="176">
        <v>42636</v>
      </c>
      <c r="C581" s="363">
        <v>100</v>
      </c>
      <c r="D581" s="363">
        <f t="shared" si="8"/>
        <v>2.5</v>
      </c>
      <c r="E581" s="216">
        <v>97.5</v>
      </c>
      <c r="F581" s="180" t="s">
        <v>546</v>
      </c>
      <c r="G581" s="250" t="s">
        <v>471</v>
      </c>
    </row>
    <row r="582" spans="2:7">
      <c r="B582" s="176">
        <v>42636</v>
      </c>
      <c r="C582" s="363">
        <v>100</v>
      </c>
      <c r="D582" s="363">
        <f t="shared" ref="D582:D645" si="9">SUM(C582-E582)</f>
        <v>2.5</v>
      </c>
      <c r="E582" s="216">
        <v>97.5</v>
      </c>
      <c r="F582" s="180" t="s">
        <v>568</v>
      </c>
      <c r="G582" s="250" t="s">
        <v>471</v>
      </c>
    </row>
    <row r="583" spans="2:7">
      <c r="B583" s="176">
        <v>42636</v>
      </c>
      <c r="C583" s="363">
        <v>100</v>
      </c>
      <c r="D583" s="363">
        <f t="shared" si="9"/>
        <v>2.5</v>
      </c>
      <c r="E583" s="216">
        <v>97.5</v>
      </c>
      <c r="F583" s="180" t="s">
        <v>559</v>
      </c>
      <c r="G583" s="250" t="s">
        <v>471</v>
      </c>
    </row>
    <row r="584" spans="2:7">
      <c r="B584" s="176">
        <v>42636</v>
      </c>
      <c r="C584" s="363">
        <v>4000</v>
      </c>
      <c r="D584" s="363">
        <f t="shared" si="9"/>
        <v>100</v>
      </c>
      <c r="E584" s="216">
        <v>3900</v>
      </c>
      <c r="F584" s="180" t="s">
        <v>545</v>
      </c>
      <c r="G584" s="250" t="s">
        <v>472</v>
      </c>
    </row>
    <row r="585" spans="2:7">
      <c r="B585" s="176">
        <v>42636</v>
      </c>
      <c r="C585" s="363">
        <v>1000</v>
      </c>
      <c r="D585" s="363">
        <f t="shared" si="9"/>
        <v>32</v>
      </c>
      <c r="E585" s="216">
        <v>968</v>
      </c>
      <c r="F585" s="180" t="s">
        <v>566</v>
      </c>
      <c r="G585" s="250" t="s">
        <v>473</v>
      </c>
    </row>
    <row r="586" spans="2:7">
      <c r="B586" s="176">
        <v>42636</v>
      </c>
      <c r="C586" s="363">
        <v>100</v>
      </c>
      <c r="D586" s="363">
        <f t="shared" si="9"/>
        <v>2.5</v>
      </c>
      <c r="E586" s="216">
        <v>97.5</v>
      </c>
      <c r="F586" s="180" t="s">
        <v>545</v>
      </c>
      <c r="G586" s="250" t="s">
        <v>474</v>
      </c>
    </row>
    <row r="587" spans="2:7">
      <c r="B587" s="176">
        <v>42636</v>
      </c>
      <c r="C587" s="363">
        <v>500</v>
      </c>
      <c r="D587" s="363">
        <f t="shared" si="9"/>
        <v>12.5</v>
      </c>
      <c r="E587" s="216">
        <v>487.5</v>
      </c>
      <c r="F587" s="180" t="s">
        <v>555</v>
      </c>
      <c r="G587" s="250" t="s">
        <v>475</v>
      </c>
    </row>
    <row r="588" spans="2:7">
      <c r="B588" s="176">
        <v>42636</v>
      </c>
      <c r="C588" s="363">
        <v>7100</v>
      </c>
      <c r="D588" s="363">
        <f t="shared" si="9"/>
        <v>177.5</v>
      </c>
      <c r="E588" s="216">
        <v>6922.5</v>
      </c>
      <c r="F588" s="180" t="s">
        <v>566</v>
      </c>
      <c r="G588" s="250" t="s">
        <v>476</v>
      </c>
    </row>
    <row r="589" spans="2:7">
      <c r="B589" s="176">
        <v>42636</v>
      </c>
      <c r="C589" s="363">
        <v>500</v>
      </c>
      <c r="D589" s="363">
        <f t="shared" si="9"/>
        <v>12.5</v>
      </c>
      <c r="E589" s="216">
        <v>487.5</v>
      </c>
      <c r="F589" s="180" t="s">
        <v>566</v>
      </c>
      <c r="G589" s="250" t="s">
        <v>475</v>
      </c>
    </row>
    <row r="590" spans="2:7">
      <c r="B590" s="176">
        <v>42636</v>
      </c>
      <c r="C590" s="363">
        <v>6750</v>
      </c>
      <c r="D590" s="363">
        <f t="shared" si="9"/>
        <v>168.75</v>
      </c>
      <c r="E590" s="216">
        <v>6581.25</v>
      </c>
      <c r="F590" s="180" t="s">
        <v>566</v>
      </c>
      <c r="G590" s="250" t="s">
        <v>477</v>
      </c>
    </row>
    <row r="591" spans="2:7">
      <c r="B591" s="176">
        <v>42636</v>
      </c>
      <c r="C591" s="363">
        <v>1000</v>
      </c>
      <c r="D591" s="363">
        <f t="shared" si="9"/>
        <v>25</v>
      </c>
      <c r="E591" s="216">
        <v>975</v>
      </c>
      <c r="F591" s="180" t="s">
        <v>544</v>
      </c>
      <c r="G591" s="250" t="s">
        <v>478</v>
      </c>
    </row>
    <row r="592" spans="2:7">
      <c r="B592" s="176">
        <v>42636</v>
      </c>
      <c r="C592" s="363">
        <v>100</v>
      </c>
      <c r="D592" s="363">
        <f t="shared" si="9"/>
        <v>2.5</v>
      </c>
      <c r="E592" s="216">
        <v>97.5</v>
      </c>
      <c r="F592" s="180" t="s">
        <v>545</v>
      </c>
      <c r="G592" s="250" t="s">
        <v>289</v>
      </c>
    </row>
    <row r="593" spans="2:7">
      <c r="B593" s="176">
        <v>42636</v>
      </c>
      <c r="C593" s="363">
        <v>40000</v>
      </c>
      <c r="D593" s="363">
        <f t="shared" si="9"/>
        <v>1000</v>
      </c>
      <c r="E593" s="216">
        <v>39000</v>
      </c>
      <c r="F593" s="180" t="s">
        <v>544</v>
      </c>
      <c r="G593" s="250" t="s">
        <v>479</v>
      </c>
    </row>
    <row r="594" spans="2:7">
      <c r="B594" s="176">
        <v>42637</v>
      </c>
      <c r="C594" s="363">
        <v>1000</v>
      </c>
      <c r="D594" s="363">
        <f t="shared" si="9"/>
        <v>32</v>
      </c>
      <c r="E594" s="216">
        <v>968</v>
      </c>
      <c r="F594" s="180" t="s">
        <v>544</v>
      </c>
      <c r="G594" s="250" t="s">
        <v>480</v>
      </c>
    </row>
    <row r="595" spans="2:7">
      <c r="B595" s="176">
        <v>42637</v>
      </c>
      <c r="C595" s="363">
        <v>1000</v>
      </c>
      <c r="D595" s="363">
        <f t="shared" si="9"/>
        <v>32</v>
      </c>
      <c r="E595" s="216">
        <v>968</v>
      </c>
      <c r="F595" s="180" t="s">
        <v>553</v>
      </c>
      <c r="G595" s="250" t="s">
        <v>480</v>
      </c>
    </row>
    <row r="596" spans="2:7">
      <c r="B596" s="176">
        <v>42637</v>
      </c>
      <c r="C596" s="363">
        <v>100</v>
      </c>
      <c r="D596" s="363">
        <f t="shared" si="9"/>
        <v>2.5</v>
      </c>
      <c r="E596" s="216">
        <v>97.5</v>
      </c>
      <c r="F596" s="180" t="s">
        <v>567</v>
      </c>
      <c r="G596" s="250" t="s">
        <v>481</v>
      </c>
    </row>
    <row r="597" spans="2:7">
      <c r="B597" s="176">
        <v>42637</v>
      </c>
      <c r="C597" s="363">
        <v>100</v>
      </c>
      <c r="D597" s="363">
        <f t="shared" si="9"/>
        <v>2.5</v>
      </c>
      <c r="E597" s="216">
        <v>97.5</v>
      </c>
      <c r="F597" s="180" t="s">
        <v>546</v>
      </c>
      <c r="G597" s="250" t="s">
        <v>481</v>
      </c>
    </row>
    <row r="598" spans="2:7">
      <c r="B598" s="176">
        <v>42637</v>
      </c>
      <c r="C598" s="363">
        <v>100</v>
      </c>
      <c r="D598" s="363">
        <f t="shared" si="9"/>
        <v>2.5</v>
      </c>
      <c r="E598" s="216">
        <v>97.5</v>
      </c>
      <c r="F598" s="180" t="s">
        <v>557</v>
      </c>
      <c r="G598" s="250" t="s">
        <v>481</v>
      </c>
    </row>
    <row r="599" spans="2:7">
      <c r="B599" s="176">
        <v>42637</v>
      </c>
      <c r="C599" s="363">
        <v>100</v>
      </c>
      <c r="D599" s="363">
        <f t="shared" si="9"/>
        <v>2.5</v>
      </c>
      <c r="E599" s="216">
        <v>97.5</v>
      </c>
      <c r="F599" s="180" t="s">
        <v>555</v>
      </c>
      <c r="G599" s="250" t="s">
        <v>481</v>
      </c>
    </row>
    <row r="600" spans="2:7">
      <c r="B600" s="176">
        <v>42637</v>
      </c>
      <c r="C600" s="363">
        <v>100</v>
      </c>
      <c r="D600" s="363">
        <f t="shared" si="9"/>
        <v>2.5</v>
      </c>
      <c r="E600" s="216">
        <v>97.5</v>
      </c>
      <c r="F600" s="180" t="s">
        <v>559</v>
      </c>
      <c r="G600" s="250" t="s">
        <v>481</v>
      </c>
    </row>
    <row r="601" spans="2:7">
      <c r="B601" s="176">
        <v>42637</v>
      </c>
      <c r="C601" s="363">
        <v>1000</v>
      </c>
      <c r="D601" s="363">
        <f t="shared" si="9"/>
        <v>35</v>
      </c>
      <c r="E601" s="216">
        <v>965</v>
      </c>
      <c r="F601" s="180" t="s">
        <v>557</v>
      </c>
      <c r="G601" s="250" t="s">
        <v>482</v>
      </c>
    </row>
    <row r="602" spans="2:7">
      <c r="B602" s="176">
        <v>42637</v>
      </c>
      <c r="C602" s="363">
        <v>1000</v>
      </c>
      <c r="D602" s="363">
        <f t="shared" si="9"/>
        <v>25</v>
      </c>
      <c r="E602" s="216">
        <v>975</v>
      </c>
      <c r="F602" s="180" t="s">
        <v>566</v>
      </c>
      <c r="G602" s="250" t="s">
        <v>483</v>
      </c>
    </row>
    <row r="603" spans="2:7">
      <c r="B603" s="176">
        <v>42637</v>
      </c>
      <c r="C603" s="363">
        <v>1000</v>
      </c>
      <c r="D603" s="363">
        <f t="shared" si="9"/>
        <v>25</v>
      </c>
      <c r="E603" s="216">
        <v>975</v>
      </c>
      <c r="F603" s="180" t="s">
        <v>567</v>
      </c>
      <c r="G603" s="250" t="s">
        <v>484</v>
      </c>
    </row>
    <row r="604" spans="2:7">
      <c r="B604" s="176">
        <v>42637</v>
      </c>
      <c r="C604" s="363">
        <v>1000</v>
      </c>
      <c r="D604" s="363">
        <f t="shared" si="9"/>
        <v>55</v>
      </c>
      <c r="E604" s="216">
        <v>945</v>
      </c>
      <c r="F604" s="180" t="s">
        <v>544</v>
      </c>
      <c r="G604" s="250" t="s">
        <v>485</v>
      </c>
    </row>
    <row r="605" spans="2:7">
      <c r="B605" s="176">
        <v>42637</v>
      </c>
      <c r="C605" s="363">
        <v>500</v>
      </c>
      <c r="D605" s="363">
        <f t="shared" si="9"/>
        <v>12.5</v>
      </c>
      <c r="E605" s="216">
        <v>487.5</v>
      </c>
      <c r="F605" s="180" t="s">
        <v>562</v>
      </c>
      <c r="G605" s="250" t="s">
        <v>119</v>
      </c>
    </row>
    <row r="606" spans="2:7">
      <c r="B606" s="176">
        <v>42638</v>
      </c>
      <c r="C606" s="363">
        <v>200</v>
      </c>
      <c r="D606" s="363">
        <f t="shared" si="9"/>
        <v>5</v>
      </c>
      <c r="E606" s="216">
        <v>195</v>
      </c>
      <c r="F606" s="180" t="s">
        <v>545</v>
      </c>
      <c r="G606" s="250" t="s">
        <v>486</v>
      </c>
    </row>
    <row r="607" spans="2:7">
      <c r="B607" s="176">
        <v>42638</v>
      </c>
      <c r="C607" s="363">
        <v>1000</v>
      </c>
      <c r="D607" s="363">
        <f t="shared" si="9"/>
        <v>32</v>
      </c>
      <c r="E607" s="216">
        <v>968</v>
      </c>
      <c r="F607" s="180" t="s">
        <v>559</v>
      </c>
      <c r="G607" s="250" t="s">
        <v>259</v>
      </c>
    </row>
    <row r="608" spans="2:7">
      <c r="B608" s="176">
        <v>42638</v>
      </c>
      <c r="C608" s="363">
        <v>95</v>
      </c>
      <c r="D608" s="363">
        <f t="shared" si="9"/>
        <v>3.0400000000000063</v>
      </c>
      <c r="E608" s="216">
        <v>91.96</v>
      </c>
      <c r="F608" s="180" t="s">
        <v>544</v>
      </c>
      <c r="G608" s="250" t="s">
        <v>487</v>
      </c>
    </row>
    <row r="609" spans="2:7">
      <c r="B609" s="176">
        <v>42638</v>
      </c>
      <c r="C609" s="363">
        <v>3000</v>
      </c>
      <c r="D609" s="363">
        <f t="shared" si="9"/>
        <v>96</v>
      </c>
      <c r="E609" s="216">
        <v>2904</v>
      </c>
      <c r="F609" s="180" t="s">
        <v>557</v>
      </c>
      <c r="G609" s="250" t="s">
        <v>488</v>
      </c>
    </row>
    <row r="610" spans="2:7">
      <c r="B610" s="176">
        <v>42638</v>
      </c>
      <c r="C610" s="363">
        <v>30000</v>
      </c>
      <c r="D610" s="363">
        <f t="shared" si="9"/>
        <v>750</v>
      </c>
      <c r="E610" s="216">
        <v>29250</v>
      </c>
      <c r="F610" s="180" t="s">
        <v>545</v>
      </c>
      <c r="G610" s="250" t="s">
        <v>489</v>
      </c>
    </row>
    <row r="611" spans="2:7">
      <c r="B611" s="176">
        <v>42638</v>
      </c>
      <c r="C611" s="363">
        <v>400</v>
      </c>
      <c r="D611" s="363">
        <f t="shared" si="9"/>
        <v>10</v>
      </c>
      <c r="E611" s="216">
        <v>390</v>
      </c>
      <c r="F611" s="180" t="s">
        <v>567</v>
      </c>
      <c r="G611" s="250" t="s">
        <v>490</v>
      </c>
    </row>
    <row r="612" spans="2:7">
      <c r="B612" s="176">
        <v>42638</v>
      </c>
      <c r="C612" s="363">
        <v>2000</v>
      </c>
      <c r="D612" s="363">
        <f t="shared" si="9"/>
        <v>54</v>
      </c>
      <c r="E612" s="216">
        <v>1946</v>
      </c>
      <c r="F612" s="180" t="s">
        <v>555</v>
      </c>
      <c r="G612" s="250" t="s">
        <v>491</v>
      </c>
    </row>
    <row r="613" spans="2:7">
      <c r="B613" s="176">
        <v>42639</v>
      </c>
      <c r="C613" s="363">
        <v>500</v>
      </c>
      <c r="D613" s="363">
        <f t="shared" si="9"/>
        <v>13.5</v>
      </c>
      <c r="E613" s="216">
        <v>486.5</v>
      </c>
      <c r="F613" s="180" t="s">
        <v>545</v>
      </c>
      <c r="G613" s="250" t="s">
        <v>492</v>
      </c>
    </row>
    <row r="614" spans="2:7">
      <c r="B614" s="176">
        <v>42639</v>
      </c>
      <c r="C614" s="363">
        <v>350</v>
      </c>
      <c r="D614" s="363">
        <f t="shared" si="9"/>
        <v>8.75</v>
      </c>
      <c r="E614" s="216">
        <v>341.25</v>
      </c>
      <c r="F614" s="180" t="s">
        <v>545</v>
      </c>
      <c r="G614" s="250" t="s">
        <v>493</v>
      </c>
    </row>
    <row r="615" spans="2:7">
      <c r="B615" s="176">
        <v>42639</v>
      </c>
      <c r="C615" s="363">
        <v>20000</v>
      </c>
      <c r="D615" s="363">
        <f t="shared" si="9"/>
        <v>500</v>
      </c>
      <c r="E615" s="216">
        <v>19500</v>
      </c>
      <c r="F615" s="180" t="s">
        <v>567</v>
      </c>
      <c r="G615" s="250" t="s">
        <v>447</v>
      </c>
    </row>
    <row r="616" spans="2:7">
      <c r="B616" s="176">
        <v>42639</v>
      </c>
      <c r="C616" s="363">
        <v>1000</v>
      </c>
      <c r="D616" s="363">
        <f t="shared" si="9"/>
        <v>25</v>
      </c>
      <c r="E616" s="216">
        <v>975</v>
      </c>
      <c r="F616" s="180" t="s">
        <v>555</v>
      </c>
      <c r="G616" s="250" t="s">
        <v>116</v>
      </c>
    </row>
    <row r="617" spans="2:7">
      <c r="B617" s="176">
        <v>42639</v>
      </c>
      <c r="C617" s="363">
        <v>100</v>
      </c>
      <c r="D617" s="363">
        <f t="shared" si="9"/>
        <v>3.2000000000000028</v>
      </c>
      <c r="E617" s="216">
        <v>96.8</v>
      </c>
      <c r="F617" s="180" t="s">
        <v>557</v>
      </c>
      <c r="G617" s="250" t="s">
        <v>494</v>
      </c>
    </row>
    <row r="618" spans="2:7">
      <c r="B618" s="176">
        <v>42639</v>
      </c>
      <c r="C618" s="363">
        <v>5000</v>
      </c>
      <c r="D618" s="363">
        <f t="shared" si="9"/>
        <v>125</v>
      </c>
      <c r="E618" s="216">
        <v>4875</v>
      </c>
      <c r="F618" s="180" t="s">
        <v>545</v>
      </c>
      <c r="G618" s="250" t="s">
        <v>468</v>
      </c>
    </row>
    <row r="619" spans="2:7">
      <c r="B619" s="176">
        <v>42639</v>
      </c>
      <c r="C619" s="363">
        <v>500</v>
      </c>
      <c r="D619" s="363">
        <f t="shared" si="9"/>
        <v>12.5</v>
      </c>
      <c r="E619" s="216">
        <v>487.5</v>
      </c>
      <c r="F619" s="180" t="s">
        <v>545</v>
      </c>
      <c r="G619" s="250" t="s">
        <v>495</v>
      </c>
    </row>
    <row r="620" spans="2:7">
      <c r="B620" s="176">
        <v>42639</v>
      </c>
      <c r="C620" s="363">
        <v>500</v>
      </c>
      <c r="D620" s="363">
        <f t="shared" si="9"/>
        <v>12.5</v>
      </c>
      <c r="E620" s="216">
        <v>487.5</v>
      </c>
      <c r="F620" s="180" t="s">
        <v>545</v>
      </c>
      <c r="G620" s="250" t="s">
        <v>496</v>
      </c>
    </row>
    <row r="621" spans="2:7">
      <c r="B621" s="176">
        <v>42639</v>
      </c>
      <c r="C621" s="363">
        <v>91</v>
      </c>
      <c r="D621" s="363">
        <f t="shared" si="9"/>
        <v>4.5499999999999972</v>
      </c>
      <c r="E621" s="216">
        <v>86.45</v>
      </c>
      <c r="F621" s="180" t="s">
        <v>563</v>
      </c>
      <c r="G621" s="250" t="s">
        <v>221</v>
      </c>
    </row>
    <row r="622" spans="2:7">
      <c r="B622" s="176">
        <v>42639</v>
      </c>
      <c r="C622" s="363">
        <v>5000</v>
      </c>
      <c r="D622" s="363">
        <f t="shared" si="9"/>
        <v>125</v>
      </c>
      <c r="E622" s="216">
        <v>4875</v>
      </c>
      <c r="F622" s="180" t="s">
        <v>563</v>
      </c>
      <c r="G622" s="250" t="s">
        <v>497</v>
      </c>
    </row>
    <row r="623" spans="2:7">
      <c r="B623" s="176">
        <v>42639</v>
      </c>
      <c r="C623" s="363">
        <v>150</v>
      </c>
      <c r="D623" s="363">
        <f t="shared" si="9"/>
        <v>5.25</v>
      </c>
      <c r="E623" s="216">
        <v>144.75</v>
      </c>
      <c r="F623" s="180" t="s">
        <v>544</v>
      </c>
      <c r="G623" s="250" t="s">
        <v>498</v>
      </c>
    </row>
    <row r="624" spans="2:7">
      <c r="B624" s="176">
        <v>42639</v>
      </c>
      <c r="C624" s="363">
        <v>150</v>
      </c>
      <c r="D624" s="363">
        <f t="shared" si="9"/>
        <v>5.25</v>
      </c>
      <c r="E624" s="216">
        <v>144.75</v>
      </c>
      <c r="F624" s="180" t="s">
        <v>563</v>
      </c>
      <c r="G624" s="250" t="s">
        <v>498</v>
      </c>
    </row>
    <row r="625" spans="2:7">
      <c r="B625" s="176">
        <v>42639</v>
      </c>
      <c r="C625" s="363">
        <v>500</v>
      </c>
      <c r="D625" s="363">
        <f t="shared" si="9"/>
        <v>12.5</v>
      </c>
      <c r="E625" s="216">
        <v>487.5</v>
      </c>
      <c r="F625" s="180" t="s">
        <v>545</v>
      </c>
      <c r="G625" s="250" t="s">
        <v>66</v>
      </c>
    </row>
    <row r="626" spans="2:7">
      <c r="B626" s="176">
        <v>42639</v>
      </c>
      <c r="C626" s="363">
        <v>400</v>
      </c>
      <c r="D626" s="363">
        <f t="shared" si="9"/>
        <v>10</v>
      </c>
      <c r="E626" s="216">
        <v>390</v>
      </c>
      <c r="F626" s="180" t="s">
        <v>545</v>
      </c>
      <c r="G626" s="250" t="s">
        <v>263</v>
      </c>
    </row>
    <row r="627" spans="2:7">
      <c r="B627" s="176">
        <v>42639</v>
      </c>
      <c r="C627" s="363">
        <v>5</v>
      </c>
      <c r="D627" s="363">
        <f t="shared" si="9"/>
        <v>0.12999999999999989</v>
      </c>
      <c r="E627" s="216">
        <v>4.87</v>
      </c>
      <c r="F627" s="180" t="s">
        <v>567</v>
      </c>
      <c r="G627" s="250" t="s">
        <v>499</v>
      </c>
    </row>
    <row r="628" spans="2:7">
      <c r="B628" s="176">
        <v>42640</v>
      </c>
      <c r="C628" s="363">
        <v>100</v>
      </c>
      <c r="D628" s="363">
        <f t="shared" si="9"/>
        <v>2.5</v>
      </c>
      <c r="E628" s="216">
        <v>97.5</v>
      </c>
      <c r="F628" s="180" t="s">
        <v>544</v>
      </c>
      <c r="G628" s="250" t="s">
        <v>321</v>
      </c>
    </row>
    <row r="629" spans="2:7">
      <c r="B629" s="176">
        <v>42640</v>
      </c>
      <c r="C629" s="363">
        <v>150</v>
      </c>
      <c r="D629" s="363">
        <f t="shared" si="9"/>
        <v>4.8000000000000114</v>
      </c>
      <c r="E629" s="216">
        <v>145.19999999999999</v>
      </c>
      <c r="F629" s="180" t="s">
        <v>555</v>
      </c>
      <c r="G629" s="250" t="s">
        <v>97</v>
      </c>
    </row>
    <row r="630" spans="2:7">
      <c r="B630" s="176">
        <v>42640</v>
      </c>
      <c r="C630" s="363">
        <v>500</v>
      </c>
      <c r="D630" s="363">
        <f t="shared" si="9"/>
        <v>12.5</v>
      </c>
      <c r="E630" s="216">
        <v>487.5</v>
      </c>
      <c r="F630" s="180" t="s">
        <v>545</v>
      </c>
      <c r="G630" s="250" t="s">
        <v>500</v>
      </c>
    </row>
    <row r="631" spans="2:7">
      <c r="B631" s="176">
        <v>42640</v>
      </c>
      <c r="C631" s="363">
        <v>3000</v>
      </c>
      <c r="D631" s="363">
        <f t="shared" si="9"/>
        <v>81</v>
      </c>
      <c r="E631" s="216">
        <v>2919</v>
      </c>
      <c r="F631" s="180" t="s">
        <v>555</v>
      </c>
      <c r="G631" s="250" t="s">
        <v>501</v>
      </c>
    </row>
    <row r="632" spans="2:7">
      <c r="B632" s="176">
        <v>42640</v>
      </c>
      <c r="C632" s="363">
        <v>200</v>
      </c>
      <c r="D632" s="363">
        <f t="shared" si="9"/>
        <v>5</v>
      </c>
      <c r="E632" s="216">
        <v>195</v>
      </c>
      <c r="F632" s="180" t="s">
        <v>563</v>
      </c>
      <c r="G632" s="250" t="s">
        <v>502</v>
      </c>
    </row>
    <row r="633" spans="2:7">
      <c r="B633" s="176">
        <v>42640</v>
      </c>
      <c r="C633" s="363">
        <v>200</v>
      </c>
      <c r="D633" s="363">
        <f t="shared" si="9"/>
        <v>5</v>
      </c>
      <c r="E633" s="216">
        <v>195</v>
      </c>
      <c r="F633" s="180" t="s">
        <v>555</v>
      </c>
      <c r="G633" s="250" t="s">
        <v>93</v>
      </c>
    </row>
    <row r="634" spans="2:7">
      <c r="B634" s="176">
        <v>42640</v>
      </c>
      <c r="C634" s="363">
        <v>5000</v>
      </c>
      <c r="D634" s="363">
        <f t="shared" si="9"/>
        <v>125</v>
      </c>
      <c r="E634" s="216">
        <v>4875</v>
      </c>
      <c r="F634" s="180" t="s">
        <v>545</v>
      </c>
      <c r="G634" s="250" t="s">
        <v>503</v>
      </c>
    </row>
    <row r="635" spans="2:7">
      <c r="B635" s="176">
        <v>42640</v>
      </c>
      <c r="C635" s="363">
        <v>2000</v>
      </c>
      <c r="D635" s="363">
        <f t="shared" si="9"/>
        <v>50</v>
      </c>
      <c r="E635" s="216">
        <v>1950</v>
      </c>
      <c r="F635" s="180" t="s">
        <v>544</v>
      </c>
      <c r="G635" s="250" t="s">
        <v>75</v>
      </c>
    </row>
    <row r="636" spans="2:7">
      <c r="B636" s="176">
        <v>42640</v>
      </c>
      <c r="C636" s="363">
        <v>1000</v>
      </c>
      <c r="D636" s="363">
        <f t="shared" si="9"/>
        <v>25</v>
      </c>
      <c r="E636" s="216">
        <v>975</v>
      </c>
      <c r="F636" s="180" t="s">
        <v>555</v>
      </c>
      <c r="G636" s="250" t="s">
        <v>504</v>
      </c>
    </row>
    <row r="637" spans="2:7">
      <c r="B637" s="176">
        <v>42640</v>
      </c>
      <c r="C637" s="363">
        <v>16000</v>
      </c>
      <c r="D637" s="363">
        <f t="shared" si="9"/>
        <v>400</v>
      </c>
      <c r="E637" s="216">
        <v>15600</v>
      </c>
      <c r="F637" s="180" t="s">
        <v>563</v>
      </c>
      <c r="G637" s="250" t="s">
        <v>179</v>
      </c>
    </row>
    <row r="638" spans="2:7">
      <c r="B638" s="176">
        <v>42640</v>
      </c>
      <c r="C638" s="363">
        <v>50</v>
      </c>
      <c r="D638" s="363">
        <f t="shared" si="9"/>
        <v>2.5</v>
      </c>
      <c r="E638" s="216">
        <v>47.5</v>
      </c>
      <c r="F638" s="180" t="s">
        <v>563</v>
      </c>
      <c r="G638" s="250" t="s">
        <v>505</v>
      </c>
    </row>
    <row r="639" spans="2:7">
      <c r="B639" s="176">
        <v>42640</v>
      </c>
      <c r="C639" s="363">
        <v>1400</v>
      </c>
      <c r="D639" s="363">
        <f t="shared" si="9"/>
        <v>35</v>
      </c>
      <c r="E639" s="216">
        <v>1365</v>
      </c>
      <c r="F639" s="180" t="s">
        <v>544</v>
      </c>
      <c r="G639" s="250" t="s">
        <v>239</v>
      </c>
    </row>
    <row r="640" spans="2:7">
      <c r="B640" s="176">
        <v>42640</v>
      </c>
      <c r="C640" s="363">
        <v>500</v>
      </c>
      <c r="D640" s="363">
        <f t="shared" si="9"/>
        <v>12.5</v>
      </c>
      <c r="E640" s="216">
        <v>487.5</v>
      </c>
      <c r="F640" s="180" t="s">
        <v>548</v>
      </c>
      <c r="G640" s="250" t="s">
        <v>506</v>
      </c>
    </row>
    <row r="641" spans="2:7">
      <c r="B641" s="176">
        <v>42640</v>
      </c>
      <c r="C641" s="363">
        <v>3000</v>
      </c>
      <c r="D641" s="363">
        <f t="shared" si="9"/>
        <v>75</v>
      </c>
      <c r="E641" s="216">
        <v>2925</v>
      </c>
      <c r="F641" s="180" t="s">
        <v>545</v>
      </c>
      <c r="G641" s="250" t="s">
        <v>507</v>
      </c>
    </row>
    <row r="642" spans="2:7">
      <c r="B642" s="176">
        <v>42640</v>
      </c>
      <c r="C642" s="363">
        <v>100</v>
      </c>
      <c r="D642" s="363">
        <f t="shared" si="9"/>
        <v>5.5</v>
      </c>
      <c r="E642" s="216">
        <v>94.5</v>
      </c>
      <c r="F642" s="180" t="s">
        <v>559</v>
      </c>
      <c r="G642" s="250" t="s">
        <v>290</v>
      </c>
    </row>
    <row r="643" spans="2:7">
      <c r="B643" s="176">
        <v>42640</v>
      </c>
      <c r="C643" s="363">
        <v>1000</v>
      </c>
      <c r="D643" s="363">
        <f t="shared" si="9"/>
        <v>25</v>
      </c>
      <c r="E643" s="216">
        <v>975</v>
      </c>
      <c r="F643" s="180" t="s">
        <v>555</v>
      </c>
      <c r="G643" s="250" t="s">
        <v>508</v>
      </c>
    </row>
    <row r="644" spans="2:7">
      <c r="B644" s="176">
        <v>42640</v>
      </c>
      <c r="C644" s="363">
        <v>1</v>
      </c>
      <c r="D644" s="363">
        <f t="shared" si="9"/>
        <v>4.0000000000000036E-2</v>
      </c>
      <c r="E644" s="216">
        <v>0.96</v>
      </c>
      <c r="F644" s="180" t="s">
        <v>569</v>
      </c>
      <c r="G644" s="250" t="s">
        <v>509</v>
      </c>
    </row>
    <row r="645" spans="2:7">
      <c r="B645" s="176">
        <v>42640</v>
      </c>
      <c r="C645" s="363">
        <v>1000</v>
      </c>
      <c r="D645" s="363">
        <f t="shared" si="9"/>
        <v>25</v>
      </c>
      <c r="E645" s="216">
        <v>975</v>
      </c>
      <c r="F645" s="180" t="s">
        <v>548</v>
      </c>
      <c r="G645" s="250" t="s">
        <v>510</v>
      </c>
    </row>
    <row r="646" spans="2:7">
      <c r="B646" s="176">
        <v>42641</v>
      </c>
      <c r="C646" s="363">
        <v>5000</v>
      </c>
      <c r="D646" s="363">
        <f t="shared" ref="D646:D706" si="10">SUM(C646-E646)</f>
        <v>125</v>
      </c>
      <c r="E646" s="216">
        <v>4875</v>
      </c>
      <c r="F646" s="180" t="s">
        <v>563</v>
      </c>
      <c r="G646" s="250" t="s">
        <v>479</v>
      </c>
    </row>
    <row r="647" spans="2:7">
      <c r="B647" s="176">
        <v>42641</v>
      </c>
      <c r="C647" s="363">
        <v>10000</v>
      </c>
      <c r="D647" s="363">
        <f t="shared" si="10"/>
        <v>250</v>
      </c>
      <c r="E647" s="216">
        <v>9750</v>
      </c>
      <c r="F647" s="180" t="s">
        <v>570</v>
      </c>
      <c r="G647" s="250" t="s">
        <v>447</v>
      </c>
    </row>
    <row r="648" spans="2:7">
      <c r="B648" s="176">
        <v>42641</v>
      </c>
      <c r="C648" s="363">
        <v>1000</v>
      </c>
      <c r="D648" s="363">
        <f t="shared" si="10"/>
        <v>25</v>
      </c>
      <c r="E648" s="216">
        <v>975</v>
      </c>
      <c r="F648" s="180" t="s">
        <v>570</v>
      </c>
      <c r="G648" s="250" t="s">
        <v>511</v>
      </c>
    </row>
    <row r="649" spans="2:7">
      <c r="B649" s="176">
        <v>42641</v>
      </c>
      <c r="C649" s="363">
        <v>500</v>
      </c>
      <c r="D649" s="363">
        <f t="shared" si="10"/>
        <v>17.5</v>
      </c>
      <c r="E649" s="216">
        <v>482.5</v>
      </c>
      <c r="F649" s="180" t="s">
        <v>570</v>
      </c>
      <c r="G649" s="250" t="s">
        <v>62</v>
      </c>
    </row>
    <row r="650" spans="2:7">
      <c r="B650" s="176">
        <v>42641</v>
      </c>
      <c r="C650" s="363">
        <v>500</v>
      </c>
      <c r="D650" s="363">
        <f t="shared" si="10"/>
        <v>12.5</v>
      </c>
      <c r="E650" s="216">
        <v>487.5</v>
      </c>
      <c r="F650" s="180" t="s">
        <v>570</v>
      </c>
      <c r="G650" s="250" t="s">
        <v>512</v>
      </c>
    </row>
    <row r="651" spans="2:7">
      <c r="B651" s="176">
        <v>42641</v>
      </c>
      <c r="C651" s="363">
        <v>1300</v>
      </c>
      <c r="D651" s="363">
        <f t="shared" si="10"/>
        <v>32.5</v>
      </c>
      <c r="E651" s="216">
        <v>1267.5</v>
      </c>
      <c r="F651" s="180" t="s">
        <v>545</v>
      </c>
      <c r="G651" s="250" t="s">
        <v>263</v>
      </c>
    </row>
    <row r="652" spans="2:7">
      <c r="B652" s="176">
        <v>42641</v>
      </c>
      <c r="C652" s="363">
        <v>500</v>
      </c>
      <c r="D652" s="363">
        <f t="shared" si="10"/>
        <v>16</v>
      </c>
      <c r="E652" s="216">
        <v>484</v>
      </c>
      <c r="F652" s="180" t="s">
        <v>571</v>
      </c>
      <c r="G652" s="250" t="s">
        <v>513</v>
      </c>
    </row>
    <row r="653" spans="2:7">
      <c r="B653" s="176">
        <v>42641</v>
      </c>
      <c r="C653" s="363">
        <v>1500</v>
      </c>
      <c r="D653" s="363">
        <f t="shared" si="10"/>
        <v>37.5</v>
      </c>
      <c r="E653" s="216">
        <v>1462.5</v>
      </c>
      <c r="F653" s="180" t="s">
        <v>559</v>
      </c>
      <c r="G653" s="250" t="s">
        <v>233</v>
      </c>
    </row>
    <row r="654" spans="2:7">
      <c r="B654" s="176">
        <v>42641</v>
      </c>
      <c r="C654" s="363">
        <v>2000</v>
      </c>
      <c r="D654" s="363">
        <f t="shared" si="10"/>
        <v>50</v>
      </c>
      <c r="E654" s="216">
        <v>1950</v>
      </c>
      <c r="F654" s="180" t="s">
        <v>544</v>
      </c>
      <c r="G654" s="250" t="s">
        <v>514</v>
      </c>
    </row>
    <row r="655" spans="2:7">
      <c r="B655" s="176">
        <v>42641</v>
      </c>
      <c r="C655" s="363">
        <v>600</v>
      </c>
      <c r="D655" s="363">
        <f t="shared" si="10"/>
        <v>15</v>
      </c>
      <c r="E655" s="216">
        <v>585</v>
      </c>
      <c r="F655" s="180" t="s">
        <v>555</v>
      </c>
      <c r="G655" s="250" t="s">
        <v>93</v>
      </c>
    </row>
    <row r="656" spans="2:7">
      <c r="B656" s="176">
        <v>42641</v>
      </c>
      <c r="C656" s="363">
        <v>200</v>
      </c>
      <c r="D656" s="363">
        <f t="shared" si="10"/>
        <v>5</v>
      </c>
      <c r="E656" s="216">
        <v>195</v>
      </c>
      <c r="F656" s="180" t="s">
        <v>545</v>
      </c>
      <c r="G656" s="250" t="s">
        <v>515</v>
      </c>
    </row>
    <row r="657" spans="2:7">
      <c r="B657" s="176">
        <v>42641</v>
      </c>
      <c r="C657" s="363">
        <v>250</v>
      </c>
      <c r="D657" s="363">
        <f t="shared" si="10"/>
        <v>6.25</v>
      </c>
      <c r="E657" s="216">
        <v>243.75</v>
      </c>
      <c r="F657" s="180" t="s">
        <v>563</v>
      </c>
      <c r="G657" s="250" t="s">
        <v>516</v>
      </c>
    </row>
    <row r="658" spans="2:7">
      <c r="B658" s="176">
        <v>42641</v>
      </c>
      <c r="C658" s="363">
        <v>10000</v>
      </c>
      <c r="D658" s="363">
        <f t="shared" si="10"/>
        <v>250</v>
      </c>
      <c r="E658" s="216">
        <v>9750</v>
      </c>
      <c r="F658" s="180" t="s">
        <v>557</v>
      </c>
      <c r="G658" s="250" t="s">
        <v>517</v>
      </c>
    </row>
    <row r="659" spans="2:7">
      <c r="B659" s="176">
        <v>42641</v>
      </c>
      <c r="C659" s="363">
        <v>500</v>
      </c>
      <c r="D659" s="363">
        <f t="shared" si="10"/>
        <v>12.5</v>
      </c>
      <c r="E659" s="216">
        <v>487.5</v>
      </c>
      <c r="F659" s="180" t="s">
        <v>555</v>
      </c>
      <c r="G659" s="250" t="s">
        <v>93</v>
      </c>
    </row>
    <row r="660" spans="2:7">
      <c r="B660" s="176">
        <v>42641</v>
      </c>
      <c r="C660" s="363">
        <v>500</v>
      </c>
      <c r="D660" s="363">
        <f t="shared" si="10"/>
        <v>12.5</v>
      </c>
      <c r="E660" s="216">
        <v>487.5</v>
      </c>
      <c r="F660" s="180" t="s">
        <v>570</v>
      </c>
      <c r="G660" s="250" t="s">
        <v>518</v>
      </c>
    </row>
    <row r="661" spans="2:7">
      <c r="B661" s="176">
        <v>42642</v>
      </c>
      <c r="C661" s="363">
        <v>2000</v>
      </c>
      <c r="D661" s="363">
        <f t="shared" si="10"/>
        <v>50</v>
      </c>
      <c r="E661" s="216">
        <v>1950</v>
      </c>
      <c r="F661" s="180" t="s">
        <v>545</v>
      </c>
      <c r="G661" s="250" t="s">
        <v>118</v>
      </c>
    </row>
    <row r="662" spans="2:7">
      <c r="B662" s="176">
        <v>42642</v>
      </c>
      <c r="C662" s="363">
        <v>500</v>
      </c>
      <c r="D662" s="363">
        <f t="shared" si="10"/>
        <v>12.5</v>
      </c>
      <c r="E662" s="216">
        <v>487.5</v>
      </c>
      <c r="F662" s="180" t="s">
        <v>572</v>
      </c>
      <c r="G662" s="250" t="s">
        <v>171</v>
      </c>
    </row>
    <row r="663" spans="2:7">
      <c r="B663" s="176">
        <v>42642</v>
      </c>
      <c r="C663" s="363">
        <v>250</v>
      </c>
      <c r="D663" s="363">
        <f t="shared" si="10"/>
        <v>6.25</v>
      </c>
      <c r="E663" s="216">
        <v>243.75</v>
      </c>
      <c r="F663" s="180" t="s">
        <v>570</v>
      </c>
      <c r="G663" s="250" t="s">
        <v>324</v>
      </c>
    </row>
    <row r="664" spans="2:7">
      <c r="B664" s="176">
        <v>42642</v>
      </c>
      <c r="C664" s="363">
        <v>600</v>
      </c>
      <c r="D664" s="363">
        <f t="shared" si="10"/>
        <v>15</v>
      </c>
      <c r="E664" s="216">
        <v>585</v>
      </c>
      <c r="F664" s="180" t="s">
        <v>544</v>
      </c>
      <c r="G664" s="250" t="s">
        <v>127</v>
      </c>
    </row>
    <row r="665" spans="2:7">
      <c r="B665" s="176">
        <v>42642</v>
      </c>
      <c r="C665" s="363">
        <v>100</v>
      </c>
      <c r="D665" s="363">
        <f t="shared" si="10"/>
        <v>3</v>
      </c>
      <c r="E665" s="216">
        <v>97</v>
      </c>
      <c r="F665" s="180" t="s">
        <v>567</v>
      </c>
      <c r="G665" s="250" t="s">
        <v>519</v>
      </c>
    </row>
    <row r="666" spans="2:7">
      <c r="B666" s="176">
        <v>42642</v>
      </c>
      <c r="C666" s="363">
        <v>300</v>
      </c>
      <c r="D666" s="363">
        <f t="shared" si="10"/>
        <v>10.5</v>
      </c>
      <c r="E666" s="216">
        <v>289.5</v>
      </c>
      <c r="F666" s="180" t="s">
        <v>544</v>
      </c>
      <c r="G666" s="250" t="s">
        <v>520</v>
      </c>
    </row>
    <row r="667" spans="2:7">
      <c r="B667" s="176">
        <v>42642</v>
      </c>
      <c r="C667" s="363">
        <v>500</v>
      </c>
      <c r="D667" s="363">
        <f t="shared" si="10"/>
        <v>13.5</v>
      </c>
      <c r="E667" s="216">
        <v>486.5</v>
      </c>
      <c r="F667" s="180" t="s">
        <v>545</v>
      </c>
      <c r="G667" s="250" t="s">
        <v>521</v>
      </c>
    </row>
    <row r="668" spans="2:7">
      <c r="B668" s="176">
        <v>42642</v>
      </c>
      <c r="C668" s="363">
        <v>2345.67</v>
      </c>
      <c r="D668" s="363">
        <f t="shared" si="10"/>
        <v>58.639999999999873</v>
      </c>
      <c r="E668" s="216">
        <v>2287.0300000000002</v>
      </c>
      <c r="F668" s="180" t="s">
        <v>570</v>
      </c>
      <c r="G668" s="250" t="s">
        <v>522</v>
      </c>
    </row>
    <row r="669" spans="2:7">
      <c r="B669" s="176">
        <v>42642</v>
      </c>
      <c r="C669" s="363">
        <v>500</v>
      </c>
      <c r="D669" s="363">
        <f t="shared" si="10"/>
        <v>12.5</v>
      </c>
      <c r="E669" s="216">
        <v>487.5</v>
      </c>
      <c r="F669" s="180" t="s">
        <v>567</v>
      </c>
      <c r="G669" s="250" t="s">
        <v>523</v>
      </c>
    </row>
    <row r="670" spans="2:7">
      <c r="B670" s="176">
        <v>42642</v>
      </c>
      <c r="C670" s="363">
        <v>500</v>
      </c>
      <c r="D670" s="363">
        <f t="shared" si="10"/>
        <v>12.5</v>
      </c>
      <c r="E670" s="216">
        <v>487.5</v>
      </c>
      <c r="F670" s="180" t="s">
        <v>570</v>
      </c>
      <c r="G670" s="250" t="s">
        <v>524</v>
      </c>
    </row>
    <row r="671" spans="2:7">
      <c r="B671" s="176">
        <v>42642</v>
      </c>
      <c r="C671" s="363">
        <v>1000</v>
      </c>
      <c r="D671" s="363">
        <f t="shared" si="10"/>
        <v>27</v>
      </c>
      <c r="E671" s="216">
        <v>973</v>
      </c>
      <c r="F671" s="180" t="s">
        <v>570</v>
      </c>
      <c r="G671" s="250" t="s">
        <v>525</v>
      </c>
    </row>
    <row r="672" spans="2:7">
      <c r="B672" s="176">
        <v>42642</v>
      </c>
      <c r="C672" s="363">
        <v>26</v>
      </c>
      <c r="D672" s="363">
        <f t="shared" si="10"/>
        <v>0.64999999999999858</v>
      </c>
      <c r="E672" s="216">
        <v>25.35</v>
      </c>
      <c r="F672" s="180" t="s">
        <v>545</v>
      </c>
      <c r="G672" s="250" t="s">
        <v>526</v>
      </c>
    </row>
    <row r="673" spans="2:7">
      <c r="B673" s="176">
        <v>42642</v>
      </c>
      <c r="C673" s="363">
        <v>800</v>
      </c>
      <c r="D673" s="363">
        <f t="shared" si="10"/>
        <v>25.600000000000023</v>
      </c>
      <c r="E673" s="216">
        <v>774.4</v>
      </c>
      <c r="F673" s="180" t="s">
        <v>557</v>
      </c>
      <c r="G673" s="250" t="s">
        <v>384</v>
      </c>
    </row>
    <row r="674" spans="2:7">
      <c r="B674" s="176">
        <v>42642</v>
      </c>
      <c r="C674" s="363">
        <v>20000</v>
      </c>
      <c r="D674" s="363">
        <f t="shared" si="10"/>
        <v>800</v>
      </c>
      <c r="E674" s="216">
        <v>19200</v>
      </c>
      <c r="F674" s="180" t="s">
        <v>546</v>
      </c>
      <c r="G674" s="250" t="s">
        <v>527</v>
      </c>
    </row>
    <row r="675" spans="2:7">
      <c r="B675" s="176">
        <v>42642</v>
      </c>
      <c r="C675" s="363">
        <v>150</v>
      </c>
      <c r="D675" s="363">
        <f t="shared" si="10"/>
        <v>3.75</v>
      </c>
      <c r="E675" s="216">
        <v>146.25</v>
      </c>
      <c r="F675" s="180" t="s">
        <v>545</v>
      </c>
      <c r="G675" s="250" t="s">
        <v>289</v>
      </c>
    </row>
    <row r="676" spans="2:7">
      <c r="B676" s="176">
        <v>42642</v>
      </c>
      <c r="C676" s="363">
        <v>24000</v>
      </c>
      <c r="D676" s="363">
        <f t="shared" si="10"/>
        <v>600</v>
      </c>
      <c r="E676" s="216">
        <v>23400</v>
      </c>
      <c r="F676" s="180" t="s">
        <v>570</v>
      </c>
      <c r="G676" s="250" t="s">
        <v>528</v>
      </c>
    </row>
    <row r="677" spans="2:7">
      <c r="B677" s="176">
        <v>42642</v>
      </c>
      <c r="C677" s="363">
        <v>3000</v>
      </c>
      <c r="D677" s="363">
        <f t="shared" si="10"/>
        <v>96</v>
      </c>
      <c r="E677" s="216">
        <v>2904</v>
      </c>
      <c r="F677" s="180" t="s">
        <v>570</v>
      </c>
      <c r="G677" s="250" t="s">
        <v>148</v>
      </c>
    </row>
    <row r="678" spans="2:7">
      <c r="B678" s="176">
        <v>42642</v>
      </c>
      <c r="C678" s="363">
        <v>1000</v>
      </c>
      <c r="D678" s="363">
        <f t="shared" si="10"/>
        <v>25</v>
      </c>
      <c r="E678" s="216">
        <v>975</v>
      </c>
      <c r="F678" s="180" t="s">
        <v>570</v>
      </c>
      <c r="G678" s="250" t="s">
        <v>529</v>
      </c>
    </row>
    <row r="679" spans="2:7">
      <c r="B679" s="176">
        <v>42643</v>
      </c>
      <c r="C679" s="363">
        <v>150</v>
      </c>
      <c r="D679" s="363">
        <f t="shared" si="10"/>
        <v>3.75</v>
      </c>
      <c r="E679" s="216">
        <v>146.25</v>
      </c>
      <c r="F679" s="180" t="s">
        <v>572</v>
      </c>
      <c r="G679" s="250" t="s">
        <v>129</v>
      </c>
    </row>
    <row r="680" spans="2:7">
      <c r="B680" s="176">
        <v>42643</v>
      </c>
      <c r="C680" s="363">
        <v>400</v>
      </c>
      <c r="D680" s="363">
        <f t="shared" si="10"/>
        <v>12.800000000000011</v>
      </c>
      <c r="E680" s="216">
        <v>387.2</v>
      </c>
      <c r="F680" s="180" t="s">
        <v>555</v>
      </c>
      <c r="G680" s="250" t="s">
        <v>97</v>
      </c>
    </row>
    <row r="681" spans="2:7">
      <c r="B681" s="176">
        <v>42643</v>
      </c>
      <c r="C681" s="363">
        <v>1000</v>
      </c>
      <c r="D681" s="363">
        <f t="shared" si="10"/>
        <v>25</v>
      </c>
      <c r="E681" s="216">
        <v>975</v>
      </c>
      <c r="F681" s="180" t="s">
        <v>545</v>
      </c>
      <c r="G681" s="250" t="s">
        <v>91</v>
      </c>
    </row>
    <row r="682" spans="2:7">
      <c r="B682" s="176">
        <v>42643</v>
      </c>
      <c r="C682" s="363">
        <v>1000</v>
      </c>
      <c r="D682" s="363">
        <f t="shared" si="10"/>
        <v>32</v>
      </c>
      <c r="E682" s="216">
        <v>968</v>
      </c>
      <c r="F682" s="180" t="s">
        <v>572</v>
      </c>
      <c r="G682" s="250" t="s">
        <v>530</v>
      </c>
    </row>
    <row r="683" spans="2:7">
      <c r="B683" s="176">
        <v>42643</v>
      </c>
      <c r="C683" s="363">
        <v>100</v>
      </c>
      <c r="D683" s="363">
        <f t="shared" si="10"/>
        <v>2.5</v>
      </c>
      <c r="E683" s="216">
        <v>97.5</v>
      </c>
      <c r="F683" s="180" t="s">
        <v>545</v>
      </c>
      <c r="G683" s="250" t="s">
        <v>531</v>
      </c>
    </row>
    <row r="684" spans="2:7">
      <c r="B684" s="176">
        <v>42643</v>
      </c>
      <c r="C684" s="363">
        <v>7000</v>
      </c>
      <c r="D684" s="363">
        <f t="shared" si="10"/>
        <v>175</v>
      </c>
      <c r="E684" s="216">
        <v>6825</v>
      </c>
      <c r="F684" s="180" t="s">
        <v>572</v>
      </c>
      <c r="G684" s="250" t="s">
        <v>405</v>
      </c>
    </row>
    <row r="685" spans="2:7">
      <c r="B685" s="176">
        <v>42643</v>
      </c>
      <c r="C685" s="363">
        <v>522</v>
      </c>
      <c r="D685" s="363">
        <f t="shared" si="10"/>
        <v>15.660000000000025</v>
      </c>
      <c r="E685" s="216">
        <v>506.34</v>
      </c>
      <c r="F685" s="180" t="s">
        <v>573</v>
      </c>
      <c r="G685" s="250" t="s">
        <v>214</v>
      </c>
    </row>
    <row r="686" spans="2:7">
      <c r="B686" s="176">
        <v>42643</v>
      </c>
      <c r="C686" s="363">
        <v>1000</v>
      </c>
      <c r="D686" s="363">
        <f t="shared" si="10"/>
        <v>32</v>
      </c>
      <c r="E686" s="216">
        <v>968</v>
      </c>
      <c r="F686" s="180" t="s">
        <v>567</v>
      </c>
      <c r="G686" s="250" t="s">
        <v>532</v>
      </c>
    </row>
    <row r="687" spans="2:7">
      <c r="B687" s="176">
        <v>42643</v>
      </c>
      <c r="C687" s="363">
        <v>150</v>
      </c>
      <c r="D687" s="363">
        <f t="shared" si="10"/>
        <v>3.75</v>
      </c>
      <c r="E687" s="216">
        <v>146.25</v>
      </c>
      <c r="F687" s="180" t="s">
        <v>545</v>
      </c>
      <c r="G687" s="250" t="s">
        <v>496</v>
      </c>
    </row>
    <row r="688" spans="2:7">
      <c r="B688" s="176">
        <v>42643</v>
      </c>
      <c r="C688" s="363">
        <v>300</v>
      </c>
      <c r="D688" s="363">
        <f t="shared" si="10"/>
        <v>7.5</v>
      </c>
      <c r="E688" s="216">
        <v>292.5</v>
      </c>
      <c r="F688" s="180" t="s">
        <v>555</v>
      </c>
      <c r="G688" s="250" t="s">
        <v>533</v>
      </c>
    </row>
    <row r="689" spans="2:7">
      <c r="B689" s="176">
        <v>42643</v>
      </c>
      <c r="C689" s="363">
        <v>1000</v>
      </c>
      <c r="D689" s="363">
        <f t="shared" si="10"/>
        <v>25</v>
      </c>
      <c r="E689" s="216">
        <v>975</v>
      </c>
      <c r="F689" s="180" t="s">
        <v>555</v>
      </c>
      <c r="G689" s="250" t="s">
        <v>534</v>
      </c>
    </row>
    <row r="690" spans="2:7">
      <c r="B690" s="176">
        <v>42643</v>
      </c>
      <c r="C690" s="363">
        <v>2000</v>
      </c>
      <c r="D690" s="363">
        <f t="shared" si="10"/>
        <v>50</v>
      </c>
      <c r="E690" s="216">
        <v>1950</v>
      </c>
      <c r="F690" s="180" t="s">
        <v>559</v>
      </c>
      <c r="G690" s="250" t="s">
        <v>88</v>
      </c>
    </row>
    <row r="691" spans="2:7">
      <c r="B691" s="176">
        <v>42643</v>
      </c>
      <c r="C691" s="363">
        <v>1000</v>
      </c>
      <c r="D691" s="363">
        <f t="shared" si="10"/>
        <v>25</v>
      </c>
      <c r="E691" s="216">
        <v>975</v>
      </c>
      <c r="F691" s="180" t="s">
        <v>555</v>
      </c>
      <c r="G691" s="250" t="s">
        <v>93</v>
      </c>
    </row>
    <row r="692" spans="2:7">
      <c r="B692" s="176">
        <v>42643</v>
      </c>
      <c r="C692" s="363">
        <v>5000</v>
      </c>
      <c r="D692" s="363">
        <f t="shared" si="10"/>
        <v>125</v>
      </c>
      <c r="E692" s="216">
        <v>4875</v>
      </c>
      <c r="F692" s="180" t="s">
        <v>555</v>
      </c>
      <c r="G692" s="250" t="s">
        <v>103</v>
      </c>
    </row>
    <row r="693" spans="2:7">
      <c r="B693" s="176">
        <v>42643</v>
      </c>
      <c r="C693" s="363">
        <v>10000</v>
      </c>
      <c r="D693" s="363">
        <f t="shared" si="10"/>
        <v>320</v>
      </c>
      <c r="E693" s="216">
        <v>9680</v>
      </c>
      <c r="F693" s="180" t="s">
        <v>544</v>
      </c>
      <c r="G693" s="250" t="s">
        <v>535</v>
      </c>
    </row>
    <row r="694" spans="2:7">
      <c r="B694" s="176">
        <v>42643</v>
      </c>
      <c r="C694" s="363">
        <v>500</v>
      </c>
      <c r="D694" s="363">
        <f t="shared" si="10"/>
        <v>17.5</v>
      </c>
      <c r="E694" s="216">
        <v>482.5</v>
      </c>
      <c r="F694" s="180" t="s">
        <v>563</v>
      </c>
      <c r="G694" s="250" t="s">
        <v>413</v>
      </c>
    </row>
    <row r="695" spans="2:7">
      <c r="B695" s="176">
        <v>42643</v>
      </c>
      <c r="C695" s="363">
        <v>50</v>
      </c>
      <c r="D695" s="363">
        <f t="shared" si="10"/>
        <v>1.75</v>
      </c>
      <c r="E695" s="216">
        <v>48.25</v>
      </c>
      <c r="F695" s="180" t="s">
        <v>572</v>
      </c>
      <c r="G695" s="250" t="s">
        <v>536</v>
      </c>
    </row>
    <row r="696" spans="2:7">
      <c r="B696" s="176">
        <v>42643</v>
      </c>
      <c r="C696" s="363">
        <v>200</v>
      </c>
      <c r="D696" s="363">
        <f t="shared" si="10"/>
        <v>5</v>
      </c>
      <c r="E696" s="216">
        <v>195</v>
      </c>
      <c r="F696" s="180" t="s">
        <v>555</v>
      </c>
      <c r="G696" s="250" t="s">
        <v>93</v>
      </c>
    </row>
    <row r="697" spans="2:7">
      <c r="B697" s="176">
        <v>42643</v>
      </c>
      <c r="C697" s="363">
        <v>3000</v>
      </c>
      <c r="D697" s="363">
        <f t="shared" si="10"/>
        <v>75</v>
      </c>
      <c r="E697" s="216">
        <v>2925</v>
      </c>
      <c r="F697" s="180" t="s">
        <v>557</v>
      </c>
      <c r="G697" s="250" t="s">
        <v>80</v>
      </c>
    </row>
    <row r="698" spans="2:7">
      <c r="B698" s="176">
        <v>42643</v>
      </c>
      <c r="C698" s="363">
        <v>1000</v>
      </c>
      <c r="D698" s="363">
        <f t="shared" si="10"/>
        <v>25</v>
      </c>
      <c r="E698" s="216">
        <v>975</v>
      </c>
      <c r="F698" s="180" t="s">
        <v>545</v>
      </c>
      <c r="G698" s="250" t="s">
        <v>537</v>
      </c>
    </row>
    <row r="699" spans="2:7">
      <c r="B699" s="176">
        <v>42643</v>
      </c>
      <c r="C699" s="363">
        <v>200</v>
      </c>
      <c r="D699" s="363">
        <f t="shared" si="10"/>
        <v>5</v>
      </c>
      <c r="E699" s="216">
        <v>195</v>
      </c>
      <c r="F699" s="180" t="s">
        <v>545</v>
      </c>
      <c r="G699" s="250" t="s">
        <v>538</v>
      </c>
    </row>
    <row r="700" spans="2:7">
      <c r="B700" s="176">
        <v>42643</v>
      </c>
      <c r="C700" s="363">
        <v>10000</v>
      </c>
      <c r="D700" s="363">
        <f t="shared" si="10"/>
        <v>320</v>
      </c>
      <c r="E700" s="216">
        <v>9680</v>
      </c>
      <c r="F700" s="180" t="s">
        <v>572</v>
      </c>
      <c r="G700" s="250" t="s">
        <v>539</v>
      </c>
    </row>
    <row r="701" spans="2:7">
      <c r="B701" s="176">
        <v>42643</v>
      </c>
      <c r="C701" s="363">
        <v>6000</v>
      </c>
      <c r="D701" s="363">
        <f t="shared" si="10"/>
        <v>150</v>
      </c>
      <c r="E701" s="216">
        <v>5850</v>
      </c>
      <c r="F701" s="180" t="s">
        <v>545</v>
      </c>
      <c r="G701" s="250" t="s">
        <v>540</v>
      </c>
    </row>
    <row r="702" spans="2:7">
      <c r="B702" s="176">
        <v>42643</v>
      </c>
      <c r="C702" s="363">
        <v>200</v>
      </c>
      <c r="D702" s="363">
        <f t="shared" si="10"/>
        <v>5</v>
      </c>
      <c r="E702" s="216">
        <v>195</v>
      </c>
      <c r="F702" s="180" t="s">
        <v>545</v>
      </c>
      <c r="G702" s="250" t="s">
        <v>541</v>
      </c>
    </row>
    <row r="703" spans="2:7">
      <c r="B703" s="176">
        <v>42643</v>
      </c>
      <c r="C703" s="363">
        <v>100</v>
      </c>
      <c r="D703" s="363">
        <f t="shared" si="10"/>
        <v>2.5</v>
      </c>
      <c r="E703" s="216">
        <v>97.5</v>
      </c>
      <c r="F703" s="180" t="s">
        <v>572</v>
      </c>
      <c r="G703" s="250" t="s">
        <v>61</v>
      </c>
    </row>
    <row r="704" spans="2:7">
      <c r="B704" s="176">
        <v>42643</v>
      </c>
      <c r="C704" s="363">
        <v>2000</v>
      </c>
      <c r="D704" s="363">
        <f t="shared" si="10"/>
        <v>50</v>
      </c>
      <c r="E704" s="216">
        <v>1950</v>
      </c>
      <c r="F704" s="180" t="s">
        <v>559</v>
      </c>
      <c r="G704" s="250" t="s">
        <v>259</v>
      </c>
    </row>
    <row r="705" spans="2:7">
      <c r="B705" s="176">
        <v>42643</v>
      </c>
      <c r="C705" s="363">
        <v>1000</v>
      </c>
      <c r="D705" s="363">
        <f t="shared" si="10"/>
        <v>25</v>
      </c>
      <c r="E705" s="216">
        <v>975</v>
      </c>
      <c r="F705" s="180" t="s">
        <v>572</v>
      </c>
      <c r="G705" s="250" t="s">
        <v>542</v>
      </c>
    </row>
    <row r="706" spans="2:7">
      <c r="B706" s="176">
        <v>42643</v>
      </c>
      <c r="C706" s="363">
        <v>1000</v>
      </c>
      <c r="D706" s="363">
        <f t="shared" si="10"/>
        <v>25</v>
      </c>
      <c r="E706" s="216">
        <v>975</v>
      </c>
      <c r="F706" s="180" t="s">
        <v>563</v>
      </c>
      <c r="G706" s="250" t="s">
        <v>543</v>
      </c>
    </row>
    <row r="707" spans="2:7" ht="14.25">
      <c r="B707" s="373" t="s">
        <v>4239</v>
      </c>
      <c r="C707" s="374">
        <f>SUM(C5:C706)</f>
        <v>1675941.24</v>
      </c>
      <c r="D707" s="374">
        <f>SUM(D5:D706)</f>
        <v>43763.049999999996</v>
      </c>
      <c r="E707" s="374">
        <f>SUM(E5:E706)</f>
        <v>1632178.1900000004</v>
      </c>
    </row>
  </sheetData>
  <sheetProtection algorithmName="SHA-512" hashValue="pjc2YNFyVY8IODFOycRwJT3pIH68dYEoI+4dZcr/koyfzGBsiZwbD/U1bTw1lvhzvE+Xop/z5j1Xxvz7oNMS5w==" saltValue="/qmRMj6NcqTzZeN11N1OWw==" spinCount="100000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M1563"/>
  <sheetViews>
    <sheetView zoomScale="85" zoomScaleNormal="85" zoomScalePageLayoutView="85" workbookViewId="0">
      <selection activeCell="A3" sqref="A3"/>
    </sheetView>
  </sheetViews>
  <sheetFormatPr defaultColWidth="8.85546875" defaultRowHeight="15"/>
  <cols>
    <col min="1" max="1" width="8.85546875" style="92"/>
    <col min="2" max="2" width="21.7109375" style="93" customWidth="1"/>
    <col min="3" max="3" width="40" style="94" customWidth="1"/>
    <col min="4" max="4" width="33.7109375" style="94" customWidth="1"/>
    <col min="5" max="16384" width="8.85546875" style="92"/>
  </cols>
  <sheetData>
    <row r="1" spans="2:13" ht="36.6" customHeight="1">
      <c r="B1" s="88"/>
      <c r="C1" s="388" t="s">
        <v>49</v>
      </c>
      <c r="D1" s="388"/>
      <c r="E1" s="388"/>
    </row>
    <row r="2" spans="2:13">
      <c r="B2" s="89" t="s">
        <v>13</v>
      </c>
      <c r="C2" s="90">
        <f>C1062-C1063+G5</f>
        <v>56731.59</v>
      </c>
      <c r="D2" s="100"/>
    </row>
    <row r="4" spans="2:13" s="101" customFormat="1" ht="41.45" customHeight="1">
      <c r="B4" s="389" t="s">
        <v>17</v>
      </c>
      <c r="C4" s="390"/>
      <c r="D4" s="391"/>
      <c r="G4" s="392" t="s">
        <v>4221</v>
      </c>
      <c r="H4" s="392"/>
      <c r="I4" s="392"/>
      <c r="J4" s="392"/>
      <c r="K4" s="392"/>
      <c r="L4" s="392"/>
      <c r="M4" s="392"/>
    </row>
    <row r="5" spans="2:13">
      <c r="B5" s="95" t="s">
        <v>9</v>
      </c>
      <c r="C5" s="96" t="s">
        <v>10</v>
      </c>
      <c r="D5" s="102" t="s">
        <v>11</v>
      </c>
      <c r="G5" s="393">
        <v>21120</v>
      </c>
      <c r="H5" s="394"/>
      <c r="I5" s="394"/>
      <c r="J5" s="394"/>
      <c r="K5" s="394"/>
      <c r="L5" s="394"/>
      <c r="M5" s="394"/>
    </row>
    <row r="6" spans="2:13">
      <c r="B6" s="195">
        <v>42614</v>
      </c>
      <c r="C6" s="191">
        <v>32.799999999999997</v>
      </c>
      <c r="D6" s="185" t="s">
        <v>2506</v>
      </c>
    </row>
    <row r="7" spans="2:13">
      <c r="B7" s="195">
        <v>42614</v>
      </c>
      <c r="C7" s="191">
        <v>374.08</v>
      </c>
      <c r="D7" s="185" t="s">
        <v>2507</v>
      </c>
    </row>
    <row r="8" spans="2:13">
      <c r="B8" s="195">
        <v>42614</v>
      </c>
      <c r="C8" s="191">
        <v>295.22000000000003</v>
      </c>
      <c r="D8" s="185" t="s">
        <v>2508</v>
      </c>
    </row>
    <row r="9" spans="2:13">
      <c r="B9" s="195">
        <v>42614</v>
      </c>
      <c r="C9" s="191">
        <v>11.64</v>
      </c>
      <c r="D9" s="185" t="s">
        <v>2509</v>
      </c>
    </row>
    <row r="10" spans="2:13">
      <c r="B10" s="195">
        <v>42615</v>
      </c>
      <c r="C10" s="191">
        <v>4</v>
      </c>
      <c r="D10" s="185" t="s">
        <v>2510</v>
      </c>
    </row>
    <row r="11" spans="2:13">
      <c r="B11" s="195">
        <v>42617</v>
      </c>
      <c r="C11" s="191">
        <v>0.65</v>
      </c>
      <c r="D11" s="185" t="s">
        <v>2511</v>
      </c>
    </row>
    <row r="12" spans="2:13">
      <c r="B12" s="195">
        <v>42617</v>
      </c>
      <c r="C12" s="191">
        <v>0.65</v>
      </c>
      <c r="D12" s="185" t="s">
        <v>2511</v>
      </c>
    </row>
    <row r="13" spans="2:13">
      <c r="B13" s="195">
        <v>42618</v>
      </c>
      <c r="C13" s="191">
        <v>25</v>
      </c>
      <c r="D13" s="185" t="s">
        <v>2512</v>
      </c>
    </row>
    <row r="14" spans="2:13">
      <c r="B14" s="308">
        <v>42618</v>
      </c>
      <c r="C14" s="309">
        <v>15</v>
      </c>
      <c r="D14" s="310" t="s">
        <v>2513</v>
      </c>
    </row>
    <row r="15" spans="2:13">
      <c r="B15" s="308">
        <v>42618</v>
      </c>
      <c r="C15" s="309">
        <v>11.95</v>
      </c>
      <c r="D15" s="310" t="s">
        <v>2514</v>
      </c>
    </row>
    <row r="16" spans="2:13">
      <c r="B16" s="308">
        <v>42618</v>
      </c>
      <c r="C16" s="309">
        <v>50</v>
      </c>
      <c r="D16" s="310" t="s">
        <v>2515</v>
      </c>
    </row>
    <row r="17" spans="2:4">
      <c r="B17" s="308">
        <v>42621</v>
      </c>
      <c r="C17" s="309">
        <v>69.13</v>
      </c>
      <c r="D17" s="310" t="s">
        <v>2516</v>
      </c>
    </row>
    <row r="18" spans="2:4">
      <c r="B18" s="195">
        <v>42622</v>
      </c>
      <c r="C18" s="191">
        <v>7.95</v>
      </c>
      <c r="D18" s="185" t="s">
        <v>2517</v>
      </c>
    </row>
    <row r="19" spans="2:4">
      <c r="B19" s="195">
        <v>42622</v>
      </c>
      <c r="C19" s="191">
        <v>1024.49</v>
      </c>
      <c r="D19" s="185" t="s">
        <v>2518</v>
      </c>
    </row>
    <row r="20" spans="2:4">
      <c r="B20" s="195">
        <v>42623</v>
      </c>
      <c r="C20" s="191">
        <v>57</v>
      </c>
      <c r="D20" s="185" t="s">
        <v>2519</v>
      </c>
    </row>
    <row r="21" spans="2:4">
      <c r="B21" s="195">
        <v>42625</v>
      </c>
      <c r="C21" s="191">
        <v>30.8</v>
      </c>
      <c r="D21" s="185" t="s">
        <v>2520</v>
      </c>
    </row>
    <row r="22" spans="2:4">
      <c r="B22" s="195">
        <v>42626</v>
      </c>
      <c r="C22" s="309">
        <v>82.3</v>
      </c>
      <c r="D22" s="310" t="s">
        <v>2521</v>
      </c>
    </row>
    <row r="23" spans="2:4">
      <c r="B23" s="308">
        <v>42626</v>
      </c>
      <c r="C23" s="309">
        <v>17</v>
      </c>
      <c r="D23" s="310" t="s">
        <v>2522</v>
      </c>
    </row>
    <row r="24" spans="2:4">
      <c r="B24" s="308">
        <v>42627</v>
      </c>
      <c r="C24" s="309">
        <v>0.96</v>
      </c>
      <c r="D24" s="310" t="s">
        <v>2523</v>
      </c>
    </row>
    <row r="25" spans="2:4">
      <c r="B25" s="308">
        <v>42627</v>
      </c>
      <c r="C25" s="309">
        <v>32.5</v>
      </c>
      <c r="D25" s="310" t="s">
        <v>2524</v>
      </c>
    </row>
    <row r="26" spans="2:4">
      <c r="B26" s="308">
        <v>42628</v>
      </c>
      <c r="C26" s="309">
        <v>30</v>
      </c>
      <c r="D26" s="310" t="s">
        <v>2519</v>
      </c>
    </row>
    <row r="27" spans="2:4">
      <c r="B27" s="308">
        <v>42628</v>
      </c>
      <c r="C27" s="309">
        <v>45</v>
      </c>
      <c r="D27" s="310" t="s">
        <v>2525</v>
      </c>
    </row>
    <row r="28" spans="2:4">
      <c r="B28" s="308">
        <v>42628</v>
      </c>
      <c r="C28" s="309">
        <v>17</v>
      </c>
      <c r="D28" s="310" t="s">
        <v>2526</v>
      </c>
    </row>
    <row r="29" spans="2:4">
      <c r="B29" s="308">
        <v>42628</v>
      </c>
      <c r="C29" s="309">
        <v>7.56</v>
      </c>
      <c r="D29" s="310" t="s">
        <v>2527</v>
      </c>
    </row>
    <row r="30" spans="2:4">
      <c r="B30" s="308">
        <v>42628</v>
      </c>
      <c r="C30" s="309">
        <v>208.1</v>
      </c>
      <c r="D30" s="310" t="s">
        <v>2528</v>
      </c>
    </row>
    <row r="31" spans="2:4">
      <c r="B31" s="308">
        <v>42628</v>
      </c>
      <c r="C31" s="309">
        <v>42.83</v>
      </c>
      <c r="D31" s="310" t="s">
        <v>2529</v>
      </c>
    </row>
    <row r="32" spans="2:4">
      <c r="B32" s="195">
        <v>42628</v>
      </c>
      <c r="C32" s="191">
        <v>75.88</v>
      </c>
      <c r="D32" s="185" t="s">
        <v>2530</v>
      </c>
    </row>
    <row r="33" spans="2:4">
      <c r="B33" s="195">
        <v>42628</v>
      </c>
      <c r="C33" s="191">
        <v>37.74</v>
      </c>
      <c r="D33" s="185" t="s">
        <v>2531</v>
      </c>
    </row>
    <row r="34" spans="2:4">
      <c r="B34" s="195">
        <v>42628</v>
      </c>
      <c r="C34" s="191">
        <v>20.53</v>
      </c>
      <c r="D34" s="185" t="s">
        <v>2532</v>
      </c>
    </row>
    <row r="35" spans="2:4">
      <c r="B35" s="308">
        <v>42628</v>
      </c>
      <c r="C35" s="309">
        <v>73.819999999999993</v>
      </c>
      <c r="D35" s="310" t="s">
        <v>2533</v>
      </c>
    </row>
    <row r="36" spans="2:4">
      <c r="B36" s="308">
        <v>42628</v>
      </c>
      <c r="C36" s="309">
        <v>55.47</v>
      </c>
      <c r="D36" s="310" t="s">
        <v>2534</v>
      </c>
    </row>
    <row r="37" spans="2:4">
      <c r="B37" s="308">
        <v>42628</v>
      </c>
      <c r="C37" s="309">
        <v>0.75</v>
      </c>
      <c r="D37" s="310" t="s">
        <v>2535</v>
      </c>
    </row>
    <row r="38" spans="2:4">
      <c r="B38" s="308">
        <v>42628</v>
      </c>
      <c r="C38" s="309">
        <v>1.35</v>
      </c>
      <c r="D38" s="310" t="s">
        <v>2536</v>
      </c>
    </row>
    <row r="39" spans="2:4">
      <c r="B39" s="195">
        <v>42628</v>
      </c>
      <c r="C39" s="191">
        <v>45.53</v>
      </c>
      <c r="D39" s="185" t="s">
        <v>2537</v>
      </c>
    </row>
    <row r="40" spans="2:4">
      <c r="B40" s="195">
        <v>42628</v>
      </c>
      <c r="C40" s="191">
        <v>0.36</v>
      </c>
      <c r="D40" s="185" t="s">
        <v>2538</v>
      </c>
    </row>
    <row r="41" spans="2:4">
      <c r="B41" s="308">
        <v>42628</v>
      </c>
      <c r="C41" s="309">
        <v>31.5</v>
      </c>
      <c r="D41" s="310" t="s">
        <v>2539</v>
      </c>
    </row>
    <row r="42" spans="2:4">
      <c r="B42" s="308">
        <v>42628</v>
      </c>
      <c r="C42" s="309">
        <v>3.84</v>
      </c>
      <c r="D42" s="310" t="s">
        <v>2540</v>
      </c>
    </row>
    <row r="43" spans="2:4">
      <c r="B43" s="308">
        <v>42628</v>
      </c>
      <c r="C43" s="309">
        <v>5.17</v>
      </c>
      <c r="D43" s="311" t="s">
        <v>2541</v>
      </c>
    </row>
    <row r="44" spans="2:4">
      <c r="B44" s="308">
        <v>42628</v>
      </c>
      <c r="C44" s="309">
        <v>6.96</v>
      </c>
      <c r="D44" s="310" t="s">
        <v>2542</v>
      </c>
    </row>
    <row r="45" spans="2:4">
      <c r="B45" s="195">
        <v>42628</v>
      </c>
      <c r="C45" s="191">
        <v>35.53</v>
      </c>
      <c r="D45" s="185" t="s">
        <v>2543</v>
      </c>
    </row>
    <row r="46" spans="2:4">
      <c r="B46" s="195">
        <v>42628</v>
      </c>
      <c r="C46" s="191">
        <v>82.87</v>
      </c>
      <c r="D46" s="185" t="s">
        <v>2544</v>
      </c>
    </row>
    <row r="47" spans="2:4">
      <c r="B47" s="308">
        <v>42628</v>
      </c>
      <c r="C47" s="309">
        <v>118.19</v>
      </c>
      <c r="D47" s="310" t="s">
        <v>2545</v>
      </c>
    </row>
    <row r="48" spans="2:4">
      <c r="B48" s="195">
        <v>42628</v>
      </c>
      <c r="C48" s="191">
        <v>83.61</v>
      </c>
      <c r="D48" s="185" t="s">
        <v>2546</v>
      </c>
    </row>
    <row r="49" spans="2:4">
      <c r="B49" s="195">
        <v>42628</v>
      </c>
      <c r="C49" s="191">
        <v>9.42</v>
      </c>
      <c r="D49" s="185" t="s">
        <v>2547</v>
      </c>
    </row>
    <row r="50" spans="2:4">
      <c r="B50" s="308">
        <v>42628</v>
      </c>
      <c r="C50" s="309">
        <v>31.77</v>
      </c>
      <c r="D50" s="310" t="s">
        <v>2548</v>
      </c>
    </row>
    <row r="51" spans="2:4">
      <c r="B51" s="308">
        <v>42628</v>
      </c>
      <c r="C51" s="309">
        <v>11.25</v>
      </c>
      <c r="D51" s="310" t="s">
        <v>2549</v>
      </c>
    </row>
    <row r="52" spans="2:4">
      <c r="B52" s="195">
        <v>42628</v>
      </c>
      <c r="C52" s="191">
        <v>33.700000000000003</v>
      </c>
      <c r="D52" s="185" t="s">
        <v>2550</v>
      </c>
    </row>
    <row r="53" spans="2:4">
      <c r="B53" s="195">
        <v>42628</v>
      </c>
      <c r="C53" s="191">
        <v>11.37</v>
      </c>
      <c r="D53" s="185" t="s">
        <v>2551</v>
      </c>
    </row>
    <row r="54" spans="2:4">
      <c r="B54" s="195">
        <v>42628</v>
      </c>
      <c r="C54" s="191">
        <v>8.86</v>
      </c>
      <c r="D54" s="185" t="s">
        <v>2552</v>
      </c>
    </row>
    <row r="55" spans="2:4">
      <c r="B55" s="195">
        <v>42628</v>
      </c>
      <c r="C55" s="191">
        <v>3.59</v>
      </c>
      <c r="D55" s="185" t="s">
        <v>2553</v>
      </c>
    </row>
    <row r="56" spans="2:4">
      <c r="B56" s="195">
        <v>42628</v>
      </c>
      <c r="C56" s="191">
        <v>4.7699999999999996</v>
      </c>
      <c r="D56" s="185" t="s">
        <v>2554</v>
      </c>
    </row>
    <row r="57" spans="2:4">
      <c r="B57" s="195">
        <v>42628</v>
      </c>
      <c r="C57" s="191">
        <v>61.93</v>
      </c>
      <c r="D57" s="185" t="s">
        <v>2555</v>
      </c>
    </row>
    <row r="58" spans="2:4">
      <c r="B58" s="195">
        <v>42628</v>
      </c>
      <c r="C58" s="191">
        <v>24.54</v>
      </c>
      <c r="D58" s="185" t="s">
        <v>2556</v>
      </c>
    </row>
    <row r="59" spans="2:4">
      <c r="B59" s="195">
        <v>42628</v>
      </c>
      <c r="C59" s="191">
        <v>2.31</v>
      </c>
      <c r="D59" s="185" t="s">
        <v>2557</v>
      </c>
    </row>
    <row r="60" spans="2:4">
      <c r="B60" s="195">
        <v>42628</v>
      </c>
      <c r="C60" s="191">
        <v>7.08</v>
      </c>
      <c r="D60" s="185" t="s">
        <v>2558</v>
      </c>
    </row>
    <row r="61" spans="2:4">
      <c r="B61" s="195">
        <v>42628</v>
      </c>
      <c r="C61" s="191">
        <v>49.19</v>
      </c>
      <c r="D61" s="185" t="s">
        <v>2559</v>
      </c>
    </row>
    <row r="62" spans="2:4">
      <c r="B62" s="195">
        <v>42628</v>
      </c>
      <c r="C62" s="191">
        <v>6.26</v>
      </c>
      <c r="D62" s="185" t="s">
        <v>2560</v>
      </c>
    </row>
    <row r="63" spans="2:4">
      <c r="B63" s="195">
        <v>42628</v>
      </c>
      <c r="C63" s="191">
        <v>13.53</v>
      </c>
      <c r="D63" s="185" t="s">
        <v>2561</v>
      </c>
    </row>
    <row r="64" spans="2:4">
      <c r="B64" s="195">
        <v>42628</v>
      </c>
      <c r="C64" s="191">
        <v>14.08</v>
      </c>
      <c r="D64" s="185" t="s">
        <v>2562</v>
      </c>
    </row>
    <row r="65" spans="2:4">
      <c r="B65" s="195">
        <v>42628</v>
      </c>
      <c r="C65" s="191">
        <v>43.45</v>
      </c>
      <c r="D65" s="185" t="s">
        <v>2563</v>
      </c>
    </row>
    <row r="66" spans="2:4">
      <c r="B66" s="195">
        <v>42628</v>
      </c>
      <c r="C66" s="191">
        <v>1.9</v>
      </c>
      <c r="D66" s="185" t="s">
        <v>2564</v>
      </c>
    </row>
    <row r="67" spans="2:4">
      <c r="B67" s="195">
        <v>42628</v>
      </c>
      <c r="C67" s="191">
        <v>77.430000000000007</v>
      </c>
      <c r="D67" s="185" t="s">
        <v>2565</v>
      </c>
    </row>
    <row r="68" spans="2:4">
      <c r="B68" s="195">
        <v>42628</v>
      </c>
      <c r="C68" s="191">
        <v>4.91</v>
      </c>
      <c r="D68" s="185" t="s">
        <v>2566</v>
      </c>
    </row>
    <row r="69" spans="2:4">
      <c r="B69" s="195">
        <v>42628</v>
      </c>
      <c r="C69" s="191">
        <v>0.11</v>
      </c>
      <c r="D69" s="185" t="s">
        <v>2567</v>
      </c>
    </row>
    <row r="70" spans="2:4">
      <c r="B70" s="195">
        <v>42628</v>
      </c>
      <c r="C70" s="191">
        <v>5.04</v>
      </c>
      <c r="D70" s="185" t="s">
        <v>2568</v>
      </c>
    </row>
    <row r="71" spans="2:4">
      <c r="B71" s="195">
        <v>42628</v>
      </c>
      <c r="C71" s="191">
        <v>117.26</v>
      </c>
      <c r="D71" s="185" t="s">
        <v>2569</v>
      </c>
    </row>
    <row r="72" spans="2:4">
      <c r="B72" s="195">
        <v>42628</v>
      </c>
      <c r="C72" s="191">
        <v>27.5</v>
      </c>
      <c r="D72" s="185" t="s">
        <v>2570</v>
      </c>
    </row>
    <row r="73" spans="2:4">
      <c r="B73" s="195">
        <v>42628</v>
      </c>
      <c r="C73" s="191">
        <v>55.94</v>
      </c>
      <c r="D73" s="185" t="s">
        <v>2571</v>
      </c>
    </row>
    <row r="74" spans="2:4">
      <c r="B74" s="195">
        <v>42628</v>
      </c>
      <c r="C74" s="191">
        <v>46.06</v>
      </c>
      <c r="D74" s="185" t="s">
        <v>2572</v>
      </c>
    </row>
    <row r="75" spans="2:4">
      <c r="B75" s="195">
        <v>42628</v>
      </c>
      <c r="C75" s="191">
        <v>35.9</v>
      </c>
      <c r="D75" s="185" t="s">
        <v>2573</v>
      </c>
    </row>
    <row r="76" spans="2:4">
      <c r="B76" s="195">
        <v>42628</v>
      </c>
      <c r="C76" s="191">
        <v>2.15</v>
      </c>
      <c r="D76" s="185" t="s">
        <v>2574</v>
      </c>
    </row>
    <row r="77" spans="2:4">
      <c r="B77" s="195">
        <v>42628</v>
      </c>
      <c r="C77" s="191">
        <v>9.64</v>
      </c>
      <c r="D77" s="185" t="s">
        <v>2575</v>
      </c>
    </row>
    <row r="78" spans="2:4">
      <c r="B78" s="195">
        <v>42628</v>
      </c>
      <c r="C78" s="191">
        <v>16.88</v>
      </c>
      <c r="D78" s="185" t="s">
        <v>2576</v>
      </c>
    </row>
    <row r="79" spans="2:4">
      <c r="B79" s="195">
        <v>42628</v>
      </c>
      <c r="C79" s="191">
        <v>16.850000000000001</v>
      </c>
      <c r="D79" s="185" t="s">
        <v>2578</v>
      </c>
    </row>
    <row r="80" spans="2:4">
      <c r="B80" s="195">
        <v>42628</v>
      </c>
      <c r="C80" s="191">
        <v>1.25</v>
      </c>
      <c r="D80" s="185" t="s">
        <v>2579</v>
      </c>
    </row>
    <row r="81" spans="2:4">
      <c r="B81" s="195">
        <v>42628</v>
      </c>
      <c r="C81" s="191">
        <v>23.11</v>
      </c>
      <c r="D81" s="185" t="s">
        <v>2580</v>
      </c>
    </row>
    <row r="82" spans="2:4">
      <c r="B82" s="195">
        <v>42628</v>
      </c>
      <c r="C82" s="191">
        <v>61.68</v>
      </c>
      <c r="D82" s="185" t="s">
        <v>2581</v>
      </c>
    </row>
    <row r="83" spans="2:4">
      <c r="B83" s="195">
        <v>42628</v>
      </c>
      <c r="C83" s="191">
        <v>48.74</v>
      </c>
      <c r="D83" s="185" t="s">
        <v>2582</v>
      </c>
    </row>
    <row r="84" spans="2:4">
      <c r="B84" s="195">
        <v>42628</v>
      </c>
      <c r="C84" s="191">
        <v>0.34</v>
      </c>
      <c r="D84" s="185" t="s">
        <v>2583</v>
      </c>
    </row>
    <row r="85" spans="2:4">
      <c r="B85" s="195">
        <v>42628</v>
      </c>
      <c r="C85" s="191">
        <v>10.26</v>
      </c>
      <c r="D85" s="185" t="s">
        <v>2584</v>
      </c>
    </row>
    <row r="86" spans="2:4">
      <c r="B86" s="195">
        <v>42628</v>
      </c>
      <c r="C86" s="191">
        <v>4.59</v>
      </c>
      <c r="D86" s="185" t="s">
        <v>2585</v>
      </c>
    </row>
    <row r="87" spans="2:4">
      <c r="B87" s="195">
        <v>42628</v>
      </c>
      <c r="C87" s="191">
        <v>23.55</v>
      </c>
      <c r="D87" s="185" t="s">
        <v>2586</v>
      </c>
    </row>
    <row r="88" spans="2:4">
      <c r="B88" s="195">
        <v>42628</v>
      </c>
      <c r="C88" s="191">
        <v>14.41</v>
      </c>
      <c r="D88" s="185" t="s">
        <v>2587</v>
      </c>
    </row>
    <row r="89" spans="2:4">
      <c r="B89" s="195">
        <v>42628</v>
      </c>
      <c r="C89" s="191">
        <v>4.24</v>
      </c>
      <c r="D89" s="185" t="s">
        <v>2588</v>
      </c>
    </row>
    <row r="90" spans="2:4">
      <c r="B90" s="195">
        <v>42628</v>
      </c>
      <c r="C90" s="191">
        <v>7.43</v>
      </c>
      <c r="D90" s="185" t="s">
        <v>2589</v>
      </c>
    </row>
    <row r="91" spans="2:4">
      <c r="B91" s="195">
        <v>42628</v>
      </c>
      <c r="C91" s="191">
        <v>52.12</v>
      </c>
      <c r="D91" s="185" t="s">
        <v>2590</v>
      </c>
    </row>
    <row r="92" spans="2:4">
      <c r="B92" s="195">
        <v>42628</v>
      </c>
      <c r="C92" s="191">
        <v>12.32</v>
      </c>
      <c r="D92" s="185" t="s">
        <v>2591</v>
      </c>
    </row>
    <row r="93" spans="2:4">
      <c r="B93" s="195">
        <v>42628</v>
      </c>
      <c r="C93" s="191">
        <v>7.09</v>
      </c>
      <c r="D93" s="185" t="s">
        <v>2592</v>
      </c>
    </row>
    <row r="94" spans="2:4">
      <c r="B94" s="195">
        <v>42628</v>
      </c>
      <c r="C94" s="191">
        <v>59.67</v>
      </c>
      <c r="D94" s="185" t="s">
        <v>2593</v>
      </c>
    </row>
    <row r="95" spans="2:4">
      <c r="B95" s="195">
        <v>42628</v>
      </c>
      <c r="C95" s="191">
        <v>10.19</v>
      </c>
      <c r="D95" s="185" t="s">
        <v>2594</v>
      </c>
    </row>
    <row r="96" spans="2:4">
      <c r="B96" s="195">
        <v>42628</v>
      </c>
      <c r="C96" s="191">
        <v>8.7100000000000009</v>
      </c>
      <c r="D96" s="185" t="s">
        <v>2595</v>
      </c>
    </row>
    <row r="97" spans="2:4">
      <c r="B97" s="195">
        <v>42628</v>
      </c>
      <c r="C97" s="191">
        <v>20</v>
      </c>
      <c r="D97" s="185" t="s">
        <v>2596</v>
      </c>
    </row>
    <row r="98" spans="2:4">
      <c r="B98" s="195">
        <v>42628</v>
      </c>
      <c r="C98" s="191">
        <v>4.97</v>
      </c>
      <c r="D98" s="185" t="s">
        <v>2597</v>
      </c>
    </row>
    <row r="99" spans="2:4">
      <c r="B99" s="195">
        <v>42628</v>
      </c>
      <c r="C99" s="191">
        <v>19</v>
      </c>
      <c r="D99" s="185" t="s">
        <v>2598</v>
      </c>
    </row>
    <row r="100" spans="2:4">
      <c r="B100" s="195">
        <v>42628</v>
      </c>
      <c r="C100" s="191">
        <v>1.05</v>
      </c>
      <c r="D100" s="185" t="s">
        <v>2599</v>
      </c>
    </row>
    <row r="101" spans="2:4">
      <c r="B101" s="195">
        <v>42628</v>
      </c>
      <c r="C101" s="191">
        <v>3.36</v>
      </c>
      <c r="D101" s="185" t="s">
        <v>2600</v>
      </c>
    </row>
    <row r="102" spans="2:4">
      <c r="B102" s="195">
        <v>42628</v>
      </c>
      <c r="C102" s="191">
        <v>15.93</v>
      </c>
      <c r="D102" s="185" t="s">
        <v>2601</v>
      </c>
    </row>
    <row r="103" spans="2:4">
      <c r="B103" s="195">
        <v>42628</v>
      </c>
      <c r="C103" s="191">
        <v>1.25</v>
      </c>
      <c r="D103" s="185" t="s">
        <v>2602</v>
      </c>
    </row>
    <row r="104" spans="2:4">
      <c r="B104" s="195">
        <v>42628</v>
      </c>
      <c r="C104" s="191">
        <v>33.159999999999997</v>
      </c>
      <c r="D104" s="185" t="s">
        <v>2603</v>
      </c>
    </row>
    <row r="105" spans="2:4">
      <c r="B105" s="195">
        <v>42628</v>
      </c>
      <c r="C105" s="191">
        <v>27.96</v>
      </c>
      <c r="D105" s="185" t="s">
        <v>2604</v>
      </c>
    </row>
    <row r="106" spans="2:4">
      <c r="B106" s="195">
        <v>42628</v>
      </c>
      <c r="C106" s="191">
        <v>3.11</v>
      </c>
      <c r="D106" s="185" t="s">
        <v>2605</v>
      </c>
    </row>
    <row r="107" spans="2:4">
      <c r="B107" s="195">
        <v>42628</v>
      </c>
      <c r="C107" s="191">
        <v>35.32</v>
      </c>
      <c r="D107" s="185" t="s">
        <v>2606</v>
      </c>
    </row>
    <row r="108" spans="2:4">
      <c r="B108" s="195">
        <v>42628</v>
      </c>
      <c r="C108" s="191">
        <v>1.08</v>
      </c>
      <c r="D108" s="185" t="s">
        <v>2607</v>
      </c>
    </row>
    <row r="109" spans="2:4">
      <c r="B109" s="195">
        <v>42628</v>
      </c>
      <c r="C109" s="191">
        <v>1.06</v>
      </c>
      <c r="D109" s="185" t="s">
        <v>2608</v>
      </c>
    </row>
    <row r="110" spans="2:4">
      <c r="B110" s="195">
        <v>42628</v>
      </c>
      <c r="C110" s="191">
        <v>2.4900000000000002</v>
      </c>
      <c r="D110" s="185" t="s">
        <v>2609</v>
      </c>
    </row>
    <row r="111" spans="2:4">
      <c r="B111" s="195">
        <v>42628</v>
      </c>
      <c r="C111" s="191">
        <v>0.33</v>
      </c>
      <c r="D111" s="185" t="s">
        <v>2610</v>
      </c>
    </row>
    <row r="112" spans="2:4">
      <c r="B112" s="195">
        <v>42628</v>
      </c>
      <c r="C112" s="191">
        <v>0.23</v>
      </c>
      <c r="D112" s="185" t="s">
        <v>2611</v>
      </c>
    </row>
    <row r="113" spans="2:4">
      <c r="B113" s="195">
        <v>42628</v>
      </c>
      <c r="C113" s="191">
        <v>35.159999999999997</v>
      </c>
      <c r="D113" s="185" t="s">
        <v>2612</v>
      </c>
    </row>
    <row r="114" spans="2:4">
      <c r="B114" s="195">
        <v>42628</v>
      </c>
      <c r="C114" s="191">
        <v>13.65</v>
      </c>
      <c r="D114" s="185" t="s">
        <v>2613</v>
      </c>
    </row>
    <row r="115" spans="2:4">
      <c r="B115" s="195">
        <v>42628</v>
      </c>
      <c r="C115" s="191">
        <v>15.89</v>
      </c>
      <c r="D115" s="185" t="s">
        <v>2614</v>
      </c>
    </row>
    <row r="116" spans="2:4">
      <c r="B116" s="195">
        <v>42628</v>
      </c>
      <c r="C116" s="191">
        <v>0.2</v>
      </c>
      <c r="D116" s="185" t="s">
        <v>2615</v>
      </c>
    </row>
    <row r="117" spans="2:4">
      <c r="B117" s="195">
        <v>42628</v>
      </c>
      <c r="C117" s="191">
        <v>14.1</v>
      </c>
      <c r="D117" s="185" t="s">
        <v>2616</v>
      </c>
    </row>
    <row r="118" spans="2:4">
      <c r="B118" s="195">
        <v>42628</v>
      </c>
      <c r="C118" s="191">
        <v>39.57</v>
      </c>
      <c r="D118" s="185" t="s">
        <v>2617</v>
      </c>
    </row>
    <row r="119" spans="2:4">
      <c r="B119" s="195">
        <v>42628</v>
      </c>
      <c r="C119" s="191">
        <v>5.07</v>
      </c>
      <c r="D119" s="185" t="s">
        <v>2618</v>
      </c>
    </row>
    <row r="120" spans="2:4">
      <c r="B120" s="195">
        <v>42628</v>
      </c>
      <c r="C120" s="191">
        <v>17.47</v>
      </c>
      <c r="D120" s="185" t="s">
        <v>2619</v>
      </c>
    </row>
    <row r="121" spans="2:4">
      <c r="B121" s="195">
        <v>42628</v>
      </c>
      <c r="C121" s="191">
        <v>11.8</v>
      </c>
      <c r="D121" s="185" t="s">
        <v>2620</v>
      </c>
    </row>
    <row r="122" spans="2:4">
      <c r="B122" s="195">
        <v>42628</v>
      </c>
      <c r="C122" s="191">
        <v>38.31</v>
      </c>
      <c r="D122" s="185" t="s">
        <v>2621</v>
      </c>
    </row>
    <row r="123" spans="2:4">
      <c r="B123" s="195">
        <v>42628</v>
      </c>
      <c r="C123" s="191">
        <v>20.97</v>
      </c>
      <c r="D123" s="185" t="s">
        <v>2622</v>
      </c>
    </row>
    <row r="124" spans="2:4">
      <c r="B124" s="195">
        <v>42628</v>
      </c>
      <c r="C124" s="191">
        <v>0.96</v>
      </c>
      <c r="D124" s="185" t="s">
        <v>2623</v>
      </c>
    </row>
    <row r="125" spans="2:4">
      <c r="B125" s="195">
        <v>42628</v>
      </c>
      <c r="C125" s="191">
        <v>5.48</v>
      </c>
      <c r="D125" s="185" t="s">
        <v>2624</v>
      </c>
    </row>
    <row r="126" spans="2:4">
      <c r="B126" s="195">
        <v>42628</v>
      </c>
      <c r="C126" s="191">
        <v>11.3</v>
      </c>
      <c r="D126" s="185" t="s">
        <v>2625</v>
      </c>
    </row>
    <row r="127" spans="2:4">
      <c r="B127" s="195">
        <v>42628</v>
      </c>
      <c r="C127" s="191">
        <v>58.17</v>
      </c>
      <c r="D127" s="185" t="s">
        <v>2599</v>
      </c>
    </row>
    <row r="128" spans="2:4">
      <c r="B128" s="195">
        <v>42628</v>
      </c>
      <c r="C128" s="191">
        <v>64.680000000000007</v>
      </c>
      <c r="D128" s="185" t="s">
        <v>2626</v>
      </c>
    </row>
    <row r="129" spans="2:4">
      <c r="B129" s="195">
        <v>42628</v>
      </c>
      <c r="C129" s="191">
        <v>26.94</v>
      </c>
      <c r="D129" s="185" t="s">
        <v>2627</v>
      </c>
    </row>
    <row r="130" spans="2:4">
      <c r="B130" s="195">
        <v>42628</v>
      </c>
      <c r="C130" s="191">
        <v>0.96</v>
      </c>
      <c r="D130" s="185" t="s">
        <v>2628</v>
      </c>
    </row>
    <row r="131" spans="2:4">
      <c r="B131" s="195">
        <v>42628</v>
      </c>
      <c r="C131" s="191">
        <v>22.63</v>
      </c>
      <c r="D131" s="185" t="s">
        <v>2629</v>
      </c>
    </row>
    <row r="132" spans="2:4">
      <c r="B132" s="195">
        <v>42628</v>
      </c>
      <c r="C132" s="191">
        <v>0.33</v>
      </c>
      <c r="D132" s="185" t="s">
        <v>2630</v>
      </c>
    </row>
    <row r="133" spans="2:4">
      <c r="B133" s="195">
        <v>42628</v>
      </c>
      <c r="C133" s="191">
        <v>0.63</v>
      </c>
      <c r="D133" s="185" t="s">
        <v>2631</v>
      </c>
    </row>
    <row r="134" spans="2:4">
      <c r="B134" s="195">
        <v>42628</v>
      </c>
      <c r="C134" s="191">
        <v>11.02</v>
      </c>
      <c r="D134" s="185" t="s">
        <v>2632</v>
      </c>
    </row>
    <row r="135" spans="2:4">
      <c r="B135" s="195">
        <v>42628</v>
      </c>
      <c r="C135" s="191">
        <v>38.93</v>
      </c>
      <c r="D135" s="185" t="s">
        <v>2633</v>
      </c>
    </row>
    <row r="136" spans="2:4">
      <c r="B136" s="195">
        <v>42628</v>
      </c>
      <c r="C136" s="191">
        <v>27.52</v>
      </c>
      <c r="D136" s="185" t="s">
        <v>2634</v>
      </c>
    </row>
    <row r="137" spans="2:4">
      <c r="B137" s="195">
        <v>42628</v>
      </c>
      <c r="C137" s="191">
        <v>18.739999999999998</v>
      </c>
      <c r="D137" s="185" t="s">
        <v>2635</v>
      </c>
    </row>
    <row r="138" spans="2:4">
      <c r="B138" s="195">
        <v>42628</v>
      </c>
      <c r="C138" s="191">
        <v>0.13</v>
      </c>
      <c r="D138" s="185" t="s">
        <v>2636</v>
      </c>
    </row>
    <row r="139" spans="2:4">
      <c r="B139" s="195">
        <v>42628</v>
      </c>
      <c r="C139" s="191">
        <v>3</v>
      </c>
      <c r="D139" s="185" t="s">
        <v>2637</v>
      </c>
    </row>
    <row r="140" spans="2:4">
      <c r="B140" s="195">
        <v>42628</v>
      </c>
      <c r="C140" s="191">
        <v>2.4900000000000002</v>
      </c>
      <c r="D140" s="185" t="s">
        <v>2638</v>
      </c>
    </row>
    <row r="141" spans="2:4">
      <c r="B141" s="195">
        <v>42628</v>
      </c>
      <c r="C141" s="191">
        <v>7.91</v>
      </c>
      <c r="D141" s="185" t="s">
        <v>2639</v>
      </c>
    </row>
    <row r="142" spans="2:4">
      <c r="B142" s="195">
        <v>42628</v>
      </c>
      <c r="C142" s="191">
        <v>5.47</v>
      </c>
      <c r="D142" s="185" t="s">
        <v>2640</v>
      </c>
    </row>
    <row r="143" spans="2:4">
      <c r="B143" s="195">
        <v>42628</v>
      </c>
      <c r="C143" s="191">
        <v>28.24</v>
      </c>
      <c r="D143" s="185" t="s">
        <v>2641</v>
      </c>
    </row>
    <row r="144" spans="2:4">
      <c r="B144" s="195">
        <v>42628</v>
      </c>
      <c r="C144" s="191">
        <v>14.75</v>
      </c>
      <c r="D144" s="185" t="s">
        <v>2642</v>
      </c>
    </row>
    <row r="145" spans="2:4">
      <c r="B145" s="195">
        <v>42628</v>
      </c>
      <c r="C145" s="191">
        <v>0.93</v>
      </c>
      <c r="D145" s="185" t="s">
        <v>2643</v>
      </c>
    </row>
    <row r="146" spans="2:4">
      <c r="B146" s="195">
        <v>42628</v>
      </c>
      <c r="C146" s="191">
        <v>0.93</v>
      </c>
      <c r="D146" s="185" t="s">
        <v>2644</v>
      </c>
    </row>
    <row r="147" spans="2:4">
      <c r="B147" s="195">
        <v>42628</v>
      </c>
      <c r="C147" s="191">
        <v>4.88</v>
      </c>
      <c r="D147" s="185" t="s">
        <v>2645</v>
      </c>
    </row>
    <row r="148" spans="2:4">
      <c r="B148" s="195">
        <v>42628</v>
      </c>
      <c r="C148" s="191">
        <v>1.56</v>
      </c>
      <c r="D148" s="185" t="s">
        <v>2646</v>
      </c>
    </row>
    <row r="149" spans="2:4">
      <c r="B149" s="195">
        <v>42628</v>
      </c>
      <c r="C149" s="191">
        <v>17.79</v>
      </c>
      <c r="D149" s="185" t="s">
        <v>2647</v>
      </c>
    </row>
    <row r="150" spans="2:4">
      <c r="B150" s="195">
        <v>42628</v>
      </c>
      <c r="C150" s="191">
        <v>59.97</v>
      </c>
      <c r="D150" s="185" t="s">
        <v>2648</v>
      </c>
    </row>
    <row r="151" spans="2:4">
      <c r="B151" s="195">
        <v>42628</v>
      </c>
      <c r="C151" s="191">
        <v>63.54</v>
      </c>
      <c r="D151" s="185" t="s">
        <v>2649</v>
      </c>
    </row>
    <row r="152" spans="2:4">
      <c r="B152" s="195">
        <v>42628</v>
      </c>
      <c r="C152" s="191">
        <v>10.41</v>
      </c>
      <c r="D152" s="185" t="s">
        <v>2650</v>
      </c>
    </row>
    <row r="153" spans="2:4">
      <c r="B153" s="195">
        <v>42628</v>
      </c>
      <c r="C153" s="191">
        <v>2.9</v>
      </c>
      <c r="D153" s="185" t="s">
        <v>2651</v>
      </c>
    </row>
    <row r="154" spans="2:4">
      <c r="B154" s="195">
        <v>42628</v>
      </c>
      <c r="C154" s="191">
        <v>23.63</v>
      </c>
      <c r="D154" s="185" t="s">
        <v>2652</v>
      </c>
    </row>
    <row r="155" spans="2:4">
      <c r="B155" s="195">
        <v>42628</v>
      </c>
      <c r="C155" s="191">
        <v>5.44</v>
      </c>
      <c r="D155" s="185" t="s">
        <v>2653</v>
      </c>
    </row>
    <row r="156" spans="2:4">
      <c r="B156" s="195">
        <v>42628</v>
      </c>
      <c r="C156" s="191">
        <v>4.41</v>
      </c>
      <c r="D156" s="185" t="s">
        <v>2654</v>
      </c>
    </row>
    <row r="157" spans="2:4">
      <c r="B157" s="195">
        <v>42628</v>
      </c>
      <c r="C157" s="191">
        <v>12.97</v>
      </c>
      <c r="D157" s="185" t="s">
        <v>2655</v>
      </c>
    </row>
    <row r="158" spans="2:4">
      <c r="B158" s="195">
        <v>42628</v>
      </c>
      <c r="C158" s="191">
        <v>7.05</v>
      </c>
      <c r="D158" s="185" t="s">
        <v>2656</v>
      </c>
    </row>
    <row r="159" spans="2:4">
      <c r="B159" s="195">
        <v>42628</v>
      </c>
      <c r="C159" s="191">
        <v>0.63</v>
      </c>
      <c r="D159" s="185" t="s">
        <v>2657</v>
      </c>
    </row>
    <row r="160" spans="2:4">
      <c r="B160" s="195">
        <v>42628</v>
      </c>
      <c r="C160" s="191">
        <v>5.89</v>
      </c>
      <c r="D160" s="185" t="s">
        <v>2658</v>
      </c>
    </row>
    <row r="161" spans="2:4">
      <c r="B161" s="195">
        <v>42628</v>
      </c>
      <c r="C161" s="191">
        <v>62.73</v>
      </c>
      <c r="D161" s="185" t="s">
        <v>2659</v>
      </c>
    </row>
    <row r="162" spans="2:4">
      <c r="B162" s="195">
        <v>42628</v>
      </c>
      <c r="C162" s="192">
        <v>42.91</v>
      </c>
      <c r="D162" s="189" t="s">
        <v>2660</v>
      </c>
    </row>
    <row r="163" spans="2:4">
      <c r="B163" s="195">
        <v>42628</v>
      </c>
      <c r="C163" s="192">
        <v>35.520000000000003</v>
      </c>
      <c r="D163" s="189" t="s">
        <v>2661</v>
      </c>
    </row>
    <row r="164" spans="2:4">
      <c r="B164" s="195">
        <v>42628</v>
      </c>
      <c r="C164" s="191">
        <v>0.33</v>
      </c>
      <c r="D164" s="185" t="s">
        <v>2662</v>
      </c>
    </row>
    <row r="165" spans="2:4">
      <c r="B165" s="195">
        <v>42628</v>
      </c>
      <c r="C165" s="191">
        <v>172.84</v>
      </c>
      <c r="D165" s="185" t="s">
        <v>2663</v>
      </c>
    </row>
    <row r="166" spans="2:4">
      <c r="B166" s="195">
        <v>42628</v>
      </c>
      <c r="C166" s="191">
        <v>8.41</v>
      </c>
      <c r="D166" s="185" t="s">
        <v>2664</v>
      </c>
    </row>
    <row r="167" spans="2:4">
      <c r="B167" s="195">
        <v>42628</v>
      </c>
      <c r="C167" s="191">
        <v>0.75</v>
      </c>
      <c r="D167" s="185" t="s">
        <v>2665</v>
      </c>
    </row>
    <row r="168" spans="2:4">
      <c r="B168" s="195">
        <v>42628</v>
      </c>
      <c r="C168" s="191">
        <v>103.27</v>
      </c>
      <c r="D168" s="185" t="s">
        <v>2666</v>
      </c>
    </row>
    <row r="169" spans="2:4">
      <c r="B169" s="195">
        <v>42628</v>
      </c>
      <c r="C169" s="191">
        <v>116.5</v>
      </c>
      <c r="D169" s="185" t="s">
        <v>2667</v>
      </c>
    </row>
    <row r="170" spans="2:4">
      <c r="B170" s="195">
        <v>42628</v>
      </c>
      <c r="C170" s="191">
        <v>3.87</v>
      </c>
      <c r="D170" s="185" t="s">
        <v>2668</v>
      </c>
    </row>
    <row r="171" spans="2:4">
      <c r="B171" s="195">
        <v>42628</v>
      </c>
      <c r="C171" s="191">
        <v>6.24</v>
      </c>
      <c r="D171" s="185" t="s">
        <v>2669</v>
      </c>
    </row>
    <row r="172" spans="2:4">
      <c r="B172" s="195">
        <v>42628</v>
      </c>
      <c r="C172" s="191">
        <v>8.89</v>
      </c>
      <c r="D172" s="185" t="s">
        <v>2670</v>
      </c>
    </row>
    <row r="173" spans="2:4">
      <c r="B173" s="195">
        <v>42628</v>
      </c>
      <c r="C173" s="191">
        <v>10.25</v>
      </c>
      <c r="D173" s="185" t="s">
        <v>2671</v>
      </c>
    </row>
    <row r="174" spans="2:4" ht="15.75" customHeight="1">
      <c r="B174" s="195">
        <v>42628</v>
      </c>
      <c r="C174" s="191">
        <v>23.04</v>
      </c>
      <c r="D174" s="185" t="s">
        <v>2672</v>
      </c>
    </row>
    <row r="175" spans="2:4" ht="15.75" customHeight="1">
      <c r="B175" s="195">
        <v>42628</v>
      </c>
      <c r="C175" s="191">
        <v>0.25</v>
      </c>
      <c r="D175" s="185" t="s">
        <v>2673</v>
      </c>
    </row>
    <row r="176" spans="2:4" ht="15.75" customHeight="1">
      <c r="B176" s="195">
        <v>42628</v>
      </c>
      <c r="C176" s="191">
        <v>49.99</v>
      </c>
      <c r="D176" s="185" t="s">
        <v>2674</v>
      </c>
    </row>
    <row r="177" spans="2:4" ht="15.75" customHeight="1">
      <c r="B177" s="195">
        <v>42628</v>
      </c>
      <c r="C177" s="191">
        <v>44.99</v>
      </c>
      <c r="D177" s="185" t="s">
        <v>2675</v>
      </c>
    </row>
    <row r="178" spans="2:4" ht="15.75" customHeight="1">
      <c r="B178" s="195">
        <v>42628</v>
      </c>
      <c r="C178" s="191">
        <v>85.56</v>
      </c>
      <c r="D178" s="185" t="s">
        <v>2676</v>
      </c>
    </row>
    <row r="179" spans="2:4" ht="15.75" customHeight="1">
      <c r="B179" s="195">
        <v>42628</v>
      </c>
      <c r="C179" s="191">
        <v>45.99</v>
      </c>
      <c r="D179" s="185" t="s">
        <v>2677</v>
      </c>
    </row>
    <row r="180" spans="2:4">
      <c r="B180" s="195">
        <v>42628</v>
      </c>
      <c r="C180" s="191">
        <v>510.59</v>
      </c>
      <c r="D180" s="185" t="s">
        <v>2678</v>
      </c>
    </row>
    <row r="181" spans="2:4">
      <c r="B181" s="195">
        <v>42628</v>
      </c>
      <c r="C181" s="191">
        <v>48.35</v>
      </c>
      <c r="D181" s="185" t="s">
        <v>2679</v>
      </c>
    </row>
    <row r="182" spans="2:4">
      <c r="B182" s="195">
        <v>42628</v>
      </c>
      <c r="C182" s="191">
        <v>25.41</v>
      </c>
      <c r="D182" s="185" t="s">
        <v>2680</v>
      </c>
    </row>
    <row r="183" spans="2:4">
      <c r="B183" s="195">
        <v>42628</v>
      </c>
      <c r="C183" s="191">
        <v>8.0399999999999991</v>
      </c>
      <c r="D183" s="185" t="s">
        <v>2681</v>
      </c>
    </row>
    <row r="184" spans="2:4">
      <c r="B184" s="195">
        <v>42628</v>
      </c>
      <c r="C184" s="191">
        <v>1.94</v>
      </c>
      <c r="D184" s="185" t="s">
        <v>2682</v>
      </c>
    </row>
    <row r="185" spans="2:4">
      <c r="B185" s="195">
        <v>42628</v>
      </c>
      <c r="C185" s="191">
        <v>1.43</v>
      </c>
      <c r="D185" s="185" t="s">
        <v>2683</v>
      </c>
    </row>
    <row r="186" spans="2:4">
      <c r="B186" s="195">
        <v>42628</v>
      </c>
      <c r="C186" s="191">
        <v>47.08</v>
      </c>
      <c r="D186" s="185" t="s">
        <v>2684</v>
      </c>
    </row>
    <row r="187" spans="2:4">
      <c r="B187" s="195">
        <v>42628</v>
      </c>
      <c r="C187" s="191">
        <v>65.739999999999995</v>
      </c>
      <c r="D187" s="185" t="s">
        <v>2685</v>
      </c>
    </row>
    <row r="188" spans="2:4">
      <c r="B188" s="195">
        <v>42628</v>
      </c>
      <c r="C188" s="191">
        <v>27.22</v>
      </c>
      <c r="D188" s="185" t="s">
        <v>2686</v>
      </c>
    </row>
    <row r="189" spans="2:4">
      <c r="B189" s="195">
        <v>42628</v>
      </c>
      <c r="C189" s="191">
        <v>42.76</v>
      </c>
      <c r="D189" s="185" t="s">
        <v>2687</v>
      </c>
    </row>
    <row r="190" spans="2:4">
      <c r="B190" s="195">
        <v>42628</v>
      </c>
      <c r="C190" s="192">
        <v>86.23</v>
      </c>
      <c r="D190" s="189" t="s">
        <v>2688</v>
      </c>
    </row>
    <row r="191" spans="2:4">
      <c r="B191" s="195">
        <v>42628</v>
      </c>
      <c r="C191" s="191">
        <v>5.12</v>
      </c>
      <c r="D191" s="185" t="s">
        <v>2689</v>
      </c>
    </row>
    <row r="192" spans="2:4">
      <c r="B192" s="195">
        <v>42628</v>
      </c>
      <c r="C192" s="191">
        <v>23.36</v>
      </c>
      <c r="D192" s="185" t="s">
        <v>2690</v>
      </c>
    </row>
    <row r="193" spans="2:4">
      <c r="B193" s="195">
        <v>42628</v>
      </c>
      <c r="C193" s="192">
        <v>92.41</v>
      </c>
      <c r="D193" s="190" t="s">
        <v>2691</v>
      </c>
    </row>
    <row r="194" spans="2:4">
      <c r="B194" s="195">
        <v>42628</v>
      </c>
      <c r="C194" s="191">
        <v>19.440000000000001</v>
      </c>
      <c r="D194" s="185" t="s">
        <v>2692</v>
      </c>
    </row>
    <row r="195" spans="2:4">
      <c r="B195" s="195">
        <v>42628</v>
      </c>
      <c r="C195" s="191">
        <v>96.07</v>
      </c>
      <c r="D195" s="185" t="s">
        <v>2693</v>
      </c>
    </row>
    <row r="196" spans="2:4">
      <c r="B196" s="195">
        <v>42628</v>
      </c>
      <c r="C196" s="191">
        <v>3.08</v>
      </c>
      <c r="D196" s="185" t="s">
        <v>2694</v>
      </c>
    </row>
    <row r="197" spans="2:4">
      <c r="B197" s="195">
        <v>42628</v>
      </c>
      <c r="C197" s="191">
        <v>30.43</v>
      </c>
      <c r="D197" s="185" t="s">
        <v>2695</v>
      </c>
    </row>
    <row r="198" spans="2:4">
      <c r="B198" s="195">
        <v>42628</v>
      </c>
      <c r="C198" s="191">
        <v>1.62</v>
      </c>
      <c r="D198" s="185" t="s">
        <v>2696</v>
      </c>
    </row>
    <row r="199" spans="2:4">
      <c r="B199" s="195">
        <v>42628</v>
      </c>
      <c r="C199" s="191">
        <v>1.4</v>
      </c>
      <c r="D199" s="185" t="s">
        <v>2697</v>
      </c>
    </row>
    <row r="200" spans="2:4">
      <c r="B200" s="195">
        <v>42628</v>
      </c>
      <c r="C200" s="191">
        <v>21.53</v>
      </c>
      <c r="D200" s="185" t="s">
        <v>2698</v>
      </c>
    </row>
    <row r="201" spans="2:4">
      <c r="B201" s="195">
        <v>42628</v>
      </c>
      <c r="C201" s="191">
        <v>5.09</v>
      </c>
      <c r="D201" s="185" t="s">
        <v>2699</v>
      </c>
    </row>
    <row r="202" spans="2:4">
      <c r="B202" s="195">
        <v>42628</v>
      </c>
      <c r="C202" s="191">
        <v>1.06</v>
      </c>
      <c r="D202" s="185" t="s">
        <v>2700</v>
      </c>
    </row>
    <row r="203" spans="2:4">
      <c r="B203" s="195">
        <v>42628</v>
      </c>
      <c r="C203" s="191">
        <v>13.53</v>
      </c>
      <c r="D203" s="185" t="s">
        <v>2701</v>
      </c>
    </row>
    <row r="204" spans="2:4">
      <c r="B204" s="195">
        <v>42628</v>
      </c>
      <c r="C204" s="191">
        <v>43.17</v>
      </c>
      <c r="D204" s="185" t="s">
        <v>2702</v>
      </c>
    </row>
    <row r="205" spans="2:4">
      <c r="B205" s="195">
        <v>42628</v>
      </c>
      <c r="C205" s="191">
        <v>22.24</v>
      </c>
      <c r="D205" s="185" t="s">
        <v>2703</v>
      </c>
    </row>
    <row r="206" spans="2:4">
      <c r="B206" s="195">
        <v>42628</v>
      </c>
      <c r="C206" s="191">
        <v>19.84</v>
      </c>
      <c r="D206" s="185" t="s">
        <v>2704</v>
      </c>
    </row>
    <row r="207" spans="2:4">
      <c r="B207" s="195">
        <v>42628</v>
      </c>
      <c r="C207" s="191">
        <v>13.61</v>
      </c>
      <c r="D207" s="185" t="s">
        <v>2705</v>
      </c>
    </row>
    <row r="208" spans="2:4">
      <c r="B208" s="195">
        <v>42628</v>
      </c>
      <c r="C208" s="191">
        <v>77.06</v>
      </c>
      <c r="D208" s="185" t="s">
        <v>2706</v>
      </c>
    </row>
    <row r="209" spans="2:4">
      <c r="B209" s="195">
        <v>42628</v>
      </c>
      <c r="C209" s="191">
        <v>10.86</v>
      </c>
      <c r="D209" s="185" t="s">
        <v>2707</v>
      </c>
    </row>
    <row r="210" spans="2:4">
      <c r="B210" s="195">
        <v>42628</v>
      </c>
      <c r="C210" s="191">
        <v>13.43</v>
      </c>
      <c r="D210" s="185" t="s">
        <v>2708</v>
      </c>
    </row>
    <row r="211" spans="2:4">
      <c r="B211" s="195">
        <v>42628</v>
      </c>
      <c r="C211" s="191">
        <v>5.64</v>
      </c>
      <c r="D211" s="185" t="s">
        <v>2709</v>
      </c>
    </row>
    <row r="212" spans="2:4">
      <c r="B212" s="195">
        <v>42628</v>
      </c>
      <c r="C212" s="191">
        <v>0.47</v>
      </c>
      <c r="D212" s="185" t="s">
        <v>2710</v>
      </c>
    </row>
    <row r="213" spans="2:4">
      <c r="B213" s="195">
        <v>42628</v>
      </c>
      <c r="C213" s="191">
        <v>31.23</v>
      </c>
      <c r="D213" s="185" t="s">
        <v>2711</v>
      </c>
    </row>
    <row r="214" spans="2:4">
      <c r="B214" s="195">
        <v>42628</v>
      </c>
      <c r="C214" s="191">
        <v>15.33</v>
      </c>
      <c r="D214" s="185" t="s">
        <v>2712</v>
      </c>
    </row>
    <row r="215" spans="2:4">
      <c r="B215" s="195">
        <v>42628</v>
      </c>
      <c r="C215" s="191">
        <v>33.46</v>
      </c>
      <c r="D215" s="185" t="s">
        <v>2713</v>
      </c>
    </row>
    <row r="216" spans="2:4">
      <c r="B216" s="195">
        <v>42628</v>
      </c>
      <c r="C216" s="191">
        <v>81.02</v>
      </c>
      <c r="D216" s="185" t="s">
        <v>2714</v>
      </c>
    </row>
    <row r="217" spans="2:4">
      <c r="B217" s="195">
        <v>42628</v>
      </c>
      <c r="C217" s="191">
        <v>8.67</v>
      </c>
      <c r="D217" s="185" t="s">
        <v>2715</v>
      </c>
    </row>
    <row r="218" spans="2:4">
      <c r="B218" s="195">
        <v>42628</v>
      </c>
      <c r="C218" s="191">
        <v>36.76</v>
      </c>
      <c r="D218" s="185" t="s">
        <v>2716</v>
      </c>
    </row>
    <row r="219" spans="2:4">
      <c r="B219" s="195">
        <v>42628</v>
      </c>
      <c r="C219" s="191">
        <v>23.55</v>
      </c>
      <c r="D219" s="185" t="s">
        <v>2600</v>
      </c>
    </row>
    <row r="220" spans="2:4">
      <c r="B220" s="195">
        <v>42628</v>
      </c>
      <c r="C220" s="191">
        <v>128.29</v>
      </c>
      <c r="D220" s="185" t="s">
        <v>2717</v>
      </c>
    </row>
    <row r="221" spans="2:4">
      <c r="B221" s="195">
        <v>42628</v>
      </c>
      <c r="C221" s="191">
        <v>160.59</v>
      </c>
      <c r="D221" s="185" t="s">
        <v>2718</v>
      </c>
    </row>
    <row r="222" spans="2:4">
      <c r="B222" s="195">
        <v>42628</v>
      </c>
      <c r="C222" s="191">
        <v>52.87</v>
      </c>
      <c r="D222" s="185" t="s">
        <v>2719</v>
      </c>
    </row>
    <row r="223" spans="2:4">
      <c r="B223" s="195">
        <v>42628</v>
      </c>
      <c r="C223" s="191">
        <v>66.11</v>
      </c>
      <c r="D223" s="185" t="s">
        <v>2720</v>
      </c>
    </row>
    <row r="224" spans="2:4">
      <c r="B224" s="195">
        <v>42628</v>
      </c>
      <c r="C224" s="191">
        <v>71.709999999999994</v>
      </c>
      <c r="D224" s="185" t="s">
        <v>2721</v>
      </c>
    </row>
    <row r="225" spans="2:4">
      <c r="B225" s="195">
        <v>42628</v>
      </c>
      <c r="C225" s="191">
        <v>30.36</v>
      </c>
      <c r="D225" s="185" t="s">
        <v>2722</v>
      </c>
    </row>
    <row r="226" spans="2:4">
      <c r="B226" s="195">
        <v>42628</v>
      </c>
      <c r="C226" s="191">
        <v>119.47</v>
      </c>
      <c r="D226" s="185" t="s">
        <v>2723</v>
      </c>
    </row>
    <row r="227" spans="2:4">
      <c r="B227" s="195">
        <v>42628</v>
      </c>
      <c r="C227" s="191">
        <v>82.6</v>
      </c>
      <c r="D227" s="185" t="s">
        <v>2724</v>
      </c>
    </row>
    <row r="228" spans="2:4">
      <c r="B228" s="195">
        <v>42628</v>
      </c>
      <c r="C228" s="191">
        <v>44.05</v>
      </c>
      <c r="D228" s="185" t="s">
        <v>2725</v>
      </c>
    </row>
    <row r="229" spans="2:4">
      <c r="B229" s="195">
        <v>42628</v>
      </c>
      <c r="C229" s="191">
        <v>18.95</v>
      </c>
      <c r="D229" s="185" t="s">
        <v>2726</v>
      </c>
    </row>
    <row r="230" spans="2:4">
      <c r="B230" s="195">
        <v>42628</v>
      </c>
      <c r="C230" s="191">
        <v>24.89</v>
      </c>
      <c r="D230" s="185" t="s">
        <v>2727</v>
      </c>
    </row>
    <row r="231" spans="2:4">
      <c r="B231" s="195">
        <v>42628</v>
      </c>
      <c r="C231" s="191">
        <v>22.23</v>
      </c>
      <c r="D231" s="185" t="s">
        <v>2519</v>
      </c>
    </row>
    <row r="232" spans="2:4">
      <c r="B232" s="195">
        <v>42628</v>
      </c>
      <c r="C232" s="191">
        <v>47.61</v>
      </c>
      <c r="D232" s="185" t="s">
        <v>2728</v>
      </c>
    </row>
    <row r="233" spans="2:4">
      <c r="B233" s="195">
        <v>42628</v>
      </c>
      <c r="C233" s="191">
        <v>64.739999999999995</v>
      </c>
      <c r="D233" s="185" t="s">
        <v>2729</v>
      </c>
    </row>
    <row r="234" spans="2:4">
      <c r="B234" s="195">
        <v>42628</v>
      </c>
      <c r="C234" s="191">
        <v>100.23</v>
      </c>
      <c r="D234" s="185" t="s">
        <v>2730</v>
      </c>
    </row>
    <row r="235" spans="2:4">
      <c r="B235" s="195">
        <v>42628</v>
      </c>
      <c r="C235" s="191">
        <v>54.71</v>
      </c>
      <c r="D235" s="185" t="s">
        <v>2731</v>
      </c>
    </row>
    <row r="236" spans="2:4">
      <c r="B236" s="195">
        <v>42628</v>
      </c>
      <c r="C236" s="191">
        <v>135.53</v>
      </c>
      <c r="D236" s="185" t="s">
        <v>2732</v>
      </c>
    </row>
    <row r="237" spans="2:4">
      <c r="B237" s="195">
        <v>42628</v>
      </c>
      <c r="C237" s="191">
        <v>25.63</v>
      </c>
      <c r="D237" s="185" t="s">
        <v>2733</v>
      </c>
    </row>
    <row r="238" spans="2:4">
      <c r="B238" s="195">
        <v>42628</v>
      </c>
      <c r="C238" s="191">
        <v>300.18</v>
      </c>
      <c r="D238" s="185" t="s">
        <v>2734</v>
      </c>
    </row>
    <row r="239" spans="2:4">
      <c r="B239" s="195">
        <v>42628</v>
      </c>
      <c r="C239" s="191">
        <v>8.7799999999999994</v>
      </c>
      <c r="D239" s="185" t="s">
        <v>2735</v>
      </c>
    </row>
    <row r="240" spans="2:4">
      <c r="B240" s="195">
        <v>42628</v>
      </c>
      <c r="C240" s="191">
        <v>57.85</v>
      </c>
      <c r="D240" s="185" t="s">
        <v>2736</v>
      </c>
    </row>
    <row r="241" spans="2:4">
      <c r="B241" s="195">
        <v>42628</v>
      </c>
      <c r="C241" s="191">
        <v>7.01</v>
      </c>
      <c r="D241" s="185" t="s">
        <v>2737</v>
      </c>
    </row>
    <row r="242" spans="2:4">
      <c r="B242" s="195">
        <v>42628</v>
      </c>
      <c r="C242" s="191">
        <v>41.61</v>
      </c>
      <c r="D242" s="185" t="s">
        <v>2738</v>
      </c>
    </row>
    <row r="243" spans="2:4">
      <c r="B243" s="195">
        <v>42628</v>
      </c>
      <c r="C243" s="191">
        <v>2.16</v>
      </c>
      <c r="D243" s="185" t="s">
        <v>2739</v>
      </c>
    </row>
    <row r="244" spans="2:4">
      <c r="B244" s="195">
        <v>42628</v>
      </c>
      <c r="C244" s="191">
        <v>4.25</v>
      </c>
      <c r="D244" s="185" t="s">
        <v>2740</v>
      </c>
    </row>
    <row r="245" spans="2:4">
      <c r="B245" s="195">
        <v>42628</v>
      </c>
      <c r="C245" s="191">
        <v>47.78</v>
      </c>
      <c r="D245" s="185" t="s">
        <v>2741</v>
      </c>
    </row>
    <row r="246" spans="2:4">
      <c r="B246" s="195">
        <v>42628</v>
      </c>
      <c r="C246" s="191">
        <v>9.93</v>
      </c>
      <c r="D246" s="185" t="s">
        <v>2742</v>
      </c>
    </row>
    <row r="247" spans="2:4">
      <c r="B247" s="195">
        <v>42628</v>
      </c>
      <c r="C247" s="191">
        <v>81.96</v>
      </c>
      <c r="D247" s="185" t="s">
        <v>2743</v>
      </c>
    </row>
    <row r="248" spans="2:4">
      <c r="B248" s="195">
        <v>42628</v>
      </c>
      <c r="C248" s="191">
        <v>7.59</v>
      </c>
      <c r="D248" s="185" t="s">
        <v>2744</v>
      </c>
    </row>
    <row r="249" spans="2:4">
      <c r="B249" s="195">
        <v>42628</v>
      </c>
      <c r="C249" s="191">
        <v>32.020000000000003</v>
      </c>
      <c r="D249" s="185" t="s">
        <v>2745</v>
      </c>
    </row>
    <row r="250" spans="2:4">
      <c r="B250" s="195">
        <v>42628</v>
      </c>
      <c r="C250" s="191">
        <v>38.57</v>
      </c>
      <c r="D250" s="185" t="s">
        <v>2746</v>
      </c>
    </row>
    <row r="251" spans="2:4">
      <c r="B251" s="195">
        <v>42628</v>
      </c>
      <c r="C251" s="191">
        <v>19.47</v>
      </c>
      <c r="D251" s="185" t="s">
        <v>2747</v>
      </c>
    </row>
    <row r="252" spans="2:4">
      <c r="B252" s="195">
        <v>42628</v>
      </c>
      <c r="C252" s="191">
        <v>33.94</v>
      </c>
      <c r="D252" s="185" t="s">
        <v>2748</v>
      </c>
    </row>
    <row r="253" spans="2:4">
      <c r="B253" s="195">
        <v>42628</v>
      </c>
      <c r="C253" s="191">
        <v>45.49</v>
      </c>
      <c r="D253" s="185" t="s">
        <v>2749</v>
      </c>
    </row>
    <row r="254" spans="2:4">
      <c r="B254" s="195">
        <v>42628</v>
      </c>
      <c r="C254" s="191">
        <v>98.8</v>
      </c>
      <c r="D254" s="185" t="s">
        <v>2750</v>
      </c>
    </row>
    <row r="255" spans="2:4">
      <c r="B255" s="195">
        <v>42628</v>
      </c>
      <c r="C255" s="191">
        <v>64.61</v>
      </c>
      <c r="D255" s="185" t="s">
        <v>2751</v>
      </c>
    </row>
    <row r="256" spans="2:4">
      <c r="B256" s="195">
        <v>42628</v>
      </c>
      <c r="C256" s="191">
        <v>493.61</v>
      </c>
      <c r="D256" s="185" t="s">
        <v>2725</v>
      </c>
    </row>
    <row r="257" spans="2:4">
      <c r="B257" s="195">
        <v>42628</v>
      </c>
      <c r="C257" s="191">
        <v>64.08</v>
      </c>
      <c r="D257" s="185" t="s">
        <v>2752</v>
      </c>
    </row>
    <row r="258" spans="2:4">
      <c r="B258" s="195">
        <v>42628</v>
      </c>
      <c r="C258" s="192">
        <v>3.11</v>
      </c>
      <c r="D258" s="189" t="s">
        <v>2753</v>
      </c>
    </row>
    <row r="259" spans="2:4">
      <c r="B259" s="195">
        <v>42628</v>
      </c>
      <c r="C259" s="192">
        <v>10.29</v>
      </c>
      <c r="D259" s="189" t="s">
        <v>2754</v>
      </c>
    </row>
    <row r="260" spans="2:4">
      <c r="B260" s="195">
        <v>42628</v>
      </c>
      <c r="C260" s="192">
        <v>16.41</v>
      </c>
      <c r="D260" s="189" t="s">
        <v>2755</v>
      </c>
    </row>
    <row r="261" spans="2:4">
      <c r="B261" s="195">
        <v>42628</v>
      </c>
      <c r="C261" s="192">
        <v>53.67</v>
      </c>
      <c r="D261" s="189" t="s">
        <v>2756</v>
      </c>
    </row>
    <row r="262" spans="2:4">
      <c r="B262" s="195">
        <v>42628</v>
      </c>
      <c r="C262" s="192">
        <v>59.78</v>
      </c>
      <c r="D262" s="189" t="s">
        <v>2757</v>
      </c>
    </row>
    <row r="263" spans="2:4">
      <c r="B263" s="195">
        <v>42628</v>
      </c>
      <c r="C263" s="191">
        <v>102.67</v>
      </c>
      <c r="D263" s="185" t="s">
        <v>2758</v>
      </c>
    </row>
    <row r="264" spans="2:4">
      <c r="B264" s="195">
        <v>42628</v>
      </c>
      <c r="C264" s="191">
        <v>10.86</v>
      </c>
      <c r="D264" s="185" t="s">
        <v>2759</v>
      </c>
    </row>
    <row r="265" spans="2:4">
      <c r="B265" s="195">
        <v>42628</v>
      </c>
      <c r="C265" s="191">
        <v>16.52</v>
      </c>
      <c r="D265" s="185" t="s">
        <v>2760</v>
      </c>
    </row>
    <row r="266" spans="2:4">
      <c r="B266" s="195">
        <v>42628</v>
      </c>
      <c r="C266" s="191">
        <v>24.22</v>
      </c>
      <c r="D266" s="185" t="s">
        <v>2761</v>
      </c>
    </row>
    <row r="267" spans="2:4">
      <c r="B267" s="195">
        <v>42628</v>
      </c>
      <c r="C267" s="191">
        <v>60.26</v>
      </c>
      <c r="D267" s="185" t="s">
        <v>2762</v>
      </c>
    </row>
    <row r="268" spans="2:4">
      <c r="B268" s="195">
        <v>42628</v>
      </c>
      <c r="C268" s="191">
        <v>2.95</v>
      </c>
      <c r="D268" s="185" t="s">
        <v>2647</v>
      </c>
    </row>
    <row r="269" spans="2:4">
      <c r="B269" s="195">
        <v>42628</v>
      </c>
      <c r="C269" s="191">
        <v>92.24</v>
      </c>
      <c r="D269" s="185" t="s">
        <v>2763</v>
      </c>
    </row>
    <row r="270" spans="2:4">
      <c r="B270" s="195">
        <v>42628</v>
      </c>
      <c r="C270" s="191">
        <v>73.62</v>
      </c>
      <c r="D270" s="185" t="s">
        <v>2764</v>
      </c>
    </row>
    <row r="271" spans="2:4">
      <c r="B271" s="195">
        <v>42628</v>
      </c>
      <c r="C271" s="191">
        <v>32.89</v>
      </c>
      <c r="D271" s="185" t="s">
        <v>2765</v>
      </c>
    </row>
    <row r="272" spans="2:4">
      <c r="B272" s="195">
        <v>42628</v>
      </c>
      <c r="C272" s="191">
        <v>2.81</v>
      </c>
      <c r="D272" s="185" t="s">
        <v>2766</v>
      </c>
    </row>
    <row r="273" spans="2:4">
      <c r="B273" s="195">
        <v>42628</v>
      </c>
      <c r="C273" s="191">
        <v>6.51</v>
      </c>
      <c r="D273" s="185" t="s">
        <v>2767</v>
      </c>
    </row>
    <row r="274" spans="2:4">
      <c r="B274" s="195">
        <v>42628</v>
      </c>
      <c r="C274" s="191">
        <v>26.77</v>
      </c>
      <c r="D274" s="185" t="s">
        <v>2768</v>
      </c>
    </row>
    <row r="275" spans="2:4">
      <c r="B275" s="195">
        <v>42628</v>
      </c>
      <c r="C275" s="191">
        <v>20.329999999999998</v>
      </c>
      <c r="D275" s="185" t="s">
        <v>2769</v>
      </c>
    </row>
    <row r="276" spans="2:4">
      <c r="B276" s="195">
        <v>42628</v>
      </c>
      <c r="C276" s="191">
        <v>15.32</v>
      </c>
      <c r="D276" s="185" t="s">
        <v>2770</v>
      </c>
    </row>
    <row r="277" spans="2:4">
      <c r="B277" s="195">
        <v>42628</v>
      </c>
      <c r="C277" s="191">
        <v>103.54</v>
      </c>
      <c r="D277" s="185" t="s">
        <v>2771</v>
      </c>
    </row>
    <row r="278" spans="2:4">
      <c r="B278" s="195">
        <v>42628</v>
      </c>
      <c r="C278" s="191">
        <v>142.19</v>
      </c>
      <c r="D278" s="185" t="s">
        <v>2772</v>
      </c>
    </row>
    <row r="279" spans="2:4">
      <c r="B279" s="195">
        <v>42628</v>
      </c>
      <c r="C279" s="191">
        <v>55.92</v>
      </c>
      <c r="D279" s="185" t="s">
        <v>2773</v>
      </c>
    </row>
    <row r="280" spans="2:4">
      <c r="B280" s="195">
        <v>42628</v>
      </c>
      <c r="C280" s="191">
        <v>14.74</v>
      </c>
      <c r="D280" s="185" t="s">
        <v>2774</v>
      </c>
    </row>
    <row r="281" spans="2:4">
      <c r="B281" s="195">
        <v>42628</v>
      </c>
      <c r="C281" s="191">
        <v>38.53</v>
      </c>
      <c r="D281" s="185" t="s">
        <v>2775</v>
      </c>
    </row>
    <row r="282" spans="2:4">
      <c r="B282" s="195">
        <v>42628</v>
      </c>
      <c r="C282" s="191">
        <v>10.86</v>
      </c>
      <c r="D282" s="185" t="s">
        <v>2776</v>
      </c>
    </row>
    <row r="283" spans="2:4">
      <c r="B283" s="195">
        <v>42628</v>
      </c>
      <c r="C283" s="191">
        <v>28</v>
      </c>
      <c r="D283" s="185" t="s">
        <v>2777</v>
      </c>
    </row>
    <row r="284" spans="2:4">
      <c r="B284" s="195">
        <v>42628</v>
      </c>
      <c r="C284" s="191">
        <v>59.76</v>
      </c>
      <c r="D284" s="185" t="s">
        <v>2778</v>
      </c>
    </row>
    <row r="285" spans="2:4">
      <c r="B285" s="195">
        <v>42628</v>
      </c>
      <c r="C285" s="191">
        <v>100.66</v>
      </c>
      <c r="D285" s="185" t="s">
        <v>2779</v>
      </c>
    </row>
    <row r="286" spans="2:4">
      <c r="B286" s="195">
        <v>42628</v>
      </c>
      <c r="C286" s="191">
        <v>9.9600000000000009</v>
      </c>
      <c r="D286" s="185" t="s">
        <v>2780</v>
      </c>
    </row>
    <row r="287" spans="2:4">
      <c r="B287" s="195">
        <v>42628</v>
      </c>
      <c r="C287" s="191">
        <v>45.89</v>
      </c>
      <c r="D287" s="185" t="s">
        <v>2781</v>
      </c>
    </row>
    <row r="288" spans="2:4">
      <c r="B288" s="195">
        <v>42628</v>
      </c>
      <c r="C288" s="191">
        <v>260.72000000000003</v>
      </c>
      <c r="D288" s="185" t="s">
        <v>2690</v>
      </c>
    </row>
    <row r="289" spans="2:4">
      <c r="B289" s="195">
        <v>42628</v>
      </c>
      <c r="C289" s="191">
        <v>109.73</v>
      </c>
      <c r="D289" s="185" t="s">
        <v>2782</v>
      </c>
    </row>
    <row r="290" spans="2:4">
      <c r="B290" s="195">
        <v>42628</v>
      </c>
      <c r="C290" s="191">
        <v>16.38</v>
      </c>
      <c r="D290" s="185" t="s">
        <v>2783</v>
      </c>
    </row>
    <row r="291" spans="2:4">
      <c r="B291" s="195">
        <v>42628</v>
      </c>
      <c r="C291" s="191">
        <v>93.42</v>
      </c>
      <c r="D291" s="185" t="s">
        <v>2784</v>
      </c>
    </row>
    <row r="292" spans="2:4">
      <c r="B292" s="195">
        <v>42628</v>
      </c>
      <c r="C292" s="191">
        <v>167.38</v>
      </c>
      <c r="D292" s="185" t="s">
        <v>2785</v>
      </c>
    </row>
    <row r="293" spans="2:4">
      <c r="B293" s="195">
        <v>42628</v>
      </c>
      <c r="C293" s="191">
        <v>62.98</v>
      </c>
      <c r="D293" s="185" t="s">
        <v>2786</v>
      </c>
    </row>
    <row r="294" spans="2:4">
      <c r="B294" s="195">
        <v>42628</v>
      </c>
      <c r="C294" s="191">
        <v>1.52</v>
      </c>
      <c r="D294" s="185" t="s">
        <v>2787</v>
      </c>
    </row>
    <row r="295" spans="2:4">
      <c r="B295" s="195">
        <v>42628</v>
      </c>
      <c r="C295" s="191">
        <v>8.7899999999999991</v>
      </c>
      <c r="D295" s="185" t="s">
        <v>2788</v>
      </c>
    </row>
    <row r="296" spans="2:4">
      <c r="B296" s="195">
        <v>42628</v>
      </c>
      <c r="C296" s="191">
        <v>68.33</v>
      </c>
      <c r="D296" s="185" t="s">
        <v>2789</v>
      </c>
    </row>
    <row r="297" spans="2:4">
      <c r="B297" s="195">
        <v>42628</v>
      </c>
      <c r="C297" s="191">
        <v>67.099999999999994</v>
      </c>
      <c r="D297" s="185" t="s">
        <v>2790</v>
      </c>
    </row>
    <row r="298" spans="2:4">
      <c r="B298" s="195">
        <v>42628</v>
      </c>
      <c r="C298" s="191">
        <v>28.27</v>
      </c>
      <c r="D298" s="185" t="s">
        <v>2791</v>
      </c>
    </row>
    <row r="299" spans="2:4">
      <c r="B299" s="195">
        <v>42628</v>
      </c>
      <c r="C299" s="191">
        <v>26.32</v>
      </c>
      <c r="D299" s="185" t="s">
        <v>2792</v>
      </c>
    </row>
    <row r="300" spans="2:4">
      <c r="B300" s="195">
        <v>42628</v>
      </c>
      <c r="C300" s="191">
        <v>14.35</v>
      </c>
      <c r="D300" s="185" t="s">
        <v>2793</v>
      </c>
    </row>
    <row r="301" spans="2:4">
      <c r="B301" s="195">
        <v>42628</v>
      </c>
      <c r="C301" s="191">
        <v>45.36</v>
      </c>
      <c r="D301" s="185" t="s">
        <v>2794</v>
      </c>
    </row>
    <row r="302" spans="2:4">
      <c r="B302" s="195">
        <v>42628</v>
      </c>
      <c r="C302" s="191">
        <v>3.05</v>
      </c>
      <c r="D302" s="185" t="s">
        <v>2795</v>
      </c>
    </row>
    <row r="303" spans="2:4">
      <c r="B303" s="195">
        <v>42628</v>
      </c>
      <c r="C303" s="191">
        <v>55.76</v>
      </c>
      <c r="D303" s="185" t="s">
        <v>2796</v>
      </c>
    </row>
    <row r="304" spans="2:4">
      <c r="B304" s="195">
        <v>42628</v>
      </c>
      <c r="C304" s="191">
        <v>22.6</v>
      </c>
      <c r="D304" s="185" t="s">
        <v>2797</v>
      </c>
    </row>
    <row r="305" spans="2:4">
      <c r="B305" s="195">
        <v>42628</v>
      </c>
      <c r="C305" s="191">
        <v>28.78</v>
      </c>
      <c r="D305" s="185" t="s">
        <v>2798</v>
      </c>
    </row>
    <row r="306" spans="2:4">
      <c r="B306" s="195">
        <v>42628</v>
      </c>
      <c r="C306" s="191">
        <v>6.28</v>
      </c>
      <c r="D306" s="185" t="s">
        <v>2799</v>
      </c>
    </row>
    <row r="307" spans="2:4">
      <c r="B307" s="195">
        <v>42628</v>
      </c>
      <c r="C307" s="191">
        <v>24.31</v>
      </c>
      <c r="D307" s="185" t="s">
        <v>2800</v>
      </c>
    </row>
    <row r="308" spans="2:4">
      <c r="B308" s="195">
        <v>42628</v>
      </c>
      <c r="C308" s="191">
        <v>56.06</v>
      </c>
      <c r="D308" s="185" t="s">
        <v>2801</v>
      </c>
    </row>
    <row r="309" spans="2:4">
      <c r="B309" s="195">
        <v>42628</v>
      </c>
      <c r="C309" s="191">
        <v>6.71</v>
      </c>
      <c r="D309" s="185" t="s">
        <v>2802</v>
      </c>
    </row>
    <row r="310" spans="2:4">
      <c r="B310" s="195">
        <v>42628</v>
      </c>
      <c r="C310" s="191">
        <v>0.28999999999999998</v>
      </c>
      <c r="D310" s="185" t="s">
        <v>2803</v>
      </c>
    </row>
    <row r="311" spans="2:4">
      <c r="B311" s="195">
        <v>42628</v>
      </c>
      <c r="C311" s="191">
        <v>53.69</v>
      </c>
      <c r="D311" s="185" t="s">
        <v>2804</v>
      </c>
    </row>
    <row r="312" spans="2:4">
      <c r="B312" s="195">
        <v>42628</v>
      </c>
      <c r="C312" s="191">
        <v>9.32</v>
      </c>
      <c r="D312" s="185" t="s">
        <v>2805</v>
      </c>
    </row>
    <row r="313" spans="2:4">
      <c r="B313" s="195">
        <v>42628</v>
      </c>
      <c r="C313" s="191">
        <v>18.25</v>
      </c>
      <c r="D313" s="185" t="s">
        <v>2806</v>
      </c>
    </row>
    <row r="314" spans="2:4">
      <c r="B314" s="195">
        <v>42628</v>
      </c>
      <c r="C314" s="191">
        <v>34.340000000000003</v>
      </c>
      <c r="D314" s="185" t="s">
        <v>2807</v>
      </c>
    </row>
    <row r="315" spans="2:4">
      <c r="B315" s="195">
        <v>42628</v>
      </c>
      <c r="C315" s="191">
        <v>22.87</v>
      </c>
      <c r="D315" s="185" t="s">
        <v>2808</v>
      </c>
    </row>
    <row r="316" spans="2:4">
      <c r="B316" s="195">
        <v>42628</v>
      </c>
      <c r="C316" s="191">
        <v>14.82</v>
      </c>
      <c r="D316" s="185" t="s">
        <v>2809</v>
      </c>
    </row>
    <row r="317" spans="2:4">
      <c r="B317" s="195">
        <v>42628</v>
      </c>
      <c r="C317" s="191">
        <v>4.8</v>
      </c>
      <c r="D317" s="185" t="s">
        <v>2810</v>
      </c>
    </row>
    <row r="318" spans="2:4">
      <c r="B318" s="195">
        <v>42628</v>
      </c>
      <c r="C318" s="191">
        <v>25.36</v>
      </c>
      <c r="D318" s="185" t="s">
        <v>2811</v>
      </c>
    </row>
    <row r="319" spans="2:4">
      <c r="B319" s="195">
        <v>42628</v>
      </c>
      <c r="C319" s="191">
        <v>7.84</v>
      </c>
      <c r="D319" s="185" t="s">
        <v>2812</v>
      </c>
    </row>
    <row r="320" spans="2:4">
      <c r="B320" s="195">
        <v>42628</v>
      </c>
      <c r="C320" s="191">
        <v>49.18</v>
      </c>
      <c r="D320" s="185" t="s">
        <v>2813</v>
      </c>
    </row>
    <row r="321" spans="2:4">
      <c r="B321" s="195">
        <v>42628</v>
      </c>
      <c r="C321" s="191">
        <v>19.22</v>
      </c>
      <c r="D321" s="185" t="s">
        <v>2814</v>
      </c>
    </row>
    <row r="322" spans="2:4">
      <c r="B322" s="195">
        <v>42628</v>
      </c>
      <c r="C322" s="191">
        <v>25.48</v>
      </c>
      <c r="D322" s="185" t="s">
        <v>2815</v>
      </c>
    </row>
    <row r="323" spans="2:4">
      <c r="B323" s="195">
        <v>42628</v>
      </c>
      <c r="C323" s="192">
        <v>4.74</v>
      </c>
      <c r="D323" s="189" t="s">
        <v>2816</v>
      </c>
    </row>
    <row r="324" spans="2:4">
      <c r="B324" s="195">
        <v>42628</v>
      </c>
      <c r="C324" s="191">
        <v>37.020000000000003</v>
      </c>
      <c r="D324" s="185" t="s">
        <v>2817</v>
      </c>
    </row>
    <row r="325" spans="2:4">
      <c r="B325" s="195">
        <v>42628</v>
      </c>
      <c r="C325" s="191">
        <v>0.52</v>
      </c>
      <c r="D325" s="185" t="s">
        <v>2818</v>
      </c>
    </row>
    <row r="326" spans="2:4">
      <c r="B326" s="195">
        <v>42628</v>
      </c>
      <c r="C326" s="191">
        <v>25.5</v>
      </c>
      <c r="D326" s="185" t="s">
        <v>2819</v>
      </c>
    </row>
    <row r="327" spans="2:4">
      <c r="B327" s="195">
        <v>42628</v>
      </c>
      <c r="C327" s="191">
        <v>6.14</v>
      </c>
      <c r="D327" s="185" t="s">
        <v>2820</v>
      </c>
    </row>
    <row r="328" spans="2:4">
      <c r="B328" s="195">
        <v>42628</v>
      </c>
      <c r="C328" s="191">
        <v>129.18</v>
      </c>
      <c r="D328" s="185" t="s">
        <v>2821</v>
      </c>
    </row>
    <row r="329" spans="2:4">
      <c r="B329" s="195">
        <v>42628</v>
      </c>
      <c r="C329" s="191">
        <v>10.58</v>
      </c>
      <c r="D329" s="185" t="s">
        <v>2822</v>
      </c>
    </row>
    <row r="330" spans="2:4">
      <c r="B330" s="195">
        <v>42628</v>
      </c>
      <c r="C330" s="191">
        <v>20.38</v>
      </c>
      <c r="D330" s="185" t="s">
        <v>2823</v>
      </c>
    </row>
    <row r="331" spans="2:4">
      <c r="B331" s="195">
        <v>42628</v>
      </c>
      <c r="C331" s="191">
        <v>27</v>
      </c>
      <c r="D331" s="185" t="s">
        <v>2824</v>
      </c>
    </row>
    <row r="332" spans="2:4">
      <c r="B332" s="195">
        <v>42628</v>
      </c>
      <c r="C332" s="191">
        <v>38.49</v>
      </c>
      <c r="D332" s="185" t="s">
        <v>2825</v>
      </c>
    </row>
    <row r="333" spans="2:4">
      <c r="B333" s="195">
        <v>42628</v>
      </c>
      <c r="C333" s="191">
        <v>17.399999999999999</v>
      </c>
      <c r="D333" s="185" t="s">
        <v>2826</v>
      </c>
    </row>
    <row r="334" spans="2:4">
      <c r="B334" s="195">
        <v>42628</v>
      </c>
      <c r="C334" s="191">
        <v>123.71</v>
      </c>
      <c r="D334" s="185" t="s">
        <v>2827</v>
      </c>
    </row>
    <row r="335" spans="2:4">
      <c r="B335" s="195">
        <v>42628</v>
      </c>
      <c r="C335" s="191">
        <v>20.85</v>
      </c>
      <c r="D335" s="185" t="s">
        <v>2828</v>
      </c>
    </row>
    <row r="336" spans="2:4">
      <c r="B336" s="195">
        <v>42628</v>
      </c>
      <c r="C336" s="191">
        <v>56.14</v>
      </c>
      <c r="D336" s="185" t="s">
        <v>2829</v>
      </c>
    </row>
    <row r="337" spans="2:4">
      <c r="B337" s="195">
        <v>42628</v>
      </c>
      <c r="C337" s="191">
        <v>5.84</v>
      </c>
      <c r="D337" s="185" t="s">
        <v>2830</v>
      </c>
    </row>
    <row r="338" spans="2:4">
      <c r="B338" s="195">
        <v>42628</v>
      </c>
      <c r="C338" s="191">
        <v>40.26</v>
      </c>
      <c r="D338" s="185" t="s">
        <v>2831</v>
      </c>
    </row>
    <row r="339" spans="2:4">
      <c r="B339" s="195">
        <v>42628</v>
      </c>
      <c r="C339" s="191">
        <v>1.18</v>
      </c>
      <c r="D339" s="185" t="s">
        <v>2832</v>
      </c>
    </row>
    <row r="340" spans="2:4">
      <c r="B340" s="195">
        <v>42628</v>
      </c>
      <c r="C340" s="191">
        <v>16.91</v>
      </c>
      <c r="D340" s="185" t="s">
        <v>2833</v>
      </c>
    </row>
    <row r="341" spans="2:4">
      <c r="B341" s="195">
        <v>42628</v>
      </c>
      <c r="C341" s="191">
        <v>13.32</v>
      </c>
      <c r="D341" s="185" t="s">
        <v>2834</v>
      </c>
    </row>
    <row r="342" spans="2:4">
      <c r="B342" s="195">
        <v>42628</v>
      </c>
      <c r="C342" s="191">
        <v>52.31</v>
      </c>
      <c r="D342" s="185" t="s">
        <v>2835</v>
      </c>
    </row>
    <row r="343" spans="2:4">
      <c r="B343" s="195">
        <v>42628</v>
      </c>
      <c r="C343" s="191">
        <v>6.11</v>
      </c>
      <c r="D343" s="185" t="s">
        <v>2836</v>
      </c>
    </row>
    <row r="344" spans="2:4">
      <c r="B344" s="195">
        <v>42628</v>
      </c>
      <c r="C344" s="191">
        <v>21.31</v>
      </c>
      <c r="D344" s="185" t="s">
        <v>2837</v>
      </c>
    </row>
    <row r="345" spans="2:4">
      <c r="B345" s="195">
        <v>42628</v>
      </c>
      <c r="C345" s="191">
        <v>26.38</v>
      </c>
      <c r="D345" s="185" t="s">
        <v>2838</v>
      </c>
    </row>
    <row r="346" spans="2:4">
      <c r="B346" s="195">
        <v>42628</v>
      </c>
      <c r="C346" s="191">
        <v>7</v>
      </c>
      <c r="D346" s="185" t="s">
        <v>2839</v>
      </c>
    </row>
    <row r="347" spans="2:4">
      <c r="B347" s="195">
        <v>42628</v>
      </c>
      <c r="C347" s="191">
        <v>2.19</v>
      </c>
      <c r="D347" s="185" t="s">
        <v>2840</v>
      </c>
    </row>
    <row r="348" spans="2:4">
      <c r="B348" s="195">
        <v>42628</v>
      </c>
      <c r="C348" s="191">
        <v>6.95</v>
      </c>
      <c r="D348" s="185" t="s">
        <v>2841</v>
      </c>
    </row>
    <row r="349" spans="2:4">
      <c r="B349" s="195">
        <v>42628</v>
      </c>
      <c r="C349" s="191">
        <v>1.18</v>
      </c>
      <c r="D349" s="185" t="s">
        <v>2842</v>
      </c>
    </row>
    <row r="350" spans="2:4">
      <c r="B350" s="195">
        <v>42628</v>
      </c>
      <c r="C350" s="191">
        <v>3.33</v>
      </c>
      <c r="D350" s="185" t="s">
        <v>2843</v>
      </c>
    </row>
    <row r="351" spans="2:4">
      <c r="B351" s="195">
        <v>42628</v>
      </c>
      <c r="C351" s="191">
        <v>0.48</v>
      </c>
      <c r="D351" s="185" t="s">
        <v>2844</v>
      </c>
    </row>
    <row r="352" spans="2:4">
      <c r="B352" s="195">
        <v>42628</v>
      </c>
      <c r="C352" s="191">
        <v>21.26</v>
      </c>
      <c r="D352" s="185" t="s">
        <v>2845</v>
      </c>
    </row>
    <row r="353" spans="2:4">
      <c r="B353" s="195">
        <v>42628</v>
      </c>
      <c r="C353" s="191">
        <v>0.22</v>
      </c>
      <c r="D353" s="185" t="s">
        <v>2846</v>
      </c>
    </row>
    <row r="354" spans="2:4">
      <c r="B354" s="195">
        <v>42628</v>
      </c>
      <c r="C354" s="191">
        <v>167.57</v>
      </c>
      <c r="D354" s="185" t="s">
        <v>2847</v>
      </c>
    </row>
    <row r="355" spans="2:4">
      <c r="B355" s="195">
        <v>42628</v>
      </c>
      <c r="C355" s="191">
        <v>7.82</v>
      </c>
      <c r="D355" s="185" t="s">
        <v>2848</v>
      </c>
    </row>
    <row r="356" spans="2:4">
      <c r="B356" s="195">
        <v>42628</v>
      </c>
      <c r="C356" s="191">
        <v>2.34</v>
      </c>
      <c r="D356" s="185" t="s">
        <v>2849</v>
      </c>
    </row>
    <row r="357" spans="2:4">
      <c r="B357" s="195">
        <v>42628</v>
      </c>
      <c r="C357" s="191">
        <v>35.04</v>
      </c>
      <c r="D357" s="185" t="s">
        <v>2850</v>
      </c>
    </row>
    <row r="358" spans="2:4">
      <c r="B358" s="195">
        <v>42628</v>
      </c>
      <c r="C358" s="191">
        <v>53.73</v>
      </c>
      <c r="D358" s="185" t="s">
        <v>2851</v>
      </c>
    </row>
    <row r="359" spans="2:4">
      <c r="B359" s="195">
        <v>42628</v>
      </c>
      <c r="C359" s="191">
        <v>0.63</v>
      </c>
      <c r="D359" s="185" t="s">
        <v>2852</v>
      </c>
    </row>
    <row r="360" spans="2:4">
      <c r="B360" s="195">
        <v>42628</v>
      </c>
      <c r="C360" s="191">
        <v>38.950000000000003</v>
      </c>
      <c r="D360" s="185" t="s">
        <v>2508</v>
      </c>
    </row>
    <row r="361" spans="2:4">
      <c r="B361" s="195">
        <v>42628</v>
      </c>
      <c r="C361" s="191">
        <v>21.66</v>
      </c>
      <c r="D361" s="185" t="s">
        <v>2853</v>
      </c>
    </row>
    <row r="362" spans="2:4">
      <c r="B362" s="195">
        <v>42628</v>
      </c>
      <c r="C362" s="191">
        <v>180.26</v>
      </c>
      <c r="D362" s="185" t="s">
        <v>2854</v>
      </c>
    </row>
    <row r="363" spans="2:4">
      <c r="B363" s="195">
        <v>42628</v>
      </c>
      <c r="C363" s="191">
        <v>140.13999999999999</v>
      </c>
      <c r="D363" s="185" t="s">
        <v>2855</v>
      </c>
    </row>
    <row r="364" spans="2:4">
      <c r="B364" s="195">
        <v>42628</v>
      </c>
      <c r="C364" s="191">
        <v>0.9</v>
      </c>
      <c r="D364" s="185" t="s">
        <v>2856</v>
      </c>
    </row>
    <row r="365" spans="2:4">
      <c r="B365" s="195">
        <v>42628</v>
      </c>
      <c r="C365" s="191">
        <v>1.52</v>
      </c>
      <c r="D365" s="185" t="s">
        <v>2857</v>
      </c>
    </row>
    <row r="366" spans="2:4">
      <c r="B366" s="195">
        <v>42628</v>
      </c>
      <c r="C366" s="191">
        <v>14.57</v>
      </c>
      <c r="D366" s="185" t="s">
        <v>2858</v>
      </c>
    </row>
    <row r="367" spans="2:4">
      <c r="B367" s="195">
        <v>42628</v>
      </c>
      <c r="C367" s="191">
        <v>29.25</v>
      </c>
      <c r="D367" s="185" t="s">
        <v>2859</v>
      </c>
    </row>
    <row r="368" spans="2:4">
      <c r="B368" s="195">
        <v>42628</v>
      </c>
      <c r="C368" s="191">
        <v>23.75</v>
      </c>
      <c r="D368" s="185" t="s">
        <v>2860</v>
      </c>
    </row>
    <row r="369" spans="2:4">
      <c r="B369" s="195">
        <v>42628</v>
      </c>
      <c r="C369" s="191">
        <v>12.23</v>
      </c>
      <c r="D369" s="185" t="s">
        <v>2861</v>
      </c>
    </row>
    <row r="370" spans="2:4">
      <c r="B370" s="195">
        <v>42628</v>
      </c>
      <c r="C370" s="191">
        <v>37.46</v>
      </c>
      <c r="D370" s="185" t="s">
        <v>2862</v>
      </c>
    </row>
    <row r="371" spans="2:4">
      <c r="B371" s="195">
        <v>42628</v>
      </c>
      <c r="C371" s="191">
        <v>23.96</v>
      </c>
      <c r="D371" s="185" t="s">
        <v>2863</v>
      </c>
    </row>
    <row r="372" spans="2:4">
      <c r="B372" s="195">
        <v>42628</v>
      </c>
      <c r="C372" s="191">
        <v>77.510000000000005</v>
      </c>
      <c r="D372" s="185" t="s">
        <v>2864</v>
      </c>
    </row>
    <row r="373" spans="2:4">
      <c r="B373" s="195">
        <v>42628</v>
      </c>
      <c r="C373" s="191">
        <v>0.28000000000000003</v>
      </c>
      <c r="D373" s="185" t="s">
        <v>2865</v>
      </c>
    </row>
    <row r="374" spans="2:4">
      <c r="B374" s="195">
        <v>42628</v>
      </c>
      <c r="C374" s="191">
        <v>46.01</v>
      </c>
      <c r="D374" s="185" t="s">
        <v>2866</v>
      </c>
    </row>
    <row r="375" spans="2:4">
      <c r="B375" s="195">
        <v>42628</v>
      </c>
      <c r="C375" s="191">
        <v>121.42</v>
      </c>
      <c r="D375" s="185" t="s">
        <v>2867</v>
      </c>
    </row>
    <row r="376" spans="2:4">
      <c r="B376" s="195">
        <v>42628</v>
      </c>
      <c r="C376" s="191">
        <v>11.41</v>
      </c>
      <c r="D376" s="185" t="s">
        <v>2868</v>
      </c>
    </row>
    <row r="377" spans="2:4">
      <c r="B377" s="195">
        <v>42628</v>
      </c>
      <c r="C377" s="191">
        <v>11.45</v>
      </c>
      <c r="D377" s="185" t="s">
        <v>2869</v>
      </c>
    </row>
    <row r="378" spans="2:4">
      <c r="B378" s="195">
        <v>42628</v>
      </c>
      <c r="C378" s="191">
        <v>6.52</v>
      </c>
      <c r="D378" s="185" t="s">
        <v>2870</v>
      </c>
    </row>
    <row r="379" spans="2:4">
      <c r="B379" s="195">
        <v>42628</v>
      </c>
      <c r="C379" s="191">
        <v>108.17</v>
      </c>
      <c r="D379" s="185" t="s">
        <v>2871</v>
      </c>
    </row>
    <row r="380" spans="2:4">
      <c r="B380" s="195">
        <v>42628</v>
      </c>
      <c r="C380" s="191">
        <v>23.43</v>
      </c>
      <c r="D380" s="185" t="s">
        <v>2872</v>
      </c>
    </row>
    <row r="381" spans="2:4">
      <c r="B381" s="195">
        <v>42628</v>
      </c>
      <c r="C381" s="191">
        <v>114.04</v>
      </c>
      <c r="D381" s="185" t="s">
        <v>2873</v>
      </c>
    </row>
    <row r="382" spans="2:4">
      <c r="B382" s="195">
        <v>42628</v>
      </c>
      <c r="C382" s="191">
        <v>1.4</v>
      </c>
      <c r="D382" s="185" t="s">
        <v>2874</v>
      </c>
    </row>
    <row r="383" spans="2:4">
      <c r="B383" s="195">
        <v>42628</v>
      </c>
      <c r="C383" s="191">
        <v>117.13</v>
      </c>
      <c r="D383" s="185" t="s">
        <v>2875</v>
      </c>
    </row>
    <row r="384" spans="2:4">
      <c r="B384" s="195">
        <v>42628</v>
      </c>
      <c r="C384" s="191">
        <v>8.5299999999999994</v>
      </c>
      <c r="D384" s="185" t="s">
        <v>2876</v>
      </c>
    </row>
    <row r="385" spans="2:4">
      <c r="B385" s="195">
        <v>42628</v>
      </c>
      <c r="C385" s="191">
        <v>0.63</v>
      </c>
      <c r="D385" s="185" t="s">
        <v>2877</v>
      </c>
    </row>
    <row r="386" spans="2:4">
      <c r="B386" s="195">
        <v>42628</v>
      </c>
      <c r="C386" s="191">
        <v>0.85</v>
      </c>
      <c r="D386" s="185" t="s">
        <v>2878</v>
      </c>
    </row>
    <row r="387" spans="2:4">
      <c r="B387" s="195">
        <v>42628</v>
      </c>
      <c r="C387" s="191">
        <v>3.16</v>
      </c>
      <c r="D387" s="185" t="s">
        <v>2879</v>
      </c>
    </row>
    <row r="388" spans="2:4">
      <c r="B388" s="195">
        <v>42628</v>
      </c>
      <c r="C388" s="191">
        <v>8.91</v>
      </c>
      <c r="D388" s="185" t="s">
        <v>2880</v>
      </c>
    </row>
    <row r="389" spans="2:4">
      <c r="B389" s="195">
        <v>42628</v>
      </c>
      <c r="C389" s="191">
        <v>2.57</v>
      </c>
      <c r="D389" s="185" t="s">
        <v>2881</v>
      </c>
    </row>
    <row r="390" spans="2:4">
      <c r="B390" s="195">
        <v>42628</v>
      </c>
      <c r="C390" s="191">
        <v>9.57</v>
      </c>
      <c r="D390" s="185" t="s">
        <v>2882</v>
      </c>
    </row>
    <row r="391" spans="2:4">
      <c r="B391" s="195">
        <v>42628</v>
      </c>
      <c r="C391" s="191">
        <v>26.67</v>
      </c>
      <c r="D391" s="185" t="s">
        <v>2883</v>
      </c>
    </row>
    <row r="392" spans="2:4">
      <c r="B392" s="195">
        <v>42628</v>
      </c>
      <c r="C392" s="191">
        <v>58.24</v>
      </c>
      <c r="D392" s="185" t="s">
        <v>2884</v>
      </c>
    </row>
    <row r="393" spans="2:4">
      <c r="B393" s="195">
        <v>42628</v>
      </c>
      <c r="C393" s="191">
        <v>45.85</v>
      </c>
      <c r="D393" s="185" t="s">
        <v>2884</v>
      </c>
    </row>
    <row r="394" spans="2:4">
      <c r="B394" s="195">
        <v>42628</v>
      </c>
      <c r="C394" s="191">
        <v>29.62</v>
      </c>
      <c r="D394" s="185" t="s">
        <v>2885</v>
      </c>
    </row>
    <row r="395" spans="2:4">
      <c r="B395" s="195">
        <v>42628</v>
      </c>
      <c r="C395" s="191">
        <v>9.68</v>
      </c>
      <c r="D395" s="185" t="s">
        <v>2886</v>
      </c>
    </row>
    <row r="396" spans="2:4">
      <c r="B396" s="195">
        <v>42628</v>
      </c>
      <c r="C396" s="191">
        <v>23.91</v>
      </c>
      <c r="D396" s="185" t="s">
        <v>2887</v>
      </c>
    </row>
    <row r="397" spans="2:4">
      <c r="B397" s="195">
        <v>42628</v>
      </c>
      <c r="C397" s="191">
        <v>28.69</v>
      </c>
      <c r="D397" s="185" t="s">
        <v>2888</v>
      </c>
    </row>
    <row r="398" spans="2:4">
      <c r="B398" s="195">
        <v>42628</v>
      </c>
      <c r="C398" s="191">
        <v>41.83</v>
      </c>
      <c r="D398" s="185" t="s">
        <v>2889</v>
      </c>
    </row>
    <row r="399" spans="2:4">
      <c r="B399" s="195">
        <v>42628</v>
      </c>
      <c r="C399" s="191">
        <v>17.239999999999998</v>
      </c>
      <c r="D399" s="185" t="s">
        <v>2890</v>
      </c>
    </row>
    <row r="400" spans="2:4">
      <c r="B400" s="195">
        <v>42628</v>
      </c>
      <c r="C400" s="191">
        <v>65.5</v>
      </c>
      <c r="D400" s="185" t="s">
        <v>2891</v>
      </c>
    </row>
    <row r="401" spans="2:4">
      <c r="B401" s="195">
        <v>42628</v>
      </c>
      <c r="C401" s="191">
        <v>2.8</v>
      </c>
      <c r="D401" s="185" t="s">
        <v>2892</v>
      </c>
    </row>
    <row r="402" spans="2:4">
      <c r="B402" s="195">
        <v>42628</v>
      </c>
      <c r="C402" s="191">
        <v>69.31</v>
      </c>
      <c r="D402" s="185" t="s">
        <v>2893</v>
      </c>
    </row>
    <row r="403" spans="2:4">
      <c r="B403" s="195">
        <v>42628</v>
      </c>
      <c r="C403" s="191">
        <v>43.44</v>
      </c>
      <c r="D403" s="185" t="s">
        <v>2894</v>
      </c>
    </row>
    <row r="404" spans="2:4">
      <c r="B404" s="195">
        <v>42628</v>
      </c>
      <c r="C404" s="191">
        <v>164.82</v>
      </c>
      <c r="D404" s="185" t="s">
        <v>2676</v>
      </c>
    </row>
    <row r="405" spans="2:4">
      <c r="B405" s="195">
        <v>42628</v>
      </c>
      <c r="C405" s="191">
        <v>181.37</v>
      </c>
      <c r="D405" s="185" t="s">
        <v>2895</v>
      </c>
    </row>
    <row r="406" spans="2:4">
      <c r="B406" s="195">
        <v>42628</v>
      </c>
      <c r="C406" s="191">
        <v>29.51</v>
      </c>
      <c r="D406" s="185" t="s">
        <v>2896</v>
      </c>
    </row>
    <row r="407" spans="2:4">
      <c r="B407" s="195">
        <v>42628</v>
      </c>
      <c r="C407" s="191">
        <v>5.76</v>
      </c>
      <c r="D407" s="185" t="s">
        <v>2897</v>
      </c>
    </row>
    <row r="408" spans="2:4">
      <c r="B408" s="195">
        <v>42628</v>
      </c>
      <c r="C408" s="191">
        <v>22.87</v>
      </c>
      <c r="D408" s="185" t="s">
        <v>2898</v>
      </c>
    </row>
    <row r="409" spans="2:4">
      <c r="B409" s="195">
        <v>42628</v>
      </c>
      <c r="C409" s="191">
        <v>12.3</v>
      </c>
      <c r="D409" s="185" t="s">
        <v>2899</v>
      </c>
    </row>
    <row r="410" spans="2:4">
      <c r="B410" s="195">
        <v>42628</v>
      </c>
      <c r="C410" s="191">
        <v>64.03</v>
      </c>
      <c r="D410" s="185" t="s">
        <v>2900</v>
      </c>
    </row>
    <row r="411" spans="2:4">
      <c r="B411" s="195">
        <v>42628</v>
      </c>
      <c r="C411" s="191">
        <v>24.11</v>
      </c>
      <c r="D411" s="185" t="s">
        <v>2901</v>
      </c>
    </row>
    <row r="412" spans="2:4">
      <c r="B412" s="195">
        <v>42628</v>
      </c>
      <c r="C412" s="191">
        <v>29</v>
      </c>
      <c r="D412" s="185" t="s">
        <v>2902</v>
      </c>
    </row>
    <row r="413" spans="2:4">
      <c r="B413" s="195">
        <v>42628</v>
      </c>
      <c r="C413" s="191">
        <v>81.05</v>
      </c>
      <c r="D413" s="185" t="s">
        <v>2728</v>
      </c>
    </row>
    <row r="414" spans="2:4">
      <c r="B414" s="195">
        <v>42628</v>
      </c>
      <c r="C414" s="191">
        <v>138.53</v>
      </c>
      <c r="D414" s="185" t="s">
        <v>2903</v>
      </c>
    </row>
    <row r="415" spans="2:4">
      <c r="B415" s="195">
        <v>42628</v>
      </c>
      <c r="C415" s="191">
        <v>34.68</v>
      </c>
      <c r="D415" s="185" t="s">
        <v>2904</v>
      </c>
    </row>
    <row r="416" spans="2:4">
      <c r="B416" s="195">
        <v>42628</v>
      </c>
      <c r="C416" s="191">
        <v>57.06</v>
      </c>
      <c r="D416" s="185" t="s">
        <v>2905</v>
      </c>
    </row>
    <row r="417" spans="2:4">
      <c r="B417" s="195">
        <v>42628</v>
      </c>
      <c r="C417" s="191">
        <v>16.07</v>
      </c>
      <c r="D417" s="185" t="s">
        <v>2906</v>
      </c>
    </row>
    <row r="418" spans="2:4">
      <c r="B418" s="195">
        <v>42628</v>
      </c>
      <c r="C418" s="191">
        <v>11.54</v>
      </c>
      <c r="D418" s="185" t="s">
        <v>2907</v>
      </c>
    </row>
    <row r="419" spans="2:4">
      <c r="B419" s="195">
        <v>42628</v>
      </c>
      <c r="C419" s="191">
        <v>1.17</v>
      </c>
      <c r="D419" s="185" t="s">
        <v>2908</v>
      </c>
    </row>
    <row r="420" spans="2:4">
      <c r="B420" s="195">
        <v>42628</v>
      </c>
      <c r="C420" s="191">
        <v>282.70999999999998</v>
      </c>
      <c r="D420" s="185" t="s">
        <v>2909</v>
      </c>
    </row>
    <row r="421" spans="2:4">
      <c r="B421" s="195">
        <v>42628</v>
      </c>
      <c r="C421" s="191">
        <v>44.76</v>
      </c>
      <c r="D421" s="185" t="s">
        <v>2910</v>
      </c>
    </row>
    <row r="422" spans="2:4">
      <c r="B422" s="195">
        <v>42628</v>
      </c>
      <c r="C422" s="191">
        <v>20.47</v>
      </c>
      <c r="D422" s="185" t="s">
        <v>2911</v>
      </c>
    </row>
    <row r="423" spans="2:4">
      <c r="B423" s="195">
        <v>42628</v>
      </c>
      <c r="C423" s="191">
        <v>78.709999999999994</v>
      </c>
      <c r="D423" s="185" t="s">
        <v>2912</v>
      </c>
    </row>
    <row r="424" spans="2:4">
      <c r="B424" s="195">
        <v>42628</v>
      </c>
      <c r="C424" s="191">
        <v>396.49</v>
      </c>
      <c r="D424" s="185" t="s">
        <v>2913</v>
      </c>
    </row>
    <row r="425" spans="2:4">
      <c r="B425" s="195">
        <v>42628</v>
      </c>
      <c r="C425" s="191">
        <v>117.12</v>
      </c>
      <c r="D425" s="185" t="s">
        <v>2914</v>
      </c>
    </row>
    <row r="426" spans="2:4">
      <c r="B426" s="195">
        <v>42628</v>
      </c>
      <c r="C426" s="191">
        <v>52.42</v>
      </c>
      <c r="D426" s="185" t="s">
        <v>2915</v>
      </c>
    </row>
    <row r="427" spans="2:4">
      <c r="B427" s="195">
        <v>42628</v>
      </c>
      <c r="C427" s="191">
        <v>14.7</v>
      </c>
      <c r="D427" s="185" t="s">
        <v>2916</v>
      </c>
    </row>
    <row r="428" spans="2:4">
      <c r="B428" s="195">
        <v>42628</v>
      </c>
      <c r="C428" s="191">
        <v>3.14</v>
      </c>
      <c r="D428" s="185" t="s">
        <v>2917</v>
      </c>
    </row>
    <row r="429" spans="2:4">
      <c r="B429" s="195">
        <v>42628</v>
      </c>
      <c r="C429" s="191">
        <v>69.900000000000006</v>
      </c>
      <c r="D429" s="185" t="s">
        <v>2918</v>
      </c>
    </row>
    <row r="430" spans="2:4">
      <c r="B430" s="195">
        <v>42628</v>
      </c>
      <c r="C430" s="191">
        <v>16.48</v>
      </c>
      <c r="D430" s="185" t="s">
        <v>2919</v>
      </c>
    </row>
    <row r="431" spans="2:4">
      <c r="B431" s="195">
        <v>42628</v>
      </c>
      <c r="C431" s="191">
        <v>14.38</v>
      </c>
      <c r="D431" s="185" t="s">
        <v>2920</v>
      </c>
    </row>
    <row r="432" spans="2:4">
      <c r="B432" s="195">
        <v>42628</v>
      </c>
      <c r="C432" s="191">
        <v>8.56</v>
      </c>
      <c r="D432" s="185" t="s">
        <v>2921</v>
      </c>
    </row>
    <row r="433" spans="2:4">
      <c r="B433" s="195">
        <v>42628</v>
      </c>
      <c r="C433" s="191">
        <v>2.5299999999999998</v>
      </c>
      <c r="D433" s="185" t="s">
        <v>2922</v>
      </c>
    </row>
    <row r="434" spans="2:4">
      <c r="B434" s="195">
        <v>42628</v>
      </c>
      <c r="C434" s="191">
        <v>14.11</v>
      </c>
      <c r="D434" s="185" t="s">
        <v>2923</v>
      </c>
    </row>
    <row r="435" spans="2:4">
      <c r="B435" s="195">
        <v>42628</v>
      </c>
      <c r="C435" s="191">
        <v>14.77</v>
      </c>
      <c r="D435" s="185" t="s">
        <v>2924</v>
      </c>
    </row>
    <row r="436" spans="2:4">
      <c r="B436" s="195">
        <v>42628</v>
      </c>
      <c r="C436" s="191">
        <v>29.86</v>
      </c>
      <c r="D436" s="185" t="s">
        <v>2925</v>
      </c>
    </row>
    <row r="437" spans="2:4">
      <c r="B437" s="195">
        <v>42628</v>
      </c>
      <c r="C437" s="191">
        <v>7.62</v>
      </c>
      <c r="D437" s="185" t="s">
        <v>2926</v>
      </c>
    </row>
    <row r="438" spans="2:4">
      <c r="B438" s="195">
        <v>42628</v>
      </c>
      <c r="C438" s="191">
        <v>9.41</v>
      </c>
      <c r="D438" s="185" t="s">
        <v>2927</v>
      </c>
    </row>
    <row r="439" spans="2:4">
      <c r="B439" s="195">
        <v>42628</v>
      </c>
      <c r="C439" s="191">
        <v>215.08</v>
      </c>
      <c r="D439" s="185" t="s">
        <v>2928</v>
      </c>
    </row>
    <row r="440" spans="2:4">
      <c r="B440" s="195">
        <v>42628</v>
      </c>
      <c r="C440" s="191">
        <v>8.0299999999999994</v>
      </c>
      <c r="D440" s="185" t="s">
        <v>2929</v>
      </c>
    </row>
    <row r="441" spans="2:4">
      <c r="B441" s="195">
        <v>42628</v>
      </c>
      <c r="C441" s="191">
        <v>4.51</v>
      </c>
      <c r="D441" s="185" t="s">
        <v>2930</v>
      </c>
    </row>
    <row r="442" spans="2:4">
      <c r="B442" s="195">
        <v>42628</v>
      </c>
      <c r="C442" s="191">
        <v>22.39</v>
      </c>
      <c r="D442" s="185" t="s">
        <v>2931</v>
      </c>
    </row>
    <row r="443" spans="2:4">
      <c r="B443" s="195">
        <v>42628</v>
      </c>
      <c r="C443" s="191">
        <v>2.81</v>
      </c>
      <c r="D443" s="185" t="s">
        <v>2932</v>
      </c>
    </row>
    <row r="444" spans="2:4">
      <c r="B444" s="195">
        <v>42628</v>
      </c>
      <c r="C444" s="191">
        <v>52.83</v>
      </c>
      <c r="D444" s="185" t="s">
        <v>2933</v>
      </c>
    </row>
    <row r="445" spans="2:4">
      <c r="B445" s="195">
        <v>42628</v>
      </c>
      <c r="C445" s="191">
        <v>0.27</v>
      </c>
      <c r="D445" s="185" t="s">
        <v>2934</v>
      </c>
    </row>
    <row r="446" spans="2:4">
      <c r="B446" s="195">
        <v>42628</v>
      </c>
      <c r="C446" s="191">
        <v>49.5</v>
      </c>
      <c r="D446" s="185" t="s">
        <v>2935</v>
      </c>
    </row>
    <row r="447" spans="2:4">
      <c r="B447" s="195">
        <v>42628</v>
      </c>
      <c r="C447" s="191">
        <v>19.190000000000001</v>
      </c>
      <c r="D447" s="185" t="s">
        <v>2936</v>
      </c>
    </row>
    <row r="448" spans="2:4">
      <c r="B448" s="195">
        <v>42628</v>
      </c>
      <c r="C448" s="191">
        <v>2.5299999999999998</v>
      </c>
      <c r="D448" s="185" t="s">
        <v>2937</v>
      </c>
    </row>
    <row r="449" spans="2:4">
      <c r="B449" s="195">
        <v>42628</v>
      </c>
      <c r="C449" s="191">
        <v>3.47</v>
      </c>
      <c r="D449" s="185" t="s">
        <v>2938</v>
      </c>
    </row>
    <row r="450" spans="2:4">
      <c r="B450" s="195">
        <v>42628</v>
      </c>
      <c r="C450" s="191">
        <v>56.61</v>
      </c>
      <c r="D450" s="185" t="s">
        <v>2939</v>
      </c>
    </row>
    <row r="451" spans="2:4">
      <c r="B451" s="195">
        <v>42628</v>
      </c>
      <c r="C451" s="191">
        <v>4.8</v>
      </c>
      <c r="D451" s="185" t="s">
        <v>2940</v>
      </c>
    </row>
    <row r="452" spans="2:4">
      <c r="B452" s="195">
        <v>42628</v>
      </c>
      <c r="C452" s="191">
        <v>6.86</v>
      </c>
      <c r="D452" s="185" t="s">
        <v>2941</v>
      </c>
    </row>
    <row r="453" spans="2:4">
      <c r="B453" s="195">
        <v>42628</v>
      </c>
      <c r="C453" s="191">
        <v>65.28</v>
      </c>
      <c r="D453" s="185" t="s">
        <v>2942</v>
      </c>
    </row>
    <row r="454" spans="2:4">
      <c r="B454" s="195">
        <v>42628</v>
      </c>
      <c r="C454" s="191">
        <v>12.47</v>
      </c>
      <c r="D454" s="185" t="s">
        <v>2943</v>
      </c>
    </row>
    <row r="455" spans="2:4">
      <c r="B455" s="195">
        <v>42628</v>
      </c>
      <c r="C455" s="191">
        <v>34.75</v>
      </c>
      <c r="D455" s="185" t="s">
        <v>2944</v>
      </c>
    </row>
    <row r="456" spans="2:4">
      <c r="B456" s="195">
        <v>42628</v>
      </c>
      <c r="C456" s="191">
        <v>29.5</v>
      </c>
      <c r="D456" s="185" t="s">
        <v>2945</v>
      </c>
    </row>
    <row r="457" spans="2:4">
      <c r="B457" s="195">
        <v>42628</v>
      </c>
      <c r="C457" s="191">
        <v>146.69</v>
      </c>
      <c r="D457" s="185" t="s">
        <v>2946</v>
      </c>
    </row>
    <row r="458" spans="2:4">
      <c r="B458" s="195">
        <v>42628</v>
      </c>
      <c r="C458" s="191">
        <v>52.45</v>
      </c>
      <c r="D458" s="185" t="s">
        <v>2947</v>
      </c>
    </row>
    <row r="459" spans="2:4">
      <c r="B459" s="195">
        <v>42628</v>
      </c>
      <c r="C459" s="191">
        <v>6.09</v>
      </c>
      <c r="D459" s="185" t="s">
        <v>2948</v>
      </c>
    </row>
    <row r="460" spans="2:4">
      <c r="B460" s="195">
        <v>42628</v>
      </c>
      <c r="C460" s="191">
        <v>1.18</v>
      </c>
      <c r="D460" s="185" t="s">
        <v>2949</v>
      </c>
    </row>
    <row r="461" spans="2:4">
      <c r="B461" s="195">
        <v>42628</v>
      </c>
      <c r="C461" s="191">
        <v>65.55</v>
      </c>
      <c r="D461" s="185" t="s">
        <v>2950</v>
      </c>
    </row>
    <row r="462" spans="2:4">
      <c r="B462" s="195">
        <v>42628</v>
      </c>
      <c r="C462" s="191">
        <v>38.200000000000003</v>
      </c>
      <c r="D462" s="185" t="s">
        <v>2951</v>
      </c>
    </row>
    <row r="463" spans="2:4">
      <c r="B463" s="195">
        <v>42628</v>
      </c>
      <c r="C463" s="191">
        <v>31.21</v>
      </c>
      <c r="D463" s="185" t="s">
        <v>2952</v>
      </c>
    </row>
    <row r="464" spans="2:4">
      <c r="B464" s="195">
        <v>42628</v>
      </c>
      <c r="C464" s="191">
        <v>68.23</v>
      </c>
      <c r="D464" s="185" t="s">
        <v>2953</v>
      </c>
    </row>
    <row r="465" spans="2:4">
      <c r="B465" s="195">
        <v>42628</v>
      </c>
      <c r="C465" s="191">
        <v>0.87</v>
      </c>
      <c r="D465" s="185" t="s">
        <v>2954</v>
      </c>
    </row>
    <row r="466" spans="2:4">
      <c r="B466" s="195">
        <v>42628</v>
      </c>
      <c r="C466" s="191">
        <v>52.88</v>
      </c>
      <c r="D466" s="185" t="s">
        <v>2955</v>
      </c>
    </row>
    <row r="467" spans="2:4">
      <c r="B467" s="195">
        <v>42628</v>
      </c>
      <c r="C467" s="191">
        <v>4.7</v>
      </c>
      <c r="D467" s="185" t="s">
        <v>2956</v>
      </c>
    </row>
    <row r="468" spans="2:4">
      <c r="B468" s="195">
        <v>42628</v>
      </c>
      <c r="C468" s="191">
        <v>53.37</v>
      </c>
      <c r="D468" s="185" t="s">
        <v>2957</v>
      </c>
    </row>
    <row r="469" spans="2:4">
      <c r="B469" s="195">
        <v>42628</v>
      </c>
      <c r="C469" s="191">
        <v>18.66</v>
      </c>
      <c r="D469" s="185" t="s">
        <v>2958</v>
      </c>
    </row>
    <row r="470" spans="2:4">
      <c r="B470" s="195">
        <v>42628</v>
      </c>
      <c r="C470" s="191">
        <v>18.91</v>
      </c>
      <c r="D470" s="185" t="s">
        <v>2959</v>
      </c>
    </row>
    <row r="471" spans="2:4">
      <c r="B471" s="195">
        <v>42628</v>
      </c>
      <c r="C471" s="191">
        <v>116.71</v>
      </c>
      <c r="D471" s="185" t="s">
        <v>2960</v>
      </c>
    </row>
    <row r="472" spans="2:4">
      <c r="B472" s="195">
        <v>42628</v>
      </c>
      <c r="C472" s="191">
        <v>52.28</v>
      </c>
      <c r="D472" s="185" t="s">
        <v>2961</v>
      </c>
    </row>
    <row r="473" spans="2:4">
      <c r="B473" s="195">
        <v>42628</v>
      </c>
      <c r="C473" s="191">
        <v>0.66</v>
      </c>
      <c r="D473" s="185" t="s">
        <v>2962</v>
      </c>
    </row>
    <row r="474" spans="2:4">
      <c r="B474" s="195">
        <v>42628</v>
      </c>
      <c r="C474" s="191">
        <v>5.83</v>
      </c>
      <c r="D474" s="185" t="s">
        <v>2963</v>
      </c>
    </row>
    <row r="475" spans="2:4">
      <c r="B475" s="195">
        <v>42628</v>
      </c>
      <c r="C475" s="191">
        <v>30.8</v>
      </c>
      <c r="D475" s="185" t="s">
        <v>2964</v>
      </c>
    </row>
    <row r="476" spans="2:4">
      <c r="B476" s="195">
        <v>42628</v>
      </c>
      <c r="C476" s="191">
        <v>1.04</v>
      </c>
      <c r="D476" s="185" t="s">
        <v>2965</v>
      </c>
    </row>
    <row r="477" spans="2:4">
      <c r="B477" s="195">
        <v>42628</v>
      </c>
      <c r="C477" s="191">
        <v>35.71</v>
      </c>
      <c r="D477" s="185" t="s">
        <v>2966</v>
      </c>
    </row>
    <row r="478" spans="2:4">
      <c r="B478" s="195">
        <v>42628</v>
      </c>
      <c r="C478" s="191">
        <v>53.89</v>
      </c>
      <c r="D478" s="185" t="s">
        <v>2967</v>
      </c>
    </row>
    <row r="479" spans="2:4">
      <c r="B479" s="195">
        <v>42628</v>
      </c>
      <c r="C479" s="191">
        <v>138.93</v>
      </c>
      <c r="D479" s="185" t="s">
        <v>2968</v>
      </c>
    </row>
    <row r="480" spans="2:4">
      <c r="B480" s="195">
        <v>42628</v>
      </c>
      <c r="C480" s="191">
        <v>150.76</v>
      </c>
      <c r="D480" s="185" t="s">
        <v>2969</v>
      </c>
    </row>
    <row r="481" spans="2:4">
      <c r="B481" s="195">
        <v>42628</v>
      </c>
      <c r="C481" s="191">
        <v>44.36</v>
      </c>
      <c r="D481" s="185" t="s">
        <v>2970</v>
      </c>
    </row>
    <row r="482" spans="2:4">
      <c r="B482" s="195">
        <v>42628</v>
      </c>
      <c r="C482" s="191">
        <v>5.18</v>
      </c>
      <c r="D482" s="185" t="s">
        <v>2971</v>
      </c>
    </row>
    <row r="483" spans="2:4">
      <c r="B483" s="195">
        <v>42628</v>
      </c>
      <c r="C483" s="191">
        <v>53.19</v>
      </c>
      <c r="D483" s="185" t="s">
        <v>2972</v>
      </c>
    </row>
    <row r="484" spans="2:4">
      <c r="B484" s="195">
        <v>42628</v>
      </c>
      <c r="C484" s="191">
        <v>19.170000000000002</v>
      </c>
      <c r="D484" s="185" t="s">
        <v>2973</v>
      </c>
    </row>
    <row r="485" spans="2:4">
      <c r="B485" s="195">
        <v>42628</v>
      </c>
      <c r="C485" s="191">
        <v>5.16</v>
      </c>
      <c r="D485" s="185" t="s">
        <v>2974</v>
      </c>
    </row>
    <row r="486" spans="2:4">
      <c r="B486" s="195">
        <v>42628</v>
      </c>
      <c r="C486" s="191">
        <v>2.12</v>
      </c>
      <c r="D486" s="185" t="s">
        <v>2975</v>
      </c>
    </row>
    <row r="487" spans="2:4">
      <c r="B487" s="195">
        <v>42628</v>
      </c>
      <c r="C487" s="191">
        <v>21.07</v>
      </c>
      <c r="D487" s="185" t="s">
        <v>2976</v>
      </c>
    </row>
    <row r="488" spans="2:4">
      <c r="B488" s="195">
        <v>42628</v>
      </c>
      <c r="C488" s="191">
        <v>15.31</v>
      </c>
      <c r="D488" s="185" t="s">
        <v>2977</v>
      </c>
    </row>
    <row r="489" spans="2:4">
      <c r="B489" s="195">
        <v>42628</v>
      </c>
      <c r="C489" s="191">
        <v>27.29</v>
      </c>
      <c r="D489" s="185" t="s">
        <v>2978</v>
      </c>
    </row>
    <row r="490" spans="2:4">
      <c r="B490" s="195">
        <v>42628</v>
      </c>
      <c r="C490" s="191">
        <v>0.36</v>
      </c>
      <c r="D490" s="185" t="s">
        <v>2979</v>
      </c>
    </row>
    <row r="491" spans="2:4">
      <c r="B491" s="195">
        <v>42628</v>
      </c>
      <c r="C491" s="191">
        <v>5.77</v>
      </c>
      <c r="D491" s="185" t="s">
        <v>2980</v>
      </c>
    </row>
    <row r="492" spans="2:4">
      <c r="B492" s="195">
        <v>42628</v>
      </c>
      <c r="C492" s="191">
        <v>10.08</v>
      </c>
      <c r="D492" s="185" t="s">
        <v>2892</v>
      </c>
    </row>
    <row r="493" spans="2:4">
      <c r="B493" s="195">
        <v>42628</v>
      </c>
      <c r="C493" s="191">
        <v>47.42</v>
      </c>
      <c r="D493" s="185" t="s">
        <v>2981</v>
      </c>
    </row>
    <row r="494" spans="2:4">
      <c r="B494" s="195">
        <v>42628</v>
      </c>
      <c r="C494" s="191">
        <v>0.42</v>
      </c>
      <c r="D494" s="185" t="s">
        <v>2982</v>
      </c>
    </row>
    <row r="495" spans="2:4">
      <c r="B495" s="195">
        <v>42628</v>
      </c>
      <c r="C495" s="191">
        <v>1.68</v>
      </c>
      <c r="D495" s="185" t="s">
        <v>2983</v>
      </c>
    </row>
    <row r="496" spans="2:4">
      <c r="B496" s="195">
        <v>42628</v>
      </c>
      <c r="C496" s="191">
        <v>0.33</v>
      </c>
      <c r="D496" s="185" t="s">
        <v>2984</v>
      </c>
    </row>
    <row r="497" spans="2:4">
      <c r="B497" s="195">
        <v>42628</v>
      </c>
      <c r="C497" s="191">
        <v>28.21</v>
      </c>
      <c r="D497" s="185" t="s">
        <v>2985</v>
      </c>
    </row>
    <row r="498" spans="2:4">
      <c r="B498" s="195">
        <v>42628</v>
      </c>
      <c r="C498" s="191">
        <v>12.21</v>
      </c>
      <c r="D498" s="185" t="s">
        <v>2676</v>
      </c>
    </row>
    <row r="499" spans="2:4">
      <c r="B499" s="195">
        <v>42628</v>
      </c>
      <c r="C499" s="191">
        <v>0.42</v>
      </c>
      <c r="D499" s="185" t="s">
        <v>2986</v>
      </c>
    </row>
    <row r="500" spans="2:4">
      <c r="B500" s="195">
        <v>42628</v>
      </c>
      <c r="C500" s="191">
        <v>54.43</v>
      </c>
      <c r="D500" s="185" t="s">
        <v>2987</v>
      </c>
    </row>
    <row r="501" spans="2:4">
      <c r="B501" s="195">
        <v>42628</v>
      </c>
      <c r="C501" s="191">
        <v>39.299999999999997</v>
      </c>
      <c r="D501" s="185" t="s">
        <v>2988</v>
      </c>
    </row>
    <row r="502" spans="2:4">
      <c r="B502" s="195">
        <v>42628</v>
      </c>
      <c r="C502" s="191">
        <v>40.17</v>
      </c>
      <c r="D502" s="185" t="s">
        <v>2989</v>
      </c>
    </row>
    <row r="503" spans="2:4">
      <c r="B503" s="195">
        <v>42628</v>
      </c>
      <c r="C503" s="191">
        <v>21.3</v>
      </c>
      <c r="D503" s="185" t="s">
        <v>2990</v>
      </c>
    </row>
    <row r="504" spans="2:4">
      <c r="B504" s="195">
        <v>42628</v>
      </c>
      <c r="C504" s="191">
        <v>6.16</v>
      </c>
      <c r="D504" s="185" t="s">
        <v>2991</v>
      </c>
    </row>
    <row r="505" spans="2:4">
      <c r="B505" s="195">
        <v>42628</v>
      </c>
      <c r="C505" s="191">
        <v>60.29</v>
      </c>
      <c r="D505" s="185" t="s">
        <v>2992</v>
      </c>
    </row>
    <row r="506" spans="2:4">
      <c r="B506" s="195">
        <v>42628</v>
      </c>
      <c r="C506" s="191">
        <v>1.53</v>
      </c>
      <c r="D506" s="185" t="s">
        <v>2993</v>
      </c>
    </row>
    <row r="507" spans="2:4">
      <c r="B507" s="195">
        <v>42628</v>
      </c>
      <c r="C507" s="191">
        <v>0.21</v>
      </c>
      <c r="D507" s="185" t="s">
        <v>2994</v>
      </c>
    </row>
    <row r="508" spans="2:4">
      <c r="B508" s="195">
        <v>42628</v>
      </c>
      <c r="C508" s="191">
        <v>48.01</v>
      </c>
      <c r="D508" s="185" t="s">
        <v>2995</v>
      </c>
    </row>
    <row r="509" spans="2:4">
      <c r="B509" s="195">
        <v>42628</v>
      </c>
      <c r="C509" s="191">
        <v>4.28</v>
      </c>
      <c r="D509" s="185" t="s">
        <v>2996</v>
      </c>
    </row>
    <row r="510" spans="2:4">
      <c r="B510" s="195">
        <v>42628</v>
      </c>
      <c r="C510" s="191">
        <v>32.9</v>
      </c>
      <c r="D510" s="185" t="s">
        <v>2997</v>
      </c>
    </row>
    <row r="511" spans="2:4">
      <c r="B511" s="195">
        <v>42628</v>
      </c>
      <c r="C511" s="191">
        <v>92.82</v>
      </c>
      <c r="D511" s="185" t="s">
        <v>2734</v>
      </c>
    </row>
    <row r="512" spans="2:4">
      <c r="B512" s="195">
        <v>42628</v>
      </c>
      <c r="C512" s="191">
        <v>19.260000000000002</v>
      </c>
      <c r="D512" s="185" t="s">
        <v>2998</v>
      </c>
    </row>
    <row r="513" spans="2:4">
      <c r="B513" s="195">
        <v>42628</v>
      </c>
      <c r="C513" s="191">
        <v>8.77</v>
      </c>
      <c r="D513" s="185" t="s">
        <v>2999</v>
      </c>
    </row>
    <row r="514" spans="2:4">
      <c r="B514" s="195">
        <v>42628</v>
      </c>
      <c r="C514" s="191">
        <v>47.23</v>
      </c>
      <c r="D514" s="185" t="s">
        <v>3000</v>
      </c>
    </row>
    <row r="515" spans="2:4">
      <c r="B515" s="195">
        <v>42628</v>
      </c>
      <c r="C515" s="191">
        <v>7.98</v>
      </c>
      <c r="D515" s="185" t="s">
        <v>3001</v>
      </c>
    </row>
    <row r="516" spans="2:4">
      <c r="B516" s="195">
        <v>42628</v>
      </c>
      <c r="C516" s="191">
        <v>0.18</v>
      </c>
      <c r="D516" s="185" t="s">
        <v>3002</v>
      </c>
    </row>
    <row r="517" spans="2:4">
      <c r="B517" s="195">
        <v>42628</v>
      </c>
      <c r="C517" s="191">
        <v>7.56</v>
      </c>
      <c r="D517" s="185" t="s">
        <v>3003</v>
      </c>
    </row>
    <row r="518" spans="2:4">
      <c r="B518" s="195">
        <v>42628</v>
      </c>
      <c r="C518" s="191">
        <v>49.5</v>
      </c>
      <c r="D518" s="185" t="s">
        <v>3004</v>
      </c>
    </row>
    <row r="519" spans="2:4">
      <c r="B519" s="195">
        <v>42628</v>
      </c>
      <c r="C519" s="191">
        <v>94.49</v>
      </c>
      <c r="D519" s="185" t="s">
        <v>3005</v>
      </c>
    </row>
    <row r="520" spans="2:4">
      <c r="B520" s="195">
        <v>42628</v>
      </c>
      <c r="C520" s="191">
        <v>20.32</v>
      </c>
      <c r="D520" s="185" t="s">
        <v>3006</v>
      </c>
    </row>
    <row r="521" spans="2:4">
      <c r="B521" s="195">
        <v>42628</v>
      </c>
      <c r="C521" s="191">
        <v>27.22</v>
      </c>
      <c r="D521" s="185" t="s">
        <v>2577</v>
      </c>
    </row>
    <row r="522" spans="2:4">
      <c r="B522" s="195">
        <v>42628</v>
      </c>
      <c r="C522" s="191">
        <v>3.06</v>
      </c>
      <c r="D522" s="185" t="s">
        <v>3007</v>
      </c>
    </row>
    <row r="523" spans="2:4">
      <c r="B523" s="195">
        <v>42628</v>
      </c>
      <c r="C523" s="191">
        <v>15.9</v>
      </c>
      <c r="D523" s="185" t="s">
        <v>3008</v>
      </c>
    </row>
    <row r="524" spans="2:4">
      <c r="B524" s="195">
        <v>42628</v>
      </c>
      <c r="C524" s="191">
        <v>8.27</v>
      </c>
      <c r="D524" s="185" t="s">
        <v>3009</v>
      </c>
    </row>
    <row r="525" spans="2:4">
      <c r="B525" s="195">
        <v>42628</v>
      </c>
      <c r="C525" s="191">
        <v>8.14</v>
      </c>
      <c r="D525" s="185" t="s">
        <v>3010</v>
      </c>
    </row>
    <row r="526" spans="2:4">
      <c r="B526" s="195">
        <v>42628</v>
      </c>
      <c r="C526" s="191">
        <v>14.83</v>
      </c>
      <c r="D526" s="185" t="s">
        <v>3011</v>
      </c>
    </row>
    <row r="527" spans="2:4">
      <c r="B527" s="195">
        <v>42628</v>
      </c>
      <c r="C527" s="191">
        <v>46.39</v>
      </c>
      <c r="D527" s="185" t="s">
        <v>3012</v>
      </c>
    </row>
    <row r="528" spans="2:4">
      <c r="B528" s="195">
        <v>42628</v>
      </c>
      <c r="C528" s="191">
        <v>19.899999999999999</v>
      </c>
      <c r="D528" s="185" t="s">
        <v>3013</v>
      </c>
    </row>
    <row r="529" spans="2:4">
      <c r="B529" s="195">
        <v>42628</v>
      </c>
      <c r="C529" s="191">
        <v>1.88</v>
      </c>
      <c r="D529" s="185" t="s">
        <v>3014</v>
      </c>
    </row>
    <row r="530" spans="2:4">
      <c r="B530" s="195">
        <v>42628</v>
      </c>
      <c r="C530" s="191">
        <v>0.75</v>
      </c>
      <c r="D530" s="185" t="s">
        <v>3015</v>
      </c>
    </row>
    <row r="531" spans="2:4">
      <c r="B531" s="195">
        <v>42628</v>
      </c>
      <c r="C531" s="191">
        <v>46.98</v>
      </c>
      <c r="D531" s="185" t="s">
        <v>3016</v>
      </c>
    </row>
    <row r="532" spans="2:4">
      <c r="B532" s="195">
        <v>42628</v>
      </c>
      <c r="C532" s="191">
        <v>46.32</v>
      </c>
      <c r="D532" s="185" t="s">
        <v>3017</v>
      </c>
    </row>
    <row r="533" spans="2:4">
      <c r="B533" s="195">
        <v>42628</v>
      </c>
      <c r="C533" s="191">
        <v>127.94</v>
      </c>
      <c r="D533" s="185" t="s">
        <v>3018</v>
      </c>
    </row>
    <row r="534" spans="2:4">
      <c r="B534" s="195">
        <v>42628</v>
      </c>
      <c r="C534" s="191">
        <v>5.15</v>
      </c>
      <c r="D534" s="185" t="s">
        <v>3019</v>
      </c>
    </row>
    <row r="535" spans="2:4">
      <c r="B535" s="195">
        <v>42628</v>
      </c>
      <c r="C535" s="191">
        <v>11.23</v>
      </c>
      <c r="D535" s="185" t="s">
        <v>3020</v>
      </c>
    </row>
    <row r="536" spans="2:4">
      <c r="B536" s="195">
        <v>42628</v>
      </c>
      <c r="C536" s="191">
        <v>30.9</v>
      </c>
      <c r="D536" s="185" t="s">
        <v>3021</v>
      </c>
    </row>
    <row r="537" spans="2:4">
      <c r="B537" s="195">
        <v>42628</v>
      </c>
      <c r="C537" s="191">
        <v>5.0199999999999996</v>
      </c>
      <c r="D537" s="185" t="s">
        <v>3022</v>
      </c>
    </row>
    <row r="538" spans="2:4">
      <c r="B538" s="195">
        <v>42628</v>
      </c>
      <c r="C538" s="191">
        <v>77.05</v>
      </c>
      <c r="D538" s="185" t="s">
        <v>3023</v>
      </c>
    </row>
    <row r="539" spans="2:4">
      <c r="B539" s="195">
        <v>42628</v>
      </c>
      <c r="C539" s="191">
        <v>794.27</v>
      </c>
      <c r="D539" s="185" t="s">
        <v>3024</v>
      </c>
    </row>
    <row r="540" spans="2:4">
      <c r="B540" s="195">
        <v>42628</v>
      </c>
      <c r="C540" s="191">
        <v>7.77</v>
      </c>
      <c r="D540" s="185" t="s">
        <v>3025</v>
      </c>
    </row>
    <row r="541" spans="2:4">
      <c r="B541" s="195">
        <v>42628</v>
      </c>
      <c r="C541" s="191">
        <v>8.64</v>
      </c>
      <c r="D541" s="185" t="s">
        <v>3026</v>
      </c>
    </row>
    <row r="542" spans="2:4">
      <c r="B542" s="195">
        <v>42628</v>
      </c>
      <c r="C542" s="191">
        <v>27.83</v>
      </c>
      <c r="D542" s="185" t="s">
        <v>3027</v>
      </c>
    </row>
    <row r="543" spans="2:4">
      <c r="B543" s="195">
        <v>42628</v>
      </c>
      <c r="C543" s="191">
        <v>21.28</v>
      </c>
      <c r="D543" s="185" t="s">
        <v>3028</v>
      </c>
    </row>
    <row r="544" spans="2:4">
      <c r="B544" s="195">
        <v>42628</v>
      </c>
      <c r="C544" s="191">
        <v>19.739999999999998</v>
      </c>
      <c r="D544" s="185" t="s">
        <v>3029</v>
      </c>
    </row>
    <row r="545" spans="2:4">
      <c r="B545" s="195">
        <v>42628</v>
      </c>
      <c r="C545" s="191">
        <v>9.89</v>
      </c>
      <c r="D545" s="185" t="s">
        <v>3030</v>
      </c>
    </row>
    <row r="546" spans="2:4">
      <c r="B546" s="195">
        <v>42628</v>
      </c>
      <c r="C546" s="191">
        <v>41.29</v>
      </c>
      <c r="D546" s="185" t="s">
        <v>3031</v>
      </c>
    </row>
    <row r="547" spans="2:4">
      <c r="B547" s="195">
        <v>42628</v>
      </c>
      <c r="C547" s="191">
        <v>100.26</v>
      </c>
      <c r="D547" s="185" t="s">
        <v>3032</v>
      </c>
    </row>
    <row r="548" spans="2:4">
      <c r="B548" s="195">
        <v>42628</v>
      </c>
      <c r="C548" s="191">
        <v>12.64</v>
      </c>
      <c r="D548" s="185" t="s">
        <v>3033</v>
      </c>
    </row>
    <row r="549" spans="2:4">
      <c r="B549" s="195">
        <v>42628</v>
      </c>
      <c r="C549" s="191">
        <v>0.46</v>
      </c>
      <c r="D549" s="185" t="s">
        <v>3034</v>
      </c>
    </row>
    <row r="550" spans="2:4">
      <c r="B550" s="195">
        <v>42628</v>
      </c>
      <c r="C550" s="191">
        <v>17.93</v>
      </c>
      <c r="D550" s="185" t="s">
        <v>3035</v>
      </c>
    </row>
    <row r="551" spans="2:4">
      <c r="B551" s="195">
        <v>42628</v>
      </c>
      <c r="C551" s="191">
        <v>3.24</v>
      </c>
      <c r="D551" s="185" t="s">
        <v>3036</v>
      </c>
    </row>
    <row r="552" spans="2:4">
      <c r="B552" s="195">
        <v>42628</v>
      </c>
      <c r="C552" s="191">
        <v>30.91</v>
      </c>
      <c r="D552" s="185" t="s">
        <v>3037</v>
      </c>
    </row>
    <row r="553" spans="2:4">
      <c r="B553" s="195">
        <v>42628</v>
      </c>
      <c r="C553" s="191">
        <v>8.41</v>
      </c>
      <c r="D553" s="185" t="s">
        <v>3038</v>
      </c>
    </row>
    <row r="554" spans="2:4">
      <c r="B554" s="195">
        <v>42628</v>
      </c>
      <c r="C554" s="191">
        <v>30.15</v>
      </c>
      <c r="D554" s="185" t="s">
        <v>3039</v>
      </c>
    </row>
    <row r="555" spans="2:4">
      <c r="B555" s="195">
        <v>42628</v>
      </c>
      <c r="C555" s="191">
        <v>12.84</v>
      </c>
      <c r="D555" s="185" t="s">
        <v>3040</v>
      </c>
    </row>
    <row r="556" spans="2:4">
      <c r="B556" s="195">
        <v>42628</v>
      </c>
      <c r="C556" s="191">
        <v>6.65</v>
      </c>
      <c r="D556" s="185" t="s">
        <v>3041</v>
      </c>
    </row>
    <row r="557" spans="2:4">
      <c r="B557" s="195">
        <v>42628</v>
      </c>
      <c r="C557" s="191">
        <v>116.93</v>
      </c>
      <c r="D557" s="185" t="s">
        <v>3042</v>
      </c>
    </row>
    <row r="558" spans="2:4">
      <c r="B558" s="195">
        <v>42628</v>
      </c>
      <c r="C558" s="191">
        <v>2.17</v>
      </c>
      <c r="D558" s="185" t="s">
        <v>3043</v>
      </c>
    </row>
    <row r="559" spans="2:4">
      <c r="B559" s="195">
        <v>42628</v>
      </c>
      <c r="C559" s="191">
        <v>3.5</v>
      </c>
      <c r="D559" s="185" t="s">
        <v>3044</v>
      </c>
    </row>
    <row r="560" spans="2:4">
      <c r="B560" s="195">
        <v>42628</v>
      </c>
      <c r="C560" s="191">
        <v>5.0199999999999996</v>
      </c>
      <c r="D560" s="185" t="s">
        <v>3045</v>
      </c>
    </row>
    <row r="561" spans="2:4">
      <c r="B561" s="195">
        <v>42628</v>
      </c>
      <c r="C561" s="191">
        <v>43.04</v>
      </c>
      <c r="D561" s="185" t="s">
        <v>3046</v>
      </c>
    </row>
    <row r="562" spans="2:4">
      <c r="B562" s="195">
        <v>42628</v>
      </c>
      <c r="C562" s="191">
        <v>19.84</v>
      </c>
      <c r="D562" s="185" t="s">
        <v>3047</v>
      </c>
    </row>
    <row r="563" spans="2:4">
      <c r="B563" s="195">
        <v>42628</v>
      </c>
      <c r="C563" s="191">
        <v>16.510000000000002</v>
      </c>
      <c r="D563" s="185" t="s">
        <v>3048</v>
      </c>
    </row>
    <row r="564" spans="2:4">
      <c r="B564" s="195">
        <v>42628</v>
      </c>
      <c r="C564" s="191">
        <v>1.36</v>
      </c>
      <c r="D564" s="185" t="s">
        <v>3049</v>
      </c>
    </row>
    <row r="565" spans="2:4">
      <c r="B565" s="195">
        <v>42628</v>
      </c>
      <c r="C565" s="191">
        <v>9.81</v>
      </c>
      <c r="D565" s="185" t="s">
        <v>3050</v>
      </c>
    </row>
    <row r="566" spans="2:4">
      <c r="B566" s="195">
        <v>42628</v>
      </c>
      <c r="C566" s="191">
        <v>19.22</v>
      </c>
      <c r="D566" s="185" t="s">
        <v>3051</v>
      </c>
    </row>
    <row r="567" spans="2:4">
      <c r="B567" s="195">
        <v>42628</v>
      </c>
      <c r="C567" s="191">
        <v>20.05</v>
      </c>
      <c r="D567" s="185" t="s">
        <v>3052</v>
      </c>
    </row>
    <row r="568" spans="2:4">
      <c r="B568" s="195">
        <v>42628</v>
      </c>
      <c r="C568" s="191">
        <v>75.08</v>
      </c>
      <c r="D568" s="185" t="s">
        <v>3053</v>
      </c>
    </row>
    <row r="569" spans="2:4">
      <c r="B569" s="195">
        <v>42628</v>
      </c>
      <c r="C569" s="191">
        <v>0.74</v>
      </c>
      <c r="D569" s="185" t="s">
        <v>3054</v>
      </c>
    </row>
    <row r="570" spans="2:4">
      <c r="B570" s="195">
        <v>42628</v>
      </c>
      <c r="C570" s="191">
        <v>33.049999999999997</v>
      </c>
      <c r="D570" s="185" t="s">
        <v>3055</v>
      </c>
    </row>
    <row r="571" spans="2:4">
      <c r="B571" s="195">
        <v>42628</v>
      </c>
      <c r="C571" s="191">
        <v>37.78</v>
      </c>
      <c r="D571" s="185" t="s">
        <v>3056</v>
      </c>
    </row>
    <row r="572" spans="2:4">
      <c r="B572" s="195">
        <v>42628</v>
      </c>
      <c r="C572" s="191">
        <v>1.03</v>
      </c>
      <c r="D572" s="185" t="s">
        <v>3057</v>
      </c>
    </row>
    <row r="573" spans="2:4">
      <c r="B573" s="195">
        <v>42628</v>
      </c>
      <c r="C573" s="191">
        <v>2.86</v>
      </c>
      <c r="D573" s="185" t="s">
        <v>3058</v>
      </c>
    </row>
    <row r="574" spans="2:4">
      <c r="B574" s="195">
        <v>42628</v>
      </c>
      <c r="C574" s="191">
        <v>21.52</v>
      </c>
      <c r="D574" s="185" t="s">
        <v>3059</v>
      </c>
    </row>
    <row r="575" spans="2:4">
      <c r="B575" s="195">
        <v>42628</v>
      </c>
      <c r="C575" s="191">
        <v>2.38</v>
      </c>
      <c r="D575" s="185" t="s">
        <v>3060</v>
      </c>
    </row>
    <row r="576" spans="2:4">
      <c r="B576" s="195">
        <v>42628</v>
      </c>
      <c r="C576" s="191">
        <v>32.57</v>
      </c>
      <c r="D576" s="185" t="s">
        <v>3061</v>
      </c>
    </row>
    <row r="577" spans="2:4">
      <c r="B577" s="195">
        <v>42628</v>
      </c>
      <c r="C577" s="191">
        <v>11.1</v>
      </c>
      <c r="D577" s="185" t="s">
        <v>3062</v>
      </c>
    </row>
    <row r="578" spans="2:4">
      <c r="B578" s="195">
        <v>42628</v>
      </c>
      <c r="C578" s="191">
        <v>1.31</v>
      </c>
      <c r="D578" s="185" t="s">
        <v>3063</v>
      </c>
    </row>
    <row r="579" spans="2:4">
      <c r="B579" s="195">
        <v>42628</v>
      </c>
      <c r="C579" s="191">
        <v>44.02</v>
      </c>
      <c r="D579" s="185" t="s">
        <v>3064</v>
      </c>
    </row>
    <row r="580" spans="2:4">
      <c r="B580" s="195">
        <v>42628</v>
      </c>
      <c r="C580" s="191">
        <v>25.25</v>
      </c>
      <c r="D580" s="185" t="s">
        <v>3065</v>
      </c>
    </row>
    <row r="581" spans="2:4">
      <c r="B581" s="195">
        <v>42628</v>
      </c>
      <c r="C581" s="191">
        <v>0.6</v>
      </c>
      <c r="D581" s="185" t="s">
        <v>3066</v>
      </c>
    </row>
    <row r="582" spans="2:4">
      <c r="B582" s="195">
        <v>42628</v>
      </c>
      <c r="C582" s="191">
        <v>49.98</v>
      </c>
      <c r="D582" s="185" t="s">
        <v>3067</v>
      </c>
    </row>
    <row r="583" spans="2:4">
      <c r="B583" s="195">
        <v>42628</v>
      </c>
      <c r="C583" s="191">
        <v>55.92</v>
      </c>
      <c r="D583" s="185" t="s">
        <v>3068</v>
      </c>
    </row>
    <row r="584" spans="2:4">
      <c r="B584" s="195">
        <v>42628</v>
      </c>
      <c r="C584" s="191">
        <v>89.15</v>
      </c>
      <c r="D584" s="185" t="s">
        <v>3069</v>
      </c>
    </row>
    <row r="585" spans="2:4">
      <c r="B585" s="195">
        <v>42628</v>
      </c>
      <c r="C585" s="191">
        <v>75.66</v>
      </c>
      <c r="D585" s="185" t="s">
        <v>3070</v>
      </c>
    </row>
    <row r="586" spans="2:4">
      <c r="B586" s="195">
        <v>42628</v>
      </c>
      <c r="C586" s="191">
        <v>55.86</v>
      </c>
      <c r="D586" s="185" t="s">
        <v>3071</v>
      </c>
    </row>
    <row r="587" spans="2:4">
      <c r="B587" s="195">
        <v>42628</v>
      </c>
      <c r="C587" s="191">
        <v>67.430000000000007</v>
      </c>
      <c r="D587" s="185" t="s">
        <v>3072</v>
      </c>
    </row>
    <row r="588" spans="2:4">
      <c r="B588" s="195">
        <v>42628</v>
      </c>
      <c r="C588" s="191">
        <v>18.46</v>
      </c>
      <c r="D588" s="185" t="s">
        <v>3073</v>
      </c>
    </row>
    <row r="589" spans="2:4">
      <c r="B589" s="195">
        <v>42628</v>
      </c>
      <c r="C589" s="191">
        <v>88.54</v>
      </c>
      <c r="D589" s="185" t="s">
        <v>3074</v>
      </c>
    </row>
    <row r="590" spans="2:4">
      <c r="B590" s="195">
        <v>42628</v>
      </c>
      <c r="C590" s="191">
        <v>64.760000000000005</v>
      </c>
      <c r="D590" s="185" t="s">
        <v>3075</v>
      </c>
    </row>
    <row r="591" spans="2:4">
      <c r="B591" s="195">
        <v>42628</v>
      </c>
      <c r="C591" s="191">
        <v>9.1199999999999992</v>
      </c>
      <c r="D591" s="185" t="s">
        <v>3076</v>
      </c>
    </row>
    <row r="592" spans="2:4">
      <c r="B592" s="195">
        <v>42628</v>
      </c>
      <c r="C592" s="191">
        <v>20.96</v>
      </c>
      <c r="D592" s="185" t="s">
        <v>3077</v>
      </c>
    </row>
    <row r="593" spans="2:4">
      <c r="B593" s="195">
        <v>42628</v>
      </c>
      <c r="C593" s="191">
        <v>5.24</v>
      </c>
      <c r="D593" s="185" t="s">
        <v>3078</v>
      </c>
    </row>
    <row r="594" spans="2:4">
      <c r="B594" s="195">
        <v>42628</v>
      </c>
      <c r="C594" s="191">
        <v>13.41</v>
      </c>
      <c r="D594" s="185" t="s">
        <v>3079</v>
      </c>
    </row>
    <row r="595" spans="2:4">
      <c r="B595" s="195">
        <v>42628</v>
      </c>
      <c r="C595" s="191">
        <v>90.34</v>
      </c>
      <c r="D595" s="185" t="s">
        <v>3080</v>
      </c>
    </row>
    <row r="596" spans="2:4">
      <c r="B596" s="195">
        <v>42628</v>
      </c>
      <c r="C596" s="191">
        <v>4.8499999999999996</v>
      </c>
      <c r="D596" s="185" t="s">
        <v>3081</v>
      </c>
    </row>
    <row r="597" spans="2:4">
      <c r="B597" s="195">
        <v>42628</v>
      </c>
      <c r="C597" s="191">
        <v>28.35</v>
      </c>
      <c r="D597" s="185" t="s">
        <v>3082</v>
      </c>
    </row>
    <row r="598" spans="2:4">
      <c r="B598" s="195">
        <v>42628</v>
      </c>
      <c r="C598" s="191">
        <v>68.58</v>
      </c>
      <c r="D598" s="185" t="s">
        <v>3083</v>
      </c>
    </row>
    <row r="599" spans="2:4">
      <c r="B599" s="195">
        <v>42628</v>
      </c>
      <c r="C599" s="191">
        <v>143.71</v>
      </c>
      <c r="D599" s="185" t="s">
        <v>3084</v>
      </c>
    </row>
    <row r="600" spans="2:4">
      <c r="B600" s="195">
        <v>42628</v>
      </c>
      <c r="C600" s="191">
        <v>61.08</v>
      </c>
      <c r="D600" s="185" t="s">
        <v>3085</v>
      </c>
    </row>
    <row r="601" spans="2:4">
      <c r="B601" s="195">
        <v>42628</v>
      </c>
      <c r="C601" s="191">
        <v>69.89</v>
      </c>
      <c r="D601" s="185" t="s">
        <v>3086</v>
      </c>
    </row>
    <row r="602" spans="2:4">
      <c r="B602" s="195">
        <v>42628</v>
      </c>
      <c r="C602" s="191">
        <v>42.6</v>
      </c>
      <c r="D602" s="185" t="s">
        <v>3087</v>
      </c>
    </row>
    <row r="603" spans="2:4">
      <c r="B603" s="195">
        <v>42628</v>
      </c>
      <c r="C603" s="191">
        <v>1.58</v>
      </c>
      <c r="D603" s="185" t="s">
        <v>3088</v>
      </c>
    </row>
    <row r="604" spans="2:4">
      <c r="B604" s="195">
        <v>42628</v>
      </c>
      <c r="C604" s="191">
        <v>0.12</v>
      </c>
      <c r="D604" s="185" t="s">
        <v>3089</v>
      </c>
    </row>
    <row r="605" spans="2:4">
      <c r="B605" s="195">
        <v>42628</v>
      </c>
      <c r="C605" s="191">
        <v>3.24</v>
      </c>
      <c r="D605" s="185" t="s">
        <v>3090</v>
      </c>
    </row>
    <row r="606" spans="2:4">
      <c r="B606" s="195">
        <v>42628</v>
      </c>
      <c r="C606" s="191">
        <v>16.91</v>
      </c>
      <c r="D606" s="185" t="s">
        <v>3091</v>
      </c>
    </row>
    <row r="607" spans="2:4">
      <c r="B607" s="195">
        <v>42628</v>
      </c>
      <c r="C607" s="191">
        <v>43.52</v>
      </c>
      <c r="D607" s="185" t="s">
        <v>3092</v>
      </c>
    </row>
    <row r="608" spans="2:4">
      <c r="B608" s="195">
        <v>42628</v>
      </c>
      <c r="C608" s="191">
        <v>33.43</v>
      </c>
      <c r="D608" s="185" t="s">
        <v>3093</v>
      </c>
    </row>
    <row r="609" spans="2:4">
      <c r="B609" s="195">
        <v>42628</v>
      </c>
      <c r="C609" s="191">
        <v>15.88</v>
      </c>
      <c r="D609" s="185" t="s">
        <v>3094</v>
      </c>
    </row>
    <row r="610" spans="2:4">
      <c r="B610" s="195">
        <v>42628</v>
      </c>
      <c r="C610" s="191">
        <v>32.08</v>
      </c>
      <c r="D610" s="185" t="s">
        <v>3095</v>
      </c>
    </row>
    <row r="611" spans="2:4">
      <c r="B611" s="195">
        <v>42628</v>
      </c>
      <c r="C611" s="191">
        <v>108.89</v>
      </c>
      <c r="D611" s="185" t="s">
        <v>3096</v>
      </c>
    </row>
    <row r="612" spans="2:4">
      <c r="B612" s="195">
        <v>42628</v>
      </c>
      <c r="C612" s="191">
        <v>13.27</v>
      </c>
      <c r="D612" s="185" t="s">
        <v>3097</v>
      </c>
    </row>
    <row r="613" spans="2:4">
      <c r="B613" s="195">
        <v>42628</v>
      </c>
      <c r="C613" s="191">
        <v>1.02</v>
      </c>
      <c r="D613" s="185" t="s">
        <v>3098</v>
      </c>
    </row>
    <row r="614" spans="2:4">
      <c r="B614" s="195">
        <v>42628</v>
      </c>
      <c r="C614" s="191">
        <v>174.22</v>
      </c>
      <c r="D614" s="185" t="s">
        <v>3099</v>
      </c>
    </row>
    <row r="615" spans="2:4">
      <c r="B615" s="195">
        <v>42628</v>
      </c>
      <c r="C615" s="191">
        <v>23.83</v>
      </c>
      <c r="D615" s="185" t="s">
        <v>3100</v>
      </c>
    </row>
    <row r="616" spans="2:4">
      <c r="B616" s="195">
        <v>42628</v>
      </c>
      <c r="C616" s="191">
        <v>25.88</v>
      </c>
      <c r="D616" s="185" t="s">
        <v>3101</v>
      </c>
    </row>
    <row r="617" spans="2:4">
      <c r="B617" s="195">
        <v>42628</v>
      </c>
      <c r="C617" s="191">
        <v>15.96</v>
      </c>
      <c r="D617" s="185" t="s">
        <v>3102</v>
      </c>
    </row>
    <row r="618" spans="2:4">
      <c r="B618" s="195">
        <v>42628</v>
      </c>
      <c r="C618" s="191">
        <v>18.149999999999999</v>
      </c>
      <c r="D618" s="185" t="s">
        <v>3103</v>
      </c>
    </row>
    <row r="619" spans="2:4">
      <c r="B619" s="195">
        <v>42628</v>
      </c>
      <c r="C619" s="191">
        <v>26.82</v>
      </c>
      <c r="D619" s="185" t="s">
        <v>3104</v>
      </c>
    </row>
    <row r="620" spans="2:4">
      <c r="B620" s="195">
        <v>42628</v>
      </c>
      <c r="C620" s="191">
        <v>5.34</v>
      </c>
      <c r="D620" s="185" t="s">
        <v>3105</v>
      </c>
    </row>
    <row r="621" spans="2:4">
      <c r="B621" s="195">
        <v>42628</v>
      </c>
      <c r="C621" s="191">
        <v>3.26</v>
      </c>
      <c r="D621" s="185" t="s">
        <v>3106</v>
      </c>
    </row>
    <row r="622" spans="2:4">
      <c r="B622" s="195">
        <v>42628</v>
      </c>
      <c r="C622" s="191">
        <v>4.1399999999999997</v>
      </c>
      <c r="D622" s="185" t="s">
        <v>3107</v>
      </c>
    </row>
    <row r="623" spans="2:4">
      <c r="B623" s="195">
        <v>42628</v>
      </c>
      <c r="C623" s="191">
        <v>0.87</v>
      </c>
      <c r="D623" s="185" t="s">
        <v>3108</v>
      </c>
    </row>
    <row r="624" spans="2:4">
      <c r="B624" s="195">
        <v>42628</v>
      </c>
      <c r="C624" s="191">
        <v>3.36</v>
      </c>
      <c r="D624" s="185" t="s">
        <v>3109</v>
      </c>
    </row>
    <row r="625" spans="2:4">
      <c r="B625" s="195">
        <v>42628</v>
      </c>
      <c r="C625" s="191">
        <v>3.97</v>
      </c>
      <c r="D625" s="185" t="s">
        <v>3110</v>
      </c>
    </row>
    <row r="626" spans="2:4">
      <c r="B626" s="195">
        <v>42628</v>
      </c>
      <c r="C626" s="191">
        <v>7.17</v>
      </c>
      <c r="D626" s="185" t="s">
        <v>3111</v>
      </c>
    </row>
    <row r="627" spans="2:4">
      <c r="B627" s="195">
        <v>42628</v>
      </c>
      <c r="C627" s="191">
        <v>23.84</v>
      </c>
      <c r="D627" s="185" t="s">
        <v>3112</v>
      </c>
    </row>
    <row r="628" spans="2:4">
      <c r="B628" s="195">
        <v>42628</v>
      </c>
      <c r="C628" s="191">
        <v>190.3</v>
      </c>
      <c r="D628" s="185" t="s">
        <v>3113</v>
      </c>
    </row>
    <row r="629" spans="2:4">
      <c r="B629" s="195">
        <v>42628</v>
      </c>
      <c r="C629" s="191">
        <v>11.15</v>
      </c>
      <c r="D629" s="185" t="s">
        <v>3114</v>
      </c>
    </row>
    <row r="630" spans="2:4">
      <c r="B630" s="195">
        <v>42628</v>
      </c>
      <c r="C630" s="191">
        <v>11.12</v>
      </c>
      <c r="D630" s="185" t="s">
        <v>3115</v>
      </c>
    </row>
    <row r="631" spans="2:4">
      <c r="B631" s="195">
        <v>42628</v>
      </c>
      <c r="C631" s="191">
        <v>34.76</v>
      </c>
      <c r="D631" s="185" t="s">
        <v>3116</v>
      </c>
    </row>
    <row r="632" spans="2:4">
      <c r="B632" s="195">
        <v>42628</v>
      </c>
      <c r="C632" s="191">
        <v>241.7</v>
      </c>
      <c r="D632" s="185" t="s">
        <v>3117</v>
      </c>
    </row>
    <row r="633" spans="2:4">
      <c r="B633" s="195">
        <v>42628</v>
      </c>
      <c r="C633" s="191">
        <v>33.619999999999997</v>
      </c>
      <c r="D633" s="185" t="s">
        <v>3118</v>
      </c>
    </row>
    <row r="634" spans="2:4">
      <c r="B634" s="195">
        <v>42628</v>
      </c>
      <c r="C634" s="191">
        <v>5.81</v>
      </c>
      <c r="D634" s="185" t="s">
        <v>3119</v>
      </c>
    </row>
    <row r="635" spans="2:4">
      <c r="B635" s="195">
        <v>42628</v>
      </c>
      <c r="C635" s="191">
        <v>9.34</v>
      </c>
      <c r="D635" s="185" t="s">
        <v>3120</v>
      </c>
    </row>
    <row r="636" spans="2:4">
      <c r="B636" s="195">
        <v>42628</v>
      </c>
      <c r="C636" s="191">
        <v>218.64</v>
      </c>
      <c r="D636" s="185" t="s">
        <v>3121</v>
      </c>
    </row>
    <row r="637" spans="2:4">
      <c r="B637" s="195">
        <v>42628</v>
      </c>
      <c r="C637" s="191">
        <v>4.34</v>
      </c>
      <c r="D637" s="185" t="s">
        <v>3122</v>
      </c>
    </row>
    <row r="638" spans="2:4">
      <c r="B638" s="195">
        <v>42628</v>
      </c>
      <c r="C638" s="191">
        <v>33.19</v>
      </c>
      <c r="D638" s="185" t="s">
        <v>3123</v>
      </c>
    </row>
    <row r="639" spans="2:4">
      <c r="B639" s="195">
        <v>42628</v>
      </c>
      <c r="C639" s="191">
        <v>3.49</v>
      </c>
      <c r="D639" s="185" t="s">
        <v>3124</v>
      </c>
    </row>
    <row r="640" spans="2:4">
      <c r="B640" s="195">
        <v>42628</v>
      </c>
      <c r="C640" s="191">
        <v>54.19</v>
      </c>
      <c r="D640" s="185" t="s">
        <v>3125</v>
      </c>
    </row>
    <row r="641" spans="2:4">
      <c r="B641" s="195">
        <v>42628</v>
      </c>
      <c r="C641" s="191">
        <v>63.32</v>
      </c>
      <c r="D641" s="185" t="s">
        <v>3126</v>
      </c>
    </row>
    <row r="642" spans="2:4">
      <c r="B642" s="195">
        <v>42628</v>
      </c>
      <c r="C642" s="191">
        <v>38.39</v>
      </c>
      <c r="D642" s="185" t="s">
        <v>3127</v>
      </c>
    </row>
    <row r="643" spans="2:4">
      <c r="B643" s="195">
        <v>42628</v>
      </c>
      <c r="C643" s="191">
        <v>0.04</v>
      </c>
      <c r="D643" s="185" t="s">
        <v>3128</v>
      </c>
    </row>
    <row r="644" spans="2:4">
      <c r="B644" s="195">
        <v>42628</v>
      </c>
      <c r="C644" s="191">
        <v>23.47</v>
      </c>
      <c r="D644" s="185" t="s">
        <v>3129</v>
      </c>
    </row>
    <row r="645" spans="2:4">
      <c r="B645" s="195">
        <v>42628</v>
      </c>
      <c r="C645" s="191">
        <v>9.4</v>
      </c>
      <c r="D645" s="185" t="s">
        <v>3130</v>
      </c>
    </row>
    <row r="646" spans="2:4">
      <c r="B646" s="195">
        <v>42628</v>
      </c>
      <c r="C646" s="191">
        <v>86.92</v>
      </c>
      <c r="D646" s="185" t="s">
        <v>3131</v>
      </c>
    </row>
    <row r="647" spans="2:4">
      <c r="B647" s="195">
        <v>42628</v>
      </c>
      <c r="C647" s="191">
        <v>11.8</v>
      </c>
      <c r="D647" s="185" t="s">
        <v>3132</v>
      </c>
    </row>
    <row r="648" spans="2:4">
      <c r="B648" s="195">
        <v>42628</v>
      </c>
      <c r="C648" s="191">
        <v>11.17</v>
      </c>
      <c r="D648" s="185" t="s">
        <v>3133</v>
      </c>
    </row>
    <row r="649" spans="2:4">
      <c r="B649" s="195">
        <v>42628</v>
      </c>
      <c r="C649" s="191">
        <v>9.6</v>
      </c>
      <c r="D649" s="185" t="s">
        <v>3134</v>
      </c>
    </row>
    <row r="650" spans="2:4">
      <c r="B650" s="195">
        <v>42628</v>
      </c>
      <c r="C650" s="191">
        <v>105.59</v>
      </c>
      <c r="D650" s="185" t="s">
        <v>3135</v>
      </c>
    </row>
    <row r="651" spans="2:4">
      <c r="B651" s="195">
        <v>42628</v>
      </c>
      <c r="C651" s="191">
        <v>36.9</v>
      </c>
      <c r="D651" s="185" t="s">
        <v>3136</v>
      </c>
    </row>
    <row r="652" spans="2:4">
      <c r="B652" s="195">
        <v>42628</v>
      </c>
      <c r="C652" s="191">
        <v>9.93</v>
      </c>
      <c r="D652" s="185" t="s">
        <v>3137</v>
      </c>
    </row>
    <row r="653" spans="2:4">
      <c r="B653" s="195">
        <v>42628</v>
      </c>
      <c r="C653" s="191">
        <v>175.5</v>
      </c>
      <c r="D653" s="185" t="s">
        <v>3138</v>
      </c>
    </row>
    <row r="654" spans="2:4">
      <c r="B654" s="195">
        <v>42628</v>
      </c>
      <c r="C654" s="191">
        <v>27.95</v>
      </c>
      <c r="D654" s="185" t="s">
        <v>3139</v>
      </c>
    </row>
    <row r="655" spans="2:4">
      <c r="B655" s="195">
        <v>42628</v>
      </c>
      <c r="C655" s="191">
        <v>41.76</v>
      </c>
      <c r="D655" s="185" t="s">
        <v>3140</v>
      </c>
    </row>
    <row r="656" spans="2:4">
      <c r="B656" s="195">
        <v>42628</v>
      </c>
      <c r="C656" s="191">
        <v>12.51</v>
      </c>
      <c r="D656" s="185" t="s">
        <v>3141</v>
      </c>
    </row>
    <row r="657" spans="2:4">
      <c r="B657" s="195">
        <v>42628</v>
      </c>
      <c r="C657" s="191">
        <v>67.72</v>
      </c>
      <c r="D657" s="185" t="s">
        <v>3142</v>
      </c>
    </row>
    <row r="658" spans="2:4">
      <c r="B658" s="195">
        <v>42628</v>
      </c>
      <c r="C658" s="191">
        <v>78.13</v>
      </c>
      <c r="D658" s="185" t="s">
        <v>3143</v>
      </c>
    </row>
    <row r="659" spans="2:4">
      <c r="B659" s="195">
        <v>42628</v>
      </c>
      <c r="C659" s="191">
        <v>75.06</v>
      </c>
      <c r="D659" s="185" t="s">
        <v>3144</v>
      </c>
    </row>
    <row r="660" spans="2:4">
      <c r="B660" s="195">
        <v>42628</v>
      </c>
      <c r="C660" s="191">
        <v>0.79</v>
      </c>
      <c r="D660" s="185" t="s">
        <v>3145</v>
      </c>
    </row>
    <row r="661" spans="2:4">
      <c r="B661" s="195">
        <v>42628</v>
      </c>
      <c r="C661" s="191">
        <v>51.3</v>
      </c>
      <c r="D661" s="185" t="s">
        <v>3146</v>
      </c>
    </row>
    <row r="662" spans="2:4">
      <c r="B662" s="195">
        <v>42628</v>
      </c>
      <c r="C662" s="191">
        <v>67.209999999999994</v>
      </c>
      <c r="D662" s="185" t="s">
        <v>3147</v>
      </c>
    </row>
    <row r="663" spans="2:4">
      <c r="B663" s="195">
        <v>42628</v>
      </c>
      <c r="C663" s="191">
        <v>12.9</v>
      </c>
      <c r="D663" s="185" t="s">
        <v>3148</v>
      </c>
    </row>
    <row r="664" spans="2:4">
      <c r="B664" s="195">
        <v>42628</v>
      </c>
      <c r="C664" s="191">
        <v>20.9</v>
      </c>
      <c r="D664" s="185" t="s">
        <v>3149</v>
      </c>
    </row>
    <row r="665" spans="2:4">
      <c r="B665" s="195">
        <v>42628</v>
      </c>
      <c r="C665" s="191">
        <v>42.47</v>
      </c>
      <c r="D665" s="185" t="s">
        <v>3150</v>
      </c>
    </row>
    <row r="666" spans="2:4">
      <c r="B666" s="195">
        <v>42628</v>
      </c>
      <c r="C666" s="191">
        <v>165.87</v>
      </c>
      <c r="D666" s="185" t="s">
        <v>3151</v>
      </c>
    </row>
    <row r="667" spans="2:4">
      <c r="B667" s="195">
        <v>42628</v>
      </c>
      <c r="C667" s="191">
        <v>22.91</v>
      </c>
      <c r="D667" s="185" t="s">
        <v>3152</v>
      </c>
    </row>
    <row r="668" spans="2:4">
      <c r="B668" s="195">
        <v>42628</v>
      </c>
      <c r="C668" s="191">
        <v>0.1</v>
      </c>
      <c r="D668" s="185" t="s">
        <v>3153</v>
      </c>
    </row>
    <row r="669" spans="2:4">
      <c r="B669" s="195">
        <v>42628</v>
      </c>
      <c r="C669" s="191">
        <v>9.31</v>
      </c>
      <c r="D669" s="185" t="s">
        <v>3154</v>
      </c>
    </row>
    <row r="670" spans="2:4">
      <c r="B670" s="195">
        <v>42628</v>
      </c>
      <c r="C670" s="191">
        <v>3.28</v>
      </c>
      <c r="D670" s="185" t="s">
        <v>3155</v>
      </c>
    </row>
    <row r="671" spans="2:4">
      <c r="B671" s="195">
        <v>42628</v>
      </c>
      <c r="C671" s="191">
        <v>8.7899999999999991</v>
      </c>
      <c r="D671" s="185" t="s">
        <v>3156</v>
      </c>
    </row>
    <row r="672" spans="2:4">
      <c r="B672" s="195">
        <v>42628</v>
      </c>
      <c r="C672" s="191">
        <v>145.76</v>
      </c>
      <c r="D672" s="185" t="s">
        <v>3157</v>
      </c>
    </row>
    <row r="673" spans="2:4">
      <c r="B673" s="195">
        <v>42628</v>
      </c>
      <c r="C673" s="191">
        <v>16.66</v>
      </c>
      <c r="D673" s="185" t="s">
        <v>3158</v>
      </c>
    </row>
    <row r="674" spans="2:4">
      <c r="B674" s="195">
        <v>42628</v>
      </c>
      <c r="C674" s="191">
        <v>36.97</v>
      </c>
      <c r="D674" s="185" t="s">
        <v>3159</v>
      </c>
    </row>
    <row r="675" spans="2:4">
      <c r="B675" s="195">
        <v>42628</v>
      </c>
      <c r="C675" s="191">
        <v>42.41</v>
      </c>
      <c r="D675" s="185" t="s">
        <v>3160</v>
      </c>
    </row>
    <row r="676" spans="2:4">
      <c r="B676" s="195">
        <v>42628</v>
      </c>
      <c r="C676" s="191">
        <v>8.0500000000000007</v>
      </c>
      <c r="D676" s="185" t="s">
        <v>3161</v>
      </c>
    </row>
    <row r="677" spans="2:4">
      <c r="B677" s="195">
        <v>42628</v>
      </c>
      <c r="C677" s="191">
        <v>3.58</v>
      </c>
      <c r="D677" s="185" t="s">
        <v>2831</v>
      </c>
    </row>
    <row r="678" spans="2:4">
      <c r="B678" s="195">
        <v>42628</v>
      </c>
      <c r="C678" s="191">
        <v>2.81</v>
      </c>
      <c r="D678" s="185" t="s">
        <v>3162</v>
      </c>
    </row>
    <row r="679" spans="2:4">
      <c r="B679" s="195">
        <v>42628</v>
      </c>
      <c r="C679" s="191">
        <v>13.97</v>
      </c>
      <c r="D679" s="185" t="s">
        <v>3163</v>
      </c>
    </row>
    <row r="680" spans="2:4">
      <c r="B680" s="195">
        <v>42628</v>
      </c>
      <c r="C680" s="191">
        <v>20.02</v>
      </c>
      <c r="D680" s="185" t="s">
        <v>3164</v>
      </c>
    </row>
    <row r="681" spans="2:4">
      <c r="B681" s="195">
        <v>42628</v>
      </c>
      <c r="C681" s="191">
        <v>8.17</v>
      </c>
      <c r="D681" s="185" t="s">
        <v>3165</v>
      </c>
    </row>
    <row r="682" spans="2:4">
      <c r="B682" s="195">
        <v>42628</v>
      </c>
      <c r="C682" s="191">
        <v>8.26</v>
      </c>
      <c r="D682" s="185" t="s">
        <v>3166</v>
      </c>
    </row>
    <row r="683" spans="2:4">
      <c r="B683" s="195">
        <v>42628</v>
      </c>
      <c r="C683" s="191">
        <v>36.01</v>
      </c>
      <c r="D683" s="185" t="s">
        <v>3167</v>
      </c>
    </row>
    <row r="684" spans="2:4">
      <c r="B684" s="195">
        <v>42628</v>
      </c>
      <c r="C684" s="191">
        <v>17.09</v>
      </c>
      <c r="D684" s="185" t="s">
        <v>3168</v>
      </c>
    </row>
    <row r="685" spans="2:4">
      <c r="B685" s="195">
        <v>42628</v>
      </c>
      <c r="C685" s="191">
        <v>18.87</v>
      </c>
      <c r="D685" s="185" t="s">
        <v>3169</v>
      </c>
    </row>
    <row r="686" spans="2:4">
      <c r="B686" s="195">
        <v>42628</v>
      </c>
      <c r="C686" s="191">
        <v>29.11</v>
      </c>
      <c r="D686" s="185" t="s">
        <v>3170</v>
      </c>
    </row>
    <row r="687" spans="2:4">
      <c r="B687" s="195">
        <v>42628</v>
      </c>
      <c r="C687" s="191">
        <v>38.380000000000003</v>
      </c>
      <c r="D687" s="185" t="s">
        <v>3171</v>
      </c>
    </row>
    <row r="688" spans="2:4">
      <c r="B688" s="195">
        <v>42628</v>
      </c>
      <c r="C688" s="191">
        <v>1</v>
      </c>
      <c r="D688" s="185" t="s">
        <v>3172</v>
      </c>
    </row>
    <row r="689" spans="2:4">
      <c r="B689" s="195">
        <v>42628</v>
      </c>
      <c r="C689" s="191">
        <v>4.47</v>
      </c>
      <c r="D689" s="185" t="s">
        <v>3173</v>
      </c>
    </row>
    <row r="690" spans="2:4">
      <c r="B690" s="195">
        <v>42628</v>
      </c>
      <c r="C690" s="191">
        <v>44.26</v>
      </c>
      <c r="D690" s="185" t="s">
        <v>3174</v>
      </c>
    </row>
    <row r="691" spans="2:4">
      <c r="B691" s="195">
        <v>42628</v>
      </c>
      <c r="C691" s="191">
        <v>61.81</v>
      </c>
      <c r="D691" s="185" t="s">
        <v>3175</v>
      </c>
    </row>
    <row r="692" spans="2:4">
      <c r="B692" s="195">
        <v>42628</v>
      </c>
      <c r="C692" s="191">
        <v>23.05</v>
      </c>
      <c r="D692" s="185" t="s">
        <v>3176</v>
      </c>
    </row>
    <row r="693" spans="2:4">
      <c r="B693" s="195">
        <v>42628</v>
      </c>
      <c r="C693" s="191">
        <v>2.97</v>
      </c>
      <c r="D693" s="185" t="s">
        <v>3177</v>
      </c>
    </row>
    <row r="694" spans="2:4">
      <c r="B694" s="195">
        <v>42628</v>
      </c>
      <c r="C694" s="191">
        <v>13.81</v>
      </c>
      <c r="D694" s="185" t="s">
        <v>3178</v>
      </c>
    </row>
    <row r="695" spans="2:4">
      <c r="B695" s="195">
        <v>42628</v>
      </c>
      <c r="C695" s="191">
        <v>9.35</v>
      </c>
      <c r="D695" s="185" t="s">
        <v>3179</v>
      </c>
    </row>
    <row r="696" spans="2:4">
      <c r="B696" s="195">
        <v>42628</v>
      </c>
      <c r="C696" s="191">
        <v>70.290000000000006</v>
      </c>
      <c r="D696" s="185" t="s">
        <v>3180</v>
      </c>
    </row>
    <row r="697" spans="2:4">
      <c r="B697" s="195">
        <v>42628</v>
      </c>
      <c r="C697" s="191">
        <v>108.12</v>
      </c>
      <c r="D697" s="185" t="s">
        <v>3181</v>
      </c>
    </row>
    <row r="698" spans="2:4">
      <c r="B698" s="195">
        <v>42628</v>
      </c>
      <c r="C698" s="191">
        <v>10.6</v>
      </c>
      <c r="D698" s="185" t="s">
        <v>3182</v>
      </c>
    </row>
    <row r="699" spans="2:4">
      <c r="B699" s="195">
        <v>42628</v>
      </c>
      <c r="C699" s="191">
        <v>28.85</v>
      </c>
      <c r="D699" s="185" t="s">
        <v>3183</v>
      </c>
    </row>
    <row r="700" spans="2:4">
      <c r="B700" s="195">
        <v>42628</v>
      </c>
      <c r="C700" s="191">
        <v>27.62</v>
      </c>
      <c r="D700" s="185" t="s">
        <v>3184</v>
      </c>
    </row>
    <row r="701" spans="2:4">
      <c r="B701" s="195">
        <v>42628</v>
      </c>
      <c r="C701" s="191">
        <v>12.88</v>
      </c>
      <c r="D701" s="185" t="s">
        <v>3185</v>
      </c>
    </row>
    <row r="702" spans="2:4">
      <c r="B702" s="195">
        <v>42628</v>
      </c>
      <c r="C702" s="191">
        <v>60.58</v>
      </c>
      <c r="D702" s="185" t="s">
        <v>3186</v>
      </c>
    </row>
    <row r="703" spans="2:4">
      <c r="B703" s="195">
        <v>42628</v>
      </c>
      <c r="C703" s="191">
        <v>4.8499999999999996</v>
      </c>
      <c r="D703" s="185" t="s">
        <v>3187</v>
      </c>
    </row>
    <row r="704" spans="2:4">
      <c r="B704" s="195">
        <v>42628</v>
      </c>
      <c r="C704" s="191">
        <v>38.07</v>
      </c>
      <c r="D704" s="185" t="s">
        <v>3182</v>
      </c>
    </row>
    <row r="705" spans="2:4">
      <c r="B705" s="195">
        <v>42628</v>
      </c>
      <c r="C705" s="191">
        <v>41.85</v>
      </c>
      <c r="D705" s="185" t="s">
        <v>3188</v>
      </c>
    </row>
    <row r="706" spans="2:4">
      <c r="B706" s="195">
        <v>42628</v>
      </c>
      <c r="C706" s="191">
        <v>137.08000000000001</v>
      </c>
      <c r="D706" s="185" t="s">
        <v>3189</v>
      </c>
    </row>
    <row r="707" spans="2:4">
      <c r="B707" s="195">
        <v>42628</v>
      </c>
      <c r="C707" s="191">
        <v>1.32</v>
      </c>
      <c r="D707" s="185" t="s">
        <v>3190</v>
      </c>
    </row>
    <row r="708" spans="2:4">
      <c r="B708" s="195">
        <v>42628</v>
      </c>
      <c r="C708" s="191">
        <v>1.8</v>
      </c>
      <c r="D708" s="185" t="s">
        <v>3191</v>
      </c>
    </row>
    <row r="709" spans="2:4">
      <c r="B709" s="195">
        <v>42628</v>
      </c>
      <c r="C709" s="191">
        <v>30.06</v>
      </c>
      <c r="D709" s="185" t="s">
        <v>3192</v>
      </c>
    </row>
    <row r="710" spans="2:4">
      <c r="B710" s="195">
        <v>42628</v>
      </c>
      <c r="C710" s="191">
        <v>15.62</v>
      </c>
      <c r="D710" s="185" t="s">
        <v>3193</v>
      </c>
    </row>
    <row r="711" spans="2:4">
      <c r="B711" s="195">
        <v>42628</v>
      </c>
      <c r="C711" s="191">
        <v>196.13</v>
      </c>
      <c r="D711" s="185" t="s">
        <v>3194</v>
      </c>
    </row>
    <row r="712" spans="2:4">
      <c r="B712" s="195">
        <v>42628</v>
      </c>
      <c r="C712" s="191">
        <v>23.75</v>
      </c>
      <c r="D712" s="185" t="s">
        <v>3195</v>
      </c>
    </row>
    <row r="713" spans="2:4">
      <c r="B713" s="195">
        <v>42628</v>
      </c>
      <c r="C713" s="191">
        <v>5.92</v>
      </c>
      <c r="D713" s="185" t="s">
        <v>3196</v>
      </c>
    </row>
    <row r="714" spans="2:4">
      <c r="B714" s="195">
        <v>42628</v>
      </c>
      <c r="C714" s="191">
        <v>14.21</v>
      </c>
      <c r="D714" s="185" t="s">
        <v>3197</v>
      </c>
    </row>
    <row r="715" spans="2:4">
      <c r="B715" s="195">
        <v>42628</v>
      </c>
      <c r="C715" s="191">
        <v>23.2</v>
      </c>
      <c r="D715" s="185" t="s">
        <v>2577</v>
      </c>
    </row>
    <row r="716" spans="2:4">
      <c r="B716" s="195">
        <v>42628</v>
      </c>
      <c r="C716" s="191">
        <v>7.85</v>
      </c>
      <c r="D716" s="185" t="s">
        <v>3198</v>
      </c>
    </row>
    <row r="717" spans="2:4">
      <c r="B717" s="195">
        <v>42628</v>
      </c>
      <c r="C717" s="191">
        <v>2.81</v>
      </c>
      <c r="D717" s="185" t="s">
        <v>3199</v>
      </c>
    </row>
    <row r="718" spans="2:4">
      <c r="B718" s="195">
        <v>42628</v>
      </c>
      <c r="C718" s="191">
        <v>30.89</v>
      </c>
      <c r="D718" s="185" t="s">
        <v>3200</v>
      </c>
    </row>
    <row r="719" spans="2:4">
      <c r="B719" s="195">
        <v>42628</v>
      </c>
      <c r="C719" s="191">
        <v>91.35</v>
      </c>
      <c r="D719" s="185" t="s">
        <v>3201</v>
      </c>
    </row>
    <row r="720" spans="2:4">
      <c r="B720" s="195">
        <v>42628</v>
      </c>
      <c r="C720" s="191">
        <v>0.96</v>
      </c>
      <c r="D720" s="185" t="s">
        <v>3202</v>
      </c>
    </row>
    <row r="721" spans="2:4">
      <c r="B721" s="195">
        <v>42628</v>
      </c>
      <c r="C721" s="191">
        <v>84.82</v>
      </c>
      <c r="D721" s="185" t="s">
        <v>3203</v>
      </c>
    </row>
    <row r="722" spans="2:4">
      <c r="B722" s="195">
        <v>42628</v>
      </c>
      <c r="C722" s="191">
        <v>9.7200000000000006</v>
      </c>
      <c r="D722" s="185" t="s">
        <v>3204</v>
      </c>
    </row>
    <row r="723" spans="2:4">
      <c r="B723" s="195">
        <v>42628</v>
      </c>
      <c r="C723" s="191">
        <v>42.81</v>
      </c>
      <c r="D723" s="185" t="s">
        <v>3205</v>
      </c>
    </row>
    <row r="724" spans="2:4">
      <c r="B724" s="195">
        <v>42628</v>
      </c>
      <c r="C724" s="191">
        <v>2.41</v>
      </c>
      <c r="D724" s="185" t="s">
        <v>3206</v>
      </c>
    </row>
    <row r="725" spans="2:4">
      <c r="B725" s="195">
        <v>42628</v>
      </c>
      <c r="C725" s="191">
        <v>7.76</v>
      </c>
      <c r="D725" s="185" t="s">
        <v>3207</v>
      </c>
    </row>
    <row r="726" spans="2:4">
      <c r="B726" s="195">
        <v>42628</v>
      </c>
      <c r="C726" s="191">
        <v>104.28</v>
      </c>
      <c r="D726" s="185" t="s">
        <v>3208</v>
      </c>
    </row>
    <row r="727" spans="2:4">
      <c r="B727" s="195">
        <v>42628</v>
      </c>
      <c r="C727" s="191">
        <v>375.59</v>
      </c>
      <c r="D727" s="185" t="s">
        <v>3209</v>
      </c>
    </row>
    <row r="728" spans="2:4">
      <c r="B728" s="195">
        <v>42628</v>
      </c>
      <c r="C728" s="191">
        <v>29.44</v>
      </c>
      <c r="D728" s="185" t="s">
        <v>2774</v>
      </c>
    </row>
    <row r="729" spans="2:4">
      <c r="B729" s="195">
        <v>42628</v>
      </c>
      <c r="C729" s="191">
        <v>12.96</v>
      </c>
      <c r="D729" s="185" t="s">
        <v>3210</v>
      </c>
    </row>
    <row r="730" spans="2:4">
      <c r="B730" s="195">
        <v>42628</v>
      </c>
      <c r="C730" s="191">
        <v>55.44</v>
      </c>
      <c r="D730" s="185" t="s">
        <v>3211</v>
      </c>
    </row>
    <row r="731" spans="2:4">
      <c r="B731" s="195">
        <v>42628</v>
      </c>
      <c r="C731" s="191">
        <v>12.03</v>
      </c>
      <c r="D731" s="185" t="s">
        <v>3212</v>
      </c>
    </row>
    <row r="732" spans="2:4">
      <c r="B732" s="195">
        <v>42628</v>
      </c>
      <c r="C732" s="191">
        <v>40.119999999999997</v>
      </c>
      <c r="D732" s="185" t="s">
        <v>3213</v>
      </c>
    </row>
    <row r="733" spans="2:4">
      <c r="B733" s="195">
        <v>42628</v>
      </c>
      <c r="C733" s="191">
        <v>0.76</v>
      </c>
      <c r="D733" s="185" t="s">
        <v>3214</v>
      </c>
    </row>
    <row r="734" spans="2:4">
      <c r="B734" s="195">
        <v>42628</v>
      </c>
      <c r="C734" s="191">
        <v>6.1</v>
      </c>
      <c r="D734" s="185" t="s">
        <v>3215</v>
      </c>
    </row>
    <row r="735" spans="2:4">
      <c r="B735" s="195">
        <v>42628</v>
      </c>
      <c r="C735" s="191">
        <v>79.650000000000006</v>
      </c>
      <c r="D735" s="185" t="s">
        <v>3216</v>
      </c>
    </row>
    <row r="736" spans="2:4">
      <c r="B736" s="195">
        <v>42628</v>
      </c>
      <c r="C736" s="191">
        <v>1.5</v>
      </c>
      <c r="D736" s="185" t="s">
        <v>3217</v>
      </c>
    </row>
    <row r="737" spans="2:4">
      <c r="B737" s="195">
        <v>42628</v>
      </c>
      <c r="C737" s="191">
        <v>1232.83</v>
      </c>
      <c r="D737" s="185" t="s">
        <v>3218</v>
      </c>
    </row>
    <row r="738" spans="2:4">
      <c r="B738" s="195">
        <v>42628</v>
      </c>
      <c r="C738" s="191">
        <v>1.56</v>
      </c>
      <c r="D738" s="185" t="s">
        <v>3219</v>
      </c>
    </row>
    <row r="739" spans="2:4">
      <c r="B739" s="195">
        <v>42628</v>
      </c>
      <c r="C739" s="191">
        <v>4.34</v>
      </c>
      <c r="D739" s="185" t="s">
        <v>3220</v>
      </c>
    </row>
    <row r="740" spans="2:4">
      <c r="B740" s="195">
        <v>42628</v>
      </c>
      <c r="C740" s="191">
        <v>2.65</v>
      </c>
      <c r="D740" s="185" t="s">
        <v>3221</v>
      </c>
    </row>
    <row r="741" spans="2:4">
      <c r="B741" s="195">
        <v>42628</v>
      </c>
      <c r="C741" s="191">
        <v>24.12</v>
      </c>
      <c r="D741" s="185" t="s">
        <v>3222</v>
      </c>
    </row>
    <row r="742" spans="2:4">
      <c r="B742" s="195">
        <v>42628</v>
      </c>
      <c r="C742" s="191">
        <v>3.6</v>
      </c>
      <c r="D742" s="185" t="s">
        <v>3223</v>
      </c>
    </row>
    <row r="743" spans="2:4">
      <c r="B743" s="195">
        <v>42628</v>
      </c>
      <c r="C743" s="191">
        <v>59.79</v>
      </c>
      <c r="D743" s="185" t="s">
        <v>3224</v>
      </c>
    </row>
    <row r="744" spans="2:4">
      <c r="B744" s="195">
        <v>42628</v>
      </c>
      <c r="C744" s="191">
        <v>28.18</v>
      </c>
      <c r="D744" s="185" t="s">
        <v>3225</v>
      </c>
    </row>
    <row r="745" spans="2:4">
      <c r="B745" s="195">
        <v>42628</v>
      </c>
      <c r="C745" s="191">
        <v>19.25</v>
      </c>
      <c r="D745" s="185" t="s">
        <v>3226</v>
      </c>
    </row>
    <row r="746" spans="2:4">
      <c r="B746" s="195">
        <v>42628</v>
      </c>
      <c r="C746" s="191">
        <v>0.93</v>
      </c>
      <c r="D746" s="185" t="s">
        <v>3227</v>
      </c>
    </row>
    <row r="747" spans="2:4">
      <c r="B747" s="195">
        <v>42628</v>
      </c>
      <c r="C747" s="191">
        <v>4.2300000000000004</v>
      </c>
      <c r="D747" s="185" t="s">
        <v>3228</v>
      </c>
    </row>
    <row r="748" spans="2:4">
      <c r="B748" s="195">
        <v>42628</v>
      </c>
      <c r="C748" s="191">
        <v>8.5500000000000007</v>
      </c>
      <c r="D748" s="185" t="s">
        <v>3229</v>
      </c>
    </row>
    <row r="749" spans="2:4">
      <c r="B749" s="195">
        <v>42628</v>
      </c>
      <c r="C749" s="191">
        <v>36.86</v>
      </c>
      <c r="D749" s="185" t="s">
        <v>3230</v>
      </c>
    </row>
    <row r="750" spans="2:4">
      <c r="B750" s="195">
        <v>42628</v>
      </c>
      <c r="C750" s="191">
        <v>25.68</v>
      </c>
      <c r="D750" s="185" t="s">
        <v>3231</v>
      </c>
    </row>
    <row r="751" spans="2:4">
      <c r="B751" s="195">
        <v>42628</v>
      </c>
      <c r="C751" s="191">
        <v>6.34</v>
      </c>
      <c r="D751" s="185" t="s">
        <v>3232</v>
      </c>
    </row>
    <row r="752" spans="2:4">
      <c r="B752" s="195">
        <v>42628</v>
      </c>
      <c r="C752" s="191">
        <v>35.659999999999997</v>
      </c>
      <c r="D752" s="185" t="s">
        <v>3233</v>
      </c>
    </row>
    <row r="753" spans="2:4">
      <c r="B753" s="195">
        <v>42628</v>
      </c>
      <c r="C753" s="191">
        <v>3.82</v>
      </c>
      <c r="D753" s="185" t="s">
        <v>3234</v>
      </c>
    </row>
    <row r="754" spans="2:4">
      <c r="B754" s="195">
        <v>42628</v>
      </c>
      <c r="C754" s="191">
        <v>198.15</v>
      </c>
      <c r="D754" s="185" t="s">
        <v>3235</v>
      </c>
    </row>
    <row r="755" spans="2:4">
      <c r="B755" s="195">
        <v>42628</v>
      </c>
      <c r="C755" s="191">
        <v>4.5</v>
      </c>
      <c r="D755" s="185" t="s">
        <v>3236</v>
      </c>
    </row>
    <row r="756" spans="2:4">
      <c r="B756" s="195">
        <v>42628</v>
      </c>
      <c r="C756" s="191">
        <v>58.75</v>
      </c>
      <c r="D756" s="185" t="s">
        <v>3237</v>
      </c>
    </row>
    <row r="757" spans="2:4">
      <c r="B757" s="195">
        <v>42628</v>
      </c>
      <c r="C757" s="191">
        <v>18.670000000000002</v>
      </c>
      <c r="D757" s="185" t="s">
        <v>3238</v>
      </c>
    </row>
    <row r="758" spans="2:4">
      <c r="B758" s="195">
        <v>42628</v>
      </c>
      <c r="C758" s="191">
        <v>13.13</v>
      </c>
      <c r="D758" s="185" t="s">
        <v>3239</v>
      </c>
    </row>
    <row r="759" spans="2:4">
      <c r="B759" s="195">
        <v>42628</v>
      </c>
      <c r="C759" s="191">
        <v>192.24</v>
      </c>
      <c r="D759" s="185" t="s">
        <v>3240</v>
      </c>
    </row>
    <row r="760" spans="2:4">
      <c r="B760" s="195">
        <v>42628</v>
      </c>
      <c r="C760" s="191">
        <v>13.97</v>
      </c>
      <c r="D760" s="185" t="s">
        <v>2859</v>
      </c>
    </row>
    <row r="761" spans="2:4">
      <c r="B761" s="195">
        <v>42628</v>
      </c>
      <c r="C761" s="191">
        <v>9.25</v>
      </c>
      <c r="D761" s="185" t="s">
        <v>3241</v>
      </c>
    </row>
    <row r="762" spans="2:4">
      <c r="B762" s="195">
        <v>42628</v>
      </c>
      <c r="C762" s="191">
        <v>58.19</v>
      </c>
      <c r="D762" s="185" t="s">
        <v>3242</v>
      </c>
    </row>
    <row r="763" spans="2:4">
      <c r="B763" s="195">
        <v>42628</v>
      </c>
      <c r="C763" s="191">
        <v>24.88</v>
      </c>
      <c r="D763" s="185" t="s">
        <v>3243</v>
      </c>
    </row>
    <row r="764" spans="2:4">
      <c r="B764" s="195">
        <v>42628</v>
      </c>
      <c r="C764" s="191">
        <v>27.33</v>
      </c>
      <c r="D764" s="185" t="s">
        <v>3244</v>
      </c>
    </row>
    <row r="765" spans="2:4">
      <c r="B765" s="195">
        <v>42628</v>
      </c>
      <c r="C765" s="191">
        <v>35.54</v>
      </c>
      <c r="D765" s="185" t="s">
        <v>3245</v>
      </c>
    </row>
    <row r="766" spans="2:4">
      <c r="B766" s="195">
        <v>42628</v>
      </c>
      <c r="C766" s="191">
        <v>0.2</v>
      </c>
      <c r="D766" s="185" t="s">
        <v>3246</v>
      </c>
    </row>
    <row r="767" spans="2:4">
      <c r="B767" s="195">
        <v>42628</v>
      </c>
      <c r="C767" s="191">
        <v>4.4000000000000004</v>
      </c>
      <c r="D767" s="185" t="s">
        <v>3247</v>
      </c>
    </row>
    <row r="768" spans="2:4">
      <c r="B768" s="195">
        <v>42628</v>
      </c>
      <c r="C768" s="191">
        <v>6.31</v>
      </c>
      <c r="D768" s="185" t="s">
        <v>3248</v>
      </c>
    </row>
    <row r="769" spans="2:4">
      <c r="B769" s="195">
        <v>42628</v>
      </c>
      <c r="C769" s="191">
        <v>29.09</v>
      </c>
      <c r="D769" s="185" t="s">
        <v>3249</v>
      </c>
    </row>
    <row r="770" spans="2:4">
      <c r="B770" s="195">
        <v>42628</v>
      </c>
      <c r="C770" s="191">
        <v>9.64</v>
      </c>
      <c r="D770" s="185" t="s">
        <v>3250</v>
      </c>
    </row>
    <row r="771" spans="2:4">
      <c r="B771" s="195">
        <v>42628</v>
      </c>
      <c r="C771" s="191">
        <v>12.76</v>
      </c>
      <c r="D771" s="185" t="s">
        <v>3251</v>
      </c>
    </row>
    <row r="772" spans="2:4">
      <c r="B772" s="195">
        <v>42628</v>
      </c>
      <c r="C772" s="191">
        <v>178.44</v>
      </c>
      <c r="D772" s="185" t="s">
        <v>3252</v>
      </c>
    </row>
    <row r="773" spans="2:4">
      <c r="B773" s="195">
        <v>42628</v>
      </c>
      <c r="C773" s="191">
        <v>13.51</v>
      </c>
      <c r="D773" s="185" t="s">
        <v>3253</v>
      </c>
    </row>
    <row r="774" spans="2:4">
      <c r="B774" s="195">
        <v>42628</v>
      </c>
      <c r="C774" s="191">
        <v>29.37</v>
      </c>
      <c r="D774" s="185" t="s">
        <v>3254</v>
      </c>
    </row>
    <row r="775" spans="2:4">
      <c r="B775" s="195">
        <v>42628</v>
      </c>
      <c r="C775" s="191">
        <v>0.33</v>
      </c>
      <c r="D775" s="185" t="s">
        <v>3255</v>
      </c>
    </row>
    <row r="776" spans="2:4">
      <c r="B776" s="195">
        <v>42628</v>
      </c>
      <c r="C776" s="191">
        <v>79.8</v>
      </c>
      <c r="D776" s="185" t="s">
        <v>3256</v>
      </c>
    </row>
    <row r="777" spans="2:4">
      <c r="B777" s="195">
        <v>42628</v>
      </c>
      <c r="C777" s="191">
        <v>0.5</v>
      </c>
      <c r="D777" s="185" t="s">
        <v>3257</v>
      </c>
    </row>
    <row r="778" spans="2:4">
      <c r="B778" s="195">
        <v>42628</v>
      </c>
      <c r="C778" s="191">
        <v>23.61</v>
      </c>
      <c r="D778" s="185" t="s">
        <v>3258</v>
      </c>
    </row>
    <row r="779" spans="2:4">
      <c r="B779" s="195">
        <v>42628</v>
      </c>
      <c r="C779" s="191">
        <v>5.3</v>
      </c>
      <c r="D779" s="185" t="s">
        <v>3259</v>
      </c>
    </row>
    <row r="780" spans="2:4">
      <c r="B780" s="195">
        <v>42628</v>
      </c>
      <c r="C780" s="191">
        <v>24.78</v>
      </c>
      <c r="D780" s="185" t="s">
        <v>3260</v>
      </c>
    </row>
    <row r="781" spans="2:4">
      <c r="B781" s="195">
        <v>42628</v>
      </c>
      <c r="C781" s="191">
        <v>0.63</v>
      </c>
      <c r="D781" s="185" t="s">
        <v>3261</v>
      </c>
    </row>
    <row r="782" spans="2:4">
      <c r="B782" s="195">
        <v>42628</v>
      </c>
      <c r="C782" s="191">
        <v>0.63</v>
      </c>
      <c r="D782" s="185" t="s">
        <v>3262</v>
      </c>
    </row>
    <row r="783" spans="2:4">
      <c r="B783" s="195">
        <v>42628</v>
      </c>
      <c r="C783" s="191">
        <v>14.24</v>
      </c>
      <c r="D783" s="185" t="s">
        <v>3263</v>
      </c>
    </row>
    <row r="784" spans="2:4">
      <c r="B784" s="195">
        <v>42628</v>
      </c>
      <c r="C784" s="191">
        <v>31.24</v>
      </c>
      <c r="D784" s="185" t="s">
        <v>3264</v>
      </c>
    </row>
    <row r="785" spans="2:4">
      <c r="B785" s="195">
        <v>42628</v>
      </c>
      <c r="C785" s="191">
        <v>437.5</v>
      </c>
      <c r="D785" s="185" t="s">
        <v>3265</v>
      </c>
    </row>
    <row r="786" spans="2:4">
      <c r="B786" s="195">
        <v>42628</v>
      </c>
      <c r="C786" s="191">
        <v>3.3</v>
      </c>
      <c r="D786" s="185" t="s">
        <v>3266</v>
      </c>
    </row>
    <row r="787" spans="2:4">
      <c r="B787" s="195">
        <v>42628</v>
      </c>
      <c r="C787" s="191">
        <v>18.03</v>
      </c>
      <c r="D787" s="185" t="s">
        <v>3267</v>
      </c>
    </row>
    <row r="788" spans="2:4">
      <c r="B788" s="195">
        <v>42628</v>
      </c>
      <c r="C788" s="191">
        <v>102.04</v>
      </c>
      <c r="D788" s="185" t="s">
        <v>3268</v>
      </c>
    </row>
    <row r="789" spans="2:4">
      <c r="B789" s="195">
        <v>42628</v>
      </c>
      <c r="C789" s="191">
        <v>3.93</v>
      </c>
      <c r="D789" s="185" t="s">
        <v>3269</v>
      </c>
    </row>
    <row r="790" spans="2:4">
      <c r="B790" s="195">
        <v>42628</v>
      </c>
      <c r="C790" s="191">
        <v>0.47</v>
      </c>
      <c r="D790" s="185" t="s">
        <v>3270</v>
      </c>
    </row>
    <row r="791" spans="2:4">
      <c r="B791" s="195">
        <v>42628</v>
      </c>
      <c r="C791" s="191">
        <v>12.46</v>
      </c>
      <c r="D791" s="185" t="s">
        <v>3271</v>
      </c>
    </row>
    <row r="792" spans="2:4">
      <c r="B792" s="195">
        <v>42628</v>
      </c>
      <c r="C792" s="191">
        <v>114.06</v>
      </c>
      <c r="D792" s="185" t="s">
        <v>3272</v>
      </c>
    </row>
    <row r="793" spans="2:4">
      <c r="B793" s="195">
        <v>42628</v>
      </c>
      <c r="C793" s="191">
        <v>69.63</v>
      </c>
      <c r="D793" s="185" t="s">
        <v>3273</v>
      </c>
    </row>
    <row r="794" spans="2:4">
      <c r="B794" s="195">
        <v>42628</v>
      </c>
      <c r="C794" s="191">
        <v>0.93</v>
      </c>
      <c r="D794" s="185" t="s">
        <v>3274</v>
      </c>
    </row>
    <row r="795" spans="2:4">
      <c r="B795" s="195">
        <v>42628</v>
      </c>
      <c r="C795" s="191">
        <v>34.049999999999997</v>
      </c>
      <c r="D795" s="185" t="s">
        <v>3275</v>
      </c>
    </row>
    <row r="796" spans="2:4">
      <c r="B796" s="195">
        <v>42628</v>
      </c>
      <c r="C796" s="191">
        <v>2.87</v>
      </c>
      <c r="D796" s="185" t="s">
        <v>3276</v>
      </c>
    </row>
    <row r="797" spans="2:4">
      <c r="B797" s="195">
        <v>42628</v>
      </c>
      <c r="C797" s="191">
        <v>34.71</v>
      </c>
      <c r="D797" s="185" t="s">
        <v>3277</v>
      </c>
    </row>
    <row r="798" spans="2:4">
      <c r="B798" s="195">
        <v>42628</v>
      </c>
      <c r="C798" s="191">
        <v>41.54</v>
      </c>
      <c r="D798" s="185" t="s">
        <v>3278</v>
      </c>
    </row>
    <row r="799" spans="2:4">
      <c r="B799" s="195">
        <v>42628</v>
      </c>
      <c r="C799" s="191">
        <v>35.880000000000003</v>
      </c>
      <c r="D799" s="185" t="s">
        <v>3279</v>
      </c>
    </row>
    <row r="800" spans="2:4">
      <c r="B800" s="195">
        <v>42628</v>
      </c>
      <c r="C800" s="191">
        <v>18.62</v>
      </c>
      <c r="D800" s="185" t="s">
        <v>3280</v>
      </c>
    </row>
    <row r="801" spans="2:4">
      <c r="B801" s="195">
        <v>42628</v>
      </c>
      <c r="C801" s="191">
        <v>32.340000000000003</v>
      </c>
      <c r="D801" s="185" t="s">
        <v>3281</v>
      </c>
    </row>
    <row r="802" spans="2:4">
      <c r="B802" s="195">
        <v>42628</v>
      </c>
      <c r="C802" s="191">
        <v>13.57</v>
      </c>
      <c r="D802" s="185" t="s">
        <v>3282</v>
      </c>
    </row>
    <row r="803" spans="2:4">
      <c r="B803" s="195">
        <v>42628</v>
      </c>
      <c r="C803" s="191">
        <v>19.829999999999998</v>
      </c>
      <c r="D803" s="185" t="s">
        <v>3283</v>
      </c>
    </row>
    <row r="804" spans="2:4">
      <c r="B804" s="195">
        <v>42628</v>
      </c>
      <c r="C804" s="191">
        <v>44.59</v>
      </c>
      <c r="D804" s="185" t="s">
        <v>3284</v>
      </c>
    </row>
    <row r="805" spans="2:4">
      <c r="B805" s="195">
        <v>42628</v>
      </c>
      <c r="C805" s="191">
        <v>47.04</v>
      </c>
      <c r="D805" s="185" t="s">
        <v>3285</v>
      </c>
    </row>
    <row r="806" spans="2:4">
      <c r="B806" s="195">
        <v>42628</v>
      </c>
      <c r="C806" s="191">
        <v>131.33000000000001</v>
      </c>
      <c r="D806" s="185" t="s">
        <v>3286</v>
      </c>
    </row>
    <row r="807" spans="2:4">
      <c r="B807" s="195">
        <v>42628</v>
      </c>
      <c r="C807" s="191">
        <v>48.3</v>
      </c>
      <c r="D807" s="185" t="s">
        <v>3287</v>
      </c>
    </row>
    <row r="808" spans="2:4">
      <c r="B808" s="195">
        <v>42628</v>
      </c>
      <c r="C808" s="191">
        <v>0.56000000000000005</v>
      </c>
      <c r="D808" s="185" t="s">
        <v>3288</v>
      </c>
    </row>
    <row r="809" spans="2:4">
      <c r="B809" s="195">
        <v>42628</v>
      </c>
      <c r="C809" s="191">
        <v>1.91</v>
      </c>
      <c r="D809" s="185" t="s">
        <v>3289</v>
      </c>
    </row>
    <row r="810" spans="2:4">
      <c r="B810" s="195">
        <v>42628</v>
      </c>
      <c r="C810" s="191">
        <v>1.31</v>
      </c>
      <c r="D810" s="185" t="s">
        <v>3290</v>
      </c>
    </row>
    <row r="811" spans="2:4">
      <c r="B811" s="195">
        <v>42628</v>
      </c>
      <c r="C811" s="191">
        <v>21.24</v>
      </c>
      <c r="D811" s="185" t="s">
        <v>3291</v>
      </c>
    </row>
    <row r="812" spans="2:4">
      <c r="B812" s="195">
        <v>42628</v>
      </c>
      <c r="C812" s="191">
        <v>5.42</v>
      </c>
      <c r="D812" s="185" t="s">
        <v>3292</v>
      </c>
    </row>
    <row r="813" spans="2:4">
      <c r="B813" s="195">
        <v>42628</v>
      </c>
      <c r="C813" s="191">
        <v>22.66</v>
      </c>
      <c r="D813" s="185" t="s">
        <v>3293</v>
      </c>
    </row>
    <row r="814" spans="2:4">
      <c r="B814" s="195">
        <v>42628</v>
      </c>
      <c r="C814" s="191">
        <v>34.9</v>
      </c>
      <c r="D814" s="185" t="s">
        <v>3294</v>
      </c>
    </row>
    <row r="815" spans="2:4">
      <c r="B815" s="195">
        <v>42628</v>
      </c>
      <c r="C815" s="191">
        <v>4.05</v>
      </c>
      <c r="D815" s="185" t="s">
        <v>3295</v>
      </c>
    </row>
    <row r="816" spans="2:4">
      <c r="B816" s="195">
        <v>42628</v>
      </c>
      <c r="C816" s="191">
        <v>51.77</v>
      </c>
      <c r="D816" s="185" t="s">
        <v>3296</v>
      </c>
    </row>
    <row r="817" spans="2:4">
      <c r="B817" s="195">
        <v>42628</v>
      </c>
      <c r="C817" s="191">
        <v>30.46</v>
      </c>
      <c r="D817" s="185" t="s">
        <v>3297</v>
      </c>
    </row>
    <row r="818" spans="2:4">
      <c r="B818" s="195">
        <v>42628</v>
      </c>
      <c r="C818" s="191">
        <v>14.61</v>
      </c>
      <c r="D818" s="185" t="s">
        <v>3298</v>
      </c>
    </row>
    <row r="819" spans="2:4">
      <c r="B819" s="195">
        <v>42628</v>
      </c>
      <c r="C819" s="191">
        <v>0.44</v>
      </c>
      <c r="D819" s="185" t="s">
        <v>3299</v>
      </c>
    </row>
    <row r="820" spans="2:4">
      <c r="B820" s="195">
        <v>42628</v>
      </c>
      <c r="C820" s="191">
        <v>14.08</v>
      </c>
      <c r="D820" s="185" t="s">
        <v>3300</v>
      </c>
    </row>
    <row r="821" spans="2:4">
      <c r="B821" s="195">
        <v>42628</v>
      </c>
      <c r="C821" s="191">
        <v>41.89</v>
      </c>
      <c r="D821" s="185" t="s">
        <v>2508</v>
      </c>
    </row>
    <row r="822" spans="2:4">
      <c r="B822" s="195">
        <v>42628</v>
      </c>
      <c r="C822" s="191">
        <v>61.68</v>
      </c>
      <c r="D822" s="185" t="s">
        <v>3301</v>
      </c>
    </row>
    <row r="823" spans="2:4">
      <c r="B823" s="195">
        <v>42628</v>
      </c>
      <c r="C823" s="191">
        <v>38.65</v>
      </c>
      <c r="D823" s="185" t="s">
        <v>3302</v>
      </c>
    </row>
    <row r="824" spans="2:4">
      <c r="B824" s="195">
        <v>42628</v>
      </c>
      <c r="C824" s="191">
        <v>43.5</v>
      </c>
      <c r="D824" s="185" t="s">
        <v>3303</v>
      </c>
    </row>
    <row r="825" spans="2:4">
      <c r="B825" s="195">
        <v>42628</v>
      </c>
      <c r="C825" s="191">
        <v>52.6</v>
      </c>
      <c r="D825" s="185" t="s">
        <v>3304</v>
      </c>
    </row>
    <row r="826" spans="2:4">
      <c r="B826" s="195">
        <v>42628</v>
      </c>
      <c r="C826" s="191">
        <v>7.62</v>
      </c>
      <c r="D826" s="185" t="s">
        <v>3305</v>
      </c>
    </row>
    <row r="827" spans="2:4">
      <c r="B827" s="195">
        <v>42628</v>
      </c>
      <c r="C827" s="191">
        <v>2.1</v>
      </c>
      <c r="D827" s="185" t="s">
        <v>3306</v>
      </c>
    </row>
    <row r="828" spans="2:4">
      <c r="B828" s="195">
        <v>42628</v>
      </c>
      <c r="C828" s="191">
        <v>11.24</v>
      </c>
      <c r="D828" s="185" t="s">
        <v>3307</v>
      </c>
    </row>
    <row r="829" spans="2:4">
      <c r="B829" s="195">
        <v>42628</v>
      </c>
      <c r="C829" s="191">
        <v>0.11</v>
      </c>
      <c r="D829" s="185" t="s">
        <v>3308</v>
      </c>
    </row>
    <row r="830" spans="2:4">
      <c r="B830" s="195">
        <v>42628</v>
      </c>
      <c r="C830" s="191">
        <v>6.49</v>
      </c>
      <c r="D830" s="185" t="s">
        <v>3309</v>
      </c>
    </row>
    <row r="831" spans="2:4">
      <c r="B831" s="195">
        <v>42628</v>
      </c>
      <c r="C831" s="191">
        <v>44.42</v>
      </c>
      <c r="D831" s="185" t="s">
        <v>3310</v>
      </c>
    </row>
    <row r="832" spans="2:4">
      <c r="B832" s="195">
        <v>42628</v>
      </c>
      <c r="C832" s="191">
        <v>69.849999999999994</v>
      </c>
      <c r="D832" s="185" t="s">
        <v>3311</v>
      </c>
    </row>
    <row r="833" spans="2:4">
      <c r="B833" s="195">
        <v>42628</v>
      </c>
      <c r="C833" s="191">
        <v>34.1</v>
      </c>
      <c r="D833" s="185" t="s">
        <v>3312</v>
      </c>
    </row>
    <row r="834" spans="2:4">
      <c r="B834" s="195">
        <v>42628</v>
      </c>
      <c r="C834" s="191">
        <v>191.66</v>
      </c>
      <c r="D834" s="185" t="s">
        <v>3313</v>
      </c>
    </row>
    <row r="835" spans="2:4">
      <c r="B835" s="195">
        <v>42628</v>
      </c>
      <c r="C835" s="191">
        <v>5.08</v>
      </c>
      <c r="D835" s="185" t="s">
        <v>3314</v>
      </c>
    </row>
    <row r="836" spans="2:4">
      <c r="B836" s="195">
        <v>42628</v>
      </c>
      <c r="C836" s="191">
        <v>5.8</v>
      </c>
      <c r="D836" s="185" t="s">
        <v>3315</v>
      </c>
    </row>
    <row r="837" spans="2:4">
      <c r="B837" s="195">
        <v>42628</v>
      </c>
      <c r="C837" s="191">
        <v>1.29</v>
      </c>
      <c r="D837" s="185" t="s">
        <v>3316</v>
      </c>
    </row>
    <row r="838" spans="2:4">
      <c r="B838" s="195">
        <v>42628</v>
      </c>
      <c r="C838" s="191">
        <v>165.53</v>
      </c>
      <c r="D838" s="185" t="s">
        <v>3317</v>
      </c>
    </row>
    <row r="839" spans="2:4">
      <c r="B839" s="195">
        <v>42628</v>
      </c>
      <c r="C839" s="191">
        <v>23.49</v>
      </c>
      <c r="D839" s="185" t="s">
        <v>3318</v>
      </c>
    </row>
    <row r="840" spans="2:4">
      <c r="B840" s="195">
        <v>42628</v>
      </c>
      <c r="C840" s="191">
        <v>19.079999999999998</v>
      </c>
      <c r="D840" s="185" t="s">
        <v>3319</v>
      </c>
    </row>
    <row r="841" spans="2:4">
      <c r="B841" s="195">
        <v>42628</v>
      </c>
      <c r="C841" s="191">
        <v>24.34</v>
      </c>
      <c r="D841" s="185" t="s">
        <v>3320</v>
      </c>
    </row>
    <row r="842" spans="2:4">
      <c r="B842" s="195">
        <v>42628</v>
      </c>
      <c r="C842" s="191">
        <v>5.31</v>
      </c>
      <c r="D842" s="185" t="s">
        <v>3321</v>
      </c>
    </row>
    <row r="843" spans="2:4">
      <c r="B843" s="195">
        <v>42628</v>
      </c>
      <c r="C843" s="191">
        <v>0.13</v>
      </c>
      <c r="D843" s="185" t="s">
        <v>3322</v>
      </c>
    </row>
    <row r="844" spans="2:4">
      <c r="B844" s="195">
        <v>42628</v>
      </c>
      <c r="C844" s="191">
        <v>0.82</v>
      </c>
      <c r="D844" s="185" t="s">
        <v>3323</v>
      </c>
    </row>
    <row r="845" spans="2:4">
      <c r="B845" s="195">
        <v>42628</v>
      </c>
      <c r="C845" s="191">
        <v>11.23</v>
      </c>
      <c r="D845" s="185" t="s">
        <v>3324</v>
      </c>
    </row>
    <row r="846" spans="2:4">
      <c r="B846" s="195">
        <v>42628</v>
      </c>
      <c r="C846" s="191">
        <v>16.79</v>
      </c>
      <c r="D846" s="185" t="s">
        <v>3325</v>
      </c>
    </row>
    <row r="847" spans="2:4">
      <c r="B847" s="195">
        <v>42628</v>
      </c>
      <c r="C847" s="191">
        <v>4.3499999999999996</v>
      </c>
      <c r="D847" s="185" t="s">
        <v>3326</v>
      </c>
    </row>
    <row r="848" spans="2:4">
      <c r="B848" s="195">
        <v>42628</v>
      </c>
      <c r="C848" s="191">
        <v>0.51</v>
      </c>
      <c r="D848" s="185" t="s">
        <v>3327</v>
      </c>
    </row>
    <row r="849" spans="2:4">
      <c r="B849" s="195">
        <v>42628</v>
      </c>
      <c r="C849" s="191">
        <v>9.15</v>
      </c>
      <c r="D849" s="185" t="s">
        <v>3328</v>
      </c>
    </row>
    <row r="850" spans="2:4">
      <c r="B850" s="195">
        <v>42628</v>
      </c>
      <c r="C850" s="191">
        <v>11.18</v>
      </c>
      <c r="D850" s="185" t="s">
        <v>2629</v>
      </c>
    </row>
    <row r="851" spans="2:4">
      <c r="B851" s="195">
        <v>42628</v>
      </c>
      <c r="C851" s="191">
        <v>81</v>
      </c>
      <c r="D851" s="185" t="s">
        <v>3329</v>
      </c>
    </row>
    <row r="852" spans="2:4">
      <c r="B852" s="195">
        <v>42628</v>
      </c>
      <c r="C852" s="191">
        <v>12.17</v>
      </c>
      <c r="D852" s="185" t="s">
        <v>3330</v>
      </c>
    </row>
    <row r="853" spans="2:4">
      <c r="B853" s="195">
        <v>42628</v>
      </c>
      <c r="C853" s="191">
        <v>20.72</v>
      </c>
      <c r="D853" s="185" t="s">
        <v>3331</v>
      </c>
    </row>
    <row r="854" spans="2:4">
      <c r="B854" s="195">
        <v>42628</v>
      </c>
      <c r="C854" s="191">
        <v>2.15</v>
      </c>
      <c r="D854" s="185" t="s">
        <v>3332</v>
      </c>
    </row>
    <row r="855" spans="2:4">
      <c r="B855" s="195">
        <v>42628</v>
      </c>
      <c r="C855" s="191">
        <v>23.94</v>
      </c>
      <c r="D855" s="185" t="s">
        <v>3333</v>
      </c>
    </row>
    <row r="856" spans="2:4">
      <c r="B856" s="195">
        <v>42628</v>
      </c>
      <c r="C856" s="191">
        <v>3.81</v>
      </c>
      <c r="D856" s="185" t="s">
        <v>3334</v>
      </c>
    </row>
    <row r="857" spans="2:4">
      <c r="B857" s="195">
        <v>42628</v>
      </c>
      <c r="C857" s="191">
        <v>0.56999999999999995</v>
      </c>
      <c r="D857" s="185" t="s">
        <v>3335</v>
      </c>
    </row>
    <row r="858" spans="2:4">
      <c r="B858" s="195">
        <v>42628</v>
      </c>
      <c r="C858" s="191">
        <v>0.14000000000000001</v>
      </c>
      <c r="D858" s="185" t="s">
        <v>3336</v>
      </c>
    </row>
    <row r="859" spans="2:4">
      <c r="B859" s="195">
        <v>42628</v>
      </c>
      <c r="C859" s="191">
        <v>32.22</v>
      </c>
      <c r="D859" s="185" t="s">
        <v>3337</v>
      </c>
    </row>
    <row r="860" spans="2:4">
      <c r="B860" s="195">
        <v>42628</v>
      </c>
      <c r="C860" s="191">
        <v>20.59</v>
      </c>
      <c r="D860" s="185" t="s">
        <v>3338</v>
      </c>
    </row>
    <row r="861" spans="2:4">
      <c r="B861" s="195">
        <v>42628</v>
      </c>
      <c r="C861" s="191">
        <v>57.23</v>
      </c>
      <c r="D861" s="185" t="s">
        <v>3339</v>
      </c>
    </row>
    <row r="862" spans="2:4">
      <c r="B862" s="195">
        <v>42628</v>
      </c>
      <c r="C862" s="191">
        <v>23.88</v>
      </c>
      <c r="D862" s="185" t="s">
        <v>3340</v>
      </c>
    </row>
    <row r="863" spans="2:4">
      <c r="B863" s="195">
        <v>42628</v>
      </c>
      <c r="C863" s="191">
        <v>15.6</v>
      </c>
      <c r="D863" s="185" t="s">
        <v>3341</v>
      </c>
    </row>
    <row r="864" spans="2:4">
      <c r="B864" s="195">
        <v>42628</v>
      </c>
      <c r="C864" s="191">
        <v>22.93</v>
      </c>
      <c r="D864" s="185" t="s">
        <v>3342</v>
      </c>
    </row>
    <row r="865" spans="2:4">
      <c r="B865" s="195">
        <v>42628</v>
      </c>
      <c r="C865" s="191">
        <v>0.63</v>
      </c>
      <c r="D865" s="185" t="s">
        <v>3343</v>
      </c>
    </row>
    <row r="866" spans="2:4">
      <c r="B866" s="195">
        <v>42628</v>
      </c>
      <c r="C866" s="191">
        <v>0.62</v>
      </c>
      <c r="D866" s="185" t="s">
        <v>3344</v>
      </c>
    </row>
    <row r="867" spans="2:4">
      <c r="B867" s="195">
        <v>42628</v>
      </c>
      <c r="C867" s="191">
        <v>15.01</v>
      </c>
      <c r="D867" s="185" t="s">
        <v>3345</v>
      </c>
    </row>
    <row r="868" spans="2:4">
      <c r="B868" s="195">
        <v>42628</v>
      </c>
      <c r="C868" s="191">
        <v>6.1</v>
      </c>
      <c r="D868" s="185" t="s">
        <v>3346</v>
      </c>
    </row>
    <row r="869" spans="2:4">
      <c r="B869" s="195">
        <v>42628</v>
      </c>
      <c r="C869" s="191">
        <v>51.02</v>
      </c>
      <c r="D869" s="185" t="s">
        <v>3347</v>
      </c>
    </row>
    <row r="870" spans="2:4">
      <c r="B870" s="195">
        <v>42628</v>
      </c>
      <c r="C870" s="191">
        <v>39.39</v>
      </c>
      <c r="D870" s="185" t="s">
        <v>3348</v>
      </c>
    </row>
    <row r="871" spans="2:4">
      <c r="B871" s="195">
        <v>42628</v>
      </c>
      <c r="C871" s="191">
        <v>9.2100000000000009</v>
      </c>
      <c r="D871" s="185" t="s">
        <v>3349</v>
      </c>
    </row>
    <row r="872" spans="2:4">
      <c r="B872" s="195">
        <v>42628</v>
      </c>
      <c r="C872" s="191">
        <v>19.5</v>
      </c>
      <c r="D872" s="185" t="s">
        <v>3350</v>
      </c>
    </row>
    <row r="873" spans="2:4">
      <c r="B873" s="195">
        <v>42628</v>
      </c>
      <c r="C873" s="191">
        <v>25.15</v>
      </c>
      <c r="D873" s="185" t="s">
        <v>3351</v>
      </c>
    </row>
    <row r="874" spans="2:4">
      <c r="B874" s="195">
        <v>42628</v>
      </c>
      <c r="C874" s="191">
        <v>80.2</v>
      </c>
      <c r="D874" s="185" t="s">
        <v>3352</v>
      </c>
    </row>
    <row r="875" spans="2:4">
      <c r="B875" s="195">
        <v>42628</v>
      </c>
      <c r="C875" s="191">
        <v>49.23</v>
      </c>
      <c r="D875" s="185" t="s">
        <v>3353</v>
      </c>
    </row>
    <row r="876" spans="2:4">
      <c r="B876" s="195">
        <v>42628</v>
      </c>
      <c r="C876" s="191">
        <v>103.91</v>
      </c>
      <c r="D876" s="185" t="s">
        <v>3353</v>
      </c>
    </row>
    <row r="877" spans="2:4">
      <c r="B877" s="195">
        <v>42628</v>
      </c>
      <c r="C877" s="191">
        <v>32.380000000000003</v>
      </c>
      <c r="D877" s="185" t="s">
        <v>3354</v>
      </c>
    </row>
    <row r="878" spans="2:4">
      <c r="B878" s="195">
        <v>42628</v>
      </c>
      <c r="C878" s="191">
        <v>0.2</v>
      </c>
      <c r="D878" s="185" t="s">
        <v>3355</v>
      </c>
    </row>
    <row r="879" spans="2:4">
      <c r="B879" s="195">
        <v>42628</v>
      </c>
      <c r="C879" s="191">
        <v>51.55</v>
      </c>
      <c r="D879" s="185" t="s">
        <v>3356</v>
      </c>
    </row>
    <row r="880" spans="2:4">
      <c r="B880" s="195">
        <v>42628</v>
      </c>
      <c r="C880" s="191">
        <v>75.099999999999994</v>
      </c>
      <c r="D880" s="185" t="s">
        <v>3357</v>
      </c>
    </row>
    <row r="881" spans="2:4">
      <c r="B881" s="195">
        <v>42628</v>
      </c>
      <c r="C881" s="191">
        <v>3.5</v>
      </c>
      <c r="D881" s="185" t="s">
        <v>3358</v>
      </c>
    </row>
    <row r="882" spans="2:4">
      <c r="B882" s="195">
        <v>42628</v>
      </c>
      <c r="C882" s="191">
        <v>19.899999999999999</v>
      </c>
      <c r="D882" s="185" t="s">
        <v>3359</v>
      </c>
    </row>
    <row r="883" spans="2:4">
      <c r="B883" s="195">
        <v>42628</v>
      </c>
      <c r="C883" s="191">
        <v>9.1999999999999993</v>
      </c>
      <c r="D883" s="185" t="s">
        <v>3360</v>
      </c>
    </row>
    <row r="884" spans="2:4">
      <c r="B884" s="195">
        <v>42628</v>
      </c>
      <c r="C884" s="191">
        <v>17.53</v>
      </c>
      <c r="D884" s="185" t="s">
        <v>3361</v>
      </c>
    </row>
    <row r="885" spans="2:4">
      <c r="B885" s="195">
        <v>42628</v>
      </c>
      <c r="C885" s="191">
        <v>5.67</v>
      </c>
      <c r="D885" s="185" t="s">
        <v>3362</v>
      </c>
    </row>
    <row r="886" spans="2:4">
      <c r="B886" s="195">
        <v>42628</v>
      </c>
      <c r="C886" s="191">
        <v>0.69</v>
      </c>
      <c r="D886" s="185" t="s">
        <v>3363</v>
      </c>
    </row>
    <row r="887" spans="2:4">
      <c r="B887" s="195">
        <v>42628</v>
      </c>
      <c r="C887" s="191">
        <v>0.96</v>
      </c>
      <c r="D887" s="185" t="s">
        <v>3364</v>
      </c>
    </row>
    <row r="888" spans="2:4">
      <c r="B888" s="195">
        <v>42628</v>
      </c>
      <c r="C888" s="191">
        <v>87.99</v>
      </c>
      <c r="D888" s="185" t="s">
        <v>3365</v>
      </c>
    </row>
    <row r="889" spans="2:4">
      <c r="B889" s="195">
        <v>42628</v>
      </c>
      <c r="C889" s="191">
        <v>9.86</v>
      </c>
      <c r="D889" s="185" t="s">
        <v>3366</v>
      </c>
    </row>
    <row r="890" spans="2:4">
      <c r="B890" s="195">
        <v>42628</v>
      </c>
      <c r="C890" s="191">
        <v>14.33</v>
      </c>
      <c r="D890" s="185" t="s">
        <v>3367</v>
      </c>
    </row>
    <row r="891" spans="2:4">
      <c r="B891" s="195">
        <v>42628</v>
      </c>
      <c r="C891" s="191">
        <v>25.13</v>
      </c>
      <c r="D891" s="185" t="s">
        <v>3368</v>
      </c>
    </row>
    <row r="892" spans="2:4">
      <c r="B892" s="195">
        <v>42628</v>
      </c>
      <c r="C892" s="191">
        <v>51.37</v>
      </c>
      <c r="D892" s="185" t="s">
        <v>3369</v>
      </c>
    </row>
    <row r="893" spans="2:4">
      <c r="B893" s="195">
        <v>42628</v>
      </c>
      <c r="C893" s="191">
        <v>2.1</v>
      </c>
      <c r="D893" s="185" t="s">
        <v>3370</v>
      </c>
    </row>
    <row r="894" spans="2:4">
      <c r="B894" s="195">
        <v>42628</v>
      </c>
      <c r="C894" s="191">
        <v>78.239999999999995</v>
      </c>
      <c r="D894" s="185" t="s">
        <v>3371</v>
      </c>
    </row>
    <row r="895" spans="2:4">
      <c r="B895" s="195">
        <v>42628</v>
      </c>
      <c r="C895" s="191">
        <v>16.39</v>
      </c>
      <c r="D895" s="185" t="s">
        <v>3372</v>
      </c>
    </row>
    <row r="896" spans="2:4">
      <c r="B896" s="195">
        <v>42628</v>
      </c>
      <c r="C896" s="191">
        <v>53.58</v>
      </c>
      <c r="D896" s="185" t="s">
        <v>3373</v>
      </c>
    </row>
    <row r="897" spans="2:4">
      <c r="B897" s="195">
        <v>42628</v>
      </c>
      <c r="C897" s="191">
        <v>51.41</v>
      </c>
      <c r="D897" s="185" t="s">
        <v>3374</v>
      </c>
    </row>
    <row r="898" spans="2:4">
      <c r="B898" s="195">
        <v>42628</v>
      </c>
      <c r="C898" s="191">
        <v>56.32</v>
      </c>
      <c r="D898" s="185" t="s">
        <v>3375</v>
      </c>
    </row>
    <row r="899" spans="2:4">
      <c r="B899" s="195">
        <v>42628</v>
      </c>
      <c r="C899" s="191">
        <v>4.58</v>
      </c>
      <c r="D899" s="185" t="s">
        <v>3376</v>
      </c>
    </row>
    <row r="900" spans="2:4">
      <c r="B900" s="195">
        <v>42628</v>
      </c>
      <c r="C900" s="191">
        <v>4</v>
      </c>
      <c r="D900" s="185" t="s">
        <v>3377</v>
      </c>
    </row>
    <row r="901" spans="2:4">
      <c r="B901" s="195">
        <v>42628</v>
      </c>
      <c r="C901" s="191">
        <v>24.09</v>
      </c>
      <c r="D901" s="185" t="s">
        <v>3378</v>
      </c>
    </row>
    <row r="902" spans="2:4">
      <c r="B902" s="195">
        <v>42628</v>
      </c>
      <c r="C902" s="191">
        <v>0.87</v>
      </c>
      <c r="D902" s="185" t="s">
        <v>3379</v>
      </c>
    </row>
    <row r="903" spans="2:4">
      <c r="B903" s="195">
        <v>42628</v>
      </c>
      <c r="C903" s="191">
        <v>6.17</v>
      </c>
      <c r="D903" s="185" t="s">
        <v>3380</v>
      </c>
    </row>
    <row r="904" spans="2:4">
      <c r="B904" s="195">
        <v>42628</v>
      </c>
      <c r="C904" s="191">
        <v>28.38</v>
      </c>
      <c r="D904" s="185" t="s">
        <v>3381</v>
      </c>
    </row>
    <row r="905" spans="2:4">
      <c r="B905" s="195">
        <v>42628</v>
      </c>
      <c r="C905" s="191">
        <v>0.96</v>
      </c>
      <c r="D905" s="185" t="s">
        <v>3382</v>
      </c>
    </row>
    <row r="906" spans="2:4">
      <c r="B906" s="195">
        <v>42628</v>
      </c>
      <c r="C906" s="191">
        <v>7.4</v>
      </c>
      <c r="D906" s="185" t="s">
        <v>3383</v>
      </c>
    </row>
    <row r="907" spans="2:4">
      <c r="B907" s="195">
        <v>42628</v>
      </c>
      <c r="C907" s="191">
        <v>0.93</v>
      </c>
      <c r="D907" s="185" t="s">
        <v>3384</v>
      </c>
    </row>
    <row r="908" spans="2:4">
      <c r="B908" s="195">
        <v>42628</v>
      </c>
      <c r="C908" s="191">
        <v>6.76</v>
      </c>
      <c r="D908" s="185" t="s">
        <v>3385</v>
      </c>
    </row>
    <row r="909" spans="2:4">
      <c r="B909" s="195">
        <v>42628</v>
      </c>
      <c r="C909" s="191">
        <v>18.420000000000002</v>
      </c>
      <c r="D909" s="185" t="s">
        <v>3386</v>
      </c>
    </row>
    <row r="910" spans="2:4">
      <c r="B910" s="195">
        <v>42628</v>
      </c>
      <c r="C910" s="191">
        <v>21.87</v>
      </c>
      <c r="D910" s="185" t="s">
        <v>3387</v>
      </c>
    </row>
    <row r="911" spans="2:4">
      <c r="B911" s="195">
        <v>42628</v>
      </c>
      <c r="C911" s="191">
        <v>1.71</v>
      </c>
      <c r="D911" s="185" t="s">
        <v>3388</v>
      </c>
    </row>
    <row r="912" spans="2:4">
      <c r="B912" s="195">
        <v>42628</v>
      </c>
      <c r="C912" s="191">
        <v>17.100000000000001</v>
      </c>
      <c r="D912" s="185" t="s">
        <v>3389</v>
      </c>
    </row>
    <row r="913" spans="2:4">
      <c r="B913" s="195">
        <v>42628</v>
      </c>
      <c r="C913" s="191">
        <v>0.3</v>
      </c>
      <c r="D913" s="185" t="s">
        <v>2769</v>
      </c>
    </row>
    <row r="914" spans="2:4">
      <c r="B914" s="195">
        <v>42628</v>
      </c>
      <c r="C914" s="191">
        <v>1.94</v>
      </c>
      <c r="D914" s="185" t="s">
        <v>3390</v>
      </c>
    </row>
    <row r="915" spans="2:4">
      <c r="B915" s="195">
        <v>42628</v>
      </c>
      <c r="C915" s="191">
        <v>16.11</v>
      </c>
      <c r="D915" s="185" t="s">
        <v>3391</v>
      </c>
    </row>
    <row r="916" spans="2:4">
      <c r="B916" s="195">
        <v>42628</v>
      </c>
      <c r="C916" s="191">
        <v>0.24</v>
      </c>
      <c r="D916" s="185" t="s">
        <v>3392</v>
      </c>
    </row>
    <row r="917" spans="2:4">
      <c r="B917" s="195">
        <v>42628</v>
      </c>
      <c r="C917" s="191">
        <v>85.11</v>
      </c>
      <c r="D917" s="185" t="s">
        <v>3393</v>
      </c>
    </row>
    <row r="918" spans="2:4">
      <c r="B918" s="195">
        <v>42628</v>
      </c>
      <c r="C918" s="191">
        <v>0.02</v>
      </c>
      <c r="D918" s="185" t="s">
        <v>3394</v>
      </c>
    </row>
    <row r="919" spans="2:4">
      <c r="B919" s="195">
        <v>42628</v>
      </c>
      <c r="C919" s="191">
        <v>7.48</v>
      </c>
      <c r="D919" s="185" t="s">
        <v>3395</v>
      </c>
    </row>
    <row r="920" spans="2:4">
      <c r="B920" s="195">
        <v>42628</v>
      </c>
      <c r="C920" s="191">
        <v>2.34</v>
      </c>
      <c r="D920" s="185" t="s">
        <v>3396</v>
      </c>
    </row>
    <row r="921" spans="2:4">
      <c r="B921" s="195">
        <v>42628</v>
      </c>
      <c r="C921" s="191">
        <v>1.01</v>
      </c>
      <c r="D921" s="185" t="s">
        <v>3397</v>
      </c>
    </row>
    <row r="922" spans="2:4">
      <c r="B922" s="195">
        <v>42628</v>
      </c>
      <c r="C922" s="191">
        <v>5.0599999999999996</v>
      </c>
      <c r="D922" s="185" t="s">
        <v>3398</v>
      </c>
    </row>
    <row r="923" spans="2:4">
      <c r="B923" s="195">
        <v>42628</v>
      </c>
      <c r="C923" s="191">
        <v>5.36</v>
      </c>
      <c r="D923" s="185" t="s">
        <v>3399</v>
      </c>
    </row>
    <row r="924" spans="2:4">
      <c r="B924" s="195">
        <v>42628</v>
      </c>
      <c r="C924" s="191">
        <v>31.23</v>
      </c>
      <c r="D924" s="185" t="s">
        <v>3400</v>
      </c>
    </row>
    <row r="925" spans="2:4">
      <c r="B925" s="195">
        <v>42628</v>
      </c>
      <c r="C925" s="191">
        <v>30.21</v>
      </c>
      <c r="D925" s="185" t="s">
        <v>3401</v>
      </c>
    </row>
    <row r="926" spans="2:4">
      <c r="B926" s="195">
        <v>42628</v>
      </c>
      <c r="C926" s="191">
        <v>35.01</v>
      </c>
      <c r="D926" s="185" t="s">
        <v>3402</v>
      </c>
    </row>
    <row r="927" spans="2:4">
      <c r="B927" s="195">
        <v>42628</v>
      </c>
      <c r="C927" s="191">
        <v>293</v>
      </c>
      <c r="D927" s="185" t="s">
        <v>2788</v>
      </c>
    </row>
    <row r="928" spans="2:4">
      <c r="B928" s="195">
        <v>42628</v>
      </c>
      <c r="C928" s="191">
        <v>0.39</v>
      </c>
      <c r="D928" s="185" t="s">
        <v>3403</v>
      </c>
    </row>
    <row r="929" spans="2:4">
      <c r="B929" s="195">
        <v>42628</v>
      </c>
      <c r="C929" s="191">
        <v>38.369999999999997</v>
      </c>
      <c r="D929" s="185" t="s">
        <v>3404</v>
      </c>
    </row>
    <row r="930" spans="2:4">
      <c r="B930" s="195">
        <v>42628</v>
      </c>
      <c r="C930" s="191">
        <v>7.25</v>
      </c>
      <c r="D930" s="185" t="s">
        <v>3405</v>
      </c>
    </row>
    <row r="931" spans="2:4">
      <c r="B931" s="195">
        <v>42628</v>
      </c>
      <c r="C931" s="191">
        <v>165</v>
      </c>
      <c r="D931" s="185" t="s">
        <v>3140</v>
      </c>
    </row>
    <row r="932" spans="2:4">
      <c r="B932" s="195">
        <v>42628</v>
      </c>
      <c r="C932" s="191">
        <v>15.28</v>
      </c>
      <c r="D932" s="185" t="s">
        <v>3406</v>
      </c>
    </row>
    <row r="933" spans="2:4">
      <c r="B933" s="195">
        <v>42628</v>
      </c>
      <c r="C933" s="191">
        <v>63.98</v>
      </c>
      <c r="D933" s="185" t="s">
        <v>3407</v>
      </c>
    </row>
    <row r="934" spans="2:4">
      <c r="B934" s="195">
        <v>42628</v>
      </c>
      <c r="C934" s="191">
        <v>0.32</v>
      </c>
      <c r="D934" s="185" t="s">
        <v>3408</v>
      </c>
    </row>
    <row r="935" spans="2:4">
      <c r="B935" s="195">
        <v>42628</v>
      </c>
      <c r="C935" s="191">
        <v>20.92</v>
      </c>
      <c r="D935" s="185" t="s">
        <v>3409</v>
      </c>
    </row>
    <row r="936" spans="2:4">
      <c r="B936" s="195">
        <v>42628</v>
      </c>
      <c r="C936" s="191">
        <v>7.77</v>
      </c>
      <c r="D936" s="185" t="s">
        <v>3410</v>
      </c>
    </row>
    <row r="937" spans="2:4">
      <c r="B937" s="195">
        <v>42628</v>
      </c>
      <c r="C937" s="191">
        <v>6.05</v>
      </c>
      <c r="D937" s="185" t="s">
        <v>3411</v>
      </c>
    </row>
    <row r="938" spans="2:4">
      <c r="B938" s="195">
        <v>42628</v>
      </c>
      <c r="C938" s="191">
        <v>139.11000000000001</v>
      </c>
      <c r="D938" s="185" t="s">
        <v>3412</v>
      </c>
    </row>
    <row r="939" spans="2:4">
      <c r="B939" s="195">
        <v>42628</v>
      </c>
      <c r="C939" s="191">
        <v>6.85</v>
      </c>
      <c r="D939" s="185" t="s">
        <v>3413</v>
      </c>
    </row>
    <row r="940" spans="2:4">
      <c r="B940" s="195">
        <v>42628</v>
      </c>
      <c r="C940" s="191">
        <v>4.24</v>
      </c>
      <c r="D940" s="185" t="s">
        <v>3414</v>
      </c>
    </row>
    <row r="941" spans="2:4">
      <c r="B941" s="195">
        <v>42628</v>
      </c>
      <c r="C941" s="191">
        <v>8.91</v>
      </c>
      <c r="D941" s="185" t="s">
        <v>3415</v>
      </c>
    </row>
    <row r="942" spans="2:4">
      <c r="B942" s="195">
        <v>42628</v>
      </c>
      <c r="C942" s="191">
        <v>5.49</v>
      </c>
      <c r="D942" s="185" t="s">
        <v>3416</v>
      </c>
    </row>
    <row r="943" spans="2:4">
      <c r="B943" s="195">
        <v>42628</v>
      </c>
      <c r="C943" s="191">
        <v>27.58</v>
      </c>
      <c r="D943" s="185" t="s">
        <v>3417</v>
      </c>
    </row>
    <row r="944" spans="2:4">
      <c r="B944" s="195">
        <v>42628</v>
      </c>
      <c r="C944" s="191">
        <v>0.15</v>
      </c>
      <c r="D944" s="185" t="s">
        <v>3418</v>
      </c>
    </row>
    <row r="945" spans="2:4">
      <c r="B945" s="195">
        <v>42628</v>
      </c>
      <c r="C945" s="191">
        <v>46.43</v>
      </c>
      <c r="D945" s="185" t="s">
        <v>3419</v>
      </c>
    </row>
    <row r="946" spans="2:4">
      <c r="B946" s="195">
        <v>42628</v>
      </c>
      <c r="C946" s="191">
        <v>22.55</v>
      </c>
      <c r="D946" s="185" t="s">
        <v>3420</v>
      </c>
    </row>
    <row r="947" spans="2:4">
      <c r="B947" s="195">
        <v>42628</v>
      </c>
      <c r="C947" s="191">
        <v>39.86</v>
      </c>
      <c r="D947" s="185" t="s">
        <v>3421</v>
      </c>
    </row>
    <row r="948" spans="2:4">
      <c r="B948" s="195">
        <v>42628</v>
      </c>
      <c r="C948" s="191">
        <v>7.69</v>
      </c>
      <c r="D948" s="185" t="s">
        <v>3422</v>
      </c>
    </row>
    <row r="949" spans="2:4">
      <c r="B949" s="195">
        <v>42628</v>
      </c>
      <c r="C949" s="191">
        <v>39.479999999999997</v>
      </c>
      <c r="D949" s="185" t="s">
        <v>3423</v>
      </c>
    </row>
    <row r="950" spans="2:4">
      <c r="B950" s="195">
        <v>42628</v>
      </c>
      <c r="C950" s="191">
        <v>19.22</v>
      </c>
      <c r="D950" s="185" t="s">
        <v>3424</v>
      </c>
    </row>
    <row r="951" spans="2:4">
      <c r="B951" s="195">
        <v>42628</v>
      </c>
      <c r="C951" s="191">
        <v>151.68</v>
      </c>
      <c r="D951" s="185" t="s">
        <v>3425</v>
      </c>
    </row>
    <row r="952" spans="2:4">
      <c r="B952" s="195">
        <v>42628</v>
      </c>
      <c r="C952" s="191">
        <v>46.67</v>
      </c>
      <c r="D952" s="185" t="s">
        <v>3426</v>
      </c>
    </row>
    <row r="953" spans="2:4">
      <c r="B953" s="195">
        <v>42628</v>
      </c>
      <c r="C953" s="191">
        <v>22.43</v>
      </c>
      <c r="D953" s="185" t="s">
        <v>3427</v>
      </c>
    </row>
    <row r="954" spans="2:4">
      <c r="B954" s="195">
        <v>42628</v>
      </c>
      <c r="C954" s="191">
        <v>1.56</v>
      </c>
      <c r="D954" s="185" t="s">
        <v>3428</v>
      </c>
    </row>
    <row r="955" spans="2:4">
      <c r="B955" s="195">
        <v>42628</v>
      </c>
      <c r="C955" s="191">
        <v>30.76</v>
      </c>
      <c r="D955" s="185" t="s">
        <v>3429</v>
      </c>
    </row>
    <row r="956" spans="2:4">
      <c r="B956" s="195">
        <v>42628</v>
      </c>
      <c r="C956" s="191">
        <v>24.38</v>
      </c>
      <c r="D956" s="185" t="s">
        <v>3430</v>
      </c>
    </row>
    <row r="957" spans="2:4">
      <c r="B957" s="195">
        <v>42628</v>
      </c>
      <c r="C957" s="191">
        <v>6.99</v>
      </c>
      <c r="D957" s="185" t="s">
        <v>3431</v>
      </c>
    </row>
    <row r="958" spans="2:4">
      <c r="B958" s="195">
        <v>42628</v>
      </c>
      <c r="C958" s="191">
        <v>1.08</v>
      </c>
      <c r="D958" s="185" t="s">
        <v>3432</v>
      </c>
    </row>
    <row r="959" spans="2:4">
      <c r="B959" s="195">
        <v>42628</v>
      </c>
      <c r="C959" s="191">
        <v>58.5</v>
      </c>
      <c r="D959" s="185" t="s">
        <v>3433</v>
      </c>
    </row>
    <row r="960" spans="2:4">
      <c r="B960" s="195">
        <v>42628</v>
      </c>
      <c r="C960" s="191">
        <v>26.35</v>
      </c>
      <c r="D960" s="185" t="s">
        <v>3434</v>
      </c>
    </row>
    <row r="961" spans="2:4">
      <c r="B961" s="195">
        <v>42628</v>
      </c>
      <c r="C961" s="191">
        <v>27.29</v>
      </c>
      <c r="D961" s="185" t="s">
        <v>3435</v>
      </c>
    </row>
    <row r="962" spans="2:4">
      <c r="B962" s="195">
        <v>42628</v>
      </c>
      <c r="C962" s="191">
        <v>10.55</v>
      </c>
      <c r="D962" s="185" t="s">
        <v>3436</v>
      </c>
    </row>
    <row r="963" spans="2:4">
      <c r="B963" s="195">
        <v>42628</v>
      </c>
      <c r="C963" s="191">
        <v>53.32</v>
      </c>
      <c r="D963" s="185" t="s">
        <v>3437</v>
      </c>
    </row>
    <row r="964" spans="2:4">
      <c r="B964" s="195">
        <v>42628</v>
      </c>
      <c r="C964" s="191">
        <v>22.35</v>
      </c>
      <c r="D964" s="185" t="s">
        <v>3438</v>
      </c>
    </row>
    <row r="965" spans="2:4">
      <c r="B965" s="195">
        <v>42628</v>
      </c>
      <c r="C965" s="191">
        <v>6.18</v>
      </c>
      <c r="D965" s="185" t="s">
        <v>3439</v>
      </c>
    </row>
    <row r="966" spans="2:4">
      <c r="B966" s="195">
        <v>42628</v>
      </c>
      <c r="C966" s="191">
        <v>47.38</v>
      </c>
      <c r="D966" s="185" t="s">
        <v>3440</v>
      </c>
    </row>
    <row r="967" spans="2:4">
      <c r="B967" s="195">
        <v>42628</v>
      </c>
      <c r="C967" s="191">
        <v>85.25</v>
      </c>
      <c r="D967" s="185" t="s">
        <v>3441</v>
      </c>
    </row>
    <row r="968" spans="2:4">
      <c r="B968" s="195">
        <v>42628</v>
      </c>
      <c r="C968" s="191">
        <v>19.46</v>
      </c>
      <c r="D968" s="185" t="s">
        <v>3442</v>
      </c>
    </row>
    <row r="969" spans="2:4">
      <c r="B969" s="195">
        <v>42628</v>
      </c>
      <c r="C969" s="191">
        <v>0.38</v>
      </c>
      <c r="D969" s="185" t="s">
        <v>3443</v>
      </c>
    </row>
    <row r="970" spans="2:4">
      <c r="B970" s="195">
        <v>42628</v>
      </c>
      <c r="C970" s="191">
        <v>52.54</v>
      </c>
      <c r="D970" s="185" t="s">
        <v>3444</v>
      </c>
    </row>
    <row r="971" spans="2:4">
      <c r="B971" s="195">
        <v>42628</v>
      </c>
      <c r="C971" s="191">
        <v>1.08</v>
      </c>
      <c r="D971" s="185" t="s">
        <v>3445</v>
      </c>
    </row>
    <row r="972" spans="2:4">
      <c r="B972" s="195">
        <v>42628</v>
      </c>
      <c r="C972" s="191">
        <v>5.74</v>
      </c>
      <c r="D972" s="185" t="s">
        <v>3446</v>
      </c>
    </row>
    <row r="973" spans="2:4">
      <c r="B973" s="195">
        <v>42628</v>
      </c>
      <c r="C973" s="191">
        <v>0.16</v>
      </c>
      <c r="D973" s="185" t="s">
        <v>3447</v>
      </c>
    </row>
    <row r="974" spans="2:4">
      <c r="B974" s="195">
        <v>42628</v>
      </c>
      <c r="C974" s="191">
        <v>34.85</v>
      </c>
      <c r="D974" s="185" t="s">
        <v>3448</v>
      </c>
    </row>
    <row r="975" spans="2:4">
      <c r="B975" s="195">
        <v>42628</v>
      </c>
      <c r="C975" s="191">
        <v>17.14</v>
      </c>
      <c r="D975" s="185" t="s">
        <v>3449</v>
      </c>
    </row>
    <row r="976" spans="2:4">
      <c r="B976" s="195">
        <v>42628</v>
      </c>
      <c r="C976" s="191">
        <v>7.31</v>
      </c>
      <c r="D976" s="185" t="s">
        <v>3450</v>
      </c>
    </row>
    <row r="977" spans="2:4">
      <c r="B977" s="195">
        <v>42628</v>
      </c>
      <c r="C977" s="191">
        <v>13.24</v>
      </c>
      <c r="D977" s="185" t="s">
        <v>2889</v>
      </c>
    </row>
    <row r="978" spans="2:4">
      <c r="B978" s="195">
        <v>42628</v>
      </c>
      <c r="C978" s="191">
        <v>1.1200000000000001</v>
      </c>
      <c r="D978" s="185" t="s">
        <v>3451</v>
      </c>
    </row>
    <row r="979" spans="2:4">
      <c r="B979" s="195">
        <v>42628</v>
      </c>
      <c r="C979" s="191">
        <v>1.08</v>
      </c>
      <c r="D979" s="185" t="s">
        <v>3452</v>
      </c>
    </row>
    <row r="980" spans="2:4">
      <c r="B980" s="195">
        <v>42628</v>
      </c>
      <c r="C980" s="191">
        <v>48.3</v>
      </c>
      <c r="D980" s="185" t="s">
        <v>3453</v>
      </c>
    </row>
    <row r="981" spans="2:4">
      <c r="B981" s="195">
        <v>42628</v>
      </c>
      <c r="C981" s="191">
        <v>18.940000000000001</v>
      </c>
      <c r="D981" s="185" t="s">
        <v>3454</v>
      </c>
    </row>
    <row r="982" spans="2:4">
      <c r="B982" s="195">
        <v>42628</v>
      </c>
      <c r="C982" s="191">
        <v>9.06</v>
      </c>
      <c r="D982" s="185" t="s">
        <v>3455</v>
      </c>
    </row>
    <row r="983" spans="2:4">
      <c r="B983" s="195">
        <v>42628</v>
      </c>
      <c r="C983" s="191">
        <v>29.7</v>
      </c>
      <c r="D983" s="185" t="s">
        <v>3456</v>
      </c>
    </row>
    <row r="984" spans="2:4">
      <c r="B984" s="195">
        <v>42628</v>
      </c>
      <c r="C984" s="191">
        <v>0.59</v>
      </c>
      <c r="D984" s="185" t="s">
        <v>3457</v>
      </c>
    </row>
    <row r="985" spans="2:4">
      <c r="B985" s="195">
        <v>42628</v>
      </c>
      <c r="C985" s="191">
        <v>1.08</v>
      </c>
      <c r="D985" s="185" t="s">
        <v>3458</v>
      </c>
    </row>
    <row r="986" spans="2:4">
      <c r="B986" s="195">
        <v>42628</v>
      </c>
      <c r="C986" s="191">
        <v>7.5</v>
      </c>
      <c r="D986" s="185" t="s">
        <v>3459</v>
      </c>
    </row>
    <row r="987" spans="2:4">
      <c r="B987" s="195">
        <v>42628</v>
      </c>
      <c r="C987" s="191">
        <v>91.92</v>
      </c>
      <c r="D987" s="185" t="s">
        <v>3460</v>
      </c>
    </row>
    <row r="988" spans="2:4">
      <c r="B988" s="195">
        <v>42628</v>
      </c>
      <c r="C988" s="191">
        <v>12.04</v>
      </c>
      <c r="D988" s="185" t="s">
        <v>3461</v>
      </c>
    </row>
    <row r="989" spans="2:4">
      <c r="B989" s="195">
        <v>42628</v>
      </c>
      <c r="C989" s="191">
        <v>29.62</v>
      </c>
      <c r="D989" s="185" t="s">
        <v>3462</v>
      </c>
    </row>
    <row r="990" spans="2:4">
      <c r="B990" s="195">
        <v>42628</v>
      </c>
      <c r="C990" s="191">
        <v>7.51</v>
      </c>
      <c r="D990" s="185" t="s">
        <v>3463</v>
      </c>
    </row>
    <row r="991" spans="2:4">
      <c r="B991" s="195">
        <v>42628</v>
      </c>
      <c r="C991" s="191">
        <v>8.66</v>
      </c>
      <c r="D991" s="185" t="s">
        <v>3464</v>
      </c>
    </row>
    <row r="992" spans="2:4">
      <c r="B992" s="195">
        <v>42628</v>
      </c>
      <c r="C992" s="191">
        <v>1.26</v>
      </c>
      <c r="D992" s="185" t="s">
        <v>3465</v>
      </c>
    </row>
    <row r="993" spans="2:4">
      <c r="B993" s="195">
        <v>42628</v>
      </c>
      <c r="C993" s="191">
        <v>7.45</v>
      </c>
      <c r="D993" s="185" t="s">
        <v>3466</v>
      </c>
    </row>
    <row r="994" spans="2:4">
      <c r="B994" s="195">
        <v>42628</v>
      </c>
      <c r="C994" s="191">
        <v>39.17</v>
      </c>
      <c r="D994" s="185" t="s">
        <v>3467</v>
      </c>
    </row>
    <row r="995" spans="2:4">
      <c r="B995" s="195">
        <v>42628</v>
      </c>
      <c r="C995" s="191">
        <v>88.15</v>
      </c>
      <c r="D995" s="185" t="s">
        <v>3468</v>
      </c>
    </row>
    <row r="996" spans="2:4">
      <c r="B996" s="195">
        <v>42628</v>
      </c>
      <c r="C996" s="191">
        <v>13.96</v>
      </c>
      <c r="D996" s="185" t="s">
        <v>3469</v>
      </c>
    </row>
    <row r="997" spans="2:4">
      <c r="B997" s="195">
        <v>42628</v>
      </c>
      <c r="C997" s="191">
        <v>15.39</v>
      </c>
      <c r="D997" s="185" t="s">
        <v>3470</v>
      </c>
    </row>
    <row r="998" spans="2:4">
      <c r="B998" s="195">
        <v>42628</v>
      </c>
      <c r="C998" s="191">
        <v>28.23</v>
      </c>
      <c r="D998" s="185" t="s">
        <v>3471</v>
      </c>
    </row>
    <row r="999" spans="2:4">
      <c r="B999" s="195">
        <v>42628</v>
      </c>
      <c r="C999" s="191">
        <v>10.32</v>
      </c>
      <c r="D999" s="185" t="s">
        <v>3472</v>
      </c>
    </row>
    <row r="1000" spans="2:4">
      <c r="B1000" s="195">
        <v>42628</v>
      </c>
      <c r="C1000" s="191">
        <v>0.11</v>
      </c>
      <c r="D1000" s="185" t="s">
        <v>3473</v>
      </c>
    </row>
    <row r="1001" spans="2:4">
      <c r="B1001" s="195">
        <v>42628</v>
      </c>
      <c r="C1001" s="191">
        <v>0.2</v>
      </c>
      <c r="D1001" s="185" t="s">
        <v>3474</v>
      </c>
    </row>
    <row r="1002" spans="2:4">
      <c r="B1002" s="195">
        <v>42628</v>
      </c>
      <c r="C1002" s="191">
        <v>9.2799999999999994</v>
      </c>
      <c r="D1002" s="185" t="s">
        <v>3475</v>
      </c>
    </row>
    <row r="1003" spans="2:4">
      <c r="B1003" s="195">
        <v>42628</v>
      </c>
      <c r="C1003" s="191">
        <v>4.47</v>
      </c>
      <c r="D1003" s="185" t="s">
        <v>3476</v>
      </c>
    </row>
    <row r="1004" spans="2:4">
      <c r="B1004" s="195">
        <v>42628</v>
      </c>
      <c r="C1004" s="191">
        <v>0.45</v>
      </c>
      <c r="D1004" s="185" t="s">
        <v>3477</v>
      </c>
    </row>
    <row r="1005" spans="2:4">
      <c r="B1005" s="195">
        <v>42628</v>
      </c>
      <c r="C1005" s="191">
        <v>28.07</v>
      </c>
      <c r="D1005" s="185" t="s">
        <v>3478</v>
      </c>
    </row>
    <row r="1006" spans="2:4">
      <c r="B1006" s="195">
        <v>42628</v>
      </c>
      <c r="C1006" s="191">
        <v>32.04</v>
      </c>
      <c r="D1006" s="185" t="s">
        <v>3479</v>
      </c>
    </row>
    <row r="1007" spans="2:4">
      <c r="B1007" s="195">
        <v>42628</v>
      </c>
      <c r="C1007" s="191">
        <v>10.56</v>
      </c>
      <c r="D1007" s="185" t="s">
        <v>3480</v>
      </c>
    </row>
    <row r="1008" spans="2:4">
      <c r="B1008" s="195">
        <v>42628</v>
      </c>
      <c r="C1008" s="191">
        <v>6.57</v>
      </c>
      <c r="D1008" s="185" t="s">
        <v>3481</v>
      </c>
    </row>
    <row r="1009" spans="2:4">
      <c r="B1009" s="195">
        <v>42628</v>
      </c>
      <c r="C1009" s="191">
        <v>2.2799999999999998</v>
      </c>
      <c r="D1009" s="185" t="s">
        <v>3482</v>
      </c>
    </row>
    <row r="1010" spans="2:4">
      <c r="B1010" s="195">
        <v>42628</v>
      </c>
      <c r="C1010" s="191">
        <v>7.9</v>
      </c>
      <c r="D1010" s="185" t="s">
        <v>3483</v>
      </c>
    </row>
    <row r="1011" spans="2:4">
      <c r="B1011" s="195">
        <v>42628</v>
      </c>
      <c r="C1011" s="191">
        <v>2.46</v>
      </c>
      <c r="D1011" s="185" t="s">
        <v>3484</v>
      </c>
    </row>
    <row r="1012" spans="2:4">
      <c r="B1012" s="195">
        <v>42628</v>
      </c>
      <c r="C1012" s="191">
        <v>9.24</v>
      </c>
      <c r="D1012" s="185" t="s">
        <v>3485</v>
      </c>
    </row>
    <row r="1013" spans="2:4">
      <c r="B1013" s="195">
        <v>42628</v>
      </c>
      <c r="C1013" s="191">
        <v>14.57</v>
      </c>
      <c r="D1013" s="185" t="s">
        <v>3486</v>
      </c>
    </row>
    <row r="1014" spans="2:4">
      <c r="B1014" s="195">
        <v>42628</v>
      </c>
      <c r="C1014" s="191">
        <v>1.95</v>
      </c>
      <c r="D1014" s="185" t="s">
        <v>3487</v>
      </c>
    </row>
    <row r="1015" spans="2:4">
      <c r="B1015" s="195">
        <v>42628</v>
      </c>
      <c r="C1015" s="191">
        <v>56.79</v>
      </c>
      <c r="D1015" s="185" t="s">
        <v>3488</v>
      </c>
    </row>
    <row r="1016" spans="2:4">
      <c r="B1016" s="195">
        <v>42628</v>
      </c>
      <c r="C1016" s="191">
        <v>34.53</v>
      </c>
      <c r="D1016" s="185" t="s">
        <v>3488</v>
      </c>
    </row>
    <row r="1017" spans="2:4">
      <c r="B1017" s="195">
        <v>42628</v>
      </c>
      <c r="C1017" s="191">
        <v>0.23</v>
      </c>
      <c r="D1017" s="185" t="s">
        <v>3489</v>
      </c>
    </row>
    <row r="1018" spans="2:4">
      <c r="B1018" s="195">
        <v>42628</v>
      </c>
      <c r="C1018" s="191">
        <v>0.45</v>
      </c>
      <c r="D1018" s="185" t="s">
        <v>3490</v>
      </c>
    </row>
    <row r="1019" spans="2:4">
      <c r="B1019" s="195">
        <v>42628</v>
      </c>
      <c r="C1019" s="191">
        <v>50.1</v>
      </c>
      <c r="D1019" s="185" t="s">
        <v>3491</v>
      </c>
    </row>
    <row r="1020" spans="2:4">
      <c r="B1020" s="195">
        <v>42628</v>
      </c>
      <c r="C1020" s="191">
        <v>1.68</v>
      </c>
      <c r="D1020" s="185" t="s">
        <v>3492</v>
      </c>
    </row>
    <row r="1021" spans="2:4">
      <c r="B1021" s="195">
        <v>42628</v>
      </c>
      <c r="C1021" s="191">
        <v>18.46</v>
      </c>
      <c r="D1021" s="185" t="s">
        <v>3493</v>
      </c>
    </row>
    <row r="1022" spans="2:4">
      <c r="B1022" s="195">
        <v>42628</v>
      </c>
      <c r="C1022" s="191">
        <v>7.3</v>
      </c>
      <c r="D1022" s="185" t="s">
        <v>3494</v>
      </c>
    </row>
    <row r="1023" spans="2:4">
      <c r="B1023" s="195">
        <v>42628</v>
      </c>
      <c r="C1023" s="191">
        <v>1.1299999999999999</v>
      </c>
      <c r="D1023" s="185" t="s">
        <v>3495</v>
      </c>
    </row>
    <row r="1024" spans="2:4">
      <c r="B1024" s="195">
        <v>42628</v>
      </c>
      <c r="C1024" s="191">
        <v>2.2400000000000002</v>
      </c>
      <c r="D1024" s="185" t="s">
        <v>3496</v>
      </c>
    </row>
    <row r="1025" spans="2:4">
      <c r="B1025" s="195">
        <v>42628</v>
      </c>
      <c r="C1025" s="191">
        <v>7.17</v>
      </c>
      <c r="D1025" s="185" t="s">
        <v>3497</v>
      </c>
    </row>
    <row r="1026" spans="2:4">
      <c r="B1026" s="195">
        <v>42628</v>
      </c>
      <c r="C1026" s="191">
        <v>1.79</v>
      </c>
      <c r="D1026" s="185" t="s">
        <v>3498</v>
      </c>
    </row>
    <row r="1027" spans="2:4">
      <c r="B1027" s="195">
        <v>42628</v>
      </c>
      <c r="C1027" s="191">
        <v>35.590000000000003</v>
      </c>
      <c r="D1027" s="185" t="s">
        <v>3499</v>
      </c>
    </row>
    <row r="1028" spans="2:4">
      <c r="B1028" s="195">
        <v>42628</v>
      </c>
      <c r="C1028" s="191">
        <v>6.3</v>
      </c>
      <c r="D1028" s="185" t="s">
        <v>3500</v>
      </c>
    </row>
    <row r="1029" spans="2:4">
      <c r="B1029" s="195">
        <v>42628</v>
      </c>
      <c r="C1029" s="191">
        <v>14.6</v>
      </c>
      <c r="D1029" s="185" t="s">
        <v>3501</v>
      </c>
    </row>
    <row r="1030" spans="2:4">
      <c r="B1030" s="195">
        <v>42628</v>
      </c>
      <c r="C1030" s="191">
        <v>2.16</v>
      </c>
      <c r="D1030" s="185" t="s">
        <v>3502</v>
      </c>
    </row>
    <row r="1031" spans="2:4">
      <c r="B1031" s="195">
        <v>42628</v>
      </c>
      <c r="C1031" s="191">
        <v>2.4700000000000002</v>
      </c>
      <c r="D1031" s="185" t="s">
        <v>3503</v>
      </c>
    </row>
    <row r="1032" spans="2:4">
      <c r="B1032" s="195">
        <v>42628</v>
      </c>
      <c r="C1032" s="191">
        <v>11.13</v>
      </c>
      <c r="D1032" s="185" t="s">
        <v>3504</v>
      </c>
    </row>
    <row r="1033" spans="2:4">
      <c r="B1033" s="195">
        <v>42628</v>
      </c>
      <c r="C1033" s="191">
        <v>1.55</v>
      </c>
      <c r="D1033" s="185" t="s">
        <v>3505</v>
      </c>
    </row>
    <row r="1034" spans="2:4">
      <c r="B1034" s="195">
        <v>42628</v>
      </c>
      <c r="C1034" s="191">
        <v>40.99</v>
      </c>
      <c r="D1034" s="185" t="s">
        <v>3506</v>
      </c>
    </row>
    <row r="1035" spans="2:4">
      <c r="B1035" s="195">
        <v>42628</v>
      </c>
      <c r="C1035" s="191">
        <v>55.52</v>
      </c>
      <c r="D1035" s="185" t="s">
        <v>3507</v>
      </c>
    </row>
    <row r="1036" spans="2:4">
      <c r="B1036" s="195">
        <v>42628</v>
      </c>
      <c r="C1036" s="191">
        <v>145.06</v>
      </c>
      <c r="D1036" s="185" t="s">
        <v>3508</v>
      </c>
    </row>
    <row r="1037" spans="2:4">
      <c r="B1037" s="195">
        <v>42628</v>
      </c>
      <c r="C1037" s="191">
        <v>61.69</v>
      </c>
      <c r="D1037" s="185" t="s">
        <v>3509</v>
      </c>
    </row>
    <row r="1038" spans="2:4">
      <c r="B1038" s="195">
        <v>42628</v>
      </c>
      <c r="C1038" s="191">
        <v>8.7899999999999991</v>
      </c>
      <c r="D1038" s="185" t="s">
        <v>3510</v>
      </c>
    </row>
    <row r="1039" spans="2:4">
      <c r="B1039" s="195">
        <v>42628</v>
      </c>
      <c r="C1039" s="191">
        <v>11.45</v>
      </c>
      <c r="D1039" s="185" t="s">
        <v>3511</v>
      </c>
    </row>
    <row r="1040" spans="2:4">
      <c r="B1040" s="195">
        <v>42628</v>
      </c>
      <c r="C1040" s="191">
        <v>0.21</v>
      </c>
      <c r="D1040" s="185" t="s">
        <v>3512</v>
      </c>
    </row>
    <row r="1041" spans="2:4">
      <c r="B1041" s="195">
        <v>42628</v>
      </c>
      <c r="C1041" s="191">
        <v>9.76</v>
      </c>
      <c r="D1041" s="185" t="s">
        <v>3513</v>
      </c>
    </row>
    <row r="1042" spans="2:4">
      <c r="B1042" s="195">
        <v>42628</v>
      </c>
      <c r="C1042" s="191">
        <v>40.04</v>
      </c>
      <c r="D1042" s="185" t="s">
        <v>3514</v>
      </c>
    </row>
    <row r="1043" spans="2:4">
      <c r="B1043" s="195">
        <v>42628</v>
      </c>
      <c r="C1043" s="191">
        <v>28.48</v>
      </c>
      <c r="D1043" s="185" t="s">
        <v>3515</v>
      </c>
    </row>
    <row r="1044" spans="2:4">
      <c r="B1044" s="195">
        <v>42628</v>
      </c>
      <c r="C1044" s="191">
        <v>2.2400000000000002</v>
      </c>
      <c r="D1044" s="185" t="s">
        <v>3516</v>
      </c>
    </row>
    <row r="1045" spans="2:4">
      <c r="B1045" s="195">
        <v>42628</v>
      </c>
      <c r="C1045" s="191">
        <v>19.84</v>
      </c>
      <c r="D1045" s="185" t="s">
        <v>3517</v>
      </c>
    </row>
    <row r="1046" spans="2:4">
      <c r="B1046" s="195">
        <v>42628</v>
      </c>
      <c r="C1046" s="191">
        <v>18.059999999999999</v>
      </c>
      <c r="D1046" s="185" t="s">
        <v>3518</v>
      </c>
    </row>
    <row r="1047" spans="2:4">
      <c r="B1047" s="195">
        <v>42629</v>
      </c>
      <c r="C1047" s="191">
        <v>0.33</v>
      </c>
      <c r="D1047" s="185" t="s">
        <v>3519</v>
      </c>
    </row>
    <row r="1048" spans="2:4">
      <c r="B1048" s="195">
        <v>42632</v>
      </c>
      <c r="C1048" s="191">
        <v>37.1</v>
      </c>
      <c r="D1048" s="185" t="s">
        <v>3520</v>
      </c>
    </row>
    <row r="1049" spans="2:4">
      <c r="B1049" s="195">
        <v>42632</v>
      </c>
      <c r="C1049" s="191">
        <v>0.79</v>
      </c>
      <c r="D1049" s="185" t="s">
        <v>2630</v>
      </c>
    </row>
    <row r="1050" spans="2:4">
      <c r="B1050" s="195">
        <v>42633</v>
      </c>
      <c r="C1050" s="191">
        <v>90</v>
      </c>
      <c r="D1050" s="185" t="s">
        <v>3521</v>
      </c>
    </row>
    <row r="1051" spans="2:4">
      <c r="B1051" s="195">
        <v>42635</v>
      </c>
      <c r="C1051" s="191">
        <v>30</v>
      </c>
      <c r="D1051" s="185" t="s">
        <v>3522</v>
      </c>
    </row>
    <row r="1052" spans="2:4">
      <c r="B1052" s="195">
        <v>42635</v>
      </c>
      <c r="C1052" s="191">
        <v>30</v>
      </c>
      <c r="D1052" s="185" t="s">
        <v>3523</v>
      </c>
    </row>
    <row r="1053" spans="2:4">
      <c r="B1053" s="195">
        <v>42636</v>
      </c>
      <c r="C1053" s="191">
        <v>21</v>
      </c>
      <c r="D1053" s="185" t="s">
        <v>3524</v>
      </c>
    </row>
    <row r="1054" spans="2:4">
      <c r="B1054" s="195">
        <v>42637</v>
      </c>
      <c r="C1054" s="191">
        <v>46</v>
      </c>
      <c r="D1054" s="185" t="s">
        <v>3520</v>
      </c>
    </row>
    <row r="1055" spans="2:4">
      <c r="B1055" s="195">
        <v>42640</v>
      </c>
      <c r="C1055" s="191">
        <v>14.12</v>
      </c>
      <c r="D1055" s="185" t="s">
        <v>3525</v>
      </c>
    </row>
    <row r="1056" spans="2:4">
      <c r="B1056" s="195">
        <v>42640</v>
      </c>
      <c r="C1056" s="191">
        <v>35.979999999999997</v>
      </c>
      <c r="D1056" s="185" t="s">
        <v>2520</v>
      </c>
    </row>
    <row r="1057" spans="2:4">
      <c r="B1057" s="195">
        <v>42640</v>
      </c>
      <c r="C1057" s="191">
        <v>19.899999999999999</v>
      </c>
      <c r="D1057" s="185" t="s">
        <v>3526</v>
      </c>
    </row>
    <row r="1058" spans="2:4">
      <c r="B1058" s="195">
        <v>42641</v>
      </c>
      <c r="C1058" s="191">
        <v>7.71</v>
      </c>
      <c r="D1058" s="185" t="s">
        <v>3527</v>
      </c>
    </row>
    <row r="1059" spans="2:4">
      <c r="B1059" s="195">
        <v>42641</v>
      </c>
      <c r="C1059" s="191">
        <v>300</v>
      </c>
      <c r="D1059" s="185" t="s">
        <v>3528</v>
      </c>
    </row>
    <row r="1060" spans="2:4">
      <c r="B1060" s="308">
        <v>42642</v>
      </c>
      <c r="C1060" s="309">
        <v>7</v>
      </c>
      <c r="D1060" s="310" t="s">
        <v>3529</v>
      </c>
    </row>
    <row r="1061" spans="2:4">
      <c r="B1061" s="308">
        <v>42642</v>
      </c>
      <c r="C1061" s="309">
        <v>53</v>
      </c>
      <c r="D1061" s="310" t="s">
        <v>3520</v>
      </c>
    </row>
    <row r="1062" spans="2:4" s="1" customFormat="1" ht="12.75">
      <c r="B1062" s="253" t="s">
        <v>44</v>
      </c>
      <c r="C1062" s="254">
        <f>SUM(C6:C1061)</f>
        <v>39543.589999999997</v>
      </c>
      <c r="D1062" s="351"/>
    </row>
    <row r="1063" spans="2:4" s="1" customFormat="1" ht="12.75">
      <c r="B1063" s="323" t="s">
        <v>4218</v>
      </c>
      <c r="C1063" s="254">
        <v>3932</v>
      </c>
      <c r="D1063" s="352"/>
    </row>
    <row r="1064" spans="2:4">
      <c r="B1064" s="172"/>
      <c r="C1064" s="167"/>
      <c r="D1064" s="166"/>
    </row>
    <row r="1065" spans="2:4">
      <c r="B1065" s="172"/>
      <c r="C1065" s="167"/>
      <c r="D1065" s="166"/>
    </row>
    <row r="1066" spans="2:4">
      <c r="B1066" s="172"/>
      <c r="C1066" s="167"/>
      <c r="D1066" s="166"/>
    </row>
    <row r="1067" spans="2:4">
      <c r="B1067" s="172"/>
      <c r="C1067" s="167"/>
      <c r="D1067" s="166"/>
    </row>
    <row r="1068" spans="2:4">
      <c r="B1068" s="172"/>
      <c r="C1068" s="167"/>
      <c r="D1068" s="166"/>
    </row>
    <row r="1069" spans="2:4">
      <c r="B1069" s="172"/>
      <c r="C1069" s="167"/>
      <c r="D1069" s="166"/>
    </row>
    <row r="1070" spans="2:4">
      <c r="B1070" s="172"/>
      <c r="C1070" s="167"/>
      <c r="D1070" s="166"/>
    </row>
    <row r="1071" spans="2:4">
      <c r="B1071" s="172"/>
      <c r="C1071" s="167"/>
      <c r="D1071" s="166"/>
    </row>
    <row r="1072" spans="2:4">
      <c r="B1072" s="172"/>
      <c r="C1072" s="167"/>
      <c r="D1072" s="166"/>
    </row>
    <row r="1073" spans="2:4">
      <c r="B1073" s="172"/>
      <c r="C1073" s="167"/>
      <c r="D1073" s="166"/>
    </row>
    <row r="1074" spans="2:4">
      <c r="B1074" s="172"/>
      <c r="C1074" s="167"/>
      <c r="D1074" s="166"/>
    </row>
    <row r="1075" spans="2:4">
      <c r="B1075" s="172"/>
      <c r="C1075" s="167"/>
      <c r="D1075" s="166"/>
    </row>
    <row r="1076" spans="2:4">
      <c r="B1076" s="172"/>
      <c r="C1076" s="167"/>
      <c r="D1076" s="166"/>
    </row>
    <row r="1077" spans="2:4">
      <c r="B1077" s="172"/>
      <c r="C1077" s="167"/>
      <c r="D1077" s="166"/>
    </row>
    <row r="1078" spans="2:4">
      <c r="B1078" s="172"/>
      <c r="C1078" s="167"/>
      <c r="D1078" s="166"/>
    </row>
    <row r="1079" spans="2:4">
      <c r="B1079" s="172"/>
      <c r="C1079" s="167"/>
      <c r="D1079" s="166"/>
    </row>
    <row r="1080" spans="2:4">
      <c r="B1080" s="172"/>
      <c r="C1080" s="167"/>
      <c r="D1080" s="166"/>
    </row>
    <row r="1081" spans="2:4">
      <c r="B1081" s="172"/>
      <c r="C1081" s="167"/>
      <c r="D1081" s="166"/>
    </row>
    <row r="1082" spans="2:4">
      <c r="B1082" s="172"/>
      <c r="C1082" s="167"/>
      <c r="D1082" s="166"/>
    </row>
    <row r="1083" spans="2:4">
      <c r="B1083" s="172"/>
      <c r="C1083" s="167"/>
      <c r="D1083" s="166"/>
    </row>
    <row r="1084" spans="2:4">
      <c r="B1084" s="172"/>
      <c r="C1084" s="167"/>
      <c r="D1084" s="166"/>
    </row>
    <row r="1085" spans="2:4">
      <c r="B1085" s="172"/>
      <c r="C1085" s="167"/>
      <c r="D1085" s="166"/>
    </row>
    <row r="1086" spans="2:4">
      <c r="B1086" s="172"/>
      <c r="C1086" s="167"/>
      <c r="D1086" s="166"/>
    </row>
    <row r="1087" spans="2:4">
      <c r="B1087" s="172"/>
      <c r="C1087" s="167"/>
      <c r="D1087" s="166"/>
    </row>
    <row r="1088" spans="2:4">
      <c r="B1088" s="172"/>
      <c r="C1088" s="167"/>
      <c r="D1088" s="166"/>
    </row>
    <row r="1089" spans="2:4">
      <c r="B1089" s="172"/>
      <c r="C1089" s="167"/>
      <c r="D1089" s="166"/>
    </row>
    <row r="1090" spans="2:4">
      <c r="B1090" s="172"/>
      <c r="C1090" s="167"/>
      <c r="D1090" s="166"/>
    </row>
    <row r="1091" spans="2:4">
      <c r="B1091" s="172"/>
      <c r="C1091" s="167"/>
      <c r="D1091" s="166"/>
    </row>
    <row r="1092" spans="2:4">
      <c r="B1092" s="172"/>
      <c r="C1092" s="167"/>
      <c r="D1092" s="166"/>
    </row>
    <row r="1093" spans="2:4">
      <c r="B1093" s="172"/>
      <c r="C1093" s="167"/>
      <c r="D1093" s="166"/>
    </row>
    <row r="1094" spans="2:4">
      <c r="B1094" s="172"/>
      <c r="C1094" s="167"/>
      <c r="D1094" s="166"/>
    </row>
    <row r="1095" spans="2:4">
      <c r="B1095" s="172"/>
      <c r="C1095" s="167"/>
      <c r="D1095" s="166"/>
    </row>
    <row r="1096" spans="2:4">
      <c r="B1096" s="172"/>
      <c r="C1096" s="167"/>
      <c r="D1096" s="166"/>
    </row>
    <row r="1097" spans="2:4">
      <c r="B1097" s="172"/>
      <c r="C1097" s="167"/>
      <c r="D1097" s="166"/>
    </row>
    <row r="1098" spans="2:4">
      <c r="B1098" s="172"/>
      <c r="C1098" s="167"/>
      <c r="D1098" s="166"/>
    </row>
    <row r="1099" spans="2:4">
      <c r="B1099" s="172"/>
      <c r="C1099" s="167"/>
      <c r="D1099" s="166"/>
    </row>
    <row r="1100" spans="2:4">
      <c r="B1100" s="172"/>
      <c r="C1100" s="167"/>
      <c r="D1100" s="166"/>
    </row>
    <row r="1101" spans="2:4">
      <c r="B1101" s="172"/>
      <c r="C1101" s="167"/>
      <c r="D1101" s="166"/>
    </row>
    <row r="1102" spans="2:4">
      <c r="B1102" s="172"/>
      <c r="C1102" s="167"/>
      <c r="D1102" s="166"/>
    </row>
    <row r="1103" spans="2:4">
      <c r="B1103" s="172"/>
      <c r="C1103" s="167"/>
      <c r="D1103" s="166"/>
    </row>
    <row r="1104" spans="2:4">
      <c r="B1104" s="172"/>
      <c r="C1104" s="167"/>
      <c r="D1104" s="166"/>
    </row>
    <row r="1105" spans="2:4">
      <c r="B1105" s="172"/>
      <c r="C1105" s="167"/>
      <c r="D1105" s="166"/>
    </row>
    <row r="1106" spans="2:4">
      <c r="B1106" s="172"/>
      <c r="C1106" s="167"/>
      <c r="D1106" s="166"/>
    </row>
    <row r="1107" spans="2:4">
      <c r="B1107" s="172"/>
      <c r="C1107" s="167"/>
      <c r="D1107" s="166"/>
    </row>
    <row r="1108" spans="2:4">
      <c r="B1108" s="172"/>
      <c r="C1108" s="167"/>
      <c r="D1108" s="166"/>
    </row>
    <row r="1109" spans="2:4">
      <c r="B1109" s="172"/>
      <c r="C1109" s="167"/>
      <c r="D1109" s="166"/>
    </row>
    <row r="1110" spans="2:4">
      <c r="B1110" s="172"/>
      <c r="C1110" s="167"/>
      <c r="D1110" s="166"/>
    </row>
    <row r="1111" spans="2:4">
      <c r="B1111" s="172"/>
      <c r="C1111" s="167"/>
      <c r="D1111" s="166"/>
    </row>
    <row r="1112" spans="2:4">
      <c r="B1112" s="172"/>
      <c r="C1112" s="167"/>
      <c r="D1112" s="166"/>
    </row>
    <row r="1113" spans="2:4">
      <c r="B1113" s="172"/>
      <c r="C1113" s="167"/>
      <c r="D1113" s="166"/>
    </row>
    <row r="1114" spans="2:4">
      <c r="B1114" s="172"/>
      <c r="C1114" s="167"/>
      <c r="D1114" s="166"/>
    </row>
    <row r="1115" spans="2:4">
      <c r="B1115" s="172"/>
      <c r="C1115" s="167"/>
      <c r="D1115" s="166"/>
    </row>
    <row r="1116" spans="2:4">
      <c r="B1116" s="172"/>
      <c r="C1116" s="167"/>
      <c r="D1116" s="166"/>
    </row>
    <row r="1117" spans="2:4">
      <c r="B1117" s="172"/>
      <c r="C1117" s="167"/>
      <c r="D1117" s="166"/>
    </row>
    <row r="1118" spans="2:4">
      <c r="B1118" s="172"/>
      <c r="C1118" s="167"/>
      <c r="D1118" s="166"/>
    </row>
    <row r="1119" spans="2:4">
      <c r="B1119" s="172"/>
      <c r="C1119" s="167"/>
      <c r="D1119" s="166"/>
    </row>
    <row r="1120" spans="2:4">
      <c r="B1120" s="172"/>
      <c r="C1120" s="167"/>
      <c r="D1120" s="166"/>
    </row>
    <row r="1121" spans="2:4">
      <c r="B1121" s="172"/>
      <c r="C1121" s="167"/>
      <c r="D1121" s="166"/>
    </row>
    <row r="1122" spans="2:4">
      <c r="B1122" s="172"/>
      <c r="C1122" s="167"/>
      <c r="D1122" s="166"/>
    </row>
    <row r="1123" spans="2:4">
      <c r="B1123" s="172"/>
      <c r="C1123" s="167"/>
      <c r="D1123" s="166"/>
    </row>
    <row r="1124" spans="2:4">
      <c r="B1124" s="172"/>
      <c r="C1124" s="167"/>
      <c r="D1124" s="166"/>
    </row>
    <row r="1125" spans="2:4">
      <c r="B1125" s="172"/>
      <c r="C1125" s="167"/>
      <c r="D1125" s="166"/>
    </row>
    <row r="1126" spans="2:4">
      <c r="B1126" s="172"/>
      <c r="C1126" s="167"/>
      <c r="D1126" s="166"/>
    </row>
    <row r="1127" spans="2:4">
      <c r="B1127" s="172"/>
      <c r="C1127" s="167"/>
      <c r="D1127" s="166"/>
    </row>
    <row r="1128" spans="2:4">
      <c r="B1128" s="172"/>
      <c r="C1128" s="167"/>
      <c r="D1128" s="166"/>
    </row>
    <row r="1129" spans="2:4">
      <c r="B1129" s="172"/>
      <c r="C1129" s="167"/>
      <c r="D1129" s="166"/>
    </row>
    <row r="1130" spans="2:4">
      <c r="B1130" s="172"/>
      <c r="C1130" s="167"/>
      <c r="D1130" s="166"/>
    </row>
    <row r="1131" spans="2:4">
      <c r="B1131" s="172"/>
      <c r="C1131" s="167"/>
      <c r="D1131" s="166"/>
    </row>
    <row r="1132" spans="2:4">
      <c r="B1132" s="172"/>
      <c r="C1132" s="167"/>
      <c r="D1132" s="166"/>
    </row>
    <row r="1133" spans="2:4">
      <c r="B1133" s="172"/>
      <c r="C1133" s="167"/>
      <c r="D1133" s="166"/>
    </row>
    <row r="1134" spans="2:4">
      <c r="B1134" s="172"/>
      <c r="C1134" s="167"/>
      <c r="D1134" s="166"/>
    </row>
    <row r="1135" spans="2:4">
      <c r="B1135" s="172"/>
      <c r="C1135" s="167"/>
      <c r="D1135" s="166"/>
    </row>
    <row r="1136" spans="2:4">
      <c r="B1136" s="172"/>
      <c r="C1136" s="167"/>
      <c r="D1136" s="166"/>
    </row>
    <row r="1137" spans="2:4">
      <c r="B1137" s="172"/>
      <c r="C1137" s="167"/>
      <c r="D1137" s="166"/>
    </row>
    <row r="1138" spans="2:4">
      <c r="B1138" s="172"/>
      <c r="C1138" s="167"/>
      <c r="D1138" s="166"/>
    </row>
    <row r="1139" spans="2:4">
      <c r="B1139" s="172"/>
      <c r="C1139" s="167"/>
      <c r="D1139" s="166"/>
    </row>
    <row r="1140" spans="2:4">
      <c r="B1140" s="172"/>
      <c r="C1140" s="167"/>
      <c r="D1140" s="166"/>
    </row>
    <row r="1141" spans="2:4">
      <c r="B1141" s="172"/>
      <c r="C1141" s="167"/>
      <c r="D1141" s="166"/>
    </row>
    <row r="1142" spans="2:4">
      <c r="B1142" s="172"/>
      <c r="C1142" s="167"/>
      <c r="D1142" s="166"/>
    </row>
    <row r="1143" spans="2:4">
      <c r="B1143" s="172"/>
      <c r="C1143" s="167"/>
      <c r="D1143" s="166"/>
    </row>
    <row r="1144" spans="2:4">
      <c r="B1144" s="172"/>
      <c r="C1144" s="167"/>
      <c r="D1144" s="166"/>
    </row>
    <row r="1145" spans="2:4">
      <c r="B1145" s="172"/>
      <c r="C1145" s="167"/>
      <c r="D1145" s="166"/>
    </row>
    <row r="1146" spans="2:4">
      <c r="B1146" s="172"/>
      <c r="C1146" s="167"/>
      <c r="D1146" s="166"/>
    </row>
    <row r="1147" spans="2:4">
      <c r="B1147" s="172"/>
      <c r="C1147" s="167"/>
      <c r="D1147" s="166"/>
    </row>
    <row r="1148" spans="2:4">
      <c r="B1148" s="172"/>
      <c r="C1148" s="167"/>
      <c r="D1148" s="166"/>
    </row>
    <row r="1149" spans="2:4">
      <c r="B1149" s="172"/>
      <c r="C1149" s="167"/>
      <c r="D1149" s="166"/>
    </row>
    <row r="1150" spans="2:4">
      <c r="B1150" s="172"/>
      <c r="C1150" s="167"/>
      <c r="D1150" s="166"/>
    </row>
    <row r="1151" spans="2:4">
      <c r="B1151" s="172"/>
      <c r="C1151" s="167"/>
      <c r="D1151" s="166"/>
    </row>
    <row r="1152" spans="2:4">
      <c r="B1152" s="172"/>
      <c r="C1152" s="167"/>
      <c r="D1152" s="166"/>
    </row>
    <row r="1153" spans="2:4">
      <c r="B1153" s="172"/>
      <c r="C1153" s="167"/>
      <c r="D1153" s="166"/>
    </row>
    <row r="1154" spans="2:4">
      <c r="B1154" s="172"/>
      <c r="C1154" s="167"/>
      <c r="D1154" s="166"/>
    </row>
    <row r="1155" spans="2:4">
      <c r="B1155" s="172"/>
      <c r="C1155" s="167"/>
      <c r="D1155" s="166"/>
    </row>
    <row r="1156" spans="2:4">
      <c r="B1156" s="172"/>
      <c r="C1156" s="167"/>
      <c r="D1156" s="166"/>
    </row>
    <row r="1157" spans="2:4">
      <c r="B1157" s="172"/>
      <c r="C1157" s="167"/>
      <c r="D1157" s="166"/>
    </row>
    <row r="1158" spans="2:4">
      <c r="B1158" s="172"/>
      <c r="C1158" s="167"/>
      <c r="D1158" s="166"/>
    </row>
    <row r="1159" spans="2:4">
      <c r="B1159" s="172"/>
      <c r="C1159" s="167"/>
      <c r="D1159" s="166"/>
    </row>
    <row r="1160" spans="2:4">
      <c r="B1160" s="172"/>
      <c r="C1160" s="167"/>
      <c r="D1160" s="166"/>
    </row>
    <row r="1161" spans="2:4">
      <c r="B1161" s="172"/>
      <c r="C1161" s="167"/>
      <c r="D1161" s="166"/>
    </row>
    <row r="1162" spans="2:4">
      <c r="B1162" s="172"/>
      <c r="C1162" s="167"/>
      <c r="D1162" s="166"/>
    </row>
    <row r="1163" spans="2:4">
      <c r="B1163" s="172"/>
      <c r="C1163" s="167"/>
      <c r="D1163" s="166"/>
    </row>
    <row r="1164" spans="2:4">
      <c r="B1164" s="172"/>
      <c r="C1164" s="167"/>
      <c r="D1164" s="166"/>
    </row>
    <row r="1165" spans="2:4">
      <c r="B1165" s="172"/>
      <c r="C1165" s="167"/>
      <c r="D1165" s="166"/>
    </row>
    <row r="1166" spans="2:4">
      <c r="B1166" s="172"/>
      <c r="C1166" s="167"/>
      <c r="D1166" s="166"/>
    </row>
    <row r="1167" spans="2:4">
      <c r="B1167" s="172"/>
      <c r="C1167" s="167"/>
      <c r="D1167" s="166"/>
    </row>
    <row r="1168" spans="2:4">
      <c r="B1168" s="172"/>
      <c r="C1168" s="167"/>
      <c r="D1168" s="166"/>
    </row>
    <row r="1169" spans="2:4">
      <c r="B1169" s="172"/>
      <c r="C1169" s="167"/>
      <c r="D1169" s="166"/>
    </row>
    <row r="1170" spans="2:4">
      <c r="B1170" s="172"/>
      <c r="C1170" s="167"/>
      <c r="D1170" s="166"/>
    </row>
    <row r="1171" spans="2:4">
      <c r="B1171" s="172"/>
      <c r="C1171" s="167"/>
      <c r="D1171" s="166"/>
    </row>
    <row r="1172" spans="2:4">
      <c r="B1172" s="172"/>
      <c r="C1172" s="167"/>
      <c r="D1172" s="166"/>
    </row>
    <row r="1173" spans="2:4">
      <c r="B1173" s="172"/>
      <c r="C1173" s="167"/>
      <c r="D1173" s="166"/>
    </row>
    <row r="1174" spans="2:4">
      <c r="B1174" s="172"/>
      <c r="C1174" s="167"/>
      <c r="D1174" s="166"/>
    </row>
    <row r="1175" spans="2:4">
      <c r="B1175" s="172"/>
      <c r="C1175" s="167"/>
      <c r="D1175" s="166"/>
    </row>
    <row r="1176" spans="2:4">
      <c r="B1176" s="172"/>
      <c r="C1176" s="167"/>
      <c r="D1176" s="166"/>
    </row>
    <row r="1177" spans="2:4">
      <c r="B1177" s="172"/>
      <c r="C1177" s="167"/>
      <c r="D1177" s="166"/>
    </row>
    <row r="1178" spans="2:4">
      <c r="B1178" s="172"/>
      <c r="C1178" s="167"/>
      <c r="D1178" s="166"/>
    </row>
    <row r="1179" spans="2:4">
      <c r="B1179" s="172"/>
      <c r="C1179" s="167"/>
      <c r="D1179" s="166"/>
    </row>
    <row r="1180" spans="2:4">
      <c r="B1180" s="172"/>
      <c r="C1180" s="167"/>
      <c r="D1180" s="166"/>
    </row>
    <row r="1181" spans="2:4">
      <c r="B1181" s="172"/>
      <c r="C1181" s="167"/>
      <c r="D1181" s="166"/>
    </row>
    <row r="1182" spans="2:4">
      <c r="B1182" s="172"/>
      <c r="C1182" s="167"/>
      <c r="D1182" s="166"/>
    </row>
    <row r="1183" spans="2:4">
      <c r="B1183" s="172"/>
      <c r="C1183" s="167"/>
      <c r="D1183" s="166"/>
    </row>
    <row r="1184" spans="2:4">
      <c r="B1184" s="172"/>
      <c r="C1184" s="167"/>
      <c r="D1184" s="166"/>
    </row>
    <row r="1185" spans="2:4">
      <c r="B1185" s="172"/>
      <c r="C1185" s="167"/>
      <c r="D1185" s="166"/>
    </row>
    <row r="1186" spans="2:4">
      <c r="B1186" s="172"/>
      <c r="C1186" s="167"/>
      <c r="D1186" s="166"/>
    </row>
    <row r="1187" spans="2:4">
      <c r="B1187" s="172"/>
      <c r="C1187" s="167"/>
      <c r="D1187" s="166"/>
    </row>
    <row r="1188" spans="2:4">
      <c r="B1188" s="172"/>
      <c r="C1188" s="167"/>
      <c r="D1188" s="166"/>
    </row>
    <row r="1189" spans="2:4">
      <c r="B1189" s="172"/>
      <c r="C1189" s="167"/>
      <c r="D1189" s="166"/>
    </row>
    <row r="1190" spans="2:4">
      <c r="B1190" s="172"/>
      <c r="C1190" s="167"/>
      <c r="D1190" s="166"/>
    </row>
    <row r="1191" spans="2:4">
      <c r="B1191" s="172"/>
      <c r="C1191" s="167"/>
      <c r="D1191" s="166"/>
    </row>
    <row r="1192" spans="2:4">
      <c r="B1192" s="172"/>
      <c r="C1192" s="167"/>
      <c r="D1192" s="166"/>
    </row>
    <row r="1193" spans="2:4">
      <c r="B1193" s="172"/>
      <c r="C1193" s="167"/>
      <c r="D1193" s="166"/>
    </row>
    <row r="1194" spans="2:4">
      <c r="B1194" s="172"/>
      <c r="C1194" s="167"/>
      <c r="D1194" s="166"/>
    </row>
    <row r="1195" spans="2:4">
      <c r="B1195" s="172"/>
      <c r="C1195" s="167"/>
      <c r="D1195" s="166"/>
    </row>
    <row r="1196" spans="2:4">
      <c r="B1196" s="172"/>
      <c r="C1196" s="167"/>
      <c r="D1196" s="166"/>
    </row>
    <row r="1197" spans="2:4">
      <c r="B1197" s="172"/>
      <c r="C1197" s="167"/>
      <c r="D1197" s="166"/>
    </row>
    <row r="1198" spans="2:4">
      <c r="B1198" s="172"/>
      <c r="C1198" s="167"/>
      <c r="D1198" s="166"/>
    </row>
    <row r="1199" spans="2:4">
      <c r="B1199" s="172"/>
      <c r="C1199" s="167"/>
      <c r="D1199" s="166"/>
    </row>
    <row r="1200" spans="2:4">
      <c r="B1200" s="172"/>
      <c r="C1200" s="167"/>
      <c r="D1200" s="166"/>
    </row>
    <row r="1201" spans="2:4">
      <c r="B1201" s="172"/>
      <c r="C1201" s="167"/>
      <c r="D1201" s="166"/>
    </row>
    <row r="1202" spans="2:4">
      <c r="B1202" s="172"/>
      <c r="C1202" s="167"/>
      <c r="D1202" s="166"/>
    </row>
    <row r="1203" spans="2:4">
      <c r="B1203" s="172"/>
      <c r="C1203" s="167"/>
      <c r="D1203" s="166"/>
    </row>
    <row r="1204" spans="2:4">
      <c r="B1204" s="172"/>
      <c r="C1204" s="167"/>
      <c r="D1204" s="166"/>
    </row>
    <row r="1205" spans="2:4">
      <c r="B1205" s="172"/>
      <c r="C1205" s="167"/>
      <c r="D1205" s="166"/>
    </row>
    <row r="1206" spans="2:4">
      <c r="B1206" s="172"/>
      <c r="C1206" s="167"/>
      <c r="D1206" s="166"/>
    </row>
    <row r="1207" spans="2:4">
      <c r="B1207" s="172"/>
      <c r="C1207" s="167"/>
      <c r="D1207" s="166"/>
    </row>
    <row r="1208" spans="2:4">
      <c r="B1208" s="172"/>
      <c r="C1208" s="167"/>
      <c r="D1208" s="166"/>
    </row>
    <row r="1209" spans="2:4">
      <c r="B1209" s="172"/>
      <c r="C1209" s="167"/>
      <c r="D1209" s="166"/>
    </row>
    <row r="1210" spans="2:4">
      <c r="B1210" s="172"/>
      <c r="C1210" s="167"/>
      <c r="D1210" s="166"/>
    </row>
    <row r="1211" spans="2:4">
      <c r="B1211" s="172"/>
      <c r="C1211" s="167"/>
      <c r="D1211" s="166"/>
    </row>
    <row r="1212" spans="2:4">
      <c r="B1212" s="172"/>
      <c r="C1212" s="167"/>
      <c r="D1212" s="166"/>
    </row>
    <row r="1213" spans="2:4">
      <c r="B1213" s="172"/>
      <c r="C1213" s="167"/>
      <c r="D1213" s="166"/>
    </row>
    <row r="1214" spans="2:4">
      <c r="B1214" s="172"/>
      <c r="C1214" s="167"/>
      <c r="D1214" s="166"/>
    </row>
    <row r="1215" spans="2:4">
      <c r="B1215" s="172"/>
      <c r="C1215" s="167"/>
      <c r="D1215" s="166"/>
    </row>
    <row r="1216" spans="2:4">
      <c r="B1216" s="172"/>
      <c r="C1216" s="167"/>
      <c r="D1216" s="166"/>
    </row>
    <row r="1217" spans="2:4">
      <c r="B1217" s="172"/>
      <c r="C1217" s="167"/>
      <c r="D1217" s="166"/>
    </row>
    <row r="1218" spans="2:4">
      <c r="B1218" s="172"/>
      <c r="C1218" s="167"/>
      <c r="D1218" s="166"/>
    </row>
    <row r="1219" spans="2:4">
      <c r="B1219" s="172"/>
      <c r="C1219" s="167"/>
      <c r="D1219" s="166"/>
    </row>
    <row r="1220" spans="2:4">
      <c r="B1220" s="172"/>
      <c r="C1220" s="167"/>
      <c r="D1220" s="166"/>
    </row>
    <row r="1221" spans="2:4">
      <c r="B1221" s="172"/>
      <c r="C1221" s="167"/>
      <c r="D1221" s="166"/>
    </row>
    <row r="1222" spans="2:4">
      <c r="B1222" s="172"/>
      <c r="C1222" s="167"/>
      <c r="D1222" s="166"/>
    </row>
    <row r="1223" spans="2:4">
      <c r="B1223" s="172"/>
      <c r="C1223" s="167"/>
      <c r="D1223" s="166"/>
    </row>
    <row r="1224" spans="2:4">
      <c r="B1224" s="172"/>
      <c r="C1224" s="167"/>
      <c r="D1224" s="166"/>
    </row>
    <row r="1225" spans="2:4">
      <c r="B1225" s="172"/>
      <c r="C1225" s="167"/>
      <c r="D1225" s="166"/>
    </row>
    <row r="1226" spans="2:4">
      <c r="B1226" s="172"/>
      <c r="C1226" s="167"/>
      <c r="D1226" s="166"/>
    </row>
    <row r="1227" spans="2:4">
      <c r="B1227" s="172"/>
      <c r="C1227" s="167"/>
      <c r="D1227" s="166"/>
    </row>
    <row r="1228" spans="2:4">
      <c r="B1228" s="172"/>
      <c r="C1228" s="167"/>
      <c r="D1228" s="166"/>
    </row>
    <row r="1229" spans="2:4">
      <c r="B1229" s="172"/>
      <c r="C1229" s="167"/>
      <c r="D1229" s="166"/>
    </row>
    <row r="1230" spans="2:4">
      <c r="B1230" s="172"/>
      <c r="C1230" s="167"/>
      <c r="D1230" s="166"/>
    </row>
    <row r="1231" spans="2:4">
      <c r="B1231" s="172"/>
      <c r="C1231" s="167"/>
      <c r="D1231" s="166"/>
    </row>
    <row r="1232" spans="2:4">
      <c r="B1232" s="172"/>
      <c r="C1232" s="167"/>
      <c r="D1232" s="166"/>
    </row>
    <row r="1233" spans="2:4">
      <c r="B1233" s="172"/>
      <c r="C1233" s="167"/>
      <c r="D1233" s="166"/>
    </row>
    <row r="1234" spans="2:4">
      <c r="B1234" s="172"/>
      <c r="C1234" s="167"/>
      <c r="D1234" s="166"/>
    </row>
    <row r="1235" spans="2:4">
      <c r="B1235" s="172"/>
      <c r="C1235" s="167"/>
      <c r="D1235" s="166"/>
    </row>
    <row r="1236" spans="2:4">
      <c r="B1236" s="172"/>
      <c r="C1236" s="167"/>
      <c r="D1236" s="166"/>
    </row>
    <row r="1237" spans="2:4">
      <c r="B1237" s="172"/>
      <c r="C1237" s="167"/>
      <c r="D1237" s="166"/>
    </row>
    <row r="1238" spans="2:4">
      <c r="B1238" s="172"/>
      <c r="C1238" s="167"/>
      <c r="D1238" s="166"/>
    </row>
    <row r="1239" spans="2:4">
      <c r="B1239" s="172"/>
      <c r="C1239" s="167"/>
      <c r="D1239" s="166"/>
    </row>
    <row r="1240" spans="2:4">
      <c r="B1240" s="172"/>
      <c r="C1240" s="167"/>
      <c r="D1240" s="166"/>
    </row>
    <row r="1241" spans="2:4">
      <c r="B1241" s="172"/>
      <c r="C1241" s="167"/>
      <c r="D1241" s="166"/>
    </row>
    <row r="1242" spans="2:4">
      <c r="B1242" s="172"/>
      <c r="C1242" s="167"/>
      <c r="D1242" s="166"/>
    </row>
    <row r="1243" spans="2:4">
      <c r="B1243" s="172"/>
      <c r="C1243" s="167"/>
      <c r="D1243" s="166"/>
    </row>
    <row r="1244" spans="2:4">
      <c r="B1244" s="172"/>
      <c r="C1244" s="167"/>
      <c r="D1244" s="166"/>
    </row>
    <row r="1245" spans="2:4">
      <c r="B1245" s="172"/>
      <c r="C1245" s="167"/>
      <c r="D1245" s="166"/>
    </row>
    <row r="1246" spans="2:4">
      <c r="B1246" s="172"/>
      <c r="C1246" s="167"/>
      <c r="D1246" s="166"/>
    </row>
    <row r="1247" spans="2:4">
      <c r="B1247" s="172"/>
      <c r="C1247" s="167"/>
      <c r="D1247" s="166"/>
    </row>
    <row r="1248" spans="2:4">
      <c r="B1248" s="172"/>
      <c r="C1248" s="167"/>
      <c r="D1248" s="166"/>
    </row>
    <row r="1249" spans="2:4">
      <c r="B1249" s="172"/>
      <c r="C1249" s="167"/>
      <c r="D1249" s="166"/>
    </row>
    <row r="1250" spans="2:4">
      <c r="B1250" s="172"/>
      <c r="C1250" s="167"/>
      <c r="D1250" s="166"/>
    </row>
    <row r="1251" spans="2:4">
      <c r="B1251" s="172"/>
      <c r="C1251" s="167"/>
      <c r="D1251" s="166"/>
    </row>
    <row r="1252" spans="2:4">
      <c r="B1252" s="172"/>
      <c r="C1252" s="167"/>
      <c r="D1252" s="166"/>
    </row>
    <row r="1253" spans="2:4">
      <c r="B1253" s="172"/>
      <c r="C1253" s="167"/>
      <c r="D1253" s="166"/>
    </row>
    <row r="1254" spans="2:4">
      <c r="B1254" s="172"/>
      <c r="C1254" s="167"/>
      <c r="D1254" s="166"/>
    </row>
    <row r="1255" spans="2:4">
      <c r="B1255" s="172"/>
      <c r="C1255" s="167"/>
      <c r="D1255" s="166"/>
    </row>
    <row r="1256" spans="2:4">
      <c r="B1256" s="172"/>
      <c r="C1256" s="167"/>
      <c r="D1256" s="166"/>
    </row>
    <row r="1257" spans="2:4">
      <c r="B1257" s="172"/>
      <c r="C1257" s="167"/>
      <c r="D1257" s="166"/>
    </row>
    <row r="1258" spans="2:4">
      <c r="B1258" s="172"/>
      <c r="C1258" s="167"/>
      <c r="D1258" s="166"/>
    </row>
    <row r="1259" spans="2:4">
      <c r="B1259" s="172"/>
      <c r="C1259" s="167"/>
      <c r="D1259" s="166"/>
    </row>
    <row r="1260" spans="2:4">
      <c r="B1260" s="172"/>
      <c r="C1260" s="167"/>
      <c r="D1260" s="166"/>
    </row>
    <row r="1261" spans="2:4">
      <c r="B1261" s="172"/>
      <c r="C1261" s="167"/>
      <c r="D1261" s="166"/>
    </row>
    <row r="1262" spans="2:4">
      <c r="B1262" s="172"/>
      <c r="C1262" s="167"/>
      <c r="D1262" s="166"/>
    </row>
    <row r="1263" spans="2:4">
      <c r="B1263" s="172"/>
      <c r="C1263" s="167"/>
      <c r="D1263" s="166"/>
    </row>
    <row r="1264" spans="2:4">
      <c r="B1264" s="172"/>
      <c r="C1264" s="167"/>
      <c r="D1264" s="166"/>
    </row>
    <row r="1265" spans="2:4">
      <c r="B1265" s="172"/>
      <c r="C1265" s="167"/>
      <c r="D1265" s="166"/>
    </row>
    <row r="1266" spans="2:4">
      <c r="B1266" s="172"/>
      <c r="C1266" s="167"/>
      <c r="D1266" s="166"/>
    </row>
    <row r="1267" spans="2:4">
      <c r="B1267" s="172"/>
      <c r="C1267" s="167"/>
      <c r="D1267" s="166"/>
    </row>
    <row r="1268" spans="2:4">
      <c r="B1268" s="172"/>
      <c r="C1268" s="167"/>
      <c r="D1268" s="166"/>
    </row>
    <row r="1269" spans="2:4">
      <c r="B1269" s="172"/>
      <c r="C1269" s="167"/>
      <c r="D1269" s="166"/>
    </row>
    <row r="1270" spans="2:4">
      <c r="B1270" s="172"/>
      <c r="C1270" s="167"/>
      <c r="D1270" s="166"/>
    </row>
    <row r="1271" spans="2:4">
      <c r="B1271" s="172"/>
      <c r="C1271" s="167"/>
      <c r="D1271" s="166"/>
    </row>
    <row r="1272" spans="2:4">
      <c r="B1272" s="172"/>
      <c r="C1272" s="167"/>
      <c r="D1272" s="166"/>
    </row>
    <row r="1273" spans="2:4">
      <c r="B1273" s="172"/>
      <c r="C1273" s="171"/>
      <c r="D1273" s="175"/>
    </row>
    <row r="1274" spans="2:4">
      <c r="B1274" s="172"/>
      <c r="C1274" s="167"/>
      <c r="D1274" s="166"/>
    </row>
    <row r="1275" spans="2:4">
      <c r="B1275" s="172"/>
      <c r="C1275" s="167"/>
      <c r="D1275" s="166"/>
    </row>
    <row r="1276" spans="2:4">
      <c r="B1276" s="172"/>
      <c r="C1276" s="167"/>
      <c r="D1276" s="166"/>
    </row>
    <row r="1277" spans="2:4">
      <c r="B1277" s="172"/>
      <c r="C1277" s="167"/>
      <c r="D1277" s="166"/>
    </row>
    <row r="1278" spans="2:4">
      <c r="B1278" s="172"/>
      <c r="C1278" s="167"/>
      <c r="D1278" s="166"/>
    </row>
    <row r="1279" spans="2:4">
      <c r="B1279" s="172"/>
      <c r="C1279" s="167"/>
      <c r="D1279" s="166"/>
    </row>
    <row r="1280" spans="2:4">
      <c r="B1280" s="172"/>
      <c r="C1280" s="167"/>
      <c r="D1280" s="166"/>
    </row>
    <row r="1281" spans="2:4">
      <c r="B1281" s="172"/>
      <c r="C1281" s="167"/>
      <c r="D1281" s="166"/>
    </row>
    <row r="1282" spans="2:4">
      <c r="B1282" s="172"/>
      <c r="C1282" s="167"/>
      <c r="D1282" s="166"/>
    </row>
    <row r="1283" spans="2:4">
      <c r="B1283" s="172"/>
      <c r="C1283" s="167"/>
      <c r="D1283" s="166"/>
    </row>
    <row r="1284" spans="2:4">
      <c r="B1284" s="172"/>
      <c r="C1284" s="167"/>
      <c r="D1284" s="166"/>
    </row>
    <row r="1285" spans="2:4">
      <c r="B1285" s="172"/>
      <c r="C1285" s="167"/>
      <c r="D1285" s="166"/>
    </row>
    <row r="1286" spans="2:4">
      <c r="B1286" s="172"/>
      <c r="C1286" s="167"/>
      <c r="D1286" s="166"/>
    </row>
    <row r="1287" spans="2:4">
      <c r="B1287" s="172"/>
      <c r="C1287" s="167"/>
      <c r="D1287" s="166"/>
    </row>
    <row r="1288" spans="2:4">
      <c r="B1288" s="172"/>
      <c r="C1288" s="167"/>
      <c r="D1288" s="166"/>
    </row>
    <row r="1289" spans="2:4">
      <c r="B1289" s="172"/>
      <c r="C1289" s="167"/>
      <c r="D1289" s="166"/>
    </row>
    <row r="1290" spans="2:4">
      <c r="B1290" s="172"/>
      <c r="C1290" s="167"/>
      <c r="D1290" s="166"/>
    </row>
    <row r="1291" spans="2:4">
      <c r="B1291" s="172"/>
      <c r="C1291" s="167"/>
      <c r="D1291" s="166"/>
    </row>
    <row r="1292" spans="2:4">
      <c r="B1292" s="172"/>
      <c r="C1292" s="167"/>
      <c r="D1292" s="166"/>
    </row>
    <row r="1293" spans="2:4">
      <c r="B1293" s="172"/>
      <c r="C1293" s="167"/>
      <c r="D1293" s="166"/>
    </row>
    <row r="1294" spans="2:4">
      <c r="B1294" s="172"/>
      <c r="C1294" s="167"/>
      <c r="D1294" s="166"/>
    </row>
    <row r="1295" spans="2:4">
      <c r="B1295" s="172"/>
      <c r="C1295" s="167"/>
      <c r="D1295" s="166"/>
    </row>
    <row r="1296" spans="2:4">
      <c r="B1296" s="172"/>
      <c r="C1296" s="167"/>
      <c r="D1296" s="166"/>
    </row>
    <row r="1297" spans="2:4">
      <c r="B1297" s="172"/>
      <c r="C1297" s="167"/>
      <c r="D1297" s="166"/>
    </row>
    <row r="1298" spans="2:4">
      <c r="B1298" s="172"/>
      <c r="C1298" s="167"/>
      <c r="D1298" s="166"/>
    </row>
    <row r="1299" spans="2:4">
      <c r="B1299" s="172"/>
      <c r="C1299" s="167"/>
      <c r="D1299" s="166"/>
    </row>
    <row r="1300" spans="2:4">
      <c r="B1300" s="172"/>
      <c r="C1300" s="167"/>
      <c r="D1300" s="166"/>
    </row>
    <row r="1301" spans="2:4">
      <c r="B1301" s="172"/>
      <c r="C1301" s="167"/>
      <c r="D1301" s="166"/>
    </row>
    <row r="1302" spans="2:4">
      <c r="B1302" s="172"/>
      <c r="C1302" s="167"/>
      <c r="D1302" s="166"/>
    </row>
    <row r="1303" spans="2:4">
      <c r="B1303" s="172"/>
      <c r="C1303" s="167"/>
      <c r="D1303" s="166"/>
    </row>
    <row r="1304" spans="2:4">
      <c r="B1304" s="172"/>
      <c r="C1304" s="167"/>
      <c r="D1304" s="166"/>
    </row>
    <row r="1305" spans="2:4">
      <c r="B1305" s="172"/>
      <c r="C1305" s="167"/>
      <c r="D1305" s="166"/>
    </row>
    <row r="1306" spans="2:4">
      <c r="B1306" s="172"/>
      <c r="C1306" s="167"/>
      <c r="D1306" s="166"/>
    </row>
    <row r="1307" spans="2:4">
      <c r="B1307" s="172"/>
      <c r="C1307" s="167"/>
      <c r="D1307" s="166"/>
    </row>
    <row r="1308" spans="2:4">
      <c r="B1308" s="172"/>
      <c r="C1308" s="167"/>
      <c r="D1308" s="166"/>
    </row>
    <row r="1309" spans="2:4">
      <c r="B1309" s="172"/>
      <c r="C1309" s="167"/>
      <c r="D1309" s="166"/>
    </row>
    <row r="1310" spans="2:4">
      <c r="B1310" s="172"/>
      <c r="C1310" s="167"/>
      <c r="D1310" s="166"/>
    </row>
    <row r="1311" spans="2:4">
      <c r="B1311" s="172"/>
      <c r="C1311" s="167"/>
      <c r="D1311" s="166"/>
    </row>
    <row r="1312" spans="2:4">
      <c r="B1312" s="172"/>
      <c r="C1312" s="167"/>
      <c r="D1312" s="166"/>
    </row>
    <row r="1313" spans="2:4">
      <c r="B1313" s="172"/>
      <c r="C1313" s="167"/>
      <c r="D1313" s="166"/>
    </row>
    <row r="1314" spans="2:4">
      <c r="B1314" s="172"/>
      <c r="C1314" s="167"/>
      <c r="D1314" s="166"/>
    </row>
    <row r="1315" spans="2:4">
      <c r="B1315" s="172"/>
      <c r="C1315" s="167"/>
      <c r="D1315" s="166"/>
    </row>
    <row r="1316" spans="2:4">
      <c r="B1316" s="172"/>
      <c r="C1316" s="167"/>
      <c r="D1316" s="166"/>
    </row>
    <row r="1317" spans="2:4">
      <c r="B1317" s="172"/>
      <c r="C1317" s="167"/>
      <c r="D1317" s="166"/>
    </row>
    <row r="1318" spans="2:4">
      <c r="B1318" s="172"/>
      <c r="C1318" s="167"/>
      <c r="D1318" s="166"/>
    </row>
    <row r="1319" spans="2:4">
      <c r="B1319" s="172"/>
      <c r="C1319" s="167"/>
      <c r="D1319" s="166"/>
    </row>
    <row r="1320" spans="2:4">
      <c r="B1320" s="172"/>
      <c r="C1320" s="167"/>
      <c r="D1320" s="166"/>
    </row>
    <row r="1321" spans="2:4">
      <c r="B1321" s="172"/>
      <c r="C1321" s="167"/>
      <c r="D1321" s="166"/>
    </row>
    <row r="1322" spans="2:4">
      <c r="B1322" s="172"/>
      <c r="C1322" s="167"/>
      <c r="D1322" s="166"/>
    </row>
    <row r="1323" spans="2:4">
      <c r="B1323" s="172"/>
      <c r="C1323" s="167"/>
      <c r="D1323" s="166"/>
    </row>
    <row r="1324" spans="2:4">
      <c r="B1324" s="172"/>
      <c r="C1324" s="167"/>
      <c r="D1324" s="166"/>
    </row>
    <row r="1325" spans="2:4">
      <c r="B1325" s="172"/>
      <c r="C1325" s="167"/>
      <c r="D1325" s="166"/>
    </row>
    <row r="1326" spans="2:4">
      <c r="B1326" s="172"/>
      <c r="C1326" s="167"/>
      <c r="D1326" s="166"/>
    </row>
    <row r="1327" spans="2:4">
      <c r="B1327" s="172"/>
      <c r="C1327" s="167"/>
      <c r="D1327" s="166"/>
    </row>
    <row r="1328" spans="2:4">
      <c r="B1328" s="172"/>
      <c r="C1328" s="167"/>
      <c r="D1328" s="166"/>
    </row>
    <row r="1329" spans="2:4">
      <c r="B1329" s="172"/>
      <c r="C1329" s="167"/>
      <c r="D1329" s="166"/>
    </row>
    <row r="1330" spans="2:4">
      <c r="B1330" s="172"/>
      <c r="C1330" s="167"/>
      <c r="D1330" s="166"/>
    </row>
    <row r="1331" spans="2:4">
      <c r="B1331" s="172"/>
      <c r="C1331" s="167"/>
      <c r="D1331" s="166"/>
    </row>
    <row r="1332" spans="2:4">
      <c r="B1332" s="172"/>
      <c r="C1332" s="167"/>
      <c r="D1332" s="166"/>
    </row>
    <row r="1333" spans="2:4">
      <c r="B1333" s="172"/>
      <c r="C1333" s="167"/>
      <c r="D1333" s="166"/>
    </row>
    <row r="1334" spans="2:4">
      <c r="B1334" s="172"/>
      <c r="C1334" s="167"/>
      <c r="D1334" s="166"/>
    </row>
    <row r="1335" spans="2:4">
      <c r="B1335" s="172"/>
      <c r="C1335" s="167"/>
      <c r="D1335" s="166"/>
    </row>
    <row r="1336" spans="2:4">
      <c r="B1336" s="172"/>
      <c r="C1336" s="167"/>
      <c r="D1336" s="166"/>
    </row>
    <row r="1337" spans="2:4">
      <c r="B1337" s="172"/>
      <c r="C1337" s="167"/>
      <c r="D1337" s="166"/>
    </row>
    <row r="1338" spans="2:4">
      <c r="B1338" s="172"/>
      <c r="C1338" s="167"/>
      <c r="D1338" s="166"/>
    </row>
    <row r="1339" spans="2:4">
      <c r="B1339" s="172"/>
      <c r="C1339" s="167"/>
      <c r="D1339" s="166"/>
    </row>
    <row r="1340" spans="2:4">
      <c r="B1340" s="172"/>
      <c r="C1340" s="167"/>
      <c r="D1340" s="166"/>
    </row>
    <row r="1341" spans="2:4">
      <c r="B1341" s="172"/>
      <c r="C1341" s="167"/>
      <c r="D1341" s="166"/>
    </row>
    <row r="1342" spans="2:4">
      <c r="B1342" s="172"/>
      <c r="C1342" s="167"/>
      <c r="D1342" s="166"/>
    </row>
    <row r="1343" spans="2:4">
      <c r="B1343" s="172"/>
      <c r="C1343" s="167"/>
      <c r="D1343" s="166"/>
    </row>
    <row r="1344" spans="2:4">
      <c r="B1344" s="172"/>
      <c r="C1344" s="167"/>
      <c r="D1344" s="166"/>
    </row>
    <row r="1345" spans="2:4">
      <c r="B1345" s="172"/>
      <c r="C1345" s="167"/>
      <c r="D1345" s="166"/>
    </row>
    <row r="1346" spans="2:4">
      <c r="B1346" s="172"/>
      <c r="C1346" s="167"/>
      <c r="D1346" s="166"/>
    </row>
    <row r="1347" spans="2:4">
      <c r="B1347" s="172"/>
      <c r="C1347" s="167"/>
      <c r="D1347" s="166"/>
    </row>
    <row r="1348" spans="2:4">
      <c r="B1348" s="172"/>
      <c r="C1348" s="167"/>
      <c r="D1348" s="166"/>
    </row>
    <row r="1349" spans="2:4">
      <c r="B1349" s="172"/>
      <c r="C1349" s="167"/>
      <c r="D1349" s="166"/>
    </row>
    <row r="1350" spans="2:4">
      <c r="B1350" s="172"/>
      <c r="C1350" s="167"/>
      <c r="D1350" s="166"/>
    </row>
    <row r="1351" spans="2:4">
      <c r="B1351" s="172"/>
      <c r="C1351" s="167"/>
      <c r="D1351" s="166"/>
    </row>
    <row r="1352" spans="2:4">
      <c r="B1352" s="172"/>
      <c r="C1352" s="167"/>
      <c r="D1352" s="166"/>
    </row>
    <row r="1353" spans="2:4">
      <c r="B1353" s="172"/>
      <c r="C1353" s="167"/>
      <c r="D1353" s="166"/>
    </row>
    <row r="1354" spans="2:4">
      <c r="B1354" s="172"/>
      <c r="C1354" s="167"/>
      <c r="D1354" s="166"/>
    </row>
    <row r="1355" spans="2:4">
      <c r="B1355" s="172"/>
      <c r="C1355" s="167"/>
      <c r="D1355" s="166"/>
    </row>
    <row r="1356" spans="2:4">
      <c r="B1356" s="172"/>
      <c r="C1356" s="171"/>
      <c r="D1356" s="169"/>
    </row>
    <row r="1357" spans="2:4">
      <c r="B1357" s="172"/>
      <c r="C1357" s="171"/>
      <c r="D1357" s="169"/>
    </row>
    <row r="1358" spans="2:4">
      <c r="B1358" s="172"/>
      <c r="C1358" s="171"/>
      <c r="D1358" s="169"/>
    </row>
    <row r="1359" spans="2:4">
      <c r="B1359" s="172"/>
      <c r="C1359" s="171"/>
      <c r="D1359" s="169"/>
    </row>
    <row r="1360" spans="2:4">
      <c r="B1360" s="172"/>
      <c r="C1360" s="171"/>
      <c r="D1360" s="169"/>
    </row>
    <row r="1361" spans="2:4">
      <c r="B1361" s="172"/>
      <c r="C1361" s="171"/>
      <c r="D1361" s="169"/>
    </row>
    <row r="1362" spans="2:4">
      <c r="B1362" s="172"/>
      <c r="C1362" s="167"/>
      <c r="D1362" s="166"/>
    </row>
    <row r="1363" spans="2:4">
      <c r="B1363" s="172"/>
      <c r="C1363" s="167"/>
      <c r="D1363" s="166"/>
    </row>
    <row r="1364" spans="2:4">
      <c r="B1364" s="172"/>
      <c r="C1364" s="167"/>
      <c r="D1364" s="166"/>
    </row>
    <row r="1365" spans="2:4">
      <c r="B1365" s="172"/>
      <c r="C1365" s="167"/>
      <c r="D1365" s="166"/>
    </row>
    <row r="1366" spans="2:4">
      <c r="B1366" s="172"/>
      <c r="C1366" s="167"/>
      <c r="D1366" s="166"/>
    </row>
    <row r="1367" spans="2:4">
      <c r="B1367" s="172"/>
      <c r="C1367" s="167"/>
      <c r="D1367" s="166"/>
    </row>
    <row r="1368" spans="2:4">
      <c r="B1368" s="172"/>
      <c r="C1368" s="167"/>
      <c r="D1368" s="166"/>
    </row>
    <row r="1369" spans="2:4">
      <c r="B1369" s="172"/>
      <c r="C1369" s="167"/>
      <c r="D1369" s="166"/>
    </row>
    <row r="1370" spans="2:4">
      <c r="B1370" s="172"/>
      <c r="C1370" s="167"/>
      <c r="D1370" s="166"/>
    </row>
    <row r="1371" spans="2:4">
      <c r="B1371" s="172"/>
      <c r="C1371" s="167"/>
      <c r="D1371" s="166"/>
    </row>
    <row r="1372" spans="2:4">
      <c r="B1372" s="172"/>
      <c r="C1372" s="167"/>
      <c r="D1372" s="166"/>
    </row>
    <row r="1373" spans="2:4">
      <c r="B1373" s="172"/>
      <c r="C1373" s="167"/>
      <c r="D1373" s="166"/>
    </row>
    <row r="1374" spans="2:4">
      <c r="B1374" s="172"/>
      <c r="C1374" s="167"/>
      <c r="D1374" s="166"/>
    </row>
    <row r="1375" spans="2:4">
      <c r="B1375" s="172"/>
      <c r="C1375" s="167"/>
      <c r="D1375" s="166"/>
    </row>
    <row r="1376" spans="2:4">
      <c r="B1376" s="172"/>
      <c r="C1376" s="167"/>
      <c r="D1376" s="166"/>
    </row>
    <row r="1377" spans="2:4">
      <c r="B1377" s="172"/>
      <c r="C1377" s="167"/>
      <c r="D1377" s="166"/>
    </row>
    <row r="1378" spans="2:4">
      <c r="B1378" s="172"/>
      <c r="C1378" s="167"/>
      <c r="D1378" s="166"/>
    </row>
    <row r="1379" spans="2:4">
      <c r="B1379" s="172"/>
      <c r="C1379" s="167"/>
      <c r="D1379" s="166"/>
    </row>
    <row r="1380" spans="2:4">
      <c r="B1380" s="172"/>
      <c r="C1380" s="167"/>
      <c r="D1380" s="166"/>
    </row>
    <row r="1381" spans="2:4">
      <c r="B1381" s="172"/>
      <c r="C1381" s="167"/>
      <c r="D1381" s="166"/>
    </row>
    <row r="1382" spans="2:4">
      <c r="B1382" s="172"/>
      <c r="C1382" s="167"/>
      <c r="D1382" s="166"/>
    </row>
    <row r="1383" spans="2:4">
      <c r="B1383" s="172"/>
      <c r="C1383" s="167"/>
      <c r="D1383" s="166"/>
    </row>
    <row r="1384" spans="2:4">
      <c r="B1384" s="172"/>
      <c r="C1384" s="167"/>
      <c r="D1384" s="166"/>
    </row>
    <row r="1385" spans="2:4">
      <c r="B1385" s="172"/>
      <c r="C1385" s="167"/>
      <c r="D1385" s="166"/>
    </row>
    <row r="1386" spans="2:4">
      <c r="B1386" s="172"/>
      <c r="C1386" s="167"/>
      <c r="D1386" s="166"/>
    </row>
    <row r="1387" spans="2:4">
      <c r="B1387" s="172"/>
      <c r="C1387" s="167"/>
      <c r="D1387" s="166"/>
    </row>
    <row r="1388" spans="2:4">
      <c r="B1388" s="172"/>
      <c r="C1388" s="167"/>
      <c r="D1388" s="166"/>
    </row>
    <row r="1389" spans="2:4">
      <c r="B1389" s="172"/>
      <c r="C1389" s="167"/>
      <c r="D1389" s="166"/>
    </row>
    <row r="1390" spans="2:4">
      <c r="B1390" s="172"/>
      <c r="C1390" s="167"/>
      <c r="D1390" s="166"/>
    </row>
    <row r="1391" spans="2:4">
      <c r="B1391" s="172"/>
      <c r="C1391" s="167"/>
      <c r="D1391" s="166"/>
    </row>
    <row r="1392" spans="2:4">
      <c r="B1392" s="172"/>
      <c r="C1392" s="167"/>
      <c r="D1392" s="166"/>
    </row>
    <row r="1393" spans="2:4">
      <c r="B1393" s="172"/>
      <c r="C1393" s="167"/>
      <c r="D1393" s="166"/>
    </row>
    <row r="1394" spans="2:4">
      <c r="B1394" s="172"/>
      <c r="C1394" s="167"/>
      <c r="D1394" s="166"/>
    </row>
    <row r="1395" spans="2:4">
      <c r="B1395" s="172"/>
      <c r="C1395" s="167"/>
      <c r="D1395" s="166"/>
    </row>
    <row r="1396" spans="2:4">
      <c r="B1396" s="172"/>
      <c r="C1396" s="167"/>
      <c r="D1396" s="166"/>
    </row>
    <row r="1397" spans="2:4">
      <c r="B1397" s="172"/>
      <c r="C1397" s="167"/>
      <c r="D1397" s="166"/>
    </row>
    <row r="1398" spans="2:4">
      <c r="B1398" s="172"/>
      <c r="C1398" s="167"/>
      <c r="D1398" s="166"/>
    </row>
    <row r="1399" spans="2:4">
      <c r="B1399" s="172"/>
      <c r="C1399" s="167"/>
      <c r="D1399" s="166"/>
    </row>
    <row r="1400" spans="2:4">
      <c r="B1400" s="172"/>
      <c r="C1400" s="167"/>
      <c r="D1400" s="166"/>
    </row>
    <row r="1401" spans="2:4">
      <c r="B1401" s="172"/>
      <c r="C1401" s="167"/>
      <c r="D1401" s="166"/>
    </row>
    <row r="1402" spans="2:4">
      <c r="B1402" s="172"/>
      <c r="C1402" s="167"/>
      <c r="D1402" s="166"/>
    </row>
    <row r="1403" spans="2:4">
      <c r="B1403" s="172"/>
      <c r="C1403" s="167"/>
      <c r="D1403" s="166"/>
    </row>
    <row r="1404" spans="2:4">
      <c r="B1404" s="172"/>
      <c r="C1404" s="167"/>
      <c r="D1404" s="166"/>
    </row>
    <row r="1405" spans="2:4">
      <c r="B1405" s="172"/>
      <c r="C1405" s="167"/>
      <c r="D1405" s="166"/>
    </row>
    <row r="1406" spans="2:4">
      <c r="B1406" s="172"/>
      <c r="C1406" s="171"/>
      <c r="D1406" s="169"/>
    </row>
    <row r="1407" spans="2:4">
      <c r="B1407" s="172"/>
      <c r="C1407" s="171"/>
      <c r="D1407" s="169"/>
    </row>
    <row r="1408" spans="2:4">
      <c r="B1408" s="172"/>
      <c r="C1408" s="167"/>
      <c r="D1408" s="166"/>
    </row>
    <row r="1409" spans="2:4">
      <c r="B1409" s="172"/>
      <c r="C1409" s="167"/>
      <c r="D1409" s="166"/>
    </row>
    <row r="1410" spans="2:4">
      <c r="B1410" s="172"/>
      <c r="C1410" s="167"/>
      <c r="D1410" s="166"/>
    </row>
    <row r="1411" spans="2:4">
      <c r="B1411" s="172"/>
      <c r="C1411" s="167"/>
      <c r="D1411" s="166"/>
    </row>
    <row r="1412" spans="2:4">
      <c r="B1412" s="172"/>
      <c r="C1412" s="167"/>
      <c r="D1412" s="166"/>
    </row>
    <row r="1413" spans="2:4">
      <c r="B1413" s="172"/>
      <c r="C1413" s="167"/>
      <c r="D1413" s="166"/>
    </row>
    <row r="1414" spans="2:4">
      <c r="B1414" s="172"/>
      <c r="C1414" s="167"/>
      <c r="D1414" s="166"/>
    </row>
    <row r="1415" spans="2:4">
      <c r="B1415" s="172"/>
      <c r="C1415" s="167"/>
      <c r="D1415" s="166"/>
    </row>
    <row r="1416" spans="2:4">
      <c r="B1416" s="172"/>
      <c r="C1416" s="167"/>
      <c r="D1416" s="166"/>
    </row>
    <row r="1417" spans="2:4">
      <c r="B1417" s="172"/>
      <c r="C1417" s="167"/>
      <c r="D1417" s="166"/>
    </row>
    <row r="1418" spans="2:4">
      <c r="B1418" s="172"/>
      <c r="C1418" s="167"/>
      <c r="D1418" s="166"/>
    </row>
    <row r="1419" spans="2:4">
      <c r="B1419" s="172"/>
      <c r="C1419" s="167"/>
      <c r="D1419" s="166"/>
    </row>
    <row r="1420" spans="2:4">
      <c r="B1420" s="172"/>
      <c r="C1420" s="167"/>
      <c r="D1420" s="166"/>
    </row>
    <row r="1421" spans="2:4">
      <c r="B1421" s="172"/>
      <c r="C1421" s="167"/>
      <c r="D1421" s="166"/>
    </row>
    <row r="1422" spans="2:4">
      <c r="B1422" s="172"/>
      <c r="C1422" s="167"/>
      <c r="D1422" s="166"/>
    </row>
    <row r="1423" spans="2:4">
      <c r="B1423" s="172"/>
      <c r="C1423" s="171"/>
      <c r="D1423" s="175"/>
    </row>
    <row r="1424" spans="2:4">
      <c r="B1424" s="172"/>
      <c r="C1424" s="171"/>
      <c r="D1424" s="175"/>
    </row>
    <row r="1425" spans="2:4">
      <c r="B1425" s="172"/>
      <c r="C1425" s="167"/>
      <c r="D1425" s="166"/>
    </row>
    <row r="1426" spans="2:4">
      <c r="B1426" s="172"/>
      <c r="C1426" s="167"/>
      <c r="D1426" s="166"/>
    </row>
    <row r="1427" spans="2:4">
      <c r="B1427" s="172"/>
      <c r="C1427" s="167"/>
      <c r="D1427" s="166"/>
    </row>
    <row r="1428" spans="2:4">
      <c r="B1428" s="172"/>
      <c r="C1428" s="167"/>
      <c r="D1428" s="166"/>
    </row>
    <row r="1429" spans="2:4">
      <c r="B1429" s="172"/>
      <c r="C1429" s="167"/>
      <c r="D1429" s="166"/>
    </row>
    <row r="1430" spans="2:4">
      <c r="B1430" s="172"/>
      <c r="C1430" s="167"/>
      <c r="D1430" s="166"/>
    </row>
    <row r="1431" spans="2:4">
      <c r="B1431" s="172"/>
      <c r="C1431" s="167"/>
      <c r="D1431" s="166"/>
    </row>
    <row r="1432" spans="2:4">
      <c r="B1432" s="172"/>
      <c r="C1432" s="167"/>
      <c r="D1432" s="166"/>
    </row>
    <row r="1433" spans="2:4">
      <c r="B1433" s="172"/>
      <c r="C1433" s="167"/>
      <c r="D1433" s="166"/>
    </row>
    <row r="1434" spans="2:4">
      <c r="B1434" s="172"/>
      <c r="C1434" s="167"/>
      <c r="D1434" s="166"/>
    </row>
    <row r="1435" spans="2:4">
      <c r="B1435" s="172"/>
      <c r="C1435" s="167"/>
      <c r="D1435" s="166"/>
    </row>
    <row r="1436" spans="2:4">
      <c r="B1436" s="172"/>
      <c r="C1436" s="167"/>
      <c r="D1436" s="166"/>
    </row>
    <row r="1437" spans="2:4">
      <c r="B1437" s="172"/>
      <c r="C1437" s="167"/>
      <c r="D1437" s="166"/>
    </row>
    <row r="1438" spans="2:4">
      <c r="B1438" s="172"/>
      <c r="C1438" s="167"/>
      <c r="D1438" s="166"/>
    </row>
    <row r="1439" spans="2:4">
      <c r="B1439" s="172"/>
      <c r="C1439" s="167"/>
      <c r="D1439" s="166"/>
    </row>
    <row r="1440" spans="2:4">
      <c r="B1440" s="172"/>
      <c r="C1440" s="167"/>
      <c r="D1440" s="166"/>
    </row>
    <row r="1441" spans="2:4">
      <c r="B1441" s="172"/>
      <c r="C1441" s="167"/>
      <c r="D1441" s="166"/>
    </row>
    <row r="1442" spans="2:4">
      <c r="B1442" s="172"/>
      <c r="C1442" s="167"/>
      <c r="D1442" s="166"/>
    </row>
    <row r="1443" spans="2:4">
      <c r="B1443" s="172"/>
      <c r="C1443" s="167"/>
      <c r="D1443" s="166"/>
    </row>
    <row r="1444" spans="2:4">
      <c r="B1444" s="172"/>
      <c r="C1444" s="167"/>
      <c r="D1444" s="166"/>
    </row>
    <row r="1445" spans="2:4">
      <c r="B1445" s="172"/>
      <c r="C1445" s="167"/>
      <c r="D1445" s="166"/>
    </row>
    <row r="1446" spans="2:4">
      <c r="B1446" s="172"/>
      <c r="C1446" s="167"/>
      <c r="D1446" s="166"/>
    </row>
    <row r="1447" spans="2:4">
      <c r="B1447" s="172"/>
      <c r="C1447" s="167"/>
      <c r="D1447" s="166"/>
    </row>
    <row r="1448" spans="2:4">
      <c r="B1448" s="172"/>
      <c r="C1448" s="167"/>
      <c r="D1448" s="166"/>
    </row>
    <row r="1449" spans="2:4">
      <c r="B1449" s="172"/>
      <c r="C1449" s="167"/>
      <c r="D1449" s="166"/>
    </row>
    <row r="1450" spans="2:4">
      <c r="B1450" s="172"/>
      <c r="C1450" s="167"/>
      <c r="D1450" s="166"/>
    </row>
    <row r="1451" spans="2:4">
      <c r="B1451" s="172"/>
      <c r="C1451" s="167"/>
      <c r="D1451" s="166"/>
    </row>
    <row r="1452" spans="2:4">
      <c r="B1452" s="172"/>
      <c r="C1452" s="167"/>
      <c r="D1452" s="166"/>
    </row>
    <row r="1453" spans="2:4">
      <c r="B1453" s="172"/>
      <c r="C1453" s="167"/>
      <c r="D1453" s="166"/>
    </row>
    <row r="1454" spans="2:4">
      <c r="B1454" s="172"/>
      <c r="C1454" s="167"/>
      <c r="D1454" s="166"/>
    </row>
    <row r="1455" spans="2:4">
      <c r="B1455" s="172"/>
      <c r="C1455" s="167"/>
      <c r="D1455" s="166"/>
    </row>
    <row r="1456" spans="2:4">
      <c r="B1456" s="172"/>
      <c r="C1456" s="167"/>
      <c r="D1456" s="166"/>
    </row>
    <row r="1457" spans="2:4">
      <c r="B1457" s="172"/>
      <c r="C1457" s="167"/>
      <c r="D1457" s="166"/>
    </row>
    <row r="1458" spans="2:4">
      <c r="B1458" s="172"/>
      <c r="C1458" s="167"/>
      <c r="D1458" s="166"/>
    </row>
    <row r="1459" spans="2:4">
      <c r="B1459" s="172"/>
      <c r="C1459" s="167"/>
      <c r="D1459" s="166"/>
    </row>
    <row r="1460" spans="2:4">
      <c r="B1460" s="172"/>
      <c r="C1460" s="167"/>
      <c r="D1460" s="166"/>
    </row>
    <row r="1461" spans="2:4">
      <c r="B1461" s="172"/>
      <c r="C1461" s="167"/>
      <c r="D1461" s="166"/>
    </row>
    <row r="1462" spans="2:4">
      <c r="B1462" s="172"/>
      <c r="C1462" s="167"/>
      <c r="D1462" s="166"/>
    </row>
    <row r="1463" spans="2:4">
      <c r="B1463" s="172"/>
      <c r="C1463" s="167"/>
      <c r="D1463" s="166"/>
    </row>
    <row r="1464" spans="2:4">
      <c r="B1464" s="172"/>
      <c r="C1464" s="167"/>
      <c r="D1464" s="166"/>
    </row>
    <row r="1465" spans="2:4">
      <c r="B1465" s="172"/>
      <c r="C1465" s="167"/>
      <c r="D1465" s="166"/>
    </row>
    <row r="1466" spans="2:4">
      <c r="B1466" s="172"/>
      <c r="C1466" s="167"/>
      <c r="D1466" s="166"/>
    </row>
    <row r="1467" spans="2:4">
      <c r="B1467" s="172"/>
      <c r="C1467" s="167"/>
      <c r="D1467" s="166"/>
    </row>
    <row r="1468" spans="2:4">
      <c r="B1468" s="172"/>
      <c r="C1468" s="167"/>
      <c r="D1468" s="166"/>
    </row>
    <row r="1469" spans="2:4">
      <c r="B1469" s="172"/>
      <c r="C1469" s="167"/>
      <c r="D1469" s="166"/>
    </row>
    <row r="1470" spans="2:4">
      <c r="B1470" s="172"/>
      <c r="C1470" s="167"/>
      <c r="D1470" s="166"/>
    </row>
    <row r="1471" spans="2:4">
      <c r="B1471" s="172"/>
      <c r="C1471" s="167"/>
      <c r="D1471" s="166"/>
    </row>
    <row r="1472" spans="2:4">
      <c r="B1472" s="172"/>
      <c r="C1472" s="167"/>
      <c r="D1472" s="166"/>
    </row>
    <row r="1473" spans="2:4">
      <c r="B1473" s="172"/>
      <c r="C1473" s="167"/>
      <c r="D1473" s="166"/>
    </row>
    <row r="1474" spans="2:4">
      <c r="B1474" s="172"/>
      <c r="C1474" s="167"/>
      <c r="D1474" s="166"/>
    </row>
    <row r="1475" spans="2:4">
      <c r="B1475" s="172"/>
      <c r="C1475" s="167"/>
      <c r="D1475" s="166"/>
    </row>
    <row r="1476" spans="2:4">
      <c r="B1476" s="172"/>
      <c r="C1476" s="167"/>
      <c r="D1476" s="166"/>
    </row>
    <row r="1477" spans="2:4">
      <c r="B1477" s="172"/>
      <c r="C1477" s="167"/>
      <c r="D1477" s="166"/>
    </row>
    <row r="1478" spans="2:4">
      <c r="B1478" s="172"/>
      <c r="C1478" s="167"/>
      <c r="D1478" s="166"/>
    </row>
    <row r="1479" spans="2:4">
      <c r="B1479" s="172"/>
      <c r="C1479" s="167"/>
      <c r="D1479" s="166"/>
    </row>
    <row r="1480" spans="2:4">
      <c r="B1480" s="172"/>
      <c r="C1480" s="167"/>
      <c r="D1480" s="166"/>
    </row>
    <row r="1481" spans="2:4">
      <c r="B1481" s="172"/>
      <c r="C1481" s="167"/>
      <c r="D1481" s="166"/>
    </row>
    <row r="1482" spans="2:4">
      <c r="B1482" s="172"/>
      <c r="C1482" s="167"/>
      <c r="D1482" s="166"/>
    </row>
    <row r="1483" spans="2:4">
      <c r="B1483" s="172"/>
      <c r="C1483" s="167"/>
      <c r="D1483" s="166"/>
    </row>
    <row r="1484" spans="2:4">
      <c r="B1484" s="172"/>
      <c r="C1484" s="167"/>
      <c r="D1484" s="166"/>
    </row>
    <row r="1485" spans="2:4">
      <c r="B1485" s="172"/>
      <c r="C1485" s="167"/>
      <c r="D1485" s="166"/>
    </row>
    <row r="1486" spans="2:4">
      <c r="B1486" s="172"/>
      <c r="C1486" s="167"/>
      <c r="D1486" s="166"/>
    </row>
    <row r="1487" spans="2:4">
      <c r="B1487" s="172"/>
      <c r="C1487" s="167"/>
      <c r="D1487" s="166"/>
    </row>
    <row r="1488" spans="2:4">
      <c r="B1488" s="172"/>
      <c r="C1488" s="167"/>
      <c r="D1488" s="166"/>
    </row>
    <row r="1489" spans="2:4">
      <c r="B1489" s="172"/>
      <c r="C1489" s="167"/>
      <c r="D1489" s="166"/>
    </row>
    <row r="1490" spans="2:4">
      <c r="B1490" s="172"/>
      <c r="C1490" s="167"/>
      <c r="D1490" s="166"/>
    </row>
    <row r="1491" spans="2:4">
      <c r="B1491" s="172"/>
      <c r="C1491" s="167"/>
      <c r="D1491" s="166"/>
    </row>
    <row r="1492" spans="2:4">
      <c r="B1492" s="172"/>
      <c r="C1492" s="167"/>
      <c r="D1492" s="166"/>
    </row>
    <row r="1493" spans="2:4">
      <c r="B1493" s="172"/>
      <c r="C1493" s="167"/>
      <c r="D1493" s="166"/>
    </row>
    <row r="1494" spans="2:4">
      <c r="B1494" s="172"/>
      <c r="C1494" s="167"/>
      <c r="D1494" s="166"/>
    </row>
    <row r="1495" spans="2:4">
      <c r="B1495" s="172"/>
      <c r="C1495" s="167"/>
      <c r="D1495" s="166"/>
    </row>
    <row r="1496" spans="2:4">
      <c r="B1496" s="172"/>
      <c r="C1496" s="167"/>
      <c r="D1496" s="166"/>
    </row>
    <row r="1497" spans="2:4">
      <c r="B1497" s="172"/>
      <c r="C1497" s="167"/>
      <c r="D1497" s="166"/>
    </row>
    <row r="1498" spans="2:4">
      <c r="B1498" s="172"/>
      <c r="C1498" s="167"/>
      <c r="D1498" s="166"/>
    </row>
    <row r="1499" spans="2:4">
      <c r="B1499" s="172"/>
      <c r="C1499" s="167"/>
      <c r="D1499" s="166"/>
    </row>
    <row r="1500" spans="2:4">
      <c r="B1500" s="172"/>
      <c r="C1500" s="167"/>
      <c r="D1500" s="166"/>
    </row>
    <row r="1501" spans="2:4">
      <c r="B1501" s="172"/>
      <c r="C1501" s="167"/>
      <c r="D1501" s="166"/>
    </row>
    <row r="1502" spans="2:4">
      <c r="B1502" s="172"/>
      <c r="C1502" s="167"/>
      <c r="D1502" s="166"/>
    </row>
    <row r="1503" spans="2:4">
      <c r="B1503" s="172"/>
      <c r="C1503" s="167"/>
      <c r="D1503" s="166"/>
    </row>
    <row r="1504" spans="2:4">
      <c r="B1504" s="172"/>
      <c r="C1504" s="167"/>
      <c r="D1504" s="166"/>
    </row>
    <row r="1505" spans="2:4">
      <c r="B1505" s="172"/>
      <c r="C1505" s="167"/>
      <c r="D1505" s="166"/>
    </row>
    <row r="1506" spans="2:4">
      <c r="B1506" s="172"/>
      <c r="C1506" s="167"/>
      <c r="D1506" s="166"/>
    </row>
    <row r="1507" spans="2:4">
      <c r="B1507" s="172"/>
      <c r="C1507" s="167"/>
      <c r="D1507" s="166"/>
    </row>
    <row r="1508" spans="2:4">
      <c r="B1508" s="172"/>
      <c r="C1508" s="167"/>
      <c r="D1508" s="166"/>
    </row>
    <row r="1509" spans="2:4">
      <c r="B1509" s="172"/>
      <c r="C1509" s="167"/>
      <c r="D1509" s="166"/>
    </row>
    <row r="1510" spans="2:4">
      <c r="B1510" s="172"/>
      <c r="C1510" s="167"/>
      <c r="D1510" s="166"/>
    </row>
    <row r="1511" spans="2:4">
      <c r="B1511" s="172"/>
      <c r="C1511" s="167"/>
      <c r="D1511" s="166"/>
    </row>
    <row r="1512" spans="2:4">
      <c r="B1512" s="172"/>
      <c r="C1512" s="167"/>
      <c r="D1512" s="166"/>
    </row>
    <row r="1513" spans="2:4">
      <c r="B1513" s="172"/>
      <c r="C1513" s="167"/>
      <c r="D1513" s="166"/>
    </row>
    <row r="1514" spans="2:4">
      <c r="B1514" s="172"/>
      <c r="C1514" s="167"/>
      <c r="D1514" s="166"/>
    </row>
    <row r="1515" spans="2:4">
      <c r="B1515" s="172"/>
      <c r="C1515" s="167"/>
      <c r="D1515" s="166"/>
    </row>
    <row r="1516" spans="2:4">
      <c r="B1516" s="172"/>
      <c r="C1516" s="167"/>
      <c r="D1516" s="166"/>
    </row>
    <row r="1517" spans="2:4">
      <c r="B1517" s="172"/>
      <c r="C1517" s="167"/>
      <c r="D1517" s="166"/>
    </row>
    <row r="1518" spans="2:4">
      <c r="B1518" s="172"/>
      <c r="C1518" s="167"/>
      <c r="D1518" s="166"/>
    </row>
    <row r="1519" spans="2:4">
      <c r="B1519" s="172"/>
      <c r="C1519" s="167"/>
      <c r="D1519" s="166"/>
    </row>
    <row r="1520" spans="2:4">
      <c r="B1520" s="172"/>
      <c r="C1520" s="167"/>
      <c r="D1520" s="166"/>
    </row>
    <row r="1521" spans="2:4">
      <c r="B1521" s="172"/>
      <c r="C1521" s="167"/>
      <c r="D1521" s="166"/>
    </row>
    <row r="1522" spans="2:4">
      <c r="B1522" s="172"/>
      <c r="C1522" s="167"/>
      <c r="D1522" s="166"/>
    </row>
    <row r="1523" spans="2:4">
      <c r="B1523" s="172"/>
      <c r="C1523" s="167"/>
      <c r="D1523" s="166"/>
    </row>
    <row r="1524" spans="2:4">
      <c r="B1524" s="172"/>
      <c r="C1524" s="167"/>
      <c r="D1524" s="166"/>
    </row>
    <row r="1525" spans="2:4">
      <c r="B1525" s="172"/>
      <c r="C1525" s="167"/>
      <c r="D1525" s="166"/>
    </row>
    <row r="1526" spans="2:4">
      <c r="B1526" s="172"/>
      <c r="C1526" s="171"/>
      <c r="D1526" s="175"/>
    </row>
    <row r="1527" spans="2:4">
      <c r="B1527" s="172"/>
      <c r="C1527" s="167"/>
      <c r="D1527" s="166"/>
    </row>
    <row r="1528" spans="2:4">
      <c r="B1528" s="172"/>
      <c r="C1528" s="167"/>
      <c r="D1528" s="166"/>
    </row>
    <row r="1529" spans="2:4">
      <c r="B1529" s="172"/>
      <c r="C1529" s="167"/>
      <c r="D1529" s="166"/>
    </row>
    <row r="1530" spans="2:4">
      <c r="B1530" s="172"/>
      <c r="C1530" s="167"/>
      <c r="D1530" s="166"/>
    </row>
    <row r="1531" spans="2:4">
      <c r="B1531" s="172"/>
      <c r="C1531" s="167"/>
      <c r="D1531" s="166"/>
    </row>
    <row r="1532" spans="2:4">
      <c r="B1532" s="172"/>
      <c r="C1532" s="167"/>
      <c r="D1532" s="166"/>
    </row>
    <row r="1533" spans="2:4">
      <c r="B1533" s="172"/>
      <c r="C1533" s="167"/>
      <c r="D1533" s="166"/>
    </row>
    <row r="1534" spans="2:4">
      <c r="B1534" s="172"/>
      <c r="C1534" s="167"/>
      <c r="D1534" s="166"/>
    </row>
    <row r="1535" spans="2:4">
      <c r="B1535" s="172"/>
      <c r="C1535" s="167"/>
      <c r="D1535" s="166"/>
    </row>
    <row r="1536" spans="2:4">
      <c r="B1536" s="172"/>
      <c r="C1536" s="167"/>
      <c r="D1536" s="166"/>
    </row>
    <row r="1537" spans="2:4">
      <c r="B1537" s="172"/>
      <c r="C1537" s="167"/>
      <c r="D1537" s="166"/>
    </row>
    <row r="1538" spans="2:4">
      <c r="B1538" s="172"/>
      <c r="C1538" s="167"/>
      <c r="D1538" s="166"/>
    </row>
    <row r="1539" spans="2:4">
      <c r="B1539" s="172"/>
      <c r="C1539" s="167"/>
      <c r="D1539" s="166"/>
    </row>
    <row r="1540" spans="2:4">
      <c r="B1540" s="172"/>
      <c r="C1540" s="167"/>
      <c r="D1540" s="166"/>
    </row>
    <row r="1541" spans="2:4">
      <c r="B1541" s="172"/>
      <c r="C1541" s="167"/>
      <c r="D1541" s="166"/>
    </row>
    <row r="1542" spans="2:4">
      <c r="B1542" s="173"/>
      <c r="C1542" s="168"/>
      <c r="D1542" s="168"/>
    </row>
    <row r="1543" spans="2:4">
      <c r="B1543" s="173"/>
      <c r="C1543" s="168"/>
      <c r="D1543" s="168"/>
    </row>
    <row r="1544" spans="2:4">
      <c r="B1544" s="173"/>
      <c r="C1544" s="168"/>
      <c r="D1544" s="168"/>
    </row>
    <row r="1545" spans="2:4">
      <c r="B1545" s="173"/>
      <c r="C1545" s="168"/>
      <c r="D1545" s="168"/>
    </row>
    <row r="1546" spans="2:4">
      <c r="B1546" s="173"/>
      <c r="C1546" s="168"/>
      <c r="D1546" s="168"/>
    </row>
    <row r="1547" spans="2:4">
      <c r="B1547" s="173"/>
      <c r="C1547" s="168"/>
      <c r="D1547" s="168"/>
    </row>
    <row r="1548" spans="2:4">
      <c r="B1548" s="173"/>
      <c r="C1548" s="168"/>
      <c r="D1548" s="168"/>
    </row>
    <row r="1549" spans="2:4">
      <c r="B1549" s="173"/>
      <c r="C1549" s="168"/>
      <c r="D1549" s="168"/>
    </row>
    <row r="1550" spans="2:4">
      <c r="B1550" s="173"/>
      <c r="C1550" s="168"/>
      <c r="D1550" s="168"/>
    </row>
    <row r="1551" spans="2:4">
      <c r="B1551" s="173"/>
      <c r="C1551" s="168"/>
      <c r="D1551" s="168"/>
    </row>
    <row r="1552" spans="2:4">
      <c r="B1552" s="173"/>
      <c r="C1552" s="168"/>
      <c r="D1552" s="168"/>
    </row>
    <row r="1553" spans="2:4">
      <c r="B1553" s="173"/>
      <c r="C1553" s="168"/>
      <c r="D1553" s="168"/>
    </row>
    <row r="1554" spans="2:4">
      <c r="B1554" s="173"/>
      <c r="C1554" s="168"/>
      <c r="D1554" s="168"/>
    </row>
    <row r="1555" spans="2:4">
      <c r="B1555" s="173"/>
      <c r="C1555" s="168"/>
      <c r="D1555" s="168"/>
    </row>
    <row r="1556" spans="2:4">
      <c r="B1556" s="173"/>
      <c r="C1556" s="168"/>
      <c r="D1556" s="168"/>
    </row>
    <row r="1557" spans="2:4">
      <c r="B1557" s="173"/>
      <c r="C1557" s="168"/>
      <c r="D1557" s="168"/>
    </row>
    <row r="1558" spans="2:4">
      <c r="B1558" s="173"/>
      <c r="C1558" s="168"/>
      <c r="D1558" s="168"/>
    </row>
    <row r="1559" spans="2:4">
      <c r="B1559" s="173"/>
      <c r="C1559" s="168"/>
      <c r="D1559" s="168"/>
    </row>
    <row r="1560" spans="2:4">
      <c r="B1560" s="173"/>
      <c r="C1560" s="168"/>
      <c r="D1560" s="168"/>
    </row>
    <row r="1561" spans="2:4">
      <c r="B1561" s="173"/>
      <c r="C1561" s="168"/>
      <c r="D1561" s="168"/>
    </row>
    <row r="1562" spans="2:4">
      <c r="B1562" s="173"/>
      <c r="C1562" s="168"/>
      <c r="D1562" s="168"/>
    </row>
    <row r="1563" spans="2:4">
      <c r="B1563" s="173"/>
      <c r="C1563" s="168"/>
      <c r="D1563" s="168"/>
    </row>
  </sheetData>
  <sheetProtection algorithmName="SHA-512" hashValue="8q0mQrtEmCgGZU41kBz2LeT6HOwIRJlECINyg2yeKoXI5DifHgHb2iSqvyaoiXkrKkb45Ml2j25KGrzDS4c8dg==" saltValue="WBn7QR/aHg6ih/yjGkGFhg==" spinCount="100000" sheet="1" objects="1" scenarios="1"/>
  <mergeCells count="4">
    <mergeCell ref="C1:E1"/>
    <mergeCell ref="B4:D4"/>
    <mergeCell ref="G4:M4"/>
    <mergeCell ref="G5:M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G1929"/>
  <sheetViews>
    <sheetView workbookViewId="0">
      <selection activeCell="B3" sqref="B3"/>
    </sheetView>
  </sheetViews>
  <sheetFormatPr defaultRowHeight="15"/>
  <cols>
    <col min="1" max="1" width="9.140625" customWidth="1"/>
    <col min="2" max="2" width="20.5703125" style="298" customWidth="1"/>
    <col min="3" max="3" width="23.140625" style="302" customWidth="1"/>
    <col min="4" max="4" width="81.7109375" customWidth="1"/>
  </cols>
  <sheetData>
    <row r="1" spans="2:6" ht="48.75" customHeight="1">
      <c r="B1" s="49"/>
      <c r="C1" s="384" t="s">
        <v>57</v>
      </c>
      <c r="D1" s="384"/>
    </row>
    <row r="2" spans="2:6">
      <c r="B2" s="145" t="s">
        <v>13</v>
      </c>
      <c r="C2" s="303">
        <f>C1649-C1650</f>
        <v>2676865.85</v>
      </c>
      <c r="D2" s="146"/>
    </row>
    <row r="3" spans="2:6" ht="22.5" customHeight="1">
      <c r="B3" s="50"/>
      <c r="C3" s="300"/>
      <c r="D3" s="36"/>
    </row>
    <row r="4" spans="2:6" ht="30" customHeight="1">
      <c r="B4" s="395" t="s">
        <v>22</v>
      </c>
      <c r="C4" s="396"/>
      <c r="D4" s="397"/>
    </row>
    <row r="5" spans="2:6">
      <c r="B5" s="149" t="s">
        <v>9</v>
      </c>
      <c r="C5" s="202" t="s">
        <v>10</v>
      </c>
      <c r="D5" s="147" t="s">
        <v>11</v>
      </c>
      <c r="F5" s="87"/>
    </row>
    <row r="6" spans="2:6">
      <c r="B6" s="236" t="s">
        <v>1320</v>
      </c>
      <c r="C6" s="237">
        <v>1.86</v>
      </c>
      <c r="D6" s="238" t="s">
        <v>1540</v>
      </c>
      <c r="E6" s="74"/>
    </row>
    <row r="7" spans="2:6">
      <c r="B7" s="236" t="s">
        <v>1320</v>
      </c>
      <c r="C7" s="237">
        <v>11.11</v>
      </c>
      <c r="D7" s="238" t="s">
        <v>1541</v>
      </c>
      <c r="E7" s="74"/>
    </row>
    <row r="8" spans="2:6">
      <c r="B8" s="236" t="s">
        <v>1320</v>
      </c>
      <c r="C8" s="237">
        <v>30</v>
      </c>
      <c r="D8" s="238" t="s">
        <v>1542</v>
      </c>
      <c r="E8" s="74"/>
    </row>
    <row r="9" spans="2:6">
      <c r="B9" s="236" t="s">
        <v>1320</v>
      </c>
      <c r="C9" s="237">
        <v>30</v>
      </c>
      <c r="D9" s="238" t="s">
        <v>1543</v>
      </c>
      <c r="E9" s="74"/>
    </row>
    <row r="10" spans="2:6">
      <c r="B10" s="236" t="s">
        <v>1320</v>
      </c>
      <c r="C10" s="237">
        <v>30</v>
      </c>
      <c r="D10" s="238" t="s">
        <v>1544</v>
      </c>
      <c r="E10" s="74"/>
    </row>
    <row r="11" spans="2:6">
      <c r="B11" s="236" t="s">
        <v>1320</v>
      </c>
      <c r="C11" s="237">
        <v>44.27</v>
      </c>
      <c r="D11" s="238" t="s">
        <v>1545</v>
      </c>
      <c r="E11" s="74"/>
    </row>
    <row r="12" spans="2:6">
      <c r="B12" s="236" t="s">
        <v>1320</v>
      </c>
      <c r="C12" s="237">
        <v>50</v>
      </c>
      <c r="D12" s="238" t="s">
        <v>1546</v>
      </c>
      <c r="E12" s="74"/>
      <c r="F12" s="74"/>
    </row>
    <row r="13" spans="2:6">
      <c r="B13" s="236" t="s">
        <v>1320</v>
      </c>
      <c r="C13" s="237">
        <v>50</v>
      </c>
      <c r="D13" s="238" t="s">
        <v>1544</v>
      </c>
      <c r="E13" s="74"/>
      <c r="F13" s="74"/>
    </row>
    <row r="14" spans="2:6">
      <c r="B14" s="236" t="s">
        <v>1320</v>
      </c>
      <c r="C14" s="237">
        <v>50</v>
      </c>
      <c r="D14" s="238" t="s">
        <v>1547</v>
      </c>
      <c r="E14" s="74"/>
      <c r="F14" s="74"/>
    </row>
    <row r="15" spans="2:6">
      <c r="B15" s="236" t="s">
        <v>1320</v>
      </c>
      <c r="C15" s="237">
        <v>78</v>
      </c>
      <c r="D15" s="238" t="s">
        <v>1548</v>
      </c>
      <c r="E15" s="74"/>
      <c r="F15" s="74"/>
    </row>
    <row r="16" spans="2:6">
      <c r="B16" s="236" t="s">
        <v>1320</v>
      </c>
      <c r="C16" s="237">
        <v>79.61</v>
      </c>
      <c r="D16" s="238" t="s">
        <v>1549</v>
      </c>
      <c r="E16" s="74"/>
      <c r="F16" s="74"/>
    </row>
    <row r="17" spans="2:6">
      <c r="B17" s="236" t="s">
        <v>1320</v>
      </c>
      <c r="C17" s="237">
        <v>90.67</v>
      </c>
      <c r="D17" s="238" t="s">
        <v>1550</v>
      </c>
      <c r="E17" s="74"/>
      <c r="F17" s="74"/>
    </row>
    <row r="18" spans="2:6">
      <c r="B18" s="236" t="s">
        <v>1320</v>
      </c>
      <c r="C18" s="237">
        <v>100</v>
      </c>
      <c r="D18" s="238" t="s">
        <v>1551</v>
      </c>
      <c r="E18" s="74"/>
      <c r="F18" s="74"/>
    </row>
    <row r="19" spans="2:6">
      <c r="B19" s="236" t="s">
        <v>1320</v>
      </c>
      <c r="C19" s="237">
        <v>100</v>
      </c>
      <c r="D19" s="238" t="s">
        <v>1552</v>
      </c>
      <c r="E19" s="74"/>
      <c r="F19" s="74"/>
    </row>
    <row r="20" spans="2:6">
      <c r="B20" s="236" t="s">
        <v>1320</v>
      </c>
      <c r="C20" s="237">
        <v>100</v>
      </c>
      <c r="D20" s="238" t="s">
        <v>1553</v>
      </c>
      <c r="E20" s="74"/>
      <c r="F20" s="74"/>
    </row>
    <row r="21" spans="2:6">
      <c r="B21" s="236" t="s">
        <v>1320</v>
      </c>
      <c r="C21" s="237">
        <v>100</v>
      </c>
      <c r="D21" s="238" t="s">
        <v>1554</v>
      </c>
      <c r="E21" s="74"/>
      <c r="F21" s="74"/>
    </row>
    <row r="22" spans="2:6">
      <c r="B22" s="236" t="s">
        <v>1320</v>
      </c>
      <c r="C22" s="237">
        <v>100</v>
      </c>
      <c r="D22" s="238" t="s">
        <v>1553</v>
      </c>
      <c r="E22" s="74"/>
      <c r="F22" s="74"/>
    </row>
    <row r="23" spans="2:6">
      <c r="B23" s="236" t="s">
        <v>1320</v>
      </c>
      <c r="C23" s="237">
        <v>100</v>
      </c>
      <c r="D23" s="238" t="s">
        <v>1555</v>
      </c>
      <c r="E23" s="74"/>
      <c r="F23" s="74"/>
    </row>
    <row r="24" spans="2:6">
      <c r="B24" s="236" t="s">
        <v>1320</v>
      </c>
      <c r="C24" s="237">
        <v>100</v>
      </c>
      <c r="D24" s="238" t="s">
        <v>1556</v>
      </c>
      <c r="E24" s="74"/>
      <c r="F24" s="74"/>
    </row>
    <row r="25" spans="2:6">
      <c r="B25" s="236" t="s">
        <v>1320</v>
      </c>
      <c r="C25" s="237">
        <v>100</v>
      </c>
      <c r="D25" s="238" t="s">
        <v>1557</v>
      </c>
      <c r="E25" s="74"/>
      <c r="F25" s="74"/>
    </row>
    <row r="26" spans="2:6">
      <c r="B26" s="236" t="s">
        <v>1320</v>
      </c>
      <c r="C26" s="237">
        <v>100</v>
      </c>
      <c r="D26" s="238" t="s">
        <v>1558</v>
      </c>
      <c r="E26" s="74"/>
      <c r="F26" s="74"/>
    </row>
    <row r="27" spans="2:6">
      <c r="B27" s="236" t="s">
        <v>1320</v>
      </c>
      <c r="C27" s="237">
        <v>100</v>
      </c>
      <c r="D27" s="238" t="s">
        <v>1559</v>
      </c>
      <c r="E27" s="74"/>
      <c r="F27" s="74"/>
    </row>
    <row r="28" spans="2:6">
      <c r="B28" s="236" t="s">
        <v>1320</v>
      </c>
      <c r="C28" s="237">
        <v>103</v>
      </c>
      <c r="D28" s="238" t="s">
        <v>1560</v>
      </c>
      <c r="E28" s="74"/>
      <c r="F28" s="74"/>
    </row>
    <row r="29" spans="2:6">
      <c r="B29" s="236" t="s">
        <v>1320</v>
      </c>
      <c r="C29" s="237">
        <v>122</v>
      </c>
      <c r="D29" s="238" t="s">
        <v>1561</v>
      </c>
      <c r="E29" s="74"/>
      <c r="F29" s="74"/>
    </row>
    <row r="30" spans="2:6">
      <c r="B30" s="236" t="s">
        <v>1320</v>
      </c>
      <c r="C30" s="237">
        <v>150</v>
      </c>
      <c r="D30" s="238" t="s">
        <v>1562</v>
      </c>
      <c r="E30" s="74"/>
      <c r="F30" s="74"/>
    </row>
    <row r="31" spans="2:6">
      <c r="B31" s="236" t="s">
        <v>1320</v>
      </c>
      <c r="C31" s="237">
        <v>200</v>
      </c>
      <c r="D31" s="238" t="s">
        <v>1563</v>
      </c>
      <c r="E31" s="74"/>
      <c r="F31" s="74"/>
    </row>
    <row r="32" spans="2:6">
      <c r="B32" s="236" t="s">
        <v>1320</v>
      </c>
      <c r="C32" s="237">
        <v>200</v>
      </c>
      <c r="D32" s="238" t="s">
        <v>1564</v>
      </c>
      <c r="E32" s="74"/>
      <c r="F32" s="74"/>
    </row>
    <row r="33" spans="2:6">
      <c r="B33" s="236" t="s">
        <v>1320</v>
      </c>
      <c r="C33" s="237">
        <v>200</v>
      </c>
      <c r="D33" s="238" t="s">
        <v>1565</v>
      </c>
      <c r="E33" s="74"/>
      <c r="F33" s="74"/>
    </row>
    <row r="34" spans="2:6">
      <c r="B34" s="236" t="s">
        <v>1320</v>
      </c>
      <c r="C34" s="237">
        <v>200</v>
      </c>
      <c r="D34" s="238" t="s">
        <v>1566</v>
      </c>
      <c r="E34" s="74"/>
      <c r="F34" s="74"/>
    </row>
    <row r="35" spans="2:6">
      <c r="B35" s="236" t="s">
        <v>1320</v>
      </c>
      <c r="C35" s="237">
        <v>200</v>
      </c>
      <c r="D35" s="238" t="s">
        <v>1567</v>
      </c>
      <c r="E35" s="74"/>
      <c r="F35" s="74"/>
    </row>
    <row r="36" spans="2:6">
      <c r="B36" s="236" t="s">
        <v>1320</v>
      </c>
      <c r="C36" s="237">
        <v>200</v>
      </c>
      <c r="D36" s="238" t="s">
        <v>1568</v>
      </c>
      <c r="E36" s="74"/>
      <c r="F36" s="74"/>
    </row>
    <row r="37" spans="2:6">
      <c r="B37" s="236" t="s">
        <v>1320</v>
      </c>
      <c r="C37" s="237">
        <v>200</v>
      </c>
      <c r="D37" s="238" t="s">
        <v>1569</v>
      </c>
      <c r="E37" s="74"/>
      <c r="F37" s="74"/>
    </row>
    <row r="38" spans="2:6">
      <c r="B38" s="236" t="s">
        <v>1320</v>
      </c>
      <c r="C38" s="237">
        <v>289.83</v>
      </c>
      <c r="D38" s="238" t="s">
        <v>1570</v>
      </c>
      <c r="E38" s="74"/>
      <c r="F38" s="74"/>
    </row>
    <row r="39" spans="2:6">
      <c r="B39" s="236" t="s">
        <v>1320</v>
      </c>
      <c r="C39" s="237">
        <v>300</v>
      </c>
      <c r="D39" s="238" t="s">
        <v>1571</v>
      </c>
      <c r="E39" s="74"/>
      <c r="F39" s="74"/>
    </row>
    <row r="40" spans="2:6">
      <c r="B40" s="236" t="s">
        <v>1320</v>
      </c>
      <c r="C40" s="237">
        <v>300</v>
      </c>
      <c r="D40" s="238" t="s">
        <v>1572</v>
      </c>
      <c r="E40" s="74"/>
      <c r="F40" s="74"/>
    </row>
    <row r="41" spans="2:6">
      <c r="B41" s="236" t="s">
        <v>1320</v>
      </c>
      <c r="C41" s="237">
        <v>350</v>
      </c>
      <c r="D41" s="238" t="s">
        <v>1573</v>
      </c>
      <c r="E41" s="74"/>
      <c r="F41" s="74"/>
    </row>
    <row r="42" spans="2:6">
      <c r="B42" s="236" t="s">
        <v>1320</v>
      </c>
      <c r="C42" s="237">
        <v>367.43</v>
      </c>
      <c r="D42" s="238" t="s">
        <v>1574</v>
      </c>
      <c r="E42" s="74"/>
      <c r="F42" s="74"/>
    </row>
    <row r="43" spans="2:6">
      <c r="B43" s="236" t="s">
        <v>1320</v>
      </c>
      <c r="C43" s="237">
        <v>384.2</v>
      </c>
      <c r="D43" s="238" t="s">
        <v>1575</v>
      </c>
      <c r="E43" s="74"/>
      <c r="F43" s="74"/>
    </row>
    <row r="44" spans="2:6">
      <c r="B44" s="236" t="s">
        <v>1320</v>
      </c>
      <c r="C44" s="237">
        <v>387.5</v>
      </c>
      <c r="D44" s="238" t="s">
        <v>1576</v>
      </c>
      <c r="E44" s="74"/>
      <c r="F44" s="74"/>
    </row>
    <row r="45" spans="2:6">
      <c r="B45" s="236" t="s">
        <v>1320</v>
      </c>
      <c r="C45" s="237">
        <v>395.97</v>
      </c>
      <c r="D45" s="238" t="s">
        <v>1577</v>
      </c>
      <c r="E45" s="74"/>
      <c r="F45" s="74"/>
    </row>
    <row r="46" spans="2:6">
      <c r="B46" s="236" t="s">
        <v>1320</v>
      </c>
      <c r="C46" s="237">
        <v>500</v>
      </c>
      <c r="D46" s="238" t="s">
        <v>1578</v>
      </c>
      <c r="E46" s="74"/>
      <c r="F46" s="74"/>
    </row>
    <row r="47" spans="2:6">
      <c r="B47" s="236" t="s">
        <v>1320</v>
      </c>
      <c r="C47" s="237">
        <v>500</v>
      </c>
      <c r="D47" s="238" t="s">
        <v>1579</v>
      </c>
      <c r="E47" s="74"/>
      <c r="F47" s="74"/>
    </row>
    <row r="48" spans="2:6">
      <c r="B48" s="236" t="s">
        <v>1320</v>
      </c>
      <c r="C48" s="237">
        <v>500</v>
      </c>
      <c r="D48" s="238" t="s">
        <v>1580</v>
      </c>
      <c r="E48" s="74"/>
      <c r="F48" s="74"/>
    </row>
    <row r="49" spans="2:6">
      <c r="B49" s="236" t="s">
        <v>1320</v>
      </c>
      <c r="C49" s="237">
        <v>500</v>
      </c>
      <c r="D49" s="238" t="s">
        <v>1581</v>
      </c>
      <c r="E49" s="74"/>
      <c r="F49" s="74"/>
    </row>
    <row r="50" spans="2:6">
      <c r="B50" s="236" t="s">
        <v>1320</v>
      </c>
      <c r="C50" s="237">
        <v>500</v>
      </c>
      <c r="D50" s="238" t="s">
        <v>1582</v>
      </c>
      <c r="E50" s="74"/>
      <c r="F50" s="74"/>
    </row>
    <row r="51" spans="2:6">
      <c r="B51" s="236" t="s">
        <v>1320</v>
      </c>
      <c r="C51" s="237">
        <v>844</v>
      </c>
      <c r="D51" s="238" t="s">
        <v>1583</v>
      </c>
      <c r="E51" s="74"/>
      <c r="F51" s="74"/>
    </row>
    <row r="52" spans="2:6">
      <c r="B52" s="236" t="s">
        <v>1320</v>
      </c>
      <c r="C52" s="237">
        <v>1000</v>
      </c>
      <c r="D52" s="238" t="s">
        <v>1584</v>
      </c>
      <c r="E52" s="74"/>
      <c r="F52" s="74"/>
    </row>
    <row r="53" spans="2:6">
      <c r="B53" s="236" t="s">
        <v>1320</v>
      </c>
      <c r="C53" s="237">
        <v>1000</v>
      </c>
      <c r="D53" s="238" t="s">
        <v>1585</v>
      </c>
      <c r="E53" s="74"/>
      <c r="F53" s="74"/>
    </row>
    <row r="54" spans="2:6">
      <c r="B54" s="236" t="s">
        <v>1320</v>
      </c>
      <c r="C54" s="237">
        <v>1000</v>
      </c>
      <c r="D54" s="238" t="s">
        <v>1586</v>
      </c>
      <c r="E54" s="74"/>
      <c r="F54" s="74"/>
    </row>
    <row r="55" spans="2:6">
      <c r="B55" s="236" t="s">
        <v>1320</v>
      </c>
      <c r="C55" s="237">
        <v>1000</v>
      </c>
      <c r="D55" s="238" t="s">
        <v>1587</v>
      </c>
      <c r="E55" s="74"/>
      <c r="F55" s="74"/>
    </row>
    <row r="56" spans="2:6">
      <c r="B56" s="236" t="s">
        <v>1320</v>
      </c>
      <c r="C56" s="237">
        <v>1000</v>
      </c>
      <c r="D56" s="238" t="s">
        <v>1588</v>
      </c>
      <c r="E56" s="74"/>
      <c r="F56" s="74"/>
    </row>
    <row r="57" spans="2:6">
      <c r="B57" s="236" t="s">
        <v>1320</v>
      </c>
      <c r="C57" s="237">
        <v>1000</v>
      </c>
      <c r="D57" s="238" t="s">
        <v>1589</v>
      </c>
      <c r="E57" s="74"/>
      <c r="F57" s="74"/>
    </row>
    <row r="58" spans="2:6">
      <c r="B58" s="236" t="s">
        <v>1320</v>
      </c>
      <c r="C58" s="237">
        <v>1000</v>
      </c>
      <c r="D58" s="238" t="s">
        <v>1590</v>
      </c>
      <c r="E58" s="74"/>
      <c r="F58" s="74"/>
    </row>
    <row r="59" spans="2:6">
      <c r="B59" s="236" t="s">
        <v>1320</v>
      </c>
      <c r="C59" s="237">
        <v>1000</v>
      </c>
      <c r="D59" s="238" t="s">
        <v>1591</v>
      </c>
      <c r="E59" s="74"/>
      <c r="F59" s="74"/>
    </row>
    <row r="60" spans="2:6">
      <c r="B60" s="236" t="s">
        <v>1320</v>
      </c>
      <c r="C60" s="237">
        <v>1000</v>
      </c>
      <c r="D60" s="238" t="s">
        <v>1592</v>
      </c>
      <c r="E60" s="74"/>
      <c r="F60" s="74"/>
    </row>
    <row r="61" spans="2:6">
      <c r="B61" s="236" t="s">
        <v>1320</v>
      </c>
      <c r="C61" s="237">
        <v>1000</v>
      </c>
      <c r="D61" s="238" t="s">
        <v>1593</v>
      </c>
      <c r="E61" s="74"/>
      <c r="F61" s="74"/>
    </row>
    <row r="62" spans="2:6">
      <c r="B62" s="236" t="s">
        <v>1320</v>
      </c>
      <c r="C62" s="237">
        <v>1000</v>
      </c>
      <c r="D62" s="238" t="s">
        <v>1594</v>
      </c>
      <c r="E62" s="74"/>
      <c r="F62" s="74"/>
    </row>
    <row r="63" spans="2:6">
      <c r="B63" s="236" t="s">
        <v>1320</v>
      </c>
      <c r="C63" s="301">
        <v>1091.44</v>
      </c>
      <c r="D63" s="238" t="s">
        <v>1595</v>
      </c>
      <c r="E63" s="74"/>
      <c r="F63" s="74"/>
    </row>
    <row r="64" spans="2:6">
      <c r="B64" s="236" t="s">
        <v>1320</v>
      </c>
      <c r="C64" s="301">
        <v>1200</v>
      </c>
      <c r="D64" s="238" t="s">
        <v>1596</v>
      </c>
      <c r="E64" s="74"/>
      <c r="F64" s="74"/>
    </row>
    <row r="65" spans="2:6">
      <c r="B65" s="236" t="s">
        <v>1320</v>
      </c>
      <c r="C65" s="301">
        <v>1500</v>
      </c>
      <c r="D65" s="238" t="s">
        <v>1597</v>
      </c>
      <c r="E65" s="74"/>
      <c r="F65" s="74"/>
    </row>
    <row r="66" spans="2:6">
      <c r="B66" s="236" t="s">
        <v>1320</v>
      </c>
      <c r="C66" s="301">
        <v>1700</v>
      </c>
      <c r="D66" s="238" t="s">
        <v>1598</v>
      </c>
      <c r="E66" s="74"/>
      <c r="F66" s="74"/>
    </row>
    <row r="67" spans="2:6">
      <c r="B67" s="236" t="s">
        <v>1320</v>
      </c>
      <c r="C67" s="301">
        <v>2000</v>
      </c>
      <c r="D67" s="238" t="s">
        <v>1599</v>
      </c>
      <c r="E67" s="74"/>
      <c r="F67" s="74"/>
    </row>
    <row r="68" spans="2:6">
      <c r="B68" s="236" t="s">
        <v>1320</v>
      </c>
      <c r="C68" s="301">
        <v>3000</v>
      </c>
      <c r="D68" s="238" t="s">
        <v>1600</v>
      </c>
      <c r="E68" s="74"/>
      <c r="F68" s="74"/>
    </row>
    <row r="69" spans="2:6">
      <c r="B69" s="236" t="s">
        <v>1320</v>
      </c>
      <c r="C69" s="301">
        <v>5000</v>
      </c>
      <c r="D69" s="238" t="s">
        <v>1601</v>
      </c>
      <c r="E69" s="74"/>
      <c r="F69" s="74"/>
    </row>
    <row r="70" spans="2:6">
      <c r="B70" s="236" t="s">
        <v>1320</v>
      </c>
      <c r="C70" s="301">
        <v>12800</v>
      </c>
      <c r="D70" s="238" t="s">
        <v>1602</v>
      </c>
      <c r="E70" s="74"/>
      <c r="F70" s="74"/>
    </row>
    <row r="71" spans="2:6">
      <c r="B71" s="236" t="s">
        <v>1320</v>
      </c>
      <c r="C71" s="301">
        <v>17224.22</v>
      </c>
      <c r="D71" s="295" t="s">
        <v>4217</v>
      </c>
      <c r="E71" s="74"/>
      <c r="F71" s="74"/>
    </row>
    <row r="72" spans="2:6">
      <c r="B72" s="236" t="s">
        <v>1320</v>
      </c>
      <c r="C72" s="301">
        <v>50000</v>
      </c>
      <c r="D72" s="238" t="s">
        <v>1603</v>
      </c>
      <c r="E72" s="74"/>
      <c r="F72" s="74"/>
    </row>
    <row r="73" spans="2:6">
      <c r="B73" s="236" t="s">
        <v>1536</v>
      </c>
      <c r="C73" s="301">
        <v>4.97</v>
      </c>
      <c r="D73" s="238" t="s">
        <v>1604</v>
      </c>
      <c r="E73" s="74"/>
      <c r="F73" s="74"/>
    </row>
    <row r="74" spans="2:6">
      <c r="B74" s="236" t="s">
        <v>1536</v>
      </c>
      <c r="C74" s="301">
        <v>6</v>
      </c>
      <c r="D74" s="238" t="s">
        <v>1605</v>
      </c>
      <c r="E74" s="74"/>
      <c r="F74" s="74"/>
    </row>
    <row r="75" spans="2:6">
      <c r="B75" s="236" t="s">
        <v>1536</v>
      </c>
      <c r="C75" s="301">
        <v>16.100000000000001</v>
      </c>
      <c r="D75" s="238" t="s">
        <v>1606</v>
      </c>
      <c r="E75" s="74"/>
      <c r="F75" s="74"/>
    </row>
    <row r="76" spans="2:6">
      <c r="B76" s="236" t="s">
        <v>1536</v>
      </c>
      <c r="C76" s="301">
        <v>21.01</v>
      </c>
      <c r="D76" s="238" t="s">
        <v>1607</v>
      </c>
      <c r="E76" s="74"/>
      <c r="F76" s="74"/>
    </row>
    <row r="77" spans="2:6">
      <c r="B77" s="236" t="s">
        <v>1536</v>
      </c>
      <c r="C77" s="301">
        <v>30</v>
      </c>
      <c r="D77" s="238" t="s">
        <v>1608</v>
      </c>
      <c r="E77" s="74"/>
      <c r="F77" s="74"/>
    </row>
    <row r="78" spans="2:6">
      <c r="B78" s="236" t="s">
        <v>1536</v>
      </c>
      <c r="C78" s="301">
        <v>47</v>
      </c>
      <c r="D78" s="238" t="s">
        <v>1609</v>
      </c>
      <c r="E78" s="74"/>
      <c r="F78" s="74"/>
    </row>
    <row r="79" spans="2:6">
      <c r="B79" s="236" t="s">
        <v>1536</v>
      </c>
      <c r="C79" s="301">
        <v>55</v>
      </c>
      <c r="D79" s="238" t="s">
        <v>1610</v>
      </c>
      <c r="E79" s="74"/>
      <c r="F79" s="74"/>
    </row>
    <row r="80" spans="2:6">
      <c r="B80" s="236" t="s">
        <v>1536</v>
      </c>
      <c r="C80" s="301">
        <v>65.5</v>
      </c>
      <c r="D80" s="238" t="s">
        <v>1611</v>
      </c>
      <c r="E80" s="74"/>
      <c r="F80" s="74"/>
    </row>
    <row r="81" spans="2:6">
      <c r="B81" s="236" t="s">
        <v>1536</v>
      </c>
      <c r="C81" s="301">
        <v>71</v>
      </c>
      <c r="D81" s="238" t="s">
        <v>1612</v>
      </c>
      <c r="E81" s="74"/>
      <c r="F81" s="74"/>
    </row>
    <row r="82" spans="2:6">
      <c r="B82" s="236" t="s">
        <v>1536</v>
      </c>
      <c r="C82" s="301">
        <v>78.989999999999995</v>
      </c>
      <c r="D82" s="238" t="s">
        <v>1613</v>
      </c>
      <c r="E82" s="74"/>
      <c r="F82" s="74"/>
    </row>
    <row r="83" spans="2:6">
      <c r="B83" s="236" t="s">
        <v>1536</v>
      </c>
      <c r="C83" s="301">
        <v>80</v>
      </c>
      <c r="D83" s="238" t="s">
        <v>1614</v>
      </c>
      <c r="E83" s="74"/>
      <c r="F83" s="74"/>
    </row>
    <row r="84" spans="2:6">
      <c r="B84" s="236" t="s">
        <v>1536</v>
      </c>
      <c r="C84" s="301">
        <v>99</v>
      </c>
      <c r="D84" s="238" t="s">
        <v>1560</v>
      </c>
      <c r="E84" s="74"/>
      <c r="F84" s="74"/>
    </row>
    <row r="85" spans="2:6">
      <c r="B85" s="236" t="s">
        <v>1536</v>
      </c>
      <c r="C85" s="301">
        <v>100</v>
      </c>
      <c r="D85" s="238" t="s">
        <v>1615</v>
      </c>
      <c r="E85" s="74"/>
      <c r="F85" s="74"/>
    </row>
    <row r="86" spans="2:6">
      <c r="B86" s="236" t="s">
        <v>1536</v>
      </c>
      <c r="C86" s="301">
        <v>100</v>
      </c>
      <c r="D86" s="238" t="s">
        <v>1616</v>
      </c>
      <c r="E86" s="74"/>
      <c r="F86" s="74"/>
    </row>
    <row r="87" spans="2:6">
      <c r="B87" s="236" t="s">
        <v>1536</v>
      </c>
      <c r="C87" s="301">
        <v>100</v>
      </c>
      <c r="D87" s="238" t="s">
        <v>1617</v>
      </c>
      <c r="E87" s="74"/>
      <c r="F87" s="74"/>
    </row>
    <row r="88" spans="2:6">
      <c r="B88" s="236" t="s">
        <v>1536</v>
      </c>
      <c r="C88" s="301">
        <v>102.25</v>
      </c>
      <c r="D88" s="238" t="s">
        <v>1618</v>
      </c>
      <c r="E88" s="74"/>
      <c r="F88" s="74"/>
    </row>
    <row r="89" spans="2:6">
      <c r="B89" s="236" t="s">
        <v>1536</v>
      </c>
      <c r="C89" s="301">
        <v>103</v>
      </c>
      <c r="D89" s="238" t="s">
        <v>1561</v>
      </c>
      <c r="E89" s="74"/>
      <c r="F89" s="74"/>
    </row>
    <row r="90" spans="2:6">
      <c r="B90" s="236" t="s">
        <v>1536</v>
      </c>
      <c r="C90" s="301">
        <v>106.89</v>
      </c>
      <c r="D90" s="238" t="s">
        <v>1619</v>
      </c>
      <c r="E90" s="74"/>
      <c r="F90" s="74"/>
    </row>
    <row r="91" spans="2:6">
      <c r="B91" s="236" t="s">
        <v>1536</v>
      </c>
      <c r="C91" s="301">
        <v>200</v>
      </c>
      <c r="D91" s="238" t="s">
        <v>1563</v>
      </c>
      <c r="E91" s="74"/>
      <c r="F91" s="74"/>
    </row>
    <row r="92" spans="2:6">
      <c r="B92" s="236" t="s">
        <v>1536</v>
      </c>
      <c r="C92" s="301">
        <v>200</v>
      </c>
      <c r="D92" s="238" t="s">
        <v>1620</v>
      </c>
      <c r="E92" s="74"/>
      <c r="F92" s="74"/>
    </row>
    <row r="93" spans="2:6">
      <c r="B93" s="236" t="s">
        <v>1536</v>
      </c>
      <c r="C93" s="301">
        <v>200</v>
      </c>
      <c r="D93" s="238" t="s">
        <v>1565</v>
      </c>
      <c r="E93" s="74"/>
      <c r="F93" s="74"/>
    </row>
    <row r="94" spans="2:6">
      <c r="B94" s="236" t="s">
        <v>1536</v>
      </c>
      <c r="C94" s="301">
        <v>200</v>
      </c>
      <c r="D94" s="238" t="s">
        <v>1572</v>
      </c>
      <c r="E94" s="74"/>
      <c r="F94" s="74"/>
    </row>
    <row r="95" spans="2:6">
      <c r="B95" s="236" t="s">
        <v>1536</v>
      </c>
      <c r="C95" s="301">
        <v>200</v>
      </c>
      <c r="D95" s="238" t="s">
        <v>1621</v>
      </c>
      <c r="E95" s="74"/>
      <c r="F95" s="74"/>
    </row>
    <row r="96" spans="2:6">
      <c r="B96" s="236" t="s">
        <v>1536</v>
      </c>
      <c r="C96" s="301">
        <v>200</v>
      </c>
      <c r="D96" s="238" t="s">
        <v>1547</v>
      </c>
      <c r="E96" s="74"/>
      <c r="F96" s="74"/>
    </row>
    <row r="97" spans="2:6">
      <c r="B97" s="236" t="s">
        <v>1536</v>
      </c>
      <c r="C97" s="301">
        <v>200</v>
      </c>
      <c r="D97" s="238" t="s">
        <v>1622</v>
      </c>
      <c r="E97" s="74"/>
      <c r="F97" s="74"/>
    </row>
    <row r="98" spans="2:6">
      <c r="B98" s="236" t="s">
        <v>1536</v>
      </c>
      <c r="C98" s="301">
        <v>200</v>
      </c>
      <c r="D98" s="238" t="s">
        <v>1563</v>
      </c>
      <c r="E98" s="74"/>
      <c r="F98" s="74"/>
    </row>
    <row r="99" spans="2:6">
      <c r="B99" s="236" t="s">
        <v>1536</v>
      </c>
      <c r="C99" s="301">
        <v>200</v>
      </c>
      <c r="D99" s="238" t="s">
        <v>1623</v>
      </c>
      <c r="E99" s="74"/>
      <c r="F99" s="74"/>
    </row>
    <row r="100" spans="2:6">
      <c r="B100" s="236" t="s">
        <v>1536</v>
      </c>
      <c r="C100" s="301">
        <v>200</v>
      </c>
      <c r="D100" s="238" t="s">
        <v>1621</v>
      </c>
      <c r="E100" s="74"/>
      <c r="F100" s="74"/>
    </row>
    <row r="101" spans="2:6">
      <c r="B101" s="236" t="s">
        <v>1536</v>
      </c>
      <c r="C101" s="301">
        <v>200</v>
      </c>
      <c r="D101" s="238" t="s">
        <v>1624</v>
      </c>
      <c r="E101" s="74"/>
      <c r="F101" s="74"/>
    </row>
    <row r="102" spans="2:6" ht="26.25">
      <c r="B102" s="236" t="s">
        <v>1536</v>
      </c>
      <c r="C102" s="301">
        <v>200</v>
      </c>
      <c r="D102" s="238" t="s">
        <v>1625</v>
      </c>
      <c r="E102" s="74"/>
      <c r="F102" s="74"/>
    </row>
    <row r="103" spans="2:6">
      <c r="B103" s="236" t="s">
        <v>1536</v>
      </c>
      <c r="C103" s="301">
        <v>220</v>
      </c>
      <c r="D103" s="238" t="s">
        <v>1626</v>
      </c>
      <c r="E103" s="74"/>
      <c r="F103" s="74"/>
    </row>
    <row r="104" spans="2:6">
      <c r="B104" s="236" t="s">
        <v>1536</v>
      </c>
      <c r="C104" s="301">
        <v>220</v>
      </c>
      <c r="D104" s="238" t="s">
        <v>1565</v>
      </c>
      <c r="E104" s="74"/>
      <c r="F104" s="74"/>
    </row>
    <row r="105" spans="2:6">
      <c r="B105" s="236" t="s">
        <v>1536</v>
      </c>
      <c r="C105" s="301">
        <v>300</v>
      </c>
      <c r="D105" s="238" t="s">
        <v>1627</v>
      </c>
      <c r="E105" s="74"/>
      <c r="F105" s="74"/>
    </row>
    <row r="106" spans="2:6">
      <c r="B106" s="236" t="s">
        <v>1536</v>
      </c>
      <c r="C106" s="301">
        <v>350.55</v>
      </c>
      <c r="D106" s="238" t="s">
        <v>1628</v>
      </c>
      <c r="E106" s="74"/>
      <c r="F106" s="74"/>
    </row>
    <row r="107" spans="2:6">
      <c r="B107" s="236" t="s">
        <v>1536</v>
      </c>
      <c r="C107" s="301">
        <v>388</v>
      </c>
      <c r="D107" s="238" t="s">
        <v>1629</v>
      </c>
      <c r="E107" s="74"/>
      <c r="F107" s="74"/>
    </row>
    <row r="108" spans="2:6">
      <c r="B108" s="236" t="s">
        <v>1536</v>
      </c>
      <c r="C108" s="301">
        <v>394</v>
      </c>
      <c r="D108" s="238" t="s">
        <v>1630</v>
      </c>
      <c r="E108" s="74"/>
      <c r="F108" s="74"/>
    </row>
    <row r="109" spans="2:6">
      <c r="B109" s="236" t="s">
        <v>1536</v>
      </c>
      <c r="C109" s="301">
        <v>500</v>
      </c>
      <c r="D109" s="238" t="s">
        <v>1631</v>
      </c>
      <c r="E109" s="74"/>
      <c r="F109" s="74"/>
    </row>
    <row r="110" spans="2:6">
      <c r="B110" s="236" t="s">
        <v>1536</v>
      </c>
      <c r="C110" s="301">
        <v>500</v>
      </c>
      <c r="D110" s="238" t="s">
        <v>1632</v>
      </c>
      <c r="E110" s="74"/>
      <c r="F110" s="74"/>
    </row>
    <row r="111" spans="2:6">
      <c r="B111" s="236" t="s">
        <v>1536</v>
      </c>
      <c r="C111" s="301">
        <v>500</v>
      </c>
      <c r="D111" s="238" t="s">
        <v>1580</v>
      </c>
      <c r="E111" s="74"/>
      <c r="F111" s="74"/>
    </row>
    <row r="112" spans="2:6">
      <c r="B112" s="236" t="s">
        <v>1536</v>
      </c>
      <c r="C112" s="301">
        <v>500</v>
      </c>
      <c r="D112" s="238" t="s">
        <v>1633</v>
      </c>
      <c r="E112" s="74"/>
      <c r="F112" s="74"/>
    </row>
    <row r="113" spans="2:6">
      <c r="B113" s="236" t="s">
        <v>1536</v>
      </c>
      <c r="C113" s="301">
        <v>500</v>
      </c>
      <c r="D113" s="238" t="s">
        <v>1634</v>
      </c>
      <c r="E113" s="74"/>
      <c r="F113" s="74"/>
    </row>
    <row r="114" spans="2:6">
      <c r="B114" s="236" t="s">
        <v>1536</v>
      </c>
      <c r="C114" s="301">
        <v>500</v>
      </c>
      <c r="D114" s="238" t="s">
        <v>1635</v>
      </c>
      <c r="E114" s="74"/>
      <c r="F114" s="74"/>
    </row>
    <row r="115" spans="2:6">
      <c r="B115" s="236" t="s">
        <v>1536</v>
      </c>
      <c r="C115" s="301">
        <v>500</v>
      </c>
      <c r="D115" s="238" t="s">
        <v>1636</v>
      </c>
      <c r="E115" s="74"/>
      <c r="F115" s="74"/>
    </row>
    <row r="116" spans="2:6">
      <c r="B116" s="236" t="s">
        <v>1536</v>
      </c>
      <c r="C116" s="301">
        <v>500</v>
      </c>
      <c r="D116" s="238" t="s">
        <v>1637</v>
      </c>
      <c r="E116" s="74"/>
      <c r="F116" s="74"/>
    </row>
    <row r="117" spans="2:6">
      <c r="B117" s="236" t="s">
        <v>1536</v>
      </c>
      <c r="C117" s="301">
        <v>500</v>
      </c>
      <c r="D117" s="238" t="s">
        <v>1638</v>
      </c>
      <c r="E117" s="74"/>
      <c r="F117" s="74"/>
    </row>
    <row r="118" spans="2:6">
      <c r="B118" s="236" t="s">
        <v>1536</v>
      </c>
      <c r="C118" s="301">
        <v>900</v>
      </c>
      <c r="D118" s="238" t="s">
        <v>1639</v>
      </c>
      <c r="E118" s="74"/>
      <c r="F118" s="74"/>
    </row>
    <row r="119" spans="2:6">
      <c r="B119" s="236" t="s">
        <v>1536</v>
      </c>
      <c r="C119" s="301">
        <v>1000</v>
      </c>
      <c r="D119" s="238" t="s">
        <v>1640</v>
      </c>
      <c r="E119" s="74"/>
      <c r="F119" s="74"/>
    </row>
    <row r="120" spans="2:6">
      <c r="B120" s="236" t="s">
        <v>1536</v>
      </c>
      <c r="C120" s="301">
        <v>1000</v>
      </c>
      <c r="D120" s="238" t="s">
        <v>1641</v>
      </c>
      <c r="E120" s="74"/>
      <c r="F120" s="74"/>
    </row>
    <row r="121" spans="2:6">
      <c r="B121" s="236" t="s">
        <v>1536</v>
      </c>
      <c r="C121" s="301">
        <v>1000</v>
      </c>
      <c r="D121" s="238" t="s">
        <v>1642</v>
      </c>
      <c r="E121" s="74"/>
      <c r="F121" s="74"/>
    </row>
    <row r="122" spans="2:6">
      <c r="B122" s="236" t="s">
        <v>1536</v>
      </c>
      <c r="C122" s="301">
        <v>1000</v>
      </c>
      <c r="D122" s="238" t="s">
        <v>1643</v>
      </c>
      <c r="E122" s="74"/>
      <c r="F122" s="74"/>
    </row>
    <row r="123" spans="2:6">
      <c r="B123" s="236" t="s">
        <v>1536</v>
      </c>
      <c r="C123" s="301">
        <v>1000</v>
      </c>
      <c r="D123" s="238" t="s">
        <v>1644</v>
      </c>
      <c r="E123" s="74"/>
      <c r="F123" s="74"/>
    </row>
    <row r="124" spans="2:6">
      <c r="B124" s="236" t="s">
        <v>1536</v>
      </c>
      <c r="C124" s="301">
        <v>1000</v>
      </c>
      <c r="D124" s="238" t="s">
        <v>1645</v>
      </c>
      <c r="E124" s="74"/>
      <c r="F124" s="74"/>
    </row>
    <row r="125" spans="2:6">
      <c r="B125" s="236" t="s">
        <v>1536</v>
      </c>
      <c r="C125" s="301">
        <v>1000</v>
      </c>
      <c r="D125" s="238" t="s">
        <v>1590</v>
      </c>
      <c r="E125" s="74"/>
      <c r="F125" s="74"/>
    </row>
    <row r="126" spans="2:6">
      <c r="B126" s="236" t="s">
        <v>1536</v>
      </c>
      <c r="C126" s="301">
        <v>1000</v>
      </c>
      <c r="D126" s="238" t="s">
        <v>1646</v>
      </c>
      <c r="E126" s="74"/>
      <c r="F126" s="74"/>
    </row>
    <row r="127" spans="2:6">
      <c r="B127" s="236" t="s">
        <v>1536</v>
      </c>
      <c r="C127" s="301">
        <v>1000</v>
      </c>
      <c r="D127" s="238" t="s">
        <v>1647</v>
      </c>
      <c r="E127" s="74"/>
      <c r="F127" s="74"/>
    </row>
    <row r="128" spans="2:6">
      <c r="B128" s="236" t="s">
        <v>1536</v>
      </c>
      <c r="C128" s="301">
        <v>1000</v>
      </c>
      <c r="D128" s="238" t="s">
        <v>1648</v>
      </c>
      <c r="E128" s="74"/>
      <c r="F128" s="74"/>
    </row>
    <row r="129" spans="2:6">
      <c r="B129" s="236" t="s">
        <v>1536</v>
      </c>
      <c r="C129" s="301">
        <v>1300</v>
      </c>
      <c r="D129" s="238" t="s">
        <v>1649</v>
      </c>
      <c r="E129" s="74"/>
      <c r="F129" s="74"/>
    </row>
    <row r="130" spans="2:6">
      <c r="B130" s="236" t="s">
        <v>1536</v>
      </c>
      <c r="C130" s="301">
        <v>2000</v>
      </c>
      <c r="D130" s="238" t="s">
        <v>1650</v>
      </c>
      <c r="E130" s="74"/>
      <c r="F130" s="74"/>
    </row>
    <row r="131" spans="2:6">
      <c r="B131" s="236" t="s">
        <v>1536</v>
      </c>
      <c r="C131" s="301">
        <v>2835.58</v>
      </c>
      <c r="D131" s="238" t="s">
        <v>1651</v>
      </c>
      <c r="E131" s="74"/>
      <c r="F131" s="74"/>
    </row>
    <row r="132" spans="2:6">
      <c r="B132" s="236" t="s">
        <v>1536</v>
      </c>
      <c r="C132" s="301">
        <v>3000</v>
      </c>
      <c r="D132" s="238" t="s">
        <v>1652</v>
      </c>
      <c r="E132" s="74"/>
      <c r="F132" s="74"/>
    </row>
    <row r="133" spans="2:6">
      <c r="B133" s="236" t="s">
        <v>1536</v>
      </c>
      <c r="C133" s="301">
        <v>4123</v>
      </c>
      <c r="D133" s="238" t="s">
        <v>1653</v>
      </c>
      <c r="E133" s="74"/>
      <c r="F133" s="74"/>
    </row>
    <row r="134" spans="2:6">
      <c r="B134" s="236" t="s">
        <v>1536</v>
      </c>
      <c r="C134" s="301">
        <v>5000</v>
      </c>
      <c r="D134" s="238" t="s">
        <v>1654</v>
      </c>
      <c r="E134" s="74"/>
      <c r="F134" s="74"/>
    </row>
    <row r="135" spans="2:6">
      <c r="B135" s="236" t="s">
        <v>1536</v>
      </c>
      <c r="C135" s="301">
        <v>10000</v>
      </c>
      <c r="D135" s="238" t="s">
        <v>1655</v>
      </c>
      <c r="E135" s="74"/>
      <c r="F135" s="74"/>
    </row>
    <row r="136" spans="2:6">
      <c r="B136" s="236" t="s">
        <v>1536</v>
      </c>
      <c r="C136" s="301">
        <v>10000</v>
      </c>
      <c r="D136" s="238" t="s">
        <v>1656</v>
      </c>
      <c r="E136" s="74"/>
      <c r="F136" s="74"/>
    </row>
    <row r="137" spans="2:6">
      <c r="B137" s="236" t="s">
        <v>1536</v>
      </c>
      <c r="C137" s="301">
        <v>14348.77</v>
      </c>
      <c r="D137" s="295" t="s">
        <v>4217</v>
      </c>
      <c r="E137" s="74"/>
      <c r="F137" s="74"/>
    </row>
    <row r="138" spans="2:6">
      <c r="B138" s="236" t="s">
        <v>1537</v>
      </c>
      <c r="C138" s="301">
        <v>0.98</v>
      </c>
      <c r="D138" s="238" t="s">
        <v>1657</v>
      </c>
      <c r="E138" s="74"/>
      <c r="F138" s="74"/>
    </row>
    <row r="139" spans="2:6">
      <c r="B139" s="236" t="s">
        <v>1537</v>
      </c>
      <c r="C139" s="301">
        <v>49.91</v>
      </c>
      <c r="D139" s="238" t="s">
        <v>1658</v>
      </c>
      <c r="E139" s="74"/>
      <c r="F139" s="74"/>
    </row>
    <row r="140" spans="2:6">
      <c r="B140" s="236" t="s">
        <v>1537</v>
      </c>
      <c r="C140" s="301">
        <v>51.64</v>
      </c>
      <c r="D140" s="238" t="s">
        <v>1659</v>
      </c>
      <c r="E140" s="74"/>
      <c r="F140" s="74"/>
    </row>
    <row r="141" spans="2:6">
      <c r="B141" s="236" t="s">
        <v>1537</v>
      </c>
      <c r="C141" s="301">
        <v>93</v>
      </c>
      <c r="D141" s="238" t="s">
        <v>1561</v>
      </c>
      <c r="E141" s="74"/>
      <c r="F141" s="74"/>
    </row>
    <row r="142" spans="2:6">
      <c r="B142" s="236" t="s">
        <v>1537</v>
      </c>
      <c r="C142" s="301">
        <v>100</v>
      </c>
      <c r="D142" s="238" t="s">
        <v>1660</v>
      </c>
      <c r="E142" s="74"/>
      <c r="F142" s="74"/>
    </row>
    <row r="143" spans="2:6">
      <c r="B143" s="236" t="s">
        <v>1537</v>
      </c>
      <c r="C143" s="301">
        <v>100</v>
      </c>
      <c r="D143" s="238" t="s">
        <v>1567</v>
      </c>
      <c r="E143" s="74"/>
      <c r="F143" s="74"/>
    </row>
    <row r="144" spans="2:6">
      <c r="B144" s="236" t="s">
        <v>1537</v>
      </c>
      <c r="C144" s="301">
        <v>100</v>
      </c>
      <c r="D144" s="238" t="s">
        <v>1661</v>
      </c>
      <c r="E144" s="74"/>
      <c r="F144" s="74"/>
    </row>
    <row r="145" spans="2:6">
      <c r="B145" s="236" t="s">
        <v>1537</v>
      </c>
      <c r="C145" s="301">
        <v>100</v>
      </c>
      <c r="D145" s="238" t="s">
        <v>1662</v>
      </c>
      <c r="E145" s="74"/>
      <c r="F145" s="74"/>
    </row>
    <row r="146" spans="2:6">
      <c r="B146" s="236" t="s">
        <v>1537</v>
      </c>
      <c r="C146" s="301">
        <v>100</v>
      </c>
      <c r="D146" s="238" t="s">
        <v>1557</v>
      </c>
      <c r="E146" s="74"/>
      <c r="F146" s="74"/>
    </row>
    <row r="147" spans="2:6">
      <c r="B147" s="236" t="s">
        <v>1537</v>
      </c>
      <c r="C147" s="301">
        <v>103</v>
      </c>
      <c r="D147" s="238" t="s">
        <v>1560</v>
      </c>
      <c r="E147" s="74"/>
      <c r="F147" s="74"/>
    </row>
    <row r="148" spans="2:6">
      <c r="B148" s="236" t="s">
        <v>1537</v>
      </c>
      <c r="C148" s="301">
        <v>121.46</v>
      </c>
      <c r="D148" s="238" t="s">
        <v>1663</v>
      </c>
      <c r="E148" s="74"/>
      <c r="F148" s="74"/>
    </row>
    <row r="149" spans="2:6">
      <c r="B149" s="236" t="s">
        <v>1537</v>
      </c>
      <c r="C149" s="301">
        <v>122</v>
      </c>
      <c r="D149" s="238" t="s">
        <v>1561</v>
      </c>
      <c r="E149" s="74"/>
      <c r="F149" s="74"/>
    </row>
    <row r="150" spans="2:6">
      <c r="B150" s="236" t="s">
        <v>1537</v>
      </c>
      <c r="C150" s="301">
        <v>150</v>
      </c>
      <c r="D150" s="238" t="s">
        <v>1664</v>
      </c>
      <c r="E150" s="74"/>
      <c r="F150" s="74"/>
    </row>
    <row r="151" spans="2:6">
      <c r="B151" s="236" t="s">
        <v>1537</v>
      </c>
      <c r="C151" s="301">
        <v>160</v>
      </c>
      <c r="D151" s="238" t="s">
        <v>1665</v>
      </c>
      <c r="E151" s="74"/>
      <c r="F151" s="74"/>
    </row>
    <row r="152" spans="2:6">
      <c r="B152" s="236" t="s">
        <v>1537</v>
      </c>
      <c r="C152" s="301">
        <v>174.59</v>
      </c>
      <c r="D152" s="238" t="s">
        <v>1666</v>
      </c>
      <c r="E152" s="74"/>
      <c r="F152" s="74"/>
    </row>
    <row r="153" spans="2:6">
      <c r="B153" s="236" t="s">
        <v>1537</v>
      </c>
      <c r="C153" s="301">
        <v>200</v>
      </c>
      <c r="D153" s="238" t="s">
        <v>1563</v>
      </c>
      <c r="E153" s="74"/>
      <c r="F153" s="74"/>
    </row>
    <row r="154" spans="2:6">
      <c r="B154" s="236" t="s">
        <v>1537</v>
      </c>
      <c r="C154" s="301">
        <v>257.52999999999997</v>
      </c>
      <c r="D154" s="238" t="s">
        <v>1667</v>
      </c>
      <c r="E154" s="74"/>
      <c r="F154" s="74"/>
    </row>
    <row r="155" spans="2:6">
      <c r="B155" s="236" t="s">
        <v>1537</v>
      </c>
      <c r="C155" s="301">
        <v>300</v>
      </c>
      <c r="D155" s="238" t="s">
        <v>1668</v>
      </c>
      <c r="E155" s="74"/>
      <c r="F155" s="74"/>
    </row>
    <row r="156" spans="2:6">
      <c r="B156" s="236" t="s">
        <v>1537</v>
      </c>
      <c r="C156" s="301">
        <v>317</v>
      </c>
      <c r="D156" s="238" t="s">
        <v>1573</v>
      </c>
      <c r="E156" s="74"/>
      <c r="F156" s="74"/>
    </row>
    <row r="157" spans="2:6">
      <c r="B157" s="236" t="s">
        <v>1537</v>
      </c>
      <c r="C157" s="301">
        <v>350</v>
      </c>
      <c r="D157" s="238" t="s">
        <v>1628</v>
      </c>
      <c r="E157" s="74"/>
      <c r="F157" s="74"/>
    </row>
    <row r="158" spans="2:6">
      <c r="B158" s="236" t="s">
        <v>1537</v>
      </c>
      <c r="C158" s="301">
        <v>350</v>
      </c>
      <c r="D158" s="238" t="s">
        <v>1669</v>
      </c>
      <c r="E158" s="74"/>
      <c r="F158" s="74"/>
    </row>
    <row r="159" spans="2:6">
      <c r="B159" s="236" t="s">
        <v>1537</v>
      </c>
      <c r="C159" s="301">
        <v>500</v>
      </c>
      <c r="D159" s="238" t="s">
        <v>1670</v>
      </c>
      <c r="E159" s="74"/>
      <c r="F159" s="74"/>
    </row>
    <row r="160" spans="2:6">
      <c r="B160" s="236" t="s">
        <v>1537</v>
      </c>
      <c r="C160" s="301">
        <v>500</v>
      </c>
      <c r="D160" s="238" t="s">
        <v>1671</v>
      </c>
      <c r="E160" s="74"/>
      <c r="F160" s="74"/>
    </row>
    <row r="161" spans="2:6">
      <c r="B161" s="236" t="s">
        <v>1537</v>
      </c>
      <c r="C161" s="301">
        <v>500</v>
      </c>
      <c r="D161" s="238" t="s">
        <v>1672</v>
      </c>
      <c r="E161" s="74"/>
      <c r="F161" s="74"/>
    </row>
    <row r="162" spans="2:6">
      <c r="B162" s="236" t="s">
        <v>1537</v>
      </c>
      <c r="C162" s="301">
        <v>500</v>
      </c>
      <c r="D162" s="238" t="s">
        <v>1673</v>
      </c>
      <c r="E162" s="74"/>
      <c r="F162" s="74"/>
    </row>
    <row r="163" spans="2:6">
      <c r="B163" s="236" t="s">
        <v>1537</v>
      </c>
      <c r="C163" s="301">
        <v>500</v>
      </c>
      <c r="D163" s="238" t="s">
        <v>1674</v>
      </c>
      <c r="E163" s="74"/>
      <c r="F163" s="74"/>
    </row>
    <row r="164" spans="2:6">
      <c r="B164" s="236" t="s">
        <v>1537</v>
      </c>
      <c r="C164" s="301">
        <v>500</v>
      </c>
      <c r="D164" s="238" t="s">
        <v>1582</v>
      </c>
      <c r="E164" s="74"/>
      <c r="F164" s="74"/>
    </row>
    <row r="165" spans="2:6">
      <c r="B165" s="236" t="s">
        <v>1537</v>
      </c>
      <c r="C165" s="301">
        <v>500</v>
      </c>
      <c r="D165" s="238" t="s">
        <v>1675</v>
      </c>
      <c r="E165" s="74"/>
      <c r="F165" s="74"/>
    </row>
    <row r="166" spans="2:6">
      <c r="B166" s="236" t="s">
        <v>1537</v>
      </c>
      <c r="C166" s="301">
        <v>500</v>
      </c>
      <c r="D166" s="238" t="s">
        <v>1580</v>
      </c>
      <c r="E166" s="74"/>
      <c r="F166" s="74"/>
    </row>
    <row r="167" spans="2:6">
      <c r="B167" s="236" t="s">
        <v>1537</v>
      </c>
      <c r="C167" s="301">
        <v>500</v>
      </c>
      <c r="D167" s="238" t="s">
        <v>1636</v>
      </c>
      <c r="E167" s="74"/>
      <c r="F167" s="74"/>
    </row>
    <row r="168" spans="2:6">
      <c r="B168" s="236" t="s">
        <v>1537</v>
      </c>
      <c r="C168" s="301">
        <v>518.41</v>
      </c>
      <c r="D168" s="238" t="s">
        <v>1676</v>
      </c>
      <c r="E168" s="74"/>
      <c r="F168" s="74"/>
    </row>
    <row r="169" spans="2:6">
      <c r="B169" s="236" t="s">
        <v>1537</v>
      </c>
      <c r="C169" s="301">
        <v>542.36</v>
      </c>
      <c r="D169" s="238" t="s">
        <v>1677</v>
      </c>
      <c r="E169" s="74"/>
      <c r="F169" s="74"/>
    </row>
    <row r="170" spans="2:6">
      <c r="B170" s="236" t="s">
        <v>1537</v>
      </c>
      <c r="C170" s="301">
        <v>550</v>
      </c>
      <c r="D170" s="295" t="s">
        <v>4217</v>
      </c>
      <c r="E170" s="74"/>
      <c r="F170" s="74"/>
    </row>
    <row r="171" spans="2:6">
      <c r="B171" s="236" t="s">
        <v>1537</v>
      </c>
      <c r="C171" s="301">
        <v>600</v>
      </c>
      <c r="D171" s="238" t="s">
        <v>1678</v>
      </c>
      <c r="E171" s="74"/>
      <c r="F171" s="74"/>
    </row>
    <row r="172" spans="2:6">
      <c r="B172" s="236" t="s">
        <v>1537</v>
      </c>
      <c r="C172" s="301">
        <v>600</v>
      </c>
      <c r="D172" s="238" t="s">
        <v>1579</v>
      </c>
      <c r="E172" s="74"/>
      <c r="F172" s="74"/>
    </row>
    <row r="173" spans="2:6">
      <c r="B173" s="236" t="s">
        <v>1537</v>
      </c>
      <c r="C173" s="301">
        <v>600</v>
      </c>
      <c r="D173" s="238" t="s">
        <v>1679</v>
      </c>
      <c r="E173" s="74"/>
      <c r="F173" s="74"/>
    </row>
    <row r="174" spans="2:6">
      <c r="B174" s="236" t="s">
        <v>1537</v>
      </c>
      <c r="C174" s="301">
        <v>732.82</v>
      </c>
      <c r="D174" s="238" t="s">
        <v>1680</v>
      </c>
      <c r="E174" s="74"/>
      <c r="F174" s="74"/>
    </row>
    <row r="175" spans="2:6">
      <c r="B175" s="236" t="s">
        <v>1537</v>
      </c>
      <c r="C175" s="301">
        <v>850</v>
      </c>
      <c r="D175" s="238" t="s">
        <v>1681</v>
      </c>
      <c r="E175" s="74"/>
      <c r="F175" s="74"/>
    </row>
    <row r="176" spans="2:6">
      <c r="B176" s="236" t="s">
        <v>1537</v>
      </c>
      <c r="C176" s="301">
        <v>1000</v>
      </c>
      <c r="D176" s="238" t="s">
        <v>1682</v>
      </c>
      <c r="E176" s="74"/>
    </row>
    <row r="177" spans="2:5">
      <c r="B177" s="236" t="s">
        <v>1537</v>
      </c>
      <c r="C177" s="301">
        <v>1000</v>
      </c>
      <c r="D177" s="238" t="s">
        <v>1683</v>
      </c>
      <c r="E177" s="74"/>
    </row>
    <row r="178" spans="2:5">
      <c r="B178" s="236" t="s">
        <v>1537</v>
      </c>
      <c r="C178" s="301">
        <v>1000</v>
      </c>
      <c r="D178" s="238" t="s">
        <v>1684</v>
      </c>
      <c r="E178" s="74"/>
    </row>
    <row r="179" spans="2:5">
      <c r="B179" s="236" t="s">
        <v>1537</v>
      </c>
      <c r="C179" s="301">
        <v>1000</v>
      </c>
      <c r="D179" s="238" t="s">
        <v>1685</v>
      </c>
      <c r="E179" s="74"/>
    </row>
    <row r="180" spans="2:5">
      <c r="B180" s="236" t="s">
        <v>1537</v>
      </c>
      <c r="C180" s="301">
        <v>1000</v>
      </c>
      <c r="D180" s="238" t="s">
        <v>1686</v>
      </c>
      <c r="E180" s="74"/>
    </row>
    <row r="181" spans="2:5">
      <c r="B181" s="236" t="s">
        <v>1537</v>
      </c>
      <c r="C181" s="301">
        <v>1000</v>
      </c>
      <c r="D181" s="238" t="s">
        <v>1687</v>
      </c>
      <c r="E181" s="74"/>
    </row>
    <row r="182" spans="2:5">
      <c r="B182" s="236" t="s">
        <v>1537</v>
      </c>
      <c r="C182" s="301">
        <v>1000</v>
      </c>
      <c r="D182" s="238" t="s">
        <v>1650</v>
      </c>
      <c r="E182" s="74"/>
    </row>
    <row r="183" spans="2:5">
      <c r="B183" s="236" t="s">
        <v>1537</v>
      </c>
      <c r="C183" s="301">
        <v>1000</v>
      </c>
      <c r="D183" s="238" t="s">
        <v>1688</v>
      </c>
      <c r="E183" s="74"/>
    </row>
    <row r="184" spans="2:5">
      <c r="B184" s="236" t="s">
        <v>1537</v>
      </c>
      <c r="C184" s="301">
        <v>1000</v>
      </c>
      <c r="D184" s="238" t="s">
        <v>1689</v>
      </c>
      <c r="E184" s="74"/>
    </row>
    <row r="185" spans="2:5">
      <c r="B185" s="236" t="s">
        <v>1537</v>
      </c>
      <c r="C185" s="301">
        <v>1000</v>
      </c>
      <c r="D185" s="238" t="s">
        <v>1690</v>
      </c>
      <c r="E185" s="74"/>
    </row>
    <row r="186" spans="2:5">
      <c r="B186" s="236" t="s">
        <v>1537</v>
      </c>
      <c r="C186" s="301">
        <v>1500</v>
      </c>
      <c r="D186" s="238" t="s">
        <v>1691</v>
      </c>
      <c r="E186" s="74"/>
    </row>
    <row r="187" spans="2:5">
      <c r="B187" s="236" t="s">
        <v>1537</v>
      </c>
      <c r="C187" s="301">
        <v>1616.71</v>
      </c>
      <c r="D187" s="238" t="s">
        <v>1692</v>
      </c>
      <c r="E187" s="74"/>
    </row>
    <row r="188" spans="2:5">
      <c r="B188" s="236" t="s">
        <v>1537</v>
      </c>
      <c r="C188" s="301">
        <v>2000</v>
      </c>
      <c r="D188" s="238" t="s">
        <v>1693</v>
      </c>
      <c r="E188" s="74"/>
    </row>
    <row r="189" spans="2:5">
      <c r="B189" s="236" t="s">
        <v>1537</v>
      </c>
      <c r="C189" s="301">
        <v>2000</v>
      </c>
      <c r="D189" s="238" t="s">
        <v>1694</v>
      </c>
      <c r="E189" s="74"/>
    </row>
    <row r="190" spans="2:5">
      <c r="B190" s="236" t="s">
        <v>1537</v>
      </c>
      <c r="C190" s="301">
        <v>3000</v>
      </c>
      <c r="D190" s="238" t="s">
        <v>1695</v>
      </c>
      <c r="E190" s="74"/>
    </row>
    <row r="191" spans="2:5">
      <c r="B191" s="236" t="s">
        <v>1537</v>
      </c>
      <c r="C191" s="301">
        <v>3000</v>
      </c>
      <c r="D191" s="238" t="s">
        <v>1600</v>
      </c>
      <c r="E191" s="74"/>
    </row>
    <row r="192" spans="2:5">
      <c r="B192" s="236" t="s">
        <v>1537</v>
      </c>
      <c r="C192" s="301">
        <v>3000</v>
      </c>
      <c r="D192" s="238" t="s">
        <v>1696</v>
      </c>
      <c r="E192" s="74"/>
    </row>
    <row r="193" spans="2:5">
      <c r="B193" s="236" t="s">
        <v>1537</v>
      </c>
      <c r="C193" s="301">
        <v>3000</v>
      </c>
      <c r="D193" s="238" t="s">
        <v>1697</v>
      </c>
      <c r="E193" s="74"/>
    </row>
    <row r="194" spans="2:5">
      <c r="B194" s="236" t="s">
        <v>1537</v>
      </c>
      <c r="C194" s="301">
        <v>3000</v>
      </c>
      <c r="D194" s="238" t="s">
        <v>1698</v>
      </c>
      <c r="E194" s="74"/>
    </row>
    <row r="195" spans="2:5">
      <c r="B195" s="236" t="s">
        <v>1537</v>
      </c>
      <c r="C195" s="301">
        <v>5000</v>
      </c>
      <c r="D195" s="238" t="s">
        <v>1699</v>
      </c>
      <c r="E195" s="74"/>
    </row>
    <row r="196" spans="2:5">
      <c r="B196" s="236" t="s">
        <v>1537</v>
      </c>
      <c r="C196" s="301">
        <v>5000</v>
      </c>
      <c r="D196" s="238" t="s">
        <v>1700</v>
      </c>
      <c r="E196" s="74"/>
    </row>
    <row r="197" spans="2:5" ht="26.25">
      <c r="B197" s="236" t="s">
        <v>1537</v>
      </c>
      <c r="C197" s="301">
        <v>10100</v>
      </c>
      <c r="D197" s="238" t="s">
        <v>1701</v>
      </c>
      <c r="E197" s="74"/>
    </row>
    <row r="198" spans="2:5">
      <c r="B198" s="236" t="s">
        <v>1537</v>
      </c>
      <c r="C198" s="301">
        <v>12496.82</v>
      </c>
      <c r="D198" s="295" t="s">
        <v>4217</v>
      </c>
      <c r="E198" s="74"/>
    </row>
    <row r="199" spans="2:5">
      <c r="B199" s="236" t="s">
        <v>1537</v>
      </c>
      <c r="C199" s="301">
        <v>15000</v>
      </c>
      <c r="D199" s="238" t="s">
        <v>1702</v>
      </c>
      <c r="E199" s="74"/>
    </row>
    <row r="200" spans="2:5">
      <c r="B200" s="236" t="s">
        <v>1537</v>
      </c>
      <c r="C200" s="301">
        <v>15000</v>
      </c>
      <c r="D200" s="238" t="s">
        <v>1703</v>
      </c>
      <c r="E200" s="74"/>
    </row>
    <row r="201" spans="2:5">
      <c r="B201" s="236" t="s">
        <v>1537</v>
      </c>
      <c r="C201" s="301">
        <v>15000</v>
      </c>
      <c r="D201" s="238" t="s">
        <v>1704</v>
      </c>
      <c r="E201" s="74"/>
    </row>
    <row r="202" spans="2:5">
      <c r="B202" s="236" t="s">
        <v>1537</v>
      </c>
      <c r="C202" s="301">
        <v>15000</v>
      </c>
      <c r="D202" s="238" t="s">
        <v>1705</v>
      </c>
      <c r="E202" s="74"/>
    </row>
    <row r="203" spans="2:5">
      <c r="B203" s="236" t="s">
        <v>1537</v>
      </c>
      <c r="C203" s="301">
        <v>15000</v>
      </c>
      <c r="D203" s="238" t="s">
        <v>1706</v>
      </c>
      <c r="E203" s="74"/>
    </row>
    <row r="204" spans="2:5">
      <c r="B204" s="236" t="s">
        <v>1537</v>
      </c>
      <c r="C204" s="301">
        <v>16590</v>
      </c>
      <c r="D204" s="295" t="s">
        <v>4217</v>
      </c>
      <c r="E204" s="74"/>
    </row>
    <row r="205" spans="2:5">
      <c r="B205" s="236" t="s">
        <v>1537</v>
      </c>
      <c r="C205" s="301">
        <v>30000</v>
      </c>
      <c r="D205" s="238" t="s">
        <v>1707</v>
      </c>
      <c r="E205" s="74"/>
    </row>
    <row r="206" spans="2:5">
      <c r="B206" s="236" t="s">
        <v>1538</v>
      </c>
      <c r="C206" s="301">
        <v>6</v>
      </c>
      <c r="D206" s="238" t="s">
        <v>1708</v>
      </c>
      <c r="E206" s="74"/>
    </row>
    <row r="207" spans="2:5">
      <c r="B207" s="236" t="s">
        <v>1538</v>
      </c>
      <c r="C207" s="301">
        <v>6</v>
      </c>
      <c r="D207" s="238" t="s">
        <v>1709</v>
      </c>
      <c r="E207" s="74"/>
    </row>
    <row r="208" spans="2:5">
      <c r="B208" s="236" t="s">
        <v>1538</v>
      </c>
      <c r="C208" s="301">
        <v>7.16</v>
      </c>
      <c r="D208" s="238" t="s">
        <v>1710</v>
      </c>
      <c r="E208" s="74"/>
    </row>
    <row r="209" spans="2:5">
      <c r="B209" s="236" t="s">
        <v>1538</v>
      </c>
      <c r="C209" s="301">
        <v>8.9600000000000009</v>
      </c>
      <c r="D209" s="238" t="s">
        <v>1711</v>
      </c>
      <c r="E209" s="74"/>
    </row>
    <row r="210" spans="2:5">
      <c r="B210" s="236" t="s">
        <v>1538</v>
      </c>
      <c r="C210" s="301">
        <v>60</v>
      </c>
      <c r="D210" s="238" t="s">
        <v>1712</v>
      </c>
      <c r="E210" s="74"/>
    </row>
    <row r="211" spans="2:5">
      <c r="B211" s="236" t="s">
        <v>1538</v>
      </c>
      <c r="C211" s="301">
        <v>100</v>
      </c>
      <c r="D211" s="238" t="s">
        <v>1553</v>
      </c>
      <c r="E211" s="74"/>
    </row>
    <row r="212" spans="2:5">
      <c r="B212" s="236" t="s">
        <v>1538</v>
      </c>
      <c r="C212" s="301">
        <v>100</v>
      </c>
      <c r="D212" s="238" t="s">
        <v>1713</v>
      </c>
      <c r="E212" s="74"/>
    </row>
    <row r="213" spans="2:5">
      <c r="B213" s="236" t="s">
        <v>1538</v>
      </c>
      <c r="C213" s="301">
        <v>100</v>
      </c>
      <c r="D213" s="238" t="s">
        <v>1552</v>
      </c>
      <c r="E213" s="74"/>
    </row>
    <row r="214" spans="2:5">
      <c r="B214" s="236" t="s">
        <v>1538</v>
      </c>
      <c r="C214" s="301">
        <v>100</v>
      </c>
      <c r="D214" s="238" t="s">
        <v>1714</v>
      </c>
      <c r="E214" s="74"/>
    </row>
    <row r="215" spans="2:5">
      <c r="B215" s="236" t="s">
        <v>1538</v>
      </c>
      <c r="C215" s="301">
        <v>100</v>
      </c>
      <c r="D215" s="238" t="s">
        <v>1554</v>
      </c>
      <c r="E215" s="74"/>
    </row>
    <row r="216" spans="2:5">
      <c r="B216" s="236" t="s">
        <v>1538</v>
      </c>
      <c r="C216" s="301">
        <v>100</v>
      </c>
      <c r="D216" s="238" t="s">
        <v>1555</v>
      </c>
      <c r="E216" s="74"/>
    </row>
    <row r="217" spans="2:5">
      <c r="B217" s="236" t="s">
        <v>1538</v>
      </c>
      <c r="C217" s="301">
        <v>100</v>
      </c>
      <c r="D217" s="238" t="s">
        <v>1715</v>
      </c>
      <c r="E217" s="74"/>
    </row>
    <row r="218" spans="2:5">
      <c r="B218" s="236" t="s">
        <v>1538</v>
      </c>
      <c r="C218" s="301">
        <v>100</v>
      </c>
      <c r="D218" s="238" t="s">
        <v>1559</v>
      </c>
      <c r="E218" s="74"/>
    </row>
    <row r="219" spans="2:5">
      <c r="B219" s="236" t="s">
        <v>1538</v>
      </c>
      <c r="C219" s="301">
        <v>100</v>
      </c>
      <c r="D219" s="238" t="s">
        <v>1716</v>
      </c>
      <c r="E219" s="74"/>
    </row>
    <row r="220" spans="2:5">
      <c r="B220" s="236" t="s">
        <v>1538</v>
      </c>
      <c r="C220" s="301">
        <v>100</v>
      </c>
      <c r="D220" s="238" t="s">
        <v>1717</v>
      </c>
      <c r="E220" s="74"/>
    </row>
    <row r="221" spans="2:5">
      <c r="B221" s="236" t="s">
        <v>1538</v>
      </c>
      <c r="C221" s="301">
        <v>100</v>
      </c>
      <c r="D221" s="238" t="s">
        <v>1718</v>
      </c>
      <c r="E221" s="74"/>
    </row>
    <row r="222" spans="2:5">
      <c r="B222" s="236" t="s">
        <v>1538</v>
      </c>
      <c r="C222" s="301">
        <v>100</v>
      </c>
      <c r="D222" s="238" t="s">
        <v>1719</v>
      </c>
      <c r="E222" s="74"/>
    </row>
    <row r="223" spans="2:5">
      <c r="B223" s="236" t="s">
        <v>1538</v>
      </c>
      <c r="C223" s="301">
        <v>100</v>
      </c>
      <c r="D223" s="238" t="s">
        <v>1715</v>
      </c>
      <c r="E223" s="74"/>
    </row>
    <row r="224" spans="2:5">
      <c r="B224" s="236" t="s">
        <v>1538</v>
      </c>
      <c r="C224" s="301">
        <v>103</v>
      </c>
      <c r="D224" s="238" t="s">
        <v>1560</v>
      </c>
      <c r="E224" s="74"/>
    </row>
    <row r="225" spans="2:7">
      <c r="B225" s="236" t="s">
        <v>1538</v>
      </c>
      <c r="C225" s="301">
        <v>120</v>
      </c>
      <c r="D225" s="238" t="s">
        <v>1557</v>
      </c>
      <c r="E225" s="74"/>
    </row>
    <row r="226" spans="2:7">
      <c r="B226" s="236" t="s">
        <v>1538</v>
      </c>
      <c r="C226" s="301">
        <v>122</v>
      </c>
      <c r="D226" s="238" t="s">
        <v>1561</v>
      </c>
      <c r="E226" s="74"/>
    </row>
    <row r="227" spans="2:7">
      <c r="B227" s="236" t="s">
        <v>1538</v>
      </c>
      <c r="C227" s="301">
        <v>150</v>
      </c>
      <c r="D227" s="238" t="s">
        <v>1562</v>
      </c>
      <c r="E227" s="74"/>
    </row>
    <row r="228" spans="2:7">
      <c r="B228" s="236" t="s">
        <v>1538</v>
      </c>
      <c r="C228" s="301">
        <v>150</v>
      </c>
      <c r="D228" s="238" t="s">
        <v>1720</v>
      </c>
      <c r="E228" s="74"/>
    </row>
    <row r="229" spans="2:7">
      <c r="B229" s="236" t="s">
        <v>1538</v>
      </c>
      <c r="C229" s="301">
        <v>194</v>
      </c>
      <c r="D229" s="238" t="s">
        <v>1721</v>
      </c>
      <c r="E229" s="74"/>
    </row>
    <row r="230" spans="2:7">
      <c r="B230" s="236" t="s">
        <v>1538</v>
      </c>
      <c r="C230" s="301">
        <v>200</v>
      </c>
      <c r="D230" s="238" t="s">
        <v>1568</v>
      </c>
      <c r="E230" s="74"/>
    </row>
    <row r="231" spans="2:7">
      <c r="B231" s="236" t="s">
        <v>1538</v>
      </c>
      <c r="C231" s="301">
        <v>200</v>
      </c>
      <c r="D231" s="238" t="s">
        <v>1621</v>
      </c>
      <c r="E231" s="74"/>
    </row>
    <row r="232" spans="2:7">
      <c r="B232" s="236" t="s">
        <v>1538</v>
      </c>
      <c r="C232" s="301">
        <v>200</v>
      </c>
      <c r="D232" s="238" t="s">
        <v>1563</v>
      </c>
      <c r="E232" s="74"/>
      <c r="F232" s="74"/>
      <c r="G232" s="74"/>
    </row>
    <row r="233" spans="2:7" ht="26.25">
      <c r="B233" s="236" t="s">
        <v>1538</v>
      </c>
      <c r="C233" s="301">
        <v>200</v>
      </c>
      <c r="D233" s="238" t="s">
        <v>1625</v>
      </c>
      <c r="E233" s="74"/>
      <c r="F233" s="74"/>
      <c r="G233" s="74"/>
    </row>
    <row r="234" spans="2:7">
      <c r="B234" s="236" t="s">
        <v>1538</v>
      </c>
      <c r="C234" s="301">
        <v>205.2</v>
      </c>
      <c r="D234" s="238" t="s">
        <v>1722</v>
      </c>
      <c r="E234" s="74"/>
      <c r="F234" s="74"/>
      <c r="G234" s="74"/>
    </row>
    <row r="235" spans="2:7">
      <c r="B235" s="236" t="s">
        <v>1538</v>
      </c>
      <c r="C235" s="301">
        <v>220</v>
      </c>
      <c r="D235" s="238" t="s">
        <v>1565</v>
      </c>
      <c r="E235" s="74"/>
      <c r="F235" s="74"/>
      <c r="G235" s="74"/>
    </row>
    <row r="236" spans="2:7">
      <c r="B236" s="236" t="s">
        <v>1538</v>
      </c>
      <c r="C236" s="301">
        <v>250</v>
      </c>
      <c r="D236" s="238" t="s">
        <v>1723</v>
      </c>
      <c r="E236" s="74"/>
      <c r="F236" s="74"/>
      <c r="G236" s="74"/>
    </row>
    <row r="237" spans="2:7">
      <c r="B237" s="236" t="s">
        <v>1538</v>
      </c>
      <c r="C237" s="301">
        <v>250</v>
      </c>
      <c r="D237" s="238" t="s">
        <v>1573</v>
      </c>
      <c r="E237" s="74"/>
      <c r="F237" s="74"/>
      <c r="G237" s="74"/>
    </row>
    <row r="238" spans="2:7">
      <c r="B238" s="236" t="s">
        <v>1538</v>
      </c>
      <c r="C238" s="301">
        <v>300</v>
      </c>
      <c r="D238" s="238" t="s">
        <v>1724</v>
      </c>
      <c r="E238" s="74"/>
      <c r="F238" s="74"/>
      <c r="G238" s="74"/>
    </row>
    <row r="239" spans="2:7">
      <c r="B239" s="236" t="s">
        <v>1538</v>
      </c>
      <c r="C239" s="301">
        <v>333</v>
      </c>
      <c r="D239" s="238" t="s">
        <v>1668</v>
      </c>
      <c r="E239" s="74"/>
      <c r="F239" s="74"/>
      <c r="G239" s="74"/>
    </row>
    <row r="240" spans="2:7">
      <c r="B240" s="236" t="s">
        <v>1538</v>
      </c>
      <c r="C240" s="301">
        <v>340</v>
      </c>
      <c r="D240" s="238" t="s">
        <v>1669</v>
      </c>
      <c r="E240" s="74"/>
      <c r="F240" s="74"/>
      <c r="G240" s="74"/>
    </row>
    <row r="241" spans="2:7">
      <c r="B241" s="236" t="s">
        <v>1538</v>
      </c>
      <c r="C241" s="301">
        <v>350</v>
      </c>
      <c r="D241" s="238" t="s">
        <v>1725</v>
      </c>
      <c r="E241" s="74"/>
      <c r="F241" s="74"/>
      <c r="G241" s="74"/>
    </row>
    <row r="242" spans="2:7">
      <c r="B242" s="236" t="s">
        <v>1538</v>
      </c>
      <c r="C242" s="301">
        <v>350.44</v>
      </c>
      <c r="D242" s="238" t="s">
        <v>1628</v>
      </c>
      <c r="E242" s="74"/>
      <c r="F242" s="74"/>
      <c r="G242" s="74"/>
    </row>
    <row r="243" spans="2:7">
      <c r="B243" s="236" t="s">
        <v>1538</v>
      </c>
      <c r="C243" s="301">
        <v>358.58</v>
      </c>
      <c r="D243" s="238" t="s">
        <v>1726</v>
      </c>
      <c r="E243" s="74"/>
      <c r="F243" s="74"/>
      <c r="G243" s="74"/>
    </row>
    <row r="244" spans="2:7">
      <c r="B244" s="236" t="s">
        <v>1538</v>
      </c>
      <c r="C244" s="301">
        <v>400</v>
      </c>
      <c r="D244" s="238" t="s">
        <v>1727</v>
      </c>
      <c r="E244" s="74"/>
      <c r="F244" s="74"/>
      <c r="G244" s="74"/>
    </row>
    <row r="245" spans="2:7">
      <c r="B245" s="236" t="s">
        <v>1538</v>
      </c>
      <c r="C245" s="301">
        <v>500</v>
      </c>
      <c r="D245" s="238" t="s">
        <v>1580</v>
      </c>
      <c r="E245" s="74"/>
      <c r="F245" s="74"/>
      <c r="G245" s="74"/>
    </row>
    <row r="246" spans="2:7" ht="26.25">
      <c r="B246" s="236" t="s">
        <v>1538</v>
      </c>
      <c r="C246" s="301">
        <v>500</v>
      </c>
      <c r="D246" s="238" t="s">
        <v>1728</v>
      </c>
      <c r="E246" s="74"/>
      <c r="F246" s="74"/>
      <c r="G246" s="74"/>
    </row>
    <row r="247" spans="2:7">
      <c r="B247" s="236" t="s">
        <v>1538</v>
      </c>
      <c r="C247" s="301">
        <v>500</v>
      </c>
      <c r="D247" s="238" t="s">
        <v>1582</v>
      </c>
      <c r="E247" s="74"/>
      <c r="F247" s="74"/>
      <c r="G247" s="74"/>
    </row>
    <row r="248" spans="2:7">
      <c r="B248" s="236" t="s">
        <v>1538</v>
      </c>
      <c r="C248" s="301">
        <v>500</v>
      </c>
      <c r="D248" s="238" t="s">
        <v>1729</v>
      </c>
      <c r="E248" s="74"/>
      <c r="F248" s="74"/>
      <c r="G248" s="74"/>
    </row>
    <row r="249" spans="2:7">
      <c r="B249" s="236" t="s">
        <v>1538</v>
      </c>
      <c r="C249" s="301">
        <v>500</v>
      </c>
      <c r="D249" s="238" t="s">
        <v>1730</v>
      </c>
      <c r="E249" s="74"/>
      <c r="F249" s="74"/>
      <c r="G249" s="74"/>
    </row>
    <row r="250" spans="2:7">
      <c r="B250" s="236" t="s">
        <v>1538</v>
      </c>
      <c r="C250" s="301">
        <v>500</v>
      </c>
      <c r="D250" s="238" t="s">
        <v>1731</v>
      </c>
      <c r="E250" s="74"/>
      <c r="F250" s="74"/>
      <c r="G250" s="74"/>
    </row>
    <row r="251" spans="2:7">
      <c r="B251" s="236" t="s">
        <v>1538</v>
      </c>
      <c r="C251" s="301">
        <v>500</v>
      </c>
      <c r="D251" s="238" t="s">
        <v>1636</v>
      </c>
      <c r="E251" s="74"/>
      <c r="F251" s="74"/>
      <c r="G251" s="74"/>
    </row>
    <row r="252" spans="2:7">
      <c r="B252" s="236" t="s">
        <v>1538</v>
      </c>
      <c r="C252" s="301">
        <v>553.14</v>
      </c>
      <c r="D252" s="238" t="s">
        <v>1732</v>
      </c>
      <c r="E252" s="74"/>
      <c r="F252" s="74"/>
      <c r="G252" s="74"/>
    </row>
    <row r="253" spans="2:7">
      <c r="B253" s="236" t="s">
        <v>1538</v>
      </c>
      <c r="C253" s="301">
        <v>692.8</v>
      </c>
      <c r="D253" s="238" t="s">
        <v>1733</v>
      </c>
      <c r="E253" s="74"/>
      <c r="F253" s="74"/>
      <c r="G253" s="74"/>
    </row>
    <row r="254" spans="2:7">
      <c r="B254" s="236" t="s">
        <v>1538</v>
      </c>
      <c r="C254" s="301">
        <v>697.92</v>
      </c>
      <c r="D254" s="238" t="s">
        <v>1734</v>
      </c>
      <c r="E254" s="74"/>
      <c r="F254" s="74"/>
      <c r="G254" s="74"/>
    </row>
    <row r="255" spans="2:7">
      <c r="B255" s="236" t="s">
        <v>1538</v>
      </c>
      <c r="C255" s="301">
        <v>1000</v>
      </c>
      <c r="D255" s="238" t="s">
        <v>1735</v>
      </c>
      <c r="E255" s="74"/>
      <c r="F255" s="74"/>
      <c r="G255" s="74"/>
    </row>
    <row r="256" spans="2:7">
      <c r="B256" s="236" t="s">
        <v>1538</v>
      </c>
      <c r="C256" s="301">
        <v>1000</v>
      </c>
      <c r="D256" s="238" t="s">
        <v>1736</v>
      </c>
      <c r="E256" s="74"/>
      <c r="F256" s="74"/>
      <c r="G256" s="74"/>
    </row>
    <row r="257" spans="2:7">
      <c r="B257" s="236" t="s">
        <v>1538</v>
      </c>
      <c r="C257" s="301">
        <v>1000</v>
      </c>
      <c r="D257" s="238" t="s">
        <v>1737</v>
      </c>
      <c r="E257" s="74"/>
      <c r="F257" s="74"/>
      <c r="G257" s="74"/>
    </row>
    <row r="258" spans="2:7">
      <c r="B258" s="236" t="s">
        <v>1538</v>
      </c>
      <c r="C258" s="301">
        <v>1000</v>
      </c>
      <c r="D258" s="238" t="s">
        <v>1738</v>
      </c>
      <c r="E258" s="74"/>
      <c r="F258" s="74"/>
      <c r="G258" s="74"/>
    </row>
    <row r="259" spans="2:7">
      <c r="B259" s="236" t="s">
        <v>1538</v>
      </c>
      <c r="C259" s="301">
        <v>1000</v>
      </c>
      <c r="D259" s="238" t="s">
        <v>1739</v>
      </c>
      <c r="E259" s="74"/>
      <c r="F259" s="74"/>
      <c r="G259" s="74"/>
    </row>
    <row r="260" spans="2:7">
      <c r="B260" s="236" t="s">
        <v>1538</v>
      </c>
      <c r="C260" s="301">
        <v>1000</v>
      </c>
      <c r="D260" s="238" t="s">
        <v>1585</v>
      </c>
      <c r="E260" s="74"/>
      <c r="F260" s="74"/>
      <c r="G260" s="74"/>
    </row>
    <row r="261" spans="2:7">
      <c r="B261" s="236" t="s">
        <v>1538</v>
      </c>
      <c r="C261" s="301">
        <v>1000</v>
      </c>
      <c r="D261" s="238" t="s">
        <v>1740</v>
      </c>
      <c r="E261" s="74"/>
      <c r="F261" s="74"/>
      <c r="G261" s="74"/>
    </row>
    <row r="262" spans="2:7">
      <c r="B262" s="236" t="s">
        <v>1538</v>
      </c>
      <c r="C262" s="301">
        <v>1000</v>
      </c>
      <c r="D262" s="238" t="s">
        <v>1741</v>
      </c>
      <c r="E262" s="74"/>
      <c r="F262" s="74"/>
      <c r="G262" s="74"/>
    </row>
    <row r="263" spans="2:7">
      <c r="B263" s="236" t="s">
        <v>1538</v>
      </c>
      <c r="C263" s="301">
        <v>1000</v>
      </c>
      <c r="D263" s="238" t="s">
        <v>1590</v>
      </c>
      <c r="E263" s="74"/>
      <c r="F263" s="74"/>
      <c r="G263" s="74"/>
    </row>
    <row r="264" spans="2:7">
      <c r="B264" s="236" t="s">
        <v>1538</v>
      </c>
      <c r="C264" s="301">
        <v>1000</v>
      </c>
      <c r="D264" s="238" t="s">
        <v>1742</v>
      </c>
      <c r="E264" s="74"/>
      <c r="F264" s="74"/>
      <c r="G264" s="74"/>
    </row>
    <row r="265" spans="2:7" ht="26.25">
      <c r="B265" s="236" t="s">
        <v>1538</v>
      </c>
      <c r="C265" s="301">
        <v>1061.1600000000001</v>
      </c>
      <c r="D265" s="238" t="s">
        <v>1701</v>
      </c>
      <c r="E265" s="74"/>
      <c r="F265" s="74"/>
      <c r="G265" s="74"/>
    </row>
    <row r="266" spans="2:7">
      <c r="B266" s="236" t="s">
        <v>1538</v>
      </c>
      <c r="C266" s="301">
        <v>1134.7</v>
      </c>
      <c r="D266" s="238" t="s">
        <v>1743</v>
      </c>
      <c r="E266" s="74"/>
      <c r="F266" s="74"/>
      <c r="G266" s="74"/>
    </row>
    <row r="267" spans="2:7">
      <c r="B267" s="236" t="s">
        <v>1538</v>
      </c>
      <c r="C267" s="301">
        <v>1238.45</v>
      </c>
      <c r="D267" s="238" t="s">
        <v>1744</v>
      </c>
      <c r="E267" s="74"/>
      <c r="F267" s="74"/>
      <c r="G267" s="74"/>
    </row>
    <row r="268" spans="2:7">
      <c r="B268" s="236" t="s">
        <v>1538</v>
      </c>
      <c r="C268" s="301">
        <v>1262.98</v>
      </c>
      <c r="D268" s="238" t="s">
        <v>1745</v>
      </c>
      <c r="E268" s="74"/>
      <c r="F268" s="74"/>
      <c r="G268" s="74"/>
    </row>
    <row r="269" spans="2:7">
      <c r="B269" s="236" t="s">
        <v>1538</v>
      </c>
      <c r="C269" s="301">
        <v>1496.73</v>
      </c>
      <c r="D269" s="238" t="s">
        <v>1746</v>
      </c>
      <c r="E269" s="74"/>
      <c r="F269" s="74"/>
      <c r="G269" s="74"/>
    </row>
    <row r="270" spans="2:7">
      <c r="B270" s="236" t="s">
        <v>1538</v>
      </c>
      <c r="C270" s="301">
        <v>1739.41</v>
      </c>
      <c r="D270" s="295" t="s">
        <v>4217</v>
      </c>
      <c r="E270" s="74"/>
      <c r="F270" s="74"/>
      <c r="G270" s="74"/>
    </row>
    <row r="271" spans="2:7">
      <c r="B271" s="236" t="s">
        <v>1538</v>
      </c>
      <c r="C271" s="301">
        <v>1780</v>
      </c>
      <c r="D271" s="238" t="s">
        <v>1747</v>
      </c>
      <c r="E271" s="74"/>
      <c r="F271" s="74"/>
      <c r="G271" s="74"/>
    </row>
    <row r="272" spans="2:7">
      <c r="B272" s="236" t="s">
        <v>1538</v>
      </c>
      <c r="C272" s="301">
        <v>1800</v>
      </c>
      <c r="D272" s="238" t="s">
        <v>1748</v>
      </c>
      <c r="E272" s="74"/>
      <c r="F272" s="74"/>
      <c r="G272" s="74"/>
    </row>
    <row r="273" spans="2:7">
      <c r="B273" s="236" t="s">
        <v>1538</v>
      </c>
      <c r="C273" s="301">
        <v>2000</v>
      </c>
      <c r="D273" s="238" t="s">
        <v>1749</v>
      </c>
      <c r="E273" s="74"/>
      <c r="F273" s="74"/>
      <c r="G273" s="74"/>
    </row>
    <row r="274" spans="2:7">
      <c r="B274" s="236" t="s">
        <v>1538</v>
      </c>
      <c r="C274" s="301">
        <v>2500</v>
      </c>
      <c r="D274" s="238" t="s">
        <v>1750</v>
      </c>
      <c r="E274" s="74"/>
      <c r="F274" s="74"/>
      <c r="G274" s="74"/>
    </row>
    <row r="275" spans="2:7">
      <c r="B275" s="236" t="s">
        <v>1538</v>
      </c>
      <c r="C275" s="301">
        <v>2551.41</v>
      </c>
      <c r="D275" s="238" t="s">
        <v>1751</v>
      </c>
      <c r="E275" s="74"/>
      <c r="F275" s="74"/>
      <c r="G275" s="74"/>
    </row>
    <row r="276" spans="2:7">
      <c r="B276" s="236" t="s">
        <v>1538</v>
      </c>
      <c r="C276" s="301">
        <v>5000</v>
      </c>
      <c r="D276" s="238" t="s">
        <v>1752</v>
      </c>
      <c r="E276" s="74"/>
      <c r="F276" s="74"/>
      <c r="G276" s="74"/>
    </row>
    <row r="277" spans="2:7">
      <c r="B277" s="236" t="s">
        <v>1538</v>
      </c>
      <c r="C277" s="301">
        <v>5000</v>
      </c>
      <c r="D277" s="238" t="s">
        <v>1753</v>
      </c>
      <c r="E277" s="74"/>
      <c r="F277" s="74"/>
      <c r="G277" s="74"/>
    </row>
    <row r="278" spans="2:7">
      <c r="B278" s="236" t="s">
        <v>1538</v>
      </c>
      <c r="C278" s="301">
        <v>10000</v>
      </c>
      <c r="D278" s="238" t="s">
        <v>1754</v>
      </c>
      <c r="E278" s="74"/>
      <c r="F278" s="74"/>
      <c r="G278" s="74"/>
    </row>
    <row r="279" spans="2:7" ht="26.25">
      <c r="B279" s="236" t="s">
        <v>1538</v>
      </c>
      <c r="C279" s="301">
        <v>10000</v>
      </c>
      <c r="D279" s="238" t="s">
        <v>1755</v>
      </c>
      <c r="E279" s="74"/>
      <c r="F279" s="74"/>
      <c r="G279" s="74"/>
    </row>
    <row r="280" spans="2:7">
      <c r="B280" s="236" t="s">
        <v>1538</v>
      </c>
      <c r="C280" s="301">
        <v>10000</v>
      </c>
      <c r="D280" s="238" t="s">
        <v>1756</v>
      </c>
      <c r="E280" s="74"/>
      <c r="F280" s="74"/>
      <c r="G280" s="74"/>
    </row>
    <row r="281" spans="2:7" ht="26.25">
      <c r="B281" s="236" t="s">
        <v>1538</v>
      </c>
      <c r="C281" s="301">
        <v>10000</v>
      </c>
      <c r="D281" s="238" t="s">
        <v>1757</v>
      </c>
      <c r="E281" s="74"/>
      <c r="F281" s="74"/>
      <c r="G281" s="74"/>
    </row>
    <row r="282" spans="2:7" ht="26.25">
      <c r="B282" s="236" t="s">
        <v>1538</v>
      </c>
      <c r="C282" s="301">
        <v>10000</v>
      </c>
      <c r="D282" s="238" t="s">
        <v>1758</v>
      </c>
      <c r="E282" s="74"/>
      <c r="F282" s="74"/>
      <c r="G282" s="74"/>
    </row>
    <row r="283" spans="2:7">
      <c r="B283" s="236" t="s">
        <v>1538</v>
      </c>
      <c r="C283" s="301">
        <v>10000</v>
      </c>
      <c r="D283" s="238" t="s">
        <v>1759</v>
      </c>
      <c r="E283" s="74"/>
      <c r="F283" s="74"/>
      <c r="G283" s="74"/>
    </row>
    <row r="284" spans="2:7" ht="26.25">
      <c r="B284" s="236" t="s">
        <v>1538</v>
      </c>
      <c r="C284" s="301">
        <v>10000</v>
      </c>
      <c r="D284" s="238" t="s">
        <v>1760</v>
      </c>
      <c r="E284" s="74"/>
    </row>
    <row r="285" spans="2:7" ht="26.25">
      <c r="B285" s="236" t="s">
        <v>1538</v>
      </c>
      <c r="C285" s="301">
        <v>10000</v>
      </c>
      <c r="D285" s="238" t="s">
        <v>1761</v>
      </c>
      <c r="E285" s="74"/>
    </row>
    <row r="286" spans="2:7">
      <c r="B286" s="236" t="s">
        <v>1321</v>
      </c>
      <c r="C286" s="301">
        <v>0.41</v>
      </c>
      <c r="D286" s="238" t="s">
        <v>1762</v>
      </c>
      <c r="E286" s="74"/>
    </row>
    <row r="287" spans="2:7">
      <c r="B287" s="236" t="s">
        <v>1321</v>
      </c>
      <c r="C287" s="301">
        <v>30</v>
      </c>
      <c r="D287" s="238" t="s">
        <v>1763</v>
      </c>
      <c r="E287" s="74"/>
    </row>
    <row r="288" spans="2:7">
      <c r="B288" s="236" t="s">
        <v>1321</v>
      </c>
      <c r="C288" s="301">
        <v>30</v>
      </c>
      <c r="D288" s="238" t="s">
        <v>1764</v>
      </c>
      <c r="E288" s="74"/>
    </row>
    <row r="289" spans="2:5">
      <c r="B289" s="236" t="s">
        <v>1321</v>
      </c>
      <c r="C289" s="301">
        <v>30</v>
      </c>
      <c r="D289" s="238" t="s">
        <v>1544</v>
      </c>
      <c r="E289" s="74"/>
    </row>
    <row r="290" spans="2:5">
      <c r="B290" s="236" t="s">
        <v>1321</v>
      </c>
      <c r="C290" s="301">
        <v>30.02</v>
      </c>
      <c r="D290" s="238" t="s">
        <v>1765</v>
      </c>
      <c r="E290" s="74"/>
    </row>
    <row r="291" spans="2:5">
      <c r="B291" s="236" t="s">
        <v>1321</v>
      </c>
      <c r="C291" s="301">
        <v>33.92</v>
      </c>
      <c r="D291" s="238" t="s">
        <v>1766</v>
      </c>
      <c r="E291" s="74"/>
    </row>
    <row r="292" spans="2:5">
      <c r="B292" s="236" t="s">
        <v>1321</v>
      </c>
      <c r="C292" s="301">
        <v>36.700000000000003</v>
      </c>
      <c r="D292" s="238" t="s">
        <v>1767</v>
      </c>
      <c r="E292" s="74"/>
    </row>
    <row r="293" spans="2:5">
      <c r="B293" s="236" t="s">
        <v>1321</v>
      </c>
      <c r="C293" s="301">
        <v>50</v>
      </c>
      <c r="D293" s="238" t="s">
        <v>1544</v>
      </c>
      <c r="E293" s="74"/>
    </row>
    <row r="294" spans="2:5">
      <c r="B294" s="236" t="s">
        <v>1321</v>
      </c>
      <c r="C294" s="301">
        <v>51.85</v>
      </c>
      <c r="D294" s="238" t="s">
        <v>1768</v>
      </c>
      <c r="E294" s="74"/>
    </row>
    <row r="295" spans="2:5">
      <c r="B295" s="236" t="s">
        <v>1321</v>
      </c>
      <c r="C295" s="301">
        <v>70.98</v>
      </c>
      <c r="D295" s="238" t="s">
        <v>1769</v>
      </c>
      <c r="E295" s="74"/>
    </row>
    <row r="296" spans="2:5">
      <c r="B296" s="236" t="s">
        <v>1321</v>
      </c>
      <c r="C296" s="301">
        <v>90.51</v>
      </c>
      <c r="D296" s="238" t="s">
        <v>1770</v>
      </c>
      <c r="E296" s="74"/>
    </row>
    <row r="297" spans="2:5">
      <c r="B297" s="236" t="s">
        <v>1321</v>
      </c>
      <c r="C297" s="301">
        <v>98</v>
      </c>
      <c r="D297" s="238" t="s">
        <v>1771</v>
      </c>
      <c r="E297" s="74"/>
    </row>
    <row r="298" spans="2:5">
      <c r="B298" s="236" t="s">
        <v>1321</v>
      </c>
      <c r="C298" s="301">
        <v>100</v>
      </c>
      <c r="D298" s="238" t="s">
        <v>1553</v>
      </c>
      <c r="E298" s="74"/>
    </row>
    <row r="299" spans="2:5">
      <c r="B299" s="236" t="s">
        <v>1321</v>
      </c>
      <c r="C299" s="301">
        <v>100</v>
      </c>
      <c r="D299" s="238" t="s">
        <v>1553</v>
      </c>
      <c r="E299" s="74"/>
    </row>
    <row r="300" spans="2:5">
      <c r="B300" s="236" t="s">
        <v>1321</v>
      </c>
      <c r="C300" s="301">
        <v>100</v>
      </c>
      <c r="D300" s="238" t="s">
        <v>1714</v>
      </c>
      <c r="E300" s="74"/>
    </row>
    <row r="301" spans="2:5">
      <c r="B301" s="236" t="s">
        <v>1321</v>
      </c>
      <c r="C301" s="301">
        <v>100</v>
      </c>
      <c r="D301" s="238" t="s">
        <v>1713</v>
      </c>
      <c r="E301" s="74"/>
    </row>
    <row r="302" spans="2:5">
      <c r="B302" s="236" t="s">
        <v>1321</v>
      </c>
      <c r="C302" s="301">
        <v>100</v>
      </c>
      <c r="D302" s="238" t="s">
        <v>1552</v>
      </c>
      <c r="E302" s="74"/>
    </row>
    <row r="303" spans="2:5">
      <c r="B303" s="236" t="s">
        <v>1321</v>
      </c>
      <c r="C303" s="301">
        <v>100</v>
      </c>
      <c r="D303" s="238" t="s">
        <v>1567</v>
      </c>
      <c r="E303" s="74"/>
    </row>
    <row r="304" spans="2:5">
      <c r="B304" s="236" t="s">
        <v>1321</v>
      </c>
      <c r="C304" s="301">
        <v>100</v>
      </c>
      <c r="D304" s="238" t="s">
        <v>1772</v>
      </c>
      <c r="E304" s="74"/>
    </row>
    <row r="305" spans="2:5">
      <c r="B305" s="236" t="s">
        <v>1321</v>
      </c>
      <c r="C305" s="301">
        <v>100</v>
      </c>
      <c r="D305" s="238" t="s">
        <v>1773</v>
      </c>
      <c r="E305" s="74"/>
    </row>
    <row r="306" spans="2:5">
      <c r="B306" s="236" t="s">
        <v>1321</v>
      </c>
      <c r="C306" s="301">
        <v>100</v>
      </c>
      <c r="D306" s="238" t="s">
        <v>1718</v>
      </c>
      <c r="E306" s="74"/>
    </row>
    <row r="307" spans="2:5">
      <c r="B307" s="236" t="s">
        <v>1321</v>
      </c>
      <c r="C307" s="301">
        <v>100</v>
      </c>
      <c r="D307" s="238" t="s">
        <v>1719</v>
      </c>
      <c r="E307" s="74"/>
    </row>
    <row r="308" spans="2:5">
      <c r="B308" s="236" t="s">
        <v>1321</v>
      </c>
      <c r="C308" s="301">
        <v>100</v>
      </c>
      <c r="D308" s="238" t="s">
        <v>1715</v>
      </c>
      <c r="E308" s="74"/>
    </row>
    <row r="309" spans="2:5">
      <c r="B309" s="236" t="s">
        <v>1321</v>
      </c>
      <c r="C309" s="301">
        <v>103</v>
      </c>
      <c r="D309" s="238" t="s">
        <v>1560</v>
      </c>
      <c r="E309" s="74"/>
    </row>
    <row r="310" spans="2:5">
      <c r="B310" s="236" t="s">
        <v>1321</v>
      </c>
      <c r="C310" s="301">
        <v>103</v>
      </c>
      <c r="D310" s="238" t="s">
        <v>1560</v>
      </c>
      <c r="E310" s="74"/>
    </row>
    <row r="311" spans="2:5">
      <c r="B311" s="236" t="s">
        <v>1321</v>
      </c>
      <c r="C311" s="301">
        <v>122</v>
      </c>
      <c r="D311" s="238" t="s">
        <v>1561</v>
      </c>
      <c r="E311" s="74"/>
    </row>
    <row r="312" spans="2:5">
      <c r="B312" s="236" t="s">
        <v>1321</v>
      </c>
      <c r="C312" s="301">
        <v>136</v>
      </c>
      <c r="D312" s="238" t="s">
        <v>1774</v>
      </c>
      <c r="E312" s="74"/>
    </row>
    <row r="313" spans="2:5">
      <c r="B313" s="236" t="s">
        <v>1321</v>
      </c>
      <c r="C313" s="301">
        <v>150</v>
      </c>
      <c r="D313" s="238" t="s">
        <v>1557</v>
      </c>
      <c r="E313" s="74"/>
    </row>
    <row r="314" spans="2:5">
      <c r="B314" s="236" t="s">
        <v>1321</v>
      </c>
      <c r="C314" s="301">
        <v>189.8</v>
      </c>
      <c r="D314" s="238" t="s">
        <v>1775</v>
      </c>
      <c r="E314" s="74"/>
    </row>
    <row r="315" spans="2:5">
      <c r="B315" s="236" t="s">
        <v>1321</v>
      </c>
      <c r="C315" s="301">
        <v>194</v>
      </c>
      <c r="D315" s="238" t="s">
        <v>1776</v>
      </c>
      <c r="E315" s="74"/>
    </row>
    <row r="316" spans="2:5">
      <c r="B316" s="236" t="s">
        <v>1321</v>
      </c>
      <c r="C316" s="301">
        <v>200</v>
      </c>
      <c r="D316" s="238" t="s">
        <v>1624</v>
      </c>
      <c r="E316" s="74"/>
    </row>
    <row r="317" spans="2:5">
      <c r="B317" s="236" t="s">
        <v>1321</v>
      </c>
      <c r="C317" s="301">
        <v>200</v>
      </c>
      <c r="D317" s="238" t="s">
        <v>1568</v>
      </c>
      <c r="E317" s="74"/>
    </row>
    <row r="318" spans="2:5" ht="26.25">
      <c r="B318" s="236" t="s">
        <v>1321</v>
      </c>
      <c r="C318" s="301">
        <v>200</v>
      </c>
      <c r="D318" s="238" t="s">
        <v>1625</v>
      </c>
      <c r="E318" s="74"/>
    </row>
    <row r="319" spans="2:5">
      <c r="B319" s="236" t="s">
        <v>1321</v>
      </c>
      <c r="C319" s="301">
        <v>220</v>
      </c>
      <c r="D319" s="238" t="s">
        <v>1565</v>
      </c>
      <c r="E319" s="74"/>
    </row>
    <row r="320" spans="2:5">
      <c r="B320" s="236" t="s">
        <v>1321</v>
      </c>
      <c r="C320" s="301">
        <v>230</v>
      </c>
      <c r="D320" s="238" t="s">
        <v>1621</v>
      </c>
      <c r="E320" s="74"/>
    </row>
    <row r="321" spans="2:5">
      <c r="B321" s="236" t="s">
        <v>1321</v>
      </c>
      <c r="C321" s="301">
        <v>239.34</v>
      </c>
      <c r="D321" s="238" t="s">
        <v>1777</v>
      </c>
      <c r="E321" s="74"/>
    </row>
    <row r="322" spans="2:5">
      <c r="B322" s="236" t="s">
        <v>1321</v>
      </c>
      <c r="C322" s="301">
        <v>240.24</v>
      </c>
      <c r="D322" s="238" t="s">
        <v>1778</v>
      </c>
      <c r="E322" s="74"/>
    </row>
    <row r="323" spans="2:5">
      <c r="B323" s="236" t="s">
        <v>1321</v>
      </c>
      <c r="C323" s="301">
        <v>283.33</v>
      </c>
      <c r="D323" s="238" t="s">
        <v>1779</v>
      </c>
      <c r="E323" s="74"/>
    </row>
    <row r="324" spans="2:5">
      <c r="B324" s="236" t="s">
        <v>1321</v>
      </c>
      <c r="C324" s="301">
        <v>300.89999999999998</v>
      </c>
      <c r="D324" s="238" t="s">
        <v>1669</v>
      </c>
      <c r="E324" s="74"/>
    </row>
    <row r="325" spans="2:5">
      <c r="B325" s="236" t="s">
        <v>1321</v>
      </c>
      <c r="C325" s="301">
        <v>320</v>
      </c>
      <c r="D325" s="238" t="s">
        <v>1780</v>
      </c>
      <c r="E325" s="74"/>
    </row>
    <row r="326" spans="2:5">
      <c r="B326" s="236" t="s">
        <v>1321</v>
      </c>
      <c r="C326" s="301">
        <v>333</v>
      </c>
      <c r="D326" s="238" t="s">
        <v>1573</v>
      </c>
      <c r="E326" s="74"/>
    </row>
    <row r="327" spans="2:5">
      <c r="B327" s="236" t="s">
        <v>1321</v>
      </c>
      <c r="C327" s="301">
        <v>354</v>
      </c>
      <c r="D327" s="238" t="s">
        <v>1668</v>
      </c>
      <c r="E327" s="74"/>
    </row>
    <row r="328" spans="2:5">
      <c r="B328" s="236" t="s">
        <v>1321</v>
      </c>
      <c r="C328" s="301">
        <v>500</v>
      </c>
      <c r="D328" s="238" t="s">
        <v>1781</v>
      </c>
      <c r="E328" s="74"/>
    </row>
    <row r="329" spans="2:5">
      <c r="B329" s="236" t="s">
        <v>1321</v>
      </c>
      <c r="C329" s="301">
        <v>500</v>
      </c>
      <c r="D329" s="238" t="s">
        <v>1782</v>
      </c>
      <c r="E329" s="74"/>
    </row>
    <row r="330" spans="2:5">
      <c r="B330" s="236" t="s">
        <v>1321</v>
      </c>
      <c r="C330" s="301">
        <v>500</v>
      </c>
      <c r="D330" s="238" t="s">
        <v>1590</v>
      </c>
      <c r="E330" s="74"/>
    </row>
    <row r="331" spans="2:5">
      <c r="B331" s="236" t="s">
        <v>1321</v>
      </c>
      <c r="C331" s="301">
        <v>500</v>
      </c>
      <c r="D331" s="238" t="s">
        <v>1582</v>
      </c>
      <c r="E331" s="74"/>
    </row>
    <row r="332" spans="2:5">
      <c r="B332" s="236" t="s">
        <v>1321</v>
      </c>
      <c r="C332" s="301">
        <v>725.54</v>
      </c>
      <c r="D332" s="238" t="s">
        <v>1783</v>
      </c>
      <c r="E332" s="74"/>
    </row>
    <row r="333" spans="2:5">
      <c r="B333" s="236" t="s">
        <v>1321</v>
      </c>
      <c r="C333" s="301">
        <v>769.68</v>
      </c>
      <c r="D333" s="238" t="s">
        <v>1784</v>
      </c>
      <c r="E333" s="74"/>
    </row>
    <row r="334" spans="2:5">
      <c r="B334" s="236" t="s">
        <v>1321</v>
      </c>
      <c r="C334" s="301">
        <v>1000</v>
      </c>
      <c r="D334" s="238" t="s">
        <v>1640</v>
      </c>
      <c r="E334" s="74"/>
    </row>
    <row r="335" spans="2:5">
      <c r="B335" s="236" t="s">
        <v>1321</v>
      </c>
      <c r="C335" s="301">
        <v>1000</v>
      </c>
      <c r="D335" s="238" t="s">
        <v>1785</v>
      </c>
      <c r="E335" s="74"/>
    </row>
    <row r="336" spans="2:5">
      <c r="B336" s="236" t="s">
        <v>1321</v>
      </c>
      <c r="C336" s="301">
        <v>1000</v>
      </c>
      <c r="D336" s="238" t="s">
        <v>1786</v>
      </c>
      <c r="E336" s="74"/>
    </row>
    <row r="337" spans="2:5">
      <c r="B337" s="236" t="s">
        <v>1321</v>
      </c>
      <c r="C337" s="301">
        <v>1000</v>
      </c>
      <c r="D337" s="238" t="s">
        <v>1787</v>
      </c>
      <c r="E337" s="74"/>
    </row>
    <row r="338" spans="2:5">
      <c r="B338" s="236" t="s">
        <v>1321</v>
      </c>
      <c r="C338" s="301">
        <v>1000</v>
      </c>
      <c r="D338" s="238" t="s">
        <v>1788</v>
      </c>
      <c r="E338" s="74"/>
    </row>
    <row r="339" spans="2:5">
      <c r="B339" s="236" t="s">
        <v>1321</v>
      </c>
      <c r="C339" s="301">
        <v>1000</v>
      </c>
      <c r="D339" s="238" t="s">
        <v>1789</v>
      </c>
      <c r="E339" s="74"/>
    </row>
    <row r="340" spans="2:5">
      <c r="B340" s="236" t="s">
        <v>1321</v>
      </c>
      <c r="C340" s="301">
        <v>1000</v>
      </c>
      <c r="D340" s="238" t="s">
        <v>1650</v>
      </c>
      <c r="E340" s="74"/>
    </row>
    <row r="341" spans="2:5">
      <c r="B341" s="236" t="s">
        <v>1321</v>
      </c>
      <c r="C341" s="301">
        <v>1000</v>
      </c>
      <c r="D341" s="238" t="s">
        <v>1790</v>
      </c>
      <c r="E341" s="74"/>
    </row>
    <row r="342" spans="2:5">
      <c r="B342" s="236" t="s">
        <v>1321</v>
      </c>
      <c r="C342" s="301">
        <v>1000</v>
      </c>
      <c r="D342" s="238" t="s">
        <v>1791</v>
      </c>
      <c r="E342" s="74"/>
    </row>
    <row r="343" spans="2:5">
      <c r="B343" s="236" t="s">
        <v>1321</v>
      </c>
      <c r="C343" s="301">
        <v>1128.8599999999999</v>
      </c>
      <c r="D343" s="238" t="s">
        <v>1792</v>
      </c>
      <c r="E343" s="74"/>
    </row>
    <row r="344" spans="2:5">
      <c r="B344" s="236" t="s">
        <v>1321</v>
      </c>
      <c r="C344" s="301">
        <v>1403.64</v>
      </c>
      <c r="D344" s="238" t="s">
        <v>1793</v>
      </c>
      <c r="E344" s="74"/>
    </row>
    <row r="345" spans="2:5">
      <c r="B345" s="236" t="s">
        <v>1321</v>
      </c>
      <c r="C345" s="301">
        <v>1411.68</v>
      </c>
      <c r="D345" s="295" t="s">
        <v>4217</v>
      </c>
      <c r="E345" s="74"/>
    </row>
    <row r="346" spans="2:5">
      <c r="B346" s="236" t="s">
        <v>1321</v>
      </c>
      <c r="C346" s="301">
        <v>1500</v>
      </c>
      <c r="D346" s="238" t="s">
        <v>1794</v>
      </c>
      <c r="E346" s="74"/>
    </row>
    <row r="347" spans="2:5">
      <c r="B347" s="236" t="s">
        <v>1321</v>
      </c>
      <c r="C347" s="301">
        <v>1700</v>
      </c>
      <c r="D347" s="238" t="s">
        <v>1795</v>
      </c>
      <c r="E347" s="74"/>
    </row>
    <row r="348" spans="2:5">
      <c r="B348" s="236" t="s">
        <v>1321</v>
      </c>
      <c r="C348" s="301">
        <v>2000</v>
      </c>
      <c r="D348" s="238" t="s">
        <v>1796</v>
      </c>
      <c r="E348" s="74"/>
    </row>
    <row r="349" spans="2:5">
      <c r="B349" s="236" t="s">
        <v>1321</v>
      </c>
      <c r="C349" s="301">
        <v>2000</v>
      </c>
      <c r="D349" s="238" t="s">
        <v>1797</v>
      </c>
      <c r="E349" s="74"/>
    </row>
    <row r="350" spans="2:5">
      <c r="B350" s="236" t="s">
        <v>1321</v>
      </c>
      <c r="C350" s="301">
        <v>3000</v>
      </c>
      <c r="D350" s="238" t="s">
        <v>1798</v>
      </c>
      <c r="E350" s="74"/>
    </row>
    <row r="351" spans="2:5">
      <c r="B351" s="236" t="s">
        <v>1321</v>
      </c>
      <c r="C351" s="301">
        <v>3200</v>
      </c>
      <c r="D351" s="238" t="s">
        <v>1799</v>
      </c>
      <c r="E351" s="74"/>
    </row>
    <row r="352" spans="2:5">
      <c r="B352" s="236" t="s">
        <v>1321</v>
      </c>
      <c r="C352" s="301">
        <v>5000</v>
      </c>
      <c r="D352" s="238" t="s">
        <v>1800</v>
      </c>
      <c r="E352" s="74"/>
    </row>
    <row r="353" spans="2:5">
      <c r="B353" s="236" t="s">
        <v>1321</v>
      </c>
      <c r="C353" s="301">
        <v>5000</v>
      </c>
      <c r="D353" s="238" t="s">
        <v>1801</v>
      </c>
      <c r="E353" s="74"/>
    </row>
    <row r="354" spans="2:5">
      <c r="B354" s="236" t="s">
        <v>1321</v>
      </c>
      <c r="C354" s="301">
        <v>10000</v>
      </c>
      <c r="D354" s="238" t="s">
        <v>1802</v>
      </c>
      <c r="E354" s="74"/>
    </row>
    <row r="355" spans="2:5">
      <c r="B355" s="236" t="s">
        <v>1321</v>
      </c>
      <c r="C355" s="301">
        <v>10000</v>
      </c>
      <c r="D355" s="238" t="s">
        <v>1803</v>
      </c>
      <c r="E355" s="74"/>
    </row>
    <row r="356" spans="2:5">
      <c r="B356" s="236" t="s">
        <v>1321</v>
      </c>
      <c r="C356" s="301">
        <v>10000</v>
      </c>
      <c r="D356" s="238" t="s">
        <v>1804</v>
      </c>
      <c r="E356" s="74"/>
    </row>
    <row r="357" spans="2:5">
      <c r="B357" s="236" t="s">
        <v>1321</v>
      </c>
      <c r="C357" s="301">
        <v>13575.08</v>
      </c>
      <c r="D357" s="238" t="s">
        <v>1805</v>
      </c>
      <c r="E357" s="74"/>
    </row>
    <row r="358" spans="2:5">
      <c r="B358" s="236" t="s">
        <v>1321</v>
      </c>
      <c r="C358" s="301">
        <v>20000</v>
      </c>
      <c r="D358" s="238" t="s">
        <v>1806</v>
      </c>
      <c r="E358" s="74"/>
    </row>
    <row r="359" spans="2:5">
      <c r="B359" s="236" t="s">
        <v>1321</v>
      </c>
      <c r="C359" s="301">
        <v>100000</v>
      </c>
      <c r="D359" s="238" t="s">
        <v>1807</v>
      </c>
      <c r="E359" s="74"/>
    </row>
    <row r="360" spans="2:5">
      <c r="B360" s="236" t="s">
        <v>1322</v>
      </c>
      <c r="C360" s="301">
        <v>3.43</v>
      </c>
      <c r="D360" s="238" t="s">
        <v>1808</v>
      </c>
      <c r="E360" s="74"/>
    </row>
    <row r="361" spans="2:5">
      <c r="B361" s="236" t="s">
        <v>1322</v>
      </c>
      <c r="C361" s="301">
        <v>7.27</v>
      </c>
      <c r="D361" s="238" t="s">
        <v>1809</v>
      </c>
      <c r="E361" s="74"/>
    </row>
    <row r="362" spans="2:5">
      <c r="B362" s="236" t="s">
        <v>1322</v>
      </c>
      <c r="C362" s="301">
        <v>25</v>
      </c>
      <c r="D362" s="238" t="s">
        <v>1810</v>
      </c>
      <c r="E362" s="74"/>
    </row>
    <row r="363" spans="2:5">
      <c r="B363" s="236" t="s">
        <v>1322</v>
      </c>
      <c r="C363" s="301">
        <v>35</v>
      </c>
      <c r="D363" s="238" t="s">
        <v>1811</v>
      </c>
      <c r="E363" s="74"/>
    </row>
    <row r="364" spans="2:5">
      <c r="B364" s="236" t="s">
        <v>1322</v>
      </c>
      <c r="C364" s="301">
        <v>36.89</v>
      </c>
      <c r="D364" s="238" t="s">
        <v>1812</v>
      </c>
      <c r="E364" s="74"/>
    </row>
    <row r="365" spans="2:5">
      <c r="B365" s="236" t="s">
        <v>1322</v>
      </c>
      <c r="C365" s="301">
        <v>50</v>
      </c>
      <c r="D365" s="238" t="s">
        <v>1546</v>
      </c>
      <c r="E365" s="74"/>
    </row>
    <row r="366" spans="2:5">
      <c r="B366" s="236" t="s">
        <v>1322</v>
      </c>
      <c r="C366" s="301">
        <v>99</v>
      </c>
      <c r="D366" s="238" t="s">
        <v>1560</v>
      </c>
      <c r="E366" s="74"/>
    </row>
    <row r="367" spans="2:5">
      <c r="B367" s="236" t="s">
        <v>1322</v>
      </c>
      <c r="C367" s="301">
        <v>100</v>
      </c>
      <c r="D367" s="238" t="s">
        <v>1553</v>
      </c>
      <c r="E367" s="74"/>
    </row>
    <row r="368" spans="2:5">
      <c r="B368" s="236" t="s">
        <v>1322</v>
      </c>
      <c r="C368" s="301">
        <v>100</v>
      </c>
      <c r="D368" s="238" t="s">
        <v>1553</v>
      </c>
      <c r="E368" s="74"/>
    </row>
    <row r="369" spans="2:5">
      <c r="B369" s="236" t="s">
        <v>1322</v>
      </c>
      <c r="C369" s="301">
        <v>100</v>
      </c>
      <c r="D369" s="238" t="s">
        <v>1567</v>
      </c>
      <c r="E369" s="74"/>
    </row>
    <row r="370" spans="2:5">
      <c r="B370" s="236" t="s">
        <v>1322</v>
      </c>
      <c r="C370" s="301">
        <v>167.6</v>
      </c>
      <c r="D370" s="238" t="s">
        <v>1813</v>
      </c>
      <c r="E370" s="74"/>
    </row>
    <row r="371" spans="2:5">
      <c r="B371" s="236" t="s">
        <v>1322</v>
      </c>
      <c r="C371" s="301">
        <v>200</v>
      </c>
      <c r="D371" s="238" t="s">
        <v>1563</v>
      </c>
      <c r="E371" s="74"/>
    </row>
    <row r="372" spans="2:5">
      <c r="B372" s="236" t="s">
        <v>1322</v>
      </c>
      <c r="C372" s="301">
        <v>200</v>
      </c>
      <c r="D372" s="238" t="s">
        <v>1551</v>
      </c>
      <c r="E372" s="74"/>
    </row>
    <row r="373" spans="2:5">
      <c r="B373" s="236" t="s">
        <v>1322</v>
      </c>
      <c r="C373" s="301">
        <v>200</v>
      </c>
      <c r="D373" s="238" t="s">
        <v>1814</v>
      </c>
      <c r="E373" s="74"/>
    </row>
    <row r="374" spans="2:5">
      <c r="B374" s="236" t="s">
        <v>1322</v>
      </c>
      <c r="C374" s="301">
        <v>300</v>
      </c>
      <c r="D374" s="238" t="s">
        <v>1724</v>
      </c>
      <c r="E374" s="74"/>
    </row>
    <row r="375" spans="2:5">
      <c r="B375" s="236" t="s">
        <v>1322</v>
      </c>
      <c r="C375" s="301">
        <v>300</v>
      </c>
      <c r="D375" s="238" t="s">
        <v>1815</v>
      </c>
      <c r="E375" s="74"/>
    </row>
    <row r="376" spans="2:5">
      <c r="B376" s="236" t="s">
        <v>1322</v>
      </c>
      <c r="C376" s="301">
        <v>300</v>
      </c>
      <c r="D376" s="238" t="s">
        <v>1816</v>
      </c>
      <c r="E376" s="74"/>
    </row>
    <row r="377" spans="2:5">
      <c r="B377" s="236" t="s">
        <v>1322</v>
      </c>
      <c r="C377" s="301">
        <v>302</v>
      </c>
      <c r="D377" s="238" t="s">
        <v>1817</v>
      </c>
      <c r="E377" s="74"/>
    </row>
    <row r="378" spans="2:5">
      <c r="B378" s="236" t="s">
        <v>1322</v>
      </c>
      <c r="C378" s="301">
        <v>350</v>
      </c>
      <c r="D378" s="238" t="s">
        <v>1818</v>
      </c>
      <c r="E378" s="74"/>
    </row>
    <row r="379" spans="2:5">
      <c r="B379" s="236" t="s">
        <v>1322</v>
      </c>
      <c r="C379" s="301">
        <v>350</v>
      </c>
      <c r="D379" s="238" t="s">
        <v>1725</v>
      </c>
      <c r="E379" s="74"/>
    </row>
    <row r="380" spans="2:5">
      <c r="B380" s="236" t="s">
        <v>1322</v>
      </c>
      <c r="C380" s="301">
        <v>500</v>
      </c>
      <c r="D380" s="238" t="s">
        <v>1819</v>
      </c>
      <c r="E380" s="74"/>
    </row>
    <row r="381" spans="2:5">
      <c r="B381" s="236" t="s">
        <v>1322</v>
      </c>
      <c r="C381" s="301">
        <v>500</v>
      </c>
      <c r="D381" s="238" t="s">
        <v>1820</v>
      </c>
      <c r="E381" s="74"/>
    </row>
    <row r="382" spans="2:5">
      <c r="B382" s="236" t="s">
        <v>1322</v>
      </c>
      <c r="C382" s="301">
        <v>500</v>
      </c>
      <c r="D382" s="238" t="s">
        <v>1821</v>
      </c>
      <c r="E382" s="74"/>
    </row>
    <row r="383" spans="2:5">
      <c r="B383" s="236" t="s">
        <v>1322</v>
      </c>
      <c r="C383" s="301">
        <v>500</v>
      </c>
      <c r="D383" s="238" t="s">
        <v>1636</v>
      </c>
      <c r="E383" s="74"/>
    </row>
    <row r="384" spans="2:5">
      <c r="B384" s="236" t="s">
        <v>1322</v>
      </c>
      <c r="C384" s="301">
        <v>500</v>
      </c>
      <c r="D384" s="238" t="s">
        <v>1822</v>
      </c>
      <c r="E384" s="74"/>
    </row>
    <row r="385" spans="2:5">
      <c r="B385" s="236" t="s">
        <v>1322</v>
      </c>
      <c r="C385" s="301">
        <v>500</v>
      </c>
      <c r="D385" s="238" t="s">
        <v>1638</v>
      </c>
      <c r="E385" s="74"/>
    </row>
    <row r="386" spans="2:5">
      <c r="B386" s="236" t="s">
        <v>1322</v>
      </c>
      <c r="C386" s="301">
        <v>500</v>
      </c>
      <c r="D386" s="238" t="s">
        <v>1823</v>
      </c>
      <c r="E386" s="74"/>
    </row>
    <row r="387" spans="2:5">
      <c r="B387" s="236" t="s">
        <v>1322</v>
      </c>
      <c r="C387" s="301">
        <v>500</v>
      </c>
      <c r="D387" s="238" t="s">
        <v>1581</v>
      </c>
      <c r="E387" s="74"/>
    </row>
    <row r="388" spans="2:5">
      <c r="B388" s="236" t="s">
        <v>1322</v>
      </c>
      <c r="C388" s="301">
        <v>500</v>
      </c>
      <c r="D388" s="238" t="s">
        <v>1824</v>
      </c>
      <c r="E388" s="74"/>
    </row>
    <row r="389" spans="2:5">
      <c r="B389" s="236" t="s">
        <v>1322</v>
      </c>
      <c r="C389" s="301">
        <v>500</v>
      </c>
      <c r="D389" s="238" t="s">
        <v>1825</v>
      </c>
      <c r="E389" s="74"/>
    </row>
    <row r="390" spans="2:5">
      <c r="B390" s="236" t="s">
        <v>1322</v>
      </c>
      <c r="C390" s="301">
        <v>1000</v>
      </c>
      <c r="D390" s="238" t="s">
        <v>1826</v>
      </c>
      <c r="E390" s="74"/>
    </row>
    <row r="391" spans="2:5">
      <c r="B391" s="236" t="s">
        <v>1322</v>
      </c>
      <c r="C391" s="301">
        <v>1000</v>
      </c>
      <c r="D391" s="238" t="s">
        <v>1641</v>
      </c>
      <c r="E391" s="74"/>
    </row>
    <row r="392" spans="2:5">
      <c r="B392" s="236" t="s">
        <v>1322</v>
      </c>
      <c r="C392" s="301">
        <v>1000</v>
      </c>
      <c r="D392" s="238" t="s">
        <v>1827</v>
      </c>
      <c r="E392" s="74"/>
    </row>
    <row r="393" spans="2:5">
      <c r="B393" s="236" t="s">
        <v>1322</v>
      </c>
      <c r="C393" s="301">
        <v>1000</v>
      </c>
      <c r="D393" s="238" t="s">
        <v>1590</v>
      </c>
      <c r="E393" s="74"/>
    </row>
    <row r="394" spans="2:5">
      <c r="B394" s="236" t="s">
        <v>1322</v>
      </c>
      <c r="C394" s="301">
        <v>1000</v>
      </c>
      <c r="D394" s="238" t="s">
        <v>1828</v>
      </c>
      <c r="E394" s="74"/>
    </row>
    <row r="395" spans="2:5">
      <c r="B395" s="236" t="s">
        <v>1322</v>
      </c>
      <c r="C395" s="301">
        <v>1000</v>
      </c>
      <c r="D395" s="238" t="s">
        <v>1829</v>
      </c>
      <c r="E395" s="74"/>
    </row>
    <row r="396" spans="2:5">
      <c r="B396" s="236" t="s">
        <v>1322</v>
      </c>
      <c r="C396" s="301">
        <v>1000</v>
      </c>
      <c r="D396" s="238" t="s">
        <v>1830</v>
      </c>
      <c r="E396" s="74"/>
    </row>
    <row r="397" spans="2:5">
      <c r="B397" s="236" t="s">
        <v>1322</v>
      </c>
      <c r="C397" s="301">
        <v>1000</v>
      </c>
      <c r="D397" s="238" t="s">
        <v>1831</v>
      </c>
      <c r="E397" s="74"/>
    </row>
    <row r="398" spans="2:5">
      <c r="B398" s="236" t="s">
        <v>1322</v>
      </c>
      <c r="C398" s="301">
        <v>1000</v>
      </c>
      <c r="D398" s="238" t="s">
        <v>1832</v>
      </c>
      <c r="E398" s="74"/>
    </row>
    <row r="399" spans="2:5">
      <c r="B399" s="236" t="s">
        <v>1322</v>
      </c>
      <c r="C399" s="301">
        <v>1000</v>
      </c>
      <c r="D399" s="238" t="s">
        <v>1679</v>
      </c>
      <c r="E399" s="74"/>
    </row>
    <row r="400" spans="2:5">
      <c r="B400" s="236" t="s">
        <v>1322</v>
      </c>
      <c r="C400" s="301">
        <v>1500</v>
      </c>
      <c r="D400" s="238" t="s">
        <v>1833</v>
      </c>
      <c r="E400" s="74"/>
    </row>
    <row r="401" spans="2:5">
      <c r="B401" s="236" t="s">
        <v>1322</v>
      </c>
      <c r="C401" s="301">
        <v>1632.48</v>
      </c>
      <c r="D401" s="238" t="s">
        <v>1834</v>
      </c>
      <c r="E401" s="74"/>
    </row>
    <row r="402" spans="2:5">
      <c r="B402" s="236" t="s">
        <v>1322</v>
      </c>
      <c r="C402" s="301">
        <v>2000</v>
      </c>
      <c r="D402" s="238" t="s">
        <v>1835</v>
      </c>
      <c r="E402" s="74"/>
    </row>
    <row r="403" spans="2:5">
      <c r="B403" s="236" t="s">
        <v>1322</v>
      </c>
      <c r="C403" s="301">
        <v>2500</v>
      </c>
      <c r="D403" s="238" t="s">
        <v>1836</v>
      </c>
      <c r="E403" s="74"/>
    </row>
    <row r="404" spans="2:5">
      <c r="B404" s="236" t="s">
        <v>1322</v>
      </c>
      <c r="C404" s="301">
        <v>5000</v>
      </c>
      <c r="D404" s="238" t="s">
        <v>1837</v>
      </c>
      <c r="E404" s="74"/>
    </row>
    <row r="405" spans="2:5">
      <c r="B405" s="236" t="s">
        <v>1322</v>
      </c>
      <c r="C405" s="301">
        <v>5000</v>
      </c>
      <c r="D405" s="238" t="s">
        <v>1838</v>
      </c>
      <c r="E405" s="74"/>
    </row>
    <row r="406" spans="2:5">
      <c r="B406" s="236" t="s">
        <v>1322</v>
      </c>
      <c r="C406" s="301">
        <v>5000</v>
      </c>
      <c r="D406" s="238" t="s">
        <v>1839</v>
      </c>
      <c r="E406" s="74"/>
    </row>
    <row r="407" spans="2:5">
      <c r="B407" s="236" t="s">
        <v>1322</v>
      </c>
      <c r="C407" s="301">
        <v>21265.46</v>
      </c>
      <c r="D407" s="295" t="s">
        <v>4217</v>
      </c>
      <c r="E407" s="74"/>
    </row>
    <row r="408" spans="2:5">
      <c r="B408" s="236" t="s">
        <v>1323</v>
      </c>
      <c r="C408" s="301">
        <v>5.82</v>
      </c>
      <c r="D408" s="238" t="s">
        <v>1840</v>
      </c>
      <c r="E408" s="74"/>
    </row>
    <row r="409" spans="2:5">
      <c r="B409" s="236" t="s">
        <v>1323</v>
      </c>
      <c r="C409" s="301">
        <v>7.68</v>
      </c>
      <c r="D409" s="238" t="s">
        <v>1841</v>
      </c>
      <c r="E409" s="74"/>
    </row>
    <row r="410" spans="2:5">
      <c r="B410" s="236" t="s">
        <v>1323</v>
      </c>
      <c r="C410" s="301">
        <v>8.99</v>
      </c>
      <c r="D410" s="238" t="s">
        <v>1842</v>
      </c>
      <c r="E410" s="74"/>
    </row>
    <row r="411" spans="2:5">
      <c r="B411" s="236" t="s">
        <v>1323</v>
      </c>
      <c r="C411" s="301">
        <v>30</v>
      </c>
      <c r="D411" s="238" t="s">
        <v>1843</v>
      </c>
      <c r="E411" s="74"/>
    </row>
    <row r="412" spans="2:5">
      <c r="B412" s="236" t="s">
        <v>1323</v>
      </c>
      <c r="C412" s="301">
        <v>30</v>
      </c>
      <c r="D412" s="238" t="s">
        <v>1844</v>
      </c>
      <c r="E412" s="74"/>
    </row>
    <row r="413" spans="2:5">
      <c r="B413" s="236" t="s">
        <v>1323</v>
      </c>
      <c r="C413" s="301">
        <v>30</v>
      </c>
      <c r="D413" s="238" t="s">
        <v>1811</v>
      </c>
      <c r="E413" s="74"/>
    </row>
    <row r="414" spans="2:5">
      <c r="B414" s="236" t="s">
        <v>1323</v>
      </c>
      <c r="C414" s="301">
        <v>40.369999999999997</v>
      </c>
      <c r="D414" s="238" t="s">
        <v>1845</v>
      </c>
      <c r="E414" s="74"/>
    </row>
    <row r="415" spans="2:5">
      <c r="B415" s="236" t="s">
        <v>1323</v>
      </c>
      <c r="C415" s="301">
        <v>41.33</v>
      </c>
      <c r="D415" s="238" t="s">
        <v>1846</v>
      </c>
      <c r="E415" s="74"/>
    </row>
    <row r="416" spans="2:5">
      <c r="B416" s="236" t="s">
        <v>1323</v>
      </c>
      <c r="C416" s="301">
        <v>50</v>
      </c>
      <c r="D416" s="238" t="s">
        <v>1546</v>
      </c>
      <c r="E416" s="74"/>
    </row>
    <row r="417" spans="2:5">
      <c r="B417" s="236" t="s">
        <v>1323</v>
      </c>
      <c r="C417" s="301">
        <v>50</v>
      </c>
      <c r="D417" s="238" t="s">
        <v>1847</v>
      </c>
      <c r="E417" s="74"/>
    </row>
    <row r="418" spans="2:5">
      <c r="B418" s="236" t="s">
        <v>1323</v>
      </c>
      <c r="C418" s="301">
        <v>50.75</v>
      </c>
      <c r="D418" s="238" t="s">
        <v>1848</v>
      </c>
      <c r="E418" s="74"/>
    </row>
    <row r="419" spans="2:5">
      <c r="B419" s="236" t="s">
        <v>1323</v>
      </c>
      <c r="C419" s="301">
        <v>100</v>
      </c>
      <c r="D419" s="238" t="s">
        <v>1551</v>
      </c>
      <c r="E419" s="74"/>
    </row>
    <row r="420" spans="2:5">
      <c r="B420" s="236" t="s">
        <v>1323</v>
      </c>
      <c r="C420" s="301">
        <v>100</v>
      </c>
      <c r="D420" s="238" t="s">
        <v>1620</v>
      </c>
      <c r="E420" s="74"/>
    </row>
    <row r="421" spans="2:5">
      <c r="B421" s="236" t="s">
        <v>1323</v>
      </c>
      <c r="C421" s="301">
        <v>100</v>
      </c>
      <c r="D421" s="238" t="s">
        <v>1849</v>
      </c>
      <c r="E421" s="74"/>
    </row>
    <row r="422" spans="2:5">
      <c r="B422" s="236" t="s">
        <v>1323</v>
      </c>
      <c r="C422" s="301">
        <v>100</v>
      </c>
      <c r="D422" s="238" t="s">
        <v>1567</v>
      </c>
      <c r="E422" s="74"/>
    </row>
    <row r="423" spans="2:5">
      <c r="B423" s="236" t="s">
        <v>1323</v>
      </c>
      <c r="C423" s="301">
        <v>100</v>
      </c>
      <c r="D423" s="238" t="s">
        <v>1557</v>
      </c>
      <c r="E423" s="74"/>
    </row>
    <row r="424" spans="2:5">
      <c r="B424" s="236" t="s">
        <v>1323</v>
      </c>
      <c r="C424" s="301">
        <v>100</v>
      </c>
      <c r="D424" s="238" t="s">
        <v>1556</v>
      </c>
      <c r="E424" s="74"/>
    </row>
    <row r="425" spans="2:5">
      <c r="B425" s="236" t="s">
        <v>1323</v>
      </c>
      <c r="C425" s="301">
        <v>122</v>
      </c>
      <c r="D425" s="238" t="s">
        <v>1561</v>
      </c>
      <c r="E425" s="74"/>
    </row>
    <row r="426" spans="2:5">
      <c r="B426" s="236" t="s">
        <v>1323</v>
      </c>
      <c r="C426" s="301">
        <v>132</v>
      </c>
      <c r="D426" s="238" t="s">
        <v>1560</v>
      </c>
      <c r="E426" s="74"/>
    </row>
    <row r="427" spans="2:5">
      <c r="B427" s="236" t="s">
        <v>1323</v>
      </c>
      <c r="C427" s="301">
        <v>200</v>
      </c>
      <c r="D427" s="238" t="s">
        <v>1850</v>
      </c>
      <c r="E427" s="74"/>
    </row>
    <row r="428" spans="2:5">
      <c r="B428" s="236" t="s">
        <v>1323</v>
      </c>
      <c r="C428" s="301">
        <v>200</v>
      </c>
      <c r="D428" s="238" t="s">
        <v>1568</v>
      </c>
      <c r="E428" s="74"/>
    </row>
    <row r="429" spans="2:5">
      <c r="B429" s="236" t="s">
        <v>1323</v>
      </c>
      <c r="C429" s="301">
        <v>200</v>
      </c>
      <c r="D429" s="238" t="s">
        <v>1851</v>
      </c>
      <c r="E429" s="74"/>
    </row>
    <row r="430" spans="2:5">
      <c r="B430" s="236" t="s">
        <v>1323</v>
      </c>
      <c r="C430" s="301">
        <v>200</v>
      </c>
      <c r="D430" s="238" t="s">
        <v>1562</v>
      </c>
      <c r="E430" s="74"/>
    </row>
    <row r="431" spans="2:5">
      <c r="B431" s="236" t="s">
        <v>1323</v>
      </c>
      <c r="C431" s="301">
        <v>200</v>
      </c>
      <c r="D431" s="238" t="s">
        <v>1852</v>
      </c>
      <c r="E431" s="74"/>
    </row>
    <row r="432" spans="2:5">
      <c r="B432" s="236" t="s">
        <v>1323</v>
      </c>
      <c r="C432" s="301">
        <v>258.16000000000003</v>
      </c>
      <c r="D432" s="238" t="s">
        <v>1853</v>
      </c>
      <c r="E432" s="74"/>
    </row>
    <row r="433" spans="2:5">
      <c r="B433" s="236" t="s">
        <v>1323</v>
      </c>
      <c r="C433" s="301">
        <v>300</v>
      </c>
      <c r="D433" s="238" t="s">
        <v>1727</v>
      </c>
      <c r="E433" s="74"/>
    </row>
    <row r="434" spans="2:5">
      <c r="B434" s="236" t="s">
        <v>1323</v>
      </c>
      <c r="C434" s="301">
        <v>300</v>
      </c>
      <c r="D434" s="238" t="s">
        <v>1815</v>
      </c>
      <c r="E434" s="74"/>
    </row>
    <row r="435" spans="2:5">
      <c r="B435" s="236" t="s">
        <v>1323</v>
      </c>
      <c r="C435" s="301">
        <v>300</v>
      </c>
      <c r="D435" s="238" t="s">
        <v>1579</v>
      </c>
      <c r="E435" s="74"/>
    </row>
    <row r="436" spans="2:5">
      <c r="B436" s="236" t="s">
        <v>1323</v>
      </c>
      <c r="C436" s="301">
        <v>300</v>
      </c>
      <c r="D436" s="238" t="s">
        <v>1566</v>
      </c>
      <c r="E436" s="74"/>
    </row>
    <row r="437" spans="2:5">
      <c r="B437" s="236" t="s">
        <v>1323</v>
      </c>
      <c r="C437" s="301">
        <v>319.10000000000002</v>
      </c>
      <c r="D437" s="238" t="s">
        <v>1854</v>
      </c>
      <c r="E437" s="74"/>
    </row>
    <row r="438" spans="2:5">
      <c r="B438" s="236" t="s">
        <v>1323</v>
      </c>
      <c r="C438" s="301">
        <v>390</v>
      </c>
      <c r="D438" s="238" t="s">
        <v>1855</v>
      </c>
      <c r="E438" s="74"/>
    </row>
    <row r="439" spans="2:5">
      <c r="B439" s="236" t="s">
        <v>1323</v>
      </c>
      <c r="C439" s="301">
        <v>460.84</v>
      </c>
      <c r="D439" s="238" t="s">
        <v>1856</v>
      </c>
      <c r="E439" s="74"/>
    </row>
    <row r="440" spans="2:5">
      <c r="B440" s="236" t="s">
        <v>1323</v>
      </c>
      <c r="C440" s="301">
        <v>484.23</v>
      </c>
      <c r="D440" s="238" t="s">
        <v>1857</v>
      </c>
      <c r="E440" s="74"/>
    </row>
    <row r="441" spans="2:5">
      <c r="B441" s="236" t="s">
        <v>1323</v>
      </c>
      <c r="C441" s="301">
        <v>495.73</v>
      </c>
      <c r="D441" s="238" t="s">
        <v>1858</v>
      </c>
      <c r="E441" s="74"/>
    </row>
    <row r="442" spans="2:5">
      <c r="B442" s="236" t="s">
        <v>1323</v>
      </c>
      <c r="C442" s="301">
        <v>500</v>
      </c>
      <c r="D442" s="238" t="s">
        <v>1859</v>
      </c>
      <c r="E442" s="74"/>
    </row>
    <row r="443" spans="2:5">
      <c r="B443" s="236" t="s">
        <v>1323</v>
      </c>
      <c r="C443" s="301">
        <v>500</v>
      </c>
      <c r="D443" s="238" t="s">
        <v>1860</v>
      </c>
      <c r="E443" s="74"/>
    </row>
    <row r="444" spans="2:5">
      <c r="B444" s="236" t="s">
        <v>1323</v>
      </c>
      <c r="C444" s="301">
        <v>500</v>
      </c>
      <c r="D444" s="238" t="s">
        <v>1634</v>
      </c>
      <c r="E444" s="74"/>
    </row>
    <row r="445" spans="2:5">
      <c r="B445" s="236" t="s">
        <v>1323</v>
      </c>
      <c r="C445" s="301">
        <v>500</v>
      </c>
      <c r="D445" s="238" t="s">
        <v>1861</v>
      </c>
      <c r="E445" s="74"/>
    </row>
    <row r="446" spans="2:5">
      <c r="B446" s="236" t="s">
        <v>1323</v>
      </c>
      <c r="C446" s="301">
        <v>500</v>
      </c>
      <c r="D446" s="238" t="s">
        <v>1862</v>
      </c>
      <c r="E446" s="74"/>
    </row>
    <row r="447" spans="2:5">
      <c r="B447" s="236" t="s">
        <v>1323</v>
      </c>
      <c r="C447" s="301">
        <v>500</v>
      </c>
      <c r="D447" s="238" t="s">
        <v>1863</v>
      </c>
      <c r="E447" s="74"/>
    </row>
    <row r="448" spans="2:5">
      <c r="B448" s="236" t="s">
        <v>1323</v>
      </c>
      <c r="C448" s="301">
        <v>500</v>
      </c>
      <c r="D448" s="238" t="s">
        <v>1864</v>
      </c>
      <c r="E448" s="74"/>
    </row>
    <row r="449" spans="2:5">
      <c r="B449" s="236" t="s">
        <v>1323</v>
      </c>
      <c r="C449" s="301">
        <v>596.69000000000005</v>
      </c>
      <c r="D449" s="238" t="s">
        <v>1865</v>
      </c>
      <c r="E449" s="74"/>
    </row>
    <row r="450" spans="2:5">
      <c r="B450" s="236" t="s">
        <v>1323</v>
      </c>
      <c r="C450" s="301">
        <v>651.47</v>
      </c>
      <c r="D450" s="238" t="s">
        <v>1866</v>
      </c>
      <c r="E450" s="74"/>
    </row>
    <row r="451" spans="2:5">
      <c r="B451" s="236" t="s">
        <v>1323</v>
      </c>
      <c r="C451" s="301">
        <v>750</v>
      </c>
      <c r="D451" s="238" t="s">
        <v>1867</v>
      </c>
      <c r="E451" s="74"/>
    </row>
    <row r="452" spans="2:5">
      <c r="B452" s="236" t="s">
        <v>1323</v>
      </c>
      <c r="C452" s="301">
        <v>798.8</v>
      </c>
      <c r="D452" s="238" t="s">
        <v>1868</v>
      </c>
      <c r="E452" s="74"/>
    </row>
    <row r="453" spans="2:5">
      <c r="B453" s="236" t="s">
        <v>1323</v>
      </c>
      <c r="C453" s="301">
        <v>866.79</v>
      </c>
      <c r="D453" s="295" t="s">
        <v>4217</v>
      </c>
      <c r="E453" s="74"/>
    </row>
    <row r="454" spans="2:5">
      <c r="B454" s="236" t="s">
        <v>1323</v>
      </c>
      <c r="C454" s="301">
        <v>1000</v>
      </c>
      <c r="D454" s="238" t="s">
        <v>1640</v>
      </c>
      <c r="E454" s="74"/>
    </row>
    <row r="455" spans="2:5">
      <c r="B455" s="236" t="s">
        <v>1323</v>
      </c>
      <c r="C455" s="301">
        <v>1000</v>
      </c>
      <c r="D455" s="238" t="s">
        <v>1869</v>
      </c>
      <c r="E455" s="74"/>
    </row>
    <row r="456" spans="2:5">
      <c r="B456" s="236" t="s">
        <v>1323</v>
      </c>
      <c r="C456" s="301">
        <v>1000</v>
      </c>
      <c r="D456" s="238" t="s">
        <v>1787</v>
      </c>
      <c r="E456" s="74"/>
    </row>
    <row r="457" spans="2:5">
      <c r="B457" s="236" t="s">
        <v>1323</v>
      </c>
      <c r="C457" s="301">
        <v>1000</v>
      </c>
      <c r="D457" s="238" t="s">
        <v>1870</v>
      </c>
      <c r="E457" s="74"/>
    </row>
    <row r="458" spans="2:5">
      <c r="B458" s="236" t="s">
        <v>1323</v>
      </c>
      <c r="C458" s="301">
        <v>1000</v>
      </c>
      <c r="D458" s="238" t="s">
        <v>1871</v>
      </c>
      <c r="E458" s="74"/>
    </row>
    <row r="459" spans="2:5">
      <c r="B459" s="236" t="s">
        <v>1323</v>
      </c>
      <c r="C459" s="301">
        <v>1000</v>
      </c>
      <c r="D459" s="238" t="s">
        <v>1872</v>
      </c>
      <c r="E459" s="74"/>
    </row>
    <row r="460" spans="2:5">
      <c r="B460" s="236" t="s">
        <v>1323</v>
      </c>
      <c r="C460" s="301">
        <v>1000</v>
      </c>
      <c r="D460" s="238" t="s">
        <v>1873</v>
      </c>
      <c r="E460" s="74"/>
    </row>
    <row r="461" spans="2:5">
      <c r="B461" s="236" t="s">
        <v>1323</v>
      </c>
      <c r="C461" s="301">
        <v>1000</v>
      </c>
      <c r="D461" s="238" t="s">
        <v>1874</v>
      </c>
      <c r="E461" s="74"/>
    </row>
    <row r="462" spans="2:5">
      <c r="B462" s="236" t="s">
        <v>1323</v>
      </c>
      <c r="C462" s="301">
        <v>1000</v>
      </c>
      <c r="D462" s="238" t="s">
        <v>1647</v>
      </c>
      <c r="E462" s="74"/>
    </row>
    <row r="463" spans="2:5">
      <c r="B463" s="236" t="s">
        <v>1323</v>
      </c>
      <c r="C463" s="301">
        <v>1000</v>
      </c>
      <c r="D463" s="238" t="s">
        <v>1590</v>
      </c>
      <c r="E463" s="74"/>
    </row>
    <row r="464" spans="2:5">
      <c r="B464" s="236" t="s">
        <v>1323</v>
      </c>
      <c r="C464" s="301">
        <v>1000</v>
      </c>
      <c r="D464" s="238" t="s">
        <v>1875</v>
      </c>
      <c r="E464" s="74"/>
    </row>
    <row r="465" spans="2:5">
      <c r="B465" s="236" t="s">
        <v>1323</v>
      </c>
      <c r="C465" s="301">
        <v>1200</v>
      </c>
      <c r="D465" s="238" t="s">
        <v>1649</v>
      </c>
      <c r="E465" s="74"/>
    </row>
    <row r="466" spans="2:5">
      <c r="B466" s="236" t="s">
        <v>1323</v>
      </c>
      <c r="C466" s="301">
        <v>1331.86</v>
      </c>
      <c r="D466" s="238" t="s">
        <v>1876</v>
      </c>
      <c r="E466" s="74"/>
    </row>
    <row r="467" spans="2:5">
      <c r="B467" s="236" t="s">
        <v>1323</v>
      </c>
      <c r="C467" s="301">
        <v>1455.5</v>
      </c>
      <c r="D467" s="238" t="s">
        <v>1877</v>
      </c>
      <c r="E467" s="74"/>
    </row>
    <row r="468" spans="2:5">
      <c r="B468" s="236" t="s">
        <v>1323</v>
      </c>
      <c r="C468" s="301">
        <v>2000</v>
      </c>
      <c r="D468" s="238" t="s">
        <v>1878</v>
      </c>
      <c r="E468" s="74"/>
    </row>
    <row r="469" spans="2:5">
      <c r="B469" s="236" t="s">
        <v>1323</v>
      </c>
      <c r="C469" s="301">
        <v>3000</v>
      </c>
      <c r="D469" s="238" t="s">
        <v>1652</v>
      </c>
      <c r="E469" s="74"/>
    </row>
    <row r="470" spans="2:5">
      <c r="B470" s="236" t="s">
        <v>1323</v>
      </c>
      <c r="C470" s="301">
        <v>5000</v>
      </c>
      <c r="D470" s="238" t="s">
        <v>1879</v>
      </c>
      <c r="E470" s="74"/>
    </row>
    <row r="471" spans="2:5">
      <c r="B471" s="236" t="s">
        <v>1323</v>
      </c>
      <c r="C471" s="301">
        <v>5000</v>
      </c>
      <c r="D471" s="238" t="s">
        <v>1880</v>
      </c>
      <c r="E471" s="74"/>
    </row>
    <row r="472" spans="2:5">
      <c r="B472" s="236" t="s">
        <v>1323</v>
      </c>
      <c r="C472" s="301">
        <v>5000</v>
      </c>
      <c r="D472" s="238" t="s">
        <v>1881</v>
      </c>
      <c r="E472" s="74"/>
    </row>
    <row r="473" spans="2:5">
      <c r="B473" s="236" t="s">
        <v>1323</v>
      </c>
      <c r="C473" s="301">
        <v>5000</v>
      </c>
      <c r="D473" s="238" t="s">
        <v>1882</v>
      </c>
      <c r="E473" s="74"/>
    </row>
    <row r="474" spans="2:5">
      <c r="B474" s="236" t="s">
        <v>1323</v>
      </c>
      <c r="C474" s="301">
        <v>5000</v>
      </c>
      <c r="D474" s="238" t="s">
        <v>1883</v>
      </c>
      <c r="E474" s="74"/>
    </row>
    <row r="475" spans="2:5">
      <c r="B475" s="236" t="s">
        <v>1323</v>
      </c>
      <c r="C475" s="301">
        <v>10000</v>
      </c>
      <c r="D475" s="238" t="s">
        <v>1884</v>
      </c>
      <c r="E475" s="74"/>
    </row>
    <row r="476" spans="2:5">
      <c r="B476" s="236" t="s">
        <v>1323</v>
      </c>
      <c r="C476" s="301">
        <v>10000</v>
      </c>
      <c r="D476" s="238" t="s">
        <v>1885</v>
      </c>
      <c r="E476" s="74"/>
    </row>
    <row r="477" spans="2:5">
      <c r="B477" s="236" t="s">
        <v>1323</v>
      </c>
      <c r="C477" s="301">
        <v>10000</v>
      </c>
      <c r="D477" s="238" t="s">
        <v>1886</v>
      </c>
      <c r="E477" s="74"/>
    </row>
    <row r="478" spans="2:5">
      <c r="B478" s="236" t="s">
        <v>1323</v>
      </c>
      <c r="C478" s="301">
        <v>10000</v>
      </c>
      <c r="D478" s="238" t="s">
        <v>1887</v>
      </c>
      <c r="E478" s="74"/>
    </row>
    <row r="479" spans="2:5">
      <c r="B479" s="236" t="s">
        <v>1323</v>
      </c>
      <c r="C479" s="301">
        <v>10000</v>
      </c>
      <c r="D479" s="238" t="s">
        <v>1888</v>
      </c>
      <c r="E479" s="74"/>
    </row>
    <row r="480" spans="2:5">
      <c r="B480" s="236" t="s">
        <v>1323</v>
      </c>
      <c r="C480" s="301">
        <v>30000</v>
      </c>
      <c r="D480" s="238" t="s">
        <v>1889</v>
      </c>
      <c r="E480" s="74"/>
    </row>
    <row r="481" spans="2:5">
      <c r="B481" s="236" t="s">
        <v>1326</v>
      </c>
      <c r="C481" s="301">
        <v>0.47</v>
      </c>
      <c r="D481" s="238" t="s">
        <v>1890</v>
      </c>
      <c r="E481" s="74"/>
    </row>
    <row r="482" spans="2:5">
      <c r="B482" s="236" t="s">
        <v>1326</v>
      </c>
      <c r="C482" s="301">
        <v>1.57</v>
      </c>
      <c r="D482" s="238" t="s">
        <v>1891</v>
      </c>
      <c r="E482" s="74"/>
    </row>
    <row r="483" spans="2:5">
      <c r="B483" s="236" t="s">
        <v>1326</v>
      </c>
      <c r="C483" s="301">
        <v>3.53</v>
      </c>
      <c r="D483" s="238" t="s">
        <v>1892</v>
      </c>
      <c r="E483" s="74"/>
    </row>
    <row r="484" spans="2:5">
      <c r="B484" s="236" t="s">
        <v>1326</v>
      </c>
      <c r="C484" s="301">
        <v>6</v>
      </c>
      <c r="D484" s="238" t="s">
        <v>1866</v>
      </c>
      <c r="E484" s="74"/>
    </row>
    <row r="485" spans="2:5">
      <c r="B485" s="236" t="s">
        <v>1326</v>
      </c>
      <c r="C485" s="301">
        <v>23.18</v>
      </c>
      <c r="D485" s="238" t="s">
        <v>1893</v>
      </c>
      <c r="E485" s="74"/>
    </row>
    <row r="486" spans="2:5">
      <c r="B486" s="236" t="s">
        <v>1326</v>
      </c>
      <c r="C486" s="301">
        <v>30.35</v>
      </c>
      <c r="D486" s="238" t="s">
        <v>1894</v>
      </c>
      <c r="E486" s="74"/>
    </row>
    <row r="487" spans="2:5">
      <c r="B487" s="236" t="s">
        <v>1326</v>
      </c>
      <c r="C487" s="301">
        <v>44.2</v>
      </c>
      <c r="D487" s="238" t="s">
        <v>1895</v>
      </c>
      <c r="E487" s="74"/>
    </row>
    <row r="488" spans="2:5">
      <c r="B488" s="236" t="s">
        <v>1326</v>
      </c>
      <c r="C488" s="301">
        <v>47.4</v>
      </c>
      <c r="D488" s="238" t="s">
        <v>1896</v>
      </c>
      <c r="E488" s="74"/>
    </row>
    <row r="489" spans="2:5">
      <c r="B489" s="236" t="s">
        <v>1326</v>
      </c>
      <c r="C489" s="301">
        <v>47.68</v>
      </c>
      <c r="D489" s="238" t="s">
        <v>1897</v>
      </c>
      <c r="E489" s="74"/>
    </row>
    <row r="490" spans="2:5">
      <c r="B490" s="236" t="s">
        <v>1326</v>
      </c>
      <c r="C490" s="301">
        <v>50</v>
      </c>
      <c r="D490" s="238" t="s">
        <v>1849</v>
      </c>
      <c r="E490" s="74"/>
    </row>
    <row r="491" spans="2:5">
      <c r="B491" s="236" t="s">
        <v>1326</v>
      </c>
      <c r="C491" s="301">
        <v>76.55</v>
      </c>
      <c r="D491" s="238" t="s">
        <v>1898</v>
      </c>
      <c r="E491" s="74"/>
    </row>
    <row r="492" spans="2:5">
      <c r="B492" s="236" t="s">
        <v>1326</v>
      </c>
      <c r="C492" s="301">
        <v>80</v>
      </c>
      <c r="D492" s="238" t="s">
        <v>1609</v>
      </c>
      <c r="E492" s="74"/>
    </row>
    <row r="493" spans="2:5">
      <c r="B493" s="236" t="s">
        <v>1326</v>
      </c>
      <c r="C493" s="301">
        <v>98.47</v>
      </c>
      <c r="D493" s="238" t="s">
        <v>1899</v>
      </c>
      <c r="E493" s="74"/>
    </row>
    <row r="494" spans="2:5">
      <c r="B494" s="236" t="s">
        <v>1326</v>
      </c>
      <c r="C494" s="301">
        <v>99</v>
      </c>
      <c r="D494" s="238" t="s">
        <v>1560</v>
      </c>
      <c r="E494" s="74"/>
    </row>
    <row r="495" spans="2:5">
      <c r="B495" s="236" t="s">
        <v>1326</v>
      </c>
      <c r="C495" s="301">
        <v>100</v>
      </c>
      <c r="D495" s="238" t="s">
        <v>1551</v>
      </c>
      <c r="E495" s="74"/>
    </row>
    <row r="496" spans="2:5">
      <c r="B496" s="236" t="s">
        <v>1326</v>
      </c>
      <c r="C496" s="301">
        <v>100</v>
      </c>
      <c r="D496" s="238" t="s">
        <v>1567</v>
      </c>
      <c r="E496" s="74"/>
    </row>
    <row r="497" spans="2:5">
      <c r="B497" s="236" t="s">
        <v>1326</v>
      </c>
      <c r="C497" s="301">
        <v>100</v>
      </c>
      <c r="D497" s="238" t="s">
        <v>1847</v>
      </c>
      <c r="E497" s="74"/>
    </row>
    <row r="498" spans="2:5">
      <c r="B498" s="236" t="s">
        <v>1326</v>
      </c>
      <c r="C498" s="301">
        <v>100</v>
      </c>
      <c r="D498" s="238" t="s">
        <v>1719</v>
      </c>
      <c r="E498" s="74"/>
    </row>
    <row r="499" spans="2:5">
      <c r="B499" s="236" t="s">
        <v>1326</v>
      </c>
      <c r="C499" s="301">
        <v>100</v>
      </c>
      <c r="D499" s="238" t="s">
        <v>1715</v>
      </c>
      <c r="E499" s="74"/>
    </row>
    <row r="500" spans="2:5">
      <c r="B500" s="236" t="s">
        <v>1326</v>
      </c>
      <c r="C500" s="301">
        <v>100</v>
      </c>
      <c r="D500" s="238" t="s">
        <v>1558</v>
      </c>
      <c r="E500" s="74"/>
    </row>
    <row r="501" spans="2:5">
      <c r="B501" s="236" t="s">
        <v>1326</v>
      </c>
      <c r="C501" s="301">
        <v>122</v>
      </c>
      <c r="D501" s="238" t="s">
        <v>1561</v>
      </c>
      <c r="E501" s="74"/>
    </row>
    <row r="502" spans="2:5">
      <c r="B502" s="236" t="s">
        <v>1326</v>
      </c>
      <c r="C502" s="301">
        <v>124</v>
      </c>
      <c r="D502" s="238" t="s">
        <v>1900</v>
      </c>
      <c r="E502" s="74"/>
    </row>
    <row r="503" spans="2:5">
      <c r="B503" s="236" t="s">
        <v>1326</v>
      </c>
      <c r="C503" s="301">
        <v>128.18</v>
      </c>
      <c r="D503" s="238" t="s">
        <v>1901</v>
      </c>
      <c r="E503" s="74"/>
    </row>
    <row r="504" spans="2:5">
      <c r="B504" s="236" t="s">
        <v>1326</v>
      </c>
      <c r="C504" s="301">
        <v>150</v>
      </c>
      <c r="D504" s="238" t="s">
        <v>1557</v>
      </c>
      <c r="E504" s="74"/>
    </row>
    <row r="505" spans="2:5">
      <c r="B505" s="236" t="s">
        <v>1326</v>
      </c>
      <c r="C505" s="301">
        <v>162</v>
      </c>
      <c r="D505" s="295" t="s">
        <v>4217</v>
      </c>
      <c r="E505" s="74"/>
    </row>
    <row r="506" spans="2:5">
      <c r="B506" s="236" t="s">
        <v>1326</v>
      </c>
      <c r="C506" s="301">
        <v>169.2</v>
      </c>
      <c r="D506" s="238" t="s">
        <v>1902</v>
      </c>
      <c r="E506" s="74"/>
    </row>
    <row r="507" spans="2:5">
      <c r="B507" s="236" t="s">
        <v>1326</v>
      </c>
      <c r="C507" s="301">
        <v>200</v>
      </c>
      <c r="D507" s="238" t="s">
        <v>1568</v>
      </c>
      <c r="E507" s="74"/>
    </row>
    <row r="508" spans="2:5">
      <c r="B508" s="236" t="s">
        <v>1326</v>
      </c>
      <c r="C508" s="301">
        <v>200</v>
      </c>
      <c r="D508" s="238" t="s">
        <v>1903</v>
      </c>
      <c r="E508" s="74"/>
    </row>
    <row r="509" spans="2:5">
      <c r="B509" s="236" t="s">
        <v>1326</v>
      </c>
      <c r="C509" s="301">
        <v>200</v>
      </c>
      <c r="D509" s="238" t="s">
        <v>1572</v>
      </c>
      <c r="E509" s="74"/>
    </row>
    <row r="510" spans="2:5">
      <c r="B510" s="236" t="s">
        <v>1326</v>
      </c>
      <c r="C510" s="301">
        <v>220.02</v>
      </c>
      <c r="D510" s="238" t="s">
        <v>1904</v>
      </c>
      <c r="E510" s="74"/>
    </row>
    <row r="511" spans="2:5">
      <c r="B511" s="236" t="s">
        <v>1326</v>
      </c>
      <c r="C511" s="301">
        <v>250</v>
      </c>
      <c r="D511" s="238" t="s">
        <v>1660</v>
      </c>
      <c r="E511" s="74"/>
    </row>
    <row r="512" spans="2:5">
      <c r="B512" s="236" t="s">
        <v>1326</v>
      </c>
      <c r="C512" s="301">
        <v>253.85</v>
      </c>
      <c r="D512" s="238" t="s">
        <v>1905</v>
      </c>
      <c r="E512" s="74"/>
    </row>
    <row r="513" spans="2:5">
      <c r="B513" s="236" t="s">
        <v>1326</v>
      </c>
      <c r="C513" s="301">
        <v>333</v>
      </c>
      <c r="D513" s="238" t="s">
        <v>1573</v>
      </c>
      <c r="E513" s="74"/>
    </row>
    <row r="514" spans="2:5" ht="26.25">
      <c r="B514" s="236" t="s">
        <v>1326</v>
      </c>
      <c r="C514" s="301">
        <v>386.01</v>
      </c>
      <c r="D514" s="238" t="s">
        <v>1906</v>
      </c>
      <c r="E514" s="74"/>
    </row>
    <row r="515" spans="2:5">
      <c r="B515" s="236" t="s">
        <v>1326</v>
      </c>
      <c r="C515" s="301">
        <v>401.75</v>
      </c>
      <c r="D515" s="238" t="s">
        <v>1907</v>
      </c>
      <c r="E515" s="74"/>
    </row>
    <row r="516" spans="2:5">
      <c r="B516" s="236" t="s">
        <v>1326</v>
      </c>
      <c r="C516" s="301">
        <v>436.1</v>
      </c>
      <c r="D516" s="238" t="s">
        <v>1908</v>
      </c>
      <c r="E516" s="74"/>
    </row>
    <row r="517" spans="2:5">
      <c r="B517" s="236" t="s">
        <v>1326</v>
      </c>
      <c r="C517" s="301">
        <v>461.5</v>
      </c>
      <c r="D517" s="238" t="s">
        <v>1909</v>
      </c>
      <c r="E517" s="74"/>
    </row>
    <row r="518" spans="2:5">
      <c r="B518" s="236" t="s">
        <v>1326</v>
      </c>
      <c r="C518" s="301">
        <v>500</v>
      </c>
      <c r="D518" s="238" t="s">
        <v>1910</v>
      </c>
      <c r="E518" s="74"/>
    </row>
    <row r="519" spans="2:5">
      <c r="B519" s="236" t="s">
        <v>1326</v>
      </c>
      <c r="C519" s="301">
        <v>500</v>
      </c>
      <c r="D519" s="238" t="s">
        <v>1911</v>
      </c>
      <c r="E519" s="74"/>
    </row>
    <row r="520" spans="2:5">
      <c r="B520" s="236" t="s">
        <v>1326</v>
      </c>
      <c r="C520" s="301">
        <v>500</v>
      </c>
      <c r="D520" s="238" t="s">
        <v>1912</v>
      </c>
      <c r="E520" s="74"/>
    </row>
    <row r="521" spans="2:5">
      <c r="B521" s="236" t="s">
        <v>1326</v>
      </c>
      <c r="C521" s="301">
        <v>500</v>
      </c>
      <c r="D521" s="238" t="s">
        <v>1580</v>
      </c>
      <c r="E521" s="74"/>
    </row>
    <row r="522" spans="2:5">
      <c r="B522" s="236" t="s">
        <v>1326</v>
      </c>
      <c r="C522" s="301">
        <v>500</v>
      </c>
      <c r="D522" s="238" t="s">
        <v>1913</v>
      </c>
      <c r="E522" s="74"/>
    </row>
    <row r="523" spans="2:5">
      <c r="B523" s="236" t="s">
        <v>1326</v>
      </c>
      <c r="C523" s="301">
        <v>500</v>
      </c>
      <c r="D523" s="238" t="s">
        <v>1914</v>
      </c>
      <c r="E523" s="74"/>
    </row>
    <row r="524" spans="2:5" ht="26.25">
      <c r="B524" s="236" t="s">
        <v>1326</v>
      </c>
      <c r="C524" s="301">
        <v>500</v>
      </c>
      <c r="D524" s="238" t="s">
        <v>1728</v>
      </c>
      <c r="E524" s="74"/>
    </row>
    <row r="525" spans="2:5">
      <c r="B525" s="236" t="s">
        <v>1326</v>
      </c>
      <c r="C525" s="301">
        <v>500</v>
      </c>
      <c r="D525" s="238" t="s">
        <v>1582</v>
      </c>
      <c r="E525" s="74"/>
    </row>
    <row r="526" spans="2:5">
      <c r="B526" s="236" t="s">
        <v>1326</v>
      </c>
      <c r="C526" s="301">
        <v>500</v>
      </c>
      <c r="D526" s="238" t="s">
        <v>1636</v>
      </c>
      <c r="E526" s="74"/>
    </row>
    <row r="527" spans="2:5">
      <c r="B527" s="236" t="s">
        <v>1326</v>
      </c>
      <c r="C527" s="301">
        <v>670.41</v>
      </c>
      <c r="D527" s="238" t="s">
        <v>1915</v>
      </c>
      <c r="E527" s="74"/>
    </row>
    <row r="528" spans="2:5">
      <c r="B528" s="236" t="s">
        <v>1326</v>
      </c>
      <c r="C528" s="301">
        <v>806.57</v>
      </c>
      <c r="D528" s="238" t="s">
        <v>1916</v>
      </c>
      <c r="E528" s="74"/>
    </row>
    <row r="529" spans="2:6">
      <c r="B529" s="236" t="s">
        <v>1326</v>
      </c>
      <c r="C529" s="301">
        <v>1000</v>
      </c>
      <c r="D529" s="238" t="s">
        <v>1917</v>
      </c>
      <c r="E529" s="74"/>
    </row>
    <row r="530" spans="2:6">
      <c r="B530" s="236" t="s">
        <v>1326</v>
      </c>
      <c r="C530" s="301">
        <v>1000</v>
      </c>
      <c r="D530" s="238" t="s">
        <v>1918</v>
      </c>
      <c r="E530" s="74"/>
    </row>
    <row r="531" spans="2:6">
      <c r="B531" s="236" t="s">
        <v>1326</v>
      </c>
      <c r="C531" s="301">
        <v>1000</v>
      </c>
      <c r="D531" s="238" t="s">
        <v>1919</v>
      </c>
    </row>
    <row r="532" spans="2:6">
      <c r="B532" s="236" t="s">
        <v>1326</v>
      </c>
      <c r="C532" s="301">
        <v>1000</v>
      </c>
      <c r="D532" s="238" t="s">
        <v>1920</v>
      </c>
    </row>
    <row r="533" spans="2:6">
      <c r="B533" s="236" t="s">
        <v>1326</v>
      </c>
      <c r="C533" s="301">
        <v>1000</v>
      </c>
      <c r="D533" s="238" t="s">
        <v>1921</v>
      </c>
    </row>
    <row r="534" spans="2:6">
      <c r="B534" s="236" t="s">
        <v>1326</v>
      </c>
      <c r="C534" s="301">
        <v>1000</v>
      </c>
      <c r="D534" s="238" t="s">
        <v>1922</v>
      </c>
    </row>
    <row r="535" spans="2:6">
      <c r="B535" s="236" t="s">
        <v>1326</v>
      </c>
      <c r="C535" s="301">
        <v>1027</v>
      </c>
      <c r="D535" s="295" t="s">
        <v>4217</v>
      </c>
    </row>
    <row r="536" spans="2:6">
      <c r="B536" s="236" t="s">
        <v>1326</v>
      </c>
      <c r="C536" s="301">
        <v>1500</v>
      </c>
      <c r="D536" s="238" t="s">
        <v>1923</v>
      </c>
    </row>
    <row r="537" spans="2:6">
      <c r="B537" s="236" t="s">
        <v>1326</v>
      </c>
      <c r="C537" s="301">
        <v>1500</v>
      </c>
      <c r="D537" s="238" t="s">
        <v>1924</v>
      </c>
    </row>
    <row r="538" spans="2:6">
      <c r="B538" s="236" t="s">
        <v>1326</v>
      </c>
      <c r="C538" s="301">
        <v>1500</v>
      </c>
      <c r="D538" s="238" t="s">
        <v>1597</v>
      </c>
    </row>
    <row r="539" spans="2:6">
      <c r="B539" s="236" t="s">
        <v>1326</v>
      </c>
      <c r="C539" s="301">
        <v>2000</v>
      </c>
      <c r="D539" s="238" t="s">
        <v>1925</v>
      </c>
    </row>
    <row r="540" spans="2:6">
      <c r="B540" s="236" t="s">
        <v>1326</v>
      </c>
      <c r="C540" s="301">
        <v>2286</v>
      </c>
      <c r="D540" s="238" t="s">
        <v>1926</v>
      </c>
    </row>
    <row r="541" spans="2:6">
      <c r="B541" s="236" t="s">
        <v>1326</v>
      </c>
      <c r="C541" s="301">
        <v>3000</v>
      </c>
      <c r="D541" s="238" t="s">
        <v>1696</v>
      </c>
      <c r="E541" s="74"/>
      <c r="F541" s="74"/>
    </row>
    <row r="542" spans="2:6">
      <c r="B542" s="236" t="s">
        <v>1326</v>
      </c>
      <c r="C542" s="301">
        <v>5000</v>
      </c>
      <c r="D542" s="238" t="s">
        <v>1927</v>
      </c>
      <c r="E542" s="74"/>
      <c r="F542" s="74"/>
    </row>
    <row r="543" spans="2:6">
      <c r="B543" s="236" t="s">
        <v>1326</v>
      </c>
      <c r="C543" s="301">
        <v>5000</v>
      </c>
      <c r="D543" s="238" t="s">
        <v>1928</v>
      </c>
      <c r="E543" s="74"/>
      <c r="F543" s="74"/>
    </row>
    <row r="544" spans="2:6">
      <c r="B544" s="236" t="s">
        <v>1326</v>
      </c>
      <c r="C544" s="301">
        <v>5000</v>
      </c>
      <c r="D544" s="238" t="s">
        <v>1929</v>
      </c>
      <c r="E544" s="74"/>
      <c r="F544" s="74"/>
    </row>
    <row r="545" spans="2:6">
      <c r="B545" s="236" t="s">
        <v>1326</v>
      </c>
      <c r="C545" s="301">
        <v>5000</v>
      </c>
      <c r="D545" s="238" t="s">
        <v>1930</v>
      </c>
      <c r="E545" s="74"/>
      <c r="F545" s="74"/>
    </row>
    <row r="546" spans="2:6">
      <c r="B546" s="236" t="s">
        <v>1326</v>
      </c>
      <c r="C546" s="301">
        <v>8520</v>
      </c>
      <c r="D546" s="295" t="s">
        <v>4217</v>
      </c>
      <c r="E546" s="74"/>
      <c r="F546" s="74"/>
    </row>
    <row r="547" spans="2:6">
      <c r="B547" s="236" t="s">
        <v>1326</v>
      </c>
      <c r="C547" s="301">
        <v>10000</v>
      </c>
      <c r="D547" s="238" t="s">
        <v>1931</v>
      </c>
      <c r="E547" s="74"/>
      <c r="F547" s="74"/>
    </row>
    <row r="548" spans="2:6">
      <c r="B548" s="236" t="s">
        <v>1326</v>
      </c>
      <c r="C548" s="301">
        <v>10000</v>
      </c>
      <c r="D548" s="238" t="s">
        <v>1932</v>
      </c>
      <c r="E548" s="74"/>
      <c r="F548" s="74"/>
    </row>
    <row r="549" spans="2:6">
      <c r="B549" s="236" t="s">
        <v>1326</v>
      </c>
      <c r="C549" s="301">
        <v>11000</v>
      </c>
      <c r="D549" s="238" t="s">
        <v>1933</v>
      </c>
      <c r="E549" s="74"/>
      <c r="F549" s="74"/>
    </row>
    <row r="550" spans="2:6">
      <c r="B550" s="236" t="s">
        <v>1327</v>
      </c>
      <c r="C550" s="301">
        <v>5.74</v>
      </c>
      <c r="D550" s="238" t="s">
        <v>1934</v>
      </c>
      <c r="E550" s="74"/>
      <c r="F550" s="74"/>
    </row>
    <row r="551" spans="2:6">
      <c r="B551" s="236" t="s">
        <v>1327</v>
      </c>
      <c r="C551" s="301">
        <v>17.010000000000002</v>
      </c>
      <c r="D551" s="238" t="s">
        <v>1935</v>
      </c>
      <c r="E551" s="74"/>
      <c r="F551" s="74"/>
    </row>
    <row r="552" spans="2:6">
      <c r="B552" s="236" t="s">
        <v>1327</v>
      </c>
      <c r="C552" s="301">
        <v>20</v>
      </c>
      <c r="D552" s="238" t="s">
        <v>1811</v>
      </c>
      <c r="E552" s="74"/>
      <c r="F552" s="74"/>
    </row>
    <row r="553" spans="2:6">
      <c r="B553" s="236" t="s">
        <v>1327</v>
      </c>
      <c r="C553" s="301">
        <v>20.55</v>
      </c>
      <c r="D553" s="238" t="s">
        <v>1936</v>
      </c>
      <c r="E553" s="74"/>
      <c r="F553" s="74"/>
    </row>
    <row r="554" spans="2:6">
      <c r="B554" s="236" t="s">
        <v>1327</v>
      </c>
      <c r="C554" s="301">
        <v>35</v>
      </c>
      <c r="D554" s="238" t="s">
        <v>1937</v>
      </c>
      <c r="E554" s="74"/>
      <c r="F554" s="74"/>
    </row>
    <row r="555" spans="2:6">
      <c r="B555" s="236" t="s">
        <v>1327</v>
      </c>
      <c r="C555" s="301">
        <v>99</v>
      </c>
      <c r="D555" s="238" t="s">
        <v>1560</v>
      </c>
      <c r="E555" s="74"/>
      <c r="F555" s="74"/>
    </row>
    <row r="556" spans="2:6">
      <c r="B556" s="236" t="s">
        <v>1327</v>
      </c>
      <c r="C556" s="301">
        <v>99.87</v>
      </c>
      <c r="D556" s="238" t="s">
        <v>1938</v>
      </c>
      <c r="E556" s="74"/>
      <c r="F556" s="74"/>
    </row>
    <row r="557" spans="2:6">
      <c r="B557" s="236" t="s">
        <v>1327</v>
      </c>
      <c r="C557" s="301">
        <v>100</v>
      </c>
      <c r="D557" s="238" t="s">
        <v>1662</v>
      </c>
      <c r="E557" s="74"/>
      <c r="F557" s="74"/>
    </row>
    <row r="558" spans="2:6">
      <c r="B558" s="236" t="s">
        <v>1327</v>
      </c>
      <c r="C558" s="301">
        <v>100</v>
      </c>
      <c r="D558" s="238" t="s">
        <v>1772</v>
      </c>
      <c r="E558" s="74"/>
      <c r="F558" s="74"/>
    </row>
    <row r="559" spans="2:6">
      <c r="B559" s="236" t="s">
        <v>1327</v>
      </c>
      <c r="C559" s="301">
        <v>100</v>
      </c>
      <c r="D559" s="238" t="s">
        <v>1553</v>
      </c>
      <c r="E559" s="74"/>
      <c r="F559" s="74"/>
    </row>
    <row r="560" spans="2:6">
      <c r="B560" s="236" t="s">
        <v>1327</v>
      </c>
      <c r="C560" s="301">
        <v>100</v>
      </c>
      <c r="D560" s="238" t="s">
        <v>1713</v>
      </c>
      <c r="E560" s="74"/>
      <c r="F560" s="74"/>
    </row>
    <row r="561" spans="2:6">
      <c r="B561" s="236" t="s">
        <v>1327</v>
      </c>
      <c r="C561" s="301">
        <v>100</v>
      </c>
      <c r="D561" s="238" t="s">
        <v>1552</v>
      </c>
      <c r="E561" s="74"/>
      <c r="F561" s="74"/>
    </row>
    <row r="562" spans="2:6">
      <c r="B562" s="236" t="s">
        <v>1327</v>
      </c>
      <c r="C562" s="301">
        <v>100</v>
      </c>
      <c r="D562" s="238" t="s">
        <v>1554</v>
      </c>
      <c r="E562" s="74"/>
      <c r="F562" s="74"/>
    </row>
    <row r="563" spans="2:6">
      <c r="B563" s="236" t="s">
        <v>1327</v>
      </c>
      <c r="C563" s="301">
        <v>100</v>
      </c>
      <c r="D563" s="238" t="s">
        <v>1555</v>
      </c>
      <c r="E563" s="74"/>
      <c r="F563" s="74"/>
    </row>
    <row r="564" spans="2:6">
      <c r="B564" s="236" t="s">
        <v>1327</v>
      </c>
      <c r="C564" s="301">
        <v>100</v>
      </c>
      <c r="D564" s="238" t="s">
        <v>1559</v>
      </c>
      <c r="E564" s="74"/>
      <c r="F564" s="74"/>
    </row>
    <row r="565" spans="2:6">
      <c r="B565" s="236" t="s">
        <v>1327</v>
      </c>
      <c r="C565" s="301">
        <v>100</v>
      </c>
      <c r="D565" s="238" t="s">
        <v>1553</v>
      </c>
      <c r="E565" s="74"/>
      <c r="F565" s="74"/>
    </row>
    <row r="566" spans="2:6">
      <c r="B566" s="236" t="s">
        <v>1327</v>
      </c>
      <c r="C566" s="301">
        <v>100</v>
      </c>
      <c r="D566" s="238" t="s">
        <v>1714</v>
      </c>
      <c r="E566" s="74"/>
      <c r="F566" s="74"/>
    </row>
    <row r="567" spans="2:6">
      <c r="B567" s="236" t="s">
        <v>1327</v>
      </c>
      <c r="C567" s="301">
        <v>100</v>
      </c>
      <c r="D567" s="238" t="s">
        <v>1567</v>
      </c>
      <c r="E567" s="74"/>
      <c r="F567" s="74"/>
    </row>
    <row r="568" spans="2:6">
      <c r="B568" s="236" t="s">
        <v>1327</v>
      </c>
      <c r="C568" s="301">
        <v>100</v>
      </c>
      <c r="D568" s="238" t="s">
        <v>1557</v>
      </c>
      <c r="E568" s="74"/>
      <c r="F568" s="74"/>
    </row>
    <row r="569" spans="2:6">
      <c r="B569" s="236" t="s">
        <v>1327</v>
      </c>
      <c r="C569" s="301">
        <v>100</v>
      </c>
      <c r="D569" s="238" t="s">
        <v>1715</v>
      </c>
      <c r="E569" s="74"/>
      <c r="F569" s="74"/>
    </row>
    <row r="570" spans="2:6">
      <c r="B570" s="236" t="s">
        <v>1327</v>
      </c>
      <c r="C570" s="301">
        <v>100</v>
      </c>
      <c r="D570" s="238" t="s">
        <v>1939</v>
      </c>
      <c r="E570" s="74"/>
      <c r="F570" s="74"/>
    </row>
    <row r="571" spans="2:6">
      <c r="B571" s="236" t="s">
        <v>1327</v>
      </c>
      <c r="C571" s="301">
        <v>100</v>
      </c>
      <c r="D571" s="238" t="s">
        <v>1718</v>
      </c>
    </row>
    <row r="572" spans="2:6">
      <c r="B572" s="236" t="s">
        <v>1327</v>
      </c>
      <c r="C572" s="301">
        <v>101.14</v>
      </c>
      <c r="D572" s="238" t="s">
        <v>1940</v>
      </c>
    </row>
    <row r="573" spans="2:6">
      <c r="B573" s="236" t="s">
        <v>1327</v>
      </c>
      <c r="C573" s="301">
        <v>105.38</v>
      </c>
      <c r="D573" s="238" t="s">
        <v>1941</v>
      </c>
    </row>
    <row r="574" spans="2:6">
      <c r="B574" s="236" t="s">
        <v>1327</v>
      </c>
      <c r="C574" s="301">
        <v>122</v>
      </c>
      <c r="D574" s="238" t="s">
        <v>1561</v>
      </c>
    </row>
    <row r="575" spans="2:6">
      <c r="B575" s="236" t="s">
        <v>1327</v>
      </c>
      <c r="C575" s="301">
        <v>139.69999999999999</v>
      </c>
      <c r="D575" s="238" t="s">
        <v>1942</v>
      </c>
    </row>
    <row r="576" spans="2:6">
      <c r="B576" s="236" t="s">
        <v>1327</v>
      </c>
      <c r="C576" s="301">
        <v>160.29</v>
      </c>
      <c r="D576" s="238" t="s">
        <v>1943</v>
      </c>
    </row>
    <row r="577" spans="2:4">
      <c r="B577" s="236" t="s">
        <v>1327</v>
      </c>
      <c r="C577" s="301">
        <v>189.51</v>
      </c>
      <c r="D577" s="238" t="s">
        <v>1944</v>
      </c>
    </row>
    <row r="578" spans="2:4">
      <c r="B578" s="236" t="s">
        <v>1327</v>
      </c>
      <c r="C578" s="301">
        <v>194</v>
      </c>
      <c r="D578" s="238" t="s">
        <v>1945</v>
      </c>
    </row>
    <row r="579" spans="2:4">
      <c r="B579" s="236" t="s">
        <v>1327</v>
      </c>
      <c r="C579" s="301">
        <v>194</v>
      </c>
      <c r="D579" s="238" t="s">
        <v>1946</v>
      </c>
    </row>
    <row r="580" spans="2:4">
      <c r="B580" s="236" t="s">
        <v>1327</v>
      </c>
      <c r="C580" s="301">
        <v>200</v>
      </c>
      <c r="D580" s="238" t="s">
        <v>1825</v>
      </c>
    </row>
    <row r="581" spans="2:4">
      <c r="B581" s="236" t="s">
        <v>1327</v>
      </c>
      <c r="C581" s="301">
        <v>200</v>
      </c>
      <c r="D581" s="238" t="s">
        <v>1716</v>
      </c>
    </row>
    <row r="582" spans="2:4" ht="26.25">
      <c r="B582" s="236" t="s">
        <v>1327</v>
      </c>
      <c r="C582" s="301">
        <v>230</v>
      </c>
      <c r="D582" s="238" t="s">
        <v>1625</v>
      </c>
    </row>
    <row r="583" spans="2:4">
      <c r="B583" s="236" t="s">
        <v>1327</v>
      </c>
      <c r="C583" s="301">
        <v>240</v>
      </c>
      <c r="D583" s="238" t="s">
        <v>1621</v>
      </c>
    </row>
    <row r="584" spans="2:4">
      <c r="B584" s="236" t="s">
        <v>1327</v>
      </c>
      <c r="C584" s="301">
        <v>250</v>
      </c>
      <c r="D584" s="238" t="s">
        <v>1818</v>
      </c>
    </row>
    <row r="585" spans="2:4">
      <c r="B585" s="236" t="s">
        <v>1327</v>
      </c>
      <c r="C585" s="301">
        <v>350</v>
      </c>
      <c r="D585" s="238" t="s">
        <v>1947</v>
      </c>
    </row>
    <row r="586" spans="2:4">
      <c r="B586" s="236" t="s">
        <v>1327</v>
      </c>
      <c r="C586" s="301">
        <v>364</v>
      </c>
      <c r="D586" s="238" t="s">
        <v>1948</v>
      </c>
    </row>
    <row r="587" spans="2:4">
      <c r="B587" s="236" t="s">
        <v>1327</v>
      </c>
      <c r="C587" s="301">
        <v>373.37</v>
      </c>
      <c r="D587" s="238" t="s">
        <v>1949</v>
      </c>
    </row>
    <row r="588" spans="2:4">
      <c r="B588" s="236" t="s">
        <v>1327</v>
      </c>
      <c r="C588" s="301">
        <v>495.46</v>
      </c>
      <c r="D588" s="238" t="s">
        <v>1950</v>
      </c>
    </row>
    <row r="589" spans="2:4">
      <c r="B589" s="236" t="s">
        <v>1327</v>
      </c>
      <c r="C589" s="301">
        <v>500</v>
      </c>
      <c r="D589" s="238" t="s">
        <v>1951</v>
      </c>
    </row>
    <row r="590" spans="2:4">
      <c r="B590" s="236" t="s">
        <v>1327</v>
      </c>
      <c r="C590" s="301">
        <v>500</v>
      </c>
      <c r="D590" s="238" t="s">
        <v>1952</v>
      </c>
    </row>
    <row r="591" spans="2:4">
      <c r="B591" s="236" t="s">
        <v>1327</v>
      </c>
      <c r="C591" s="301">
        <v>500</v>
      </c>
      <c r="D591" s="238" t="s">
        <v>1953</v>
      </c>
    </row>
    <row r="592" spans="2:4">
      <c r="B592" s="236" t="s">
        <v>1327</v>
      </c>
      <c r="C592" s="301">
        <v>500</v>
      </c>
      <c r="D592" s="238" t="s">
        <v>1636</v>
      </c>
    </row>
    <row r="593" spans="2:4">
      <c r="B593" s="236" t="s">
        <v>1327</v>
      </c>
      <c r="C593" s="301">
        <v>500</v>
      </c>
      <c r="D593" s="238" t="s">
        <v>1954</v>
      </c>
    </row>
    <row r="594" spans="2:4">
      <c r="B594" s="236" t="s">
        <v>1327</v>
      </c>
      <c r="C594" s="301">
        <v>500</v>
      </c>
      <c r="D594" s="238" t="s">
        <v>1951</v>
      </c>
    </row>
    <row r="595" spans="2:4">
      <c r="B595" s="236" t="s">
        <v>1327</v>
      </c>
      <c r="C595" s="301">
        <v>500</v>
      </c>
      <c r="D595" s="238" t="s">
        <v>1582</v>
      </c>
    </row>
    <row r="596" spans="2:4">
      <c r="B596" s="236" t="s">
        <v>1327</v>
      </c>
      <c r="C596" s="301">
        <v>523.02</v>
      </c>
      <c r="D596" s="238" t="s">
        <v>1955</v>
      </c>
    </row>
    <row r="597" spans="2:4">
      <c r="B597" s="236" t="s">
        <v>1327</v>
      </c>
      <c r="C597" s="301">
        <v>534.71</v>
      </c>
      <c r="D597" s="238" t="s">
        <v>1956</v>
      </c>
    </row>
    <row r="598" spans="2:4">
      <c r="B598" s="236" t="s">
        <v>1327</v>
      </c>
      <c r="C598" s="301">
        <v>645.37</v>
      </c>
      <c r="D598" s="238" t="s">
        <v>1957</v>
      </c>
    </row>
    <row r="599" spans="2:4">
      <c r="B599" s="236" t="s">
        <v>1327</v>
      </c>
      <c r="C599" s="301">
        <v>800</v>
      </c>
      <c r="D599" s="238" t="s">
        <v>1958</v>
      </c>
    </row>
    <row r="600" spans="2:4">
      <c r="B600" s="236" t="s">
        <v>1327</v>
      </c>
      <c r="C600" s="301">
        <v>1000</v>
      </c>
      <c r="D600" s="238" t="s">
        <v>1959</v>
      </c>
    </row>
    <row r="601" spans="2:4">
      <c r="B601" s="236" t="s">
        <v>1327</v>
      </c>
      <c r="C601" s="301">
        <v>1000</v>
      </c>
      <c r="D601" s="238" t="s">
        <v>1870</v>
      </c>
    </row>
    <row r="602" spans="2:4">
      <c r="B602" s="236" t="s">
        <v>1327</v>
      </c>
      <c r="C602" s="301">
        <v>1000</v>
      </c>
      <c r="D602" s="238" t="s">
        <v>1960</v>
      </c>
    </row>
    <row r="603" spans="2:4">
      <c r="B603" s="236" t="s">
        <v>1327</v>
      </c>
      <c r="C603" s="301">
        <v>1000</v>
      </c>
      <c r="D603" s="238" t="s">
        <v>1961</v>
      </c>
    </row>
    <row r="604" spans="2:4">
      <c r="B604" s="236" t="s">
        <v>1327</v>
      </c>
      <c r="C604" s="301">
        <v>1000</v>
      </c>
      <c r="D604" s="238" t="s">
        <v>1962</v>
      </c>
    </row>
    <row r="605" spans="2:4">
      <c r="B605" s="236" t="s">
        <v>1327</v>
      </c>
      <c r="C605" s="301">
        <v>1000</v>
      </c>
      <c r="D605" s="238" t="s">
        <v>1590</v>
      </c>
    </row>
    <row r="606" spans="2:4">
      <c r="B606" s="236" t="s">
        <v>1327</v>
      </c>
      <c r="C606" s="301">
        <v>1105.52</v>
      </c>
      <c r="D606" s="238" t="s">
        <v>1963</v>
      </c>
    </row>
    <row r="607" spans="2:4">
      <c r="B607" s="236" t="s">
        <v>1327</v>
      </c>
      <c r="C607" s="301">
        <v>1132.08</v>
      </c>
      <c r="D607" s="238" t="s">
        <v>1964</v>
      </c>
    </row>
    <row r="608" spans="2:4">
      <c r="B608" s="236" t="s">
        <v>1327</v>
      </c>
      <c r="C608" s="301">
        <v>1250</v>
      </c>
      <c r="D608" s="238" t="s">
        <v>1748</v>
      </c>
    </row>
    <row r="609" spans="2:4">
      <c r="B609" s="236" t="s">
        <v>1327</v>
      </c>
      <c r="C609" s="301">
        <v>1280</v>
      </c>
      <c r="D609" s="238" t="s">
        <v>1923</v>
      </c>
    </row>
    <row r="610" spans="2:4">
      <c r="B610" s="236" t="s">
        <v>1327</v>
      </c>
      <c r="C610" s="301">
        <v>1450</v>
      </c>
      <c r="D610" s="238" t="s">
        <v>1747</v>
      </c>
    </row>
    <row r="611" spans="2:4">
      <c r="B611" s="236" t="s">
        <v>1327</v>
      </c>
      <c r="C611" s="301">
        <v>2000</v>
      </c>
      <c r="D611" s="238" t="s">
        <v>1965</v>
      </c>
    </row>
    <row r="612" spans="2:4">
      <c r="B612" s="236" t="s">
        <v>1327</v>
      </c>
      <c r="C612" s="301">
        <v>2000.39</v>
      </c>
      <c r="D612" s="238" t="s">
        <v>1966</v>
      </c>
    </row>
    <row r="613" spans="2:4">
      <c r="B613" s="236" t="s">
        <v>1327</v>
      </c>
      <c r="C613" s="301">
        <v>5000</v>
      </c>
      <c r="D613" s="238" t="s">
        <v>1967</v>
      </c>
    </row>
    <row r="614" spans="2:4">
      <c r="B614" s="236" t="s">
        <v>1327</v>
      </c>
      <c r="C614" s="301">
        <v>5000</v>
      </c>
      <c r="D614" s="238" t="s">
        <v>1968</v>
      </c>
    </row>
    <row r="615" spans="2:4">
      <c r="B615" s="236" t="s">
        <v>1327</v>
      </c>
      <c r="C615" s="301">
        <v>5000</v>
      </c>
      <c r="D615" s="238" t="s">
        <v>1969</v>
      </c>
    </row>
    <row r="616" spans="2:4">
      <c r="B616" s="236" t="s">
        <v>1327</v>
      </c>
      <c r="C616" s="301">
        <v>9380.7800000000007</v>
      </c>
      <c r="D616" s="295" t="s">
        <v>4217</v>
      </c>
    </row>
    <row r="617" spans="2:4">
      <c r="B617" s="236" t="s">
        <v>1327</v>
      </c>
      <c r="C617" s="301">
        <v>10000</v>
      </c>
      <c r="D617" s="238" t="s">
        <v>1970</v>
      </c>
    </row>
    <row r="618" spans="2:4">
      <c r="B618" s="236" t="s">
        <v>1327</v>
      </c>
      <c r="C618" s="301">
        <v>15000</v>
      </c>
      <c r="D618" s="238" t="s">
        <v>1889</v>
      </c>
    </row>
    <row r="619" spans="2:4">
      <c r="B619" s="236" t="s">
        <v>1328</v>
      </c>
      <c r="C619" s="301">
        <v>0.44</v>
      </c>
      <c r="D619" s="238" t="s">
        <v>1971</v>
      </c>
    </row>
    <row r="620" spans="2:4">
      <c r="B620" s="236" t="s">
        <v>1328</v>
      </c>
      <c r="C620" s="301">
        <v>11.94</v>
      </c>
      <c r="D620" s="238" t="s">
        <v>1972</v>
      </c>
    </row>
    <row r="621" spans="2:4">
      <c r="B621" s="236" t="s">
        <v>1328</v>
      </c>
      <c r="C621" s="301">
        <v>26.5</v>
      </c>
      <c r="D621" s="238" t="s">
        <v>1973</v>
      </c>
    </row>
    <row r="622" spans="2:4">
      <c r="B622" s="236" t="s">
        <v>1328</v>
      </c>
      <c r="C622" s="301">
        <v>30</v>
      </c>
      <c r="D622" s="238" t="s">
        <v>1974</v>
      </c>
    </row>
    <row r="623" spans="2:4">
      <c r="B623" s="236" t="s">
        <v>1328</v>
      </c>
      <c r="C623" s="301">
        <v>30</v>
      </c>
      <c r="D623" s="238" t="s">
        <v>1975</v>
      </c>
    </row>
    <row r="624" spans="2:4">
      <c r="B624" s="236" t="s">
        <v>1328</v>
      </c>
      <c r="C624" s="301">
        <v>82.5</v>
      </c>
      <c r="D624" s="238" t="s">
        <v>1976</v>
      </c>
    </row>
    <row r="625" spans="2:4">
      <c r="B625" s="236" t="s">
        <v>1328</v>
      </c>
      <c r="C625" s="301">
        <v>91.38</v>
      </c>
      <c r="D625" s="238" t="s">
        <v>1977</v>
      </c>
    </row>
    <row r="626" spans="2:4">
      <c r="B626" s="236" t="s">
        <v>1328</v>
      </c>
      <c r="C626" s="301">
        <v>100</v>
      </c>
      <c r="D626" s="238" t="s">
        <v>1552</v>
      </c>
    </row>
    <row r="627" spans="2:4">
      <c r="B627" s="236" t="s">
        <v>1328</v>
      </c>
      <c r="C627" s="301">
        <v>100</v>
      </c>
      <c r="D627" s="238" t="s">
        <v>1713</v>
      </c>
    </row>
    <row r="628" spans="2:4">
      <c r="B628" s="236" t="s">
        <v>1328</v>
      </c>
      <c r="C628" s="301">
        <v>100</v>
      </c>
      <c r="D628" s="238" t="s">
        <v>1559</v>
      </c>
    </row>
    <row r="629" spans="2:4">
      <c r="B629" s="236" t="s">
        <v>1328</v>
      </c>
      <c r="C629" s="301">
        <v>100</v>
      </c>
      <c r="D629" s="238" t="s">
        <v>1553</v>
      </c>
    </row>
    <row r="630" spans="2:4">
      <c r="B630" s="236" t="s">
        <v>1328</v>
      </c>
      <c r="C630" s="301">
        <v>100</v>
      </c>
      <c r="D630" s="238" t="s">
        <v>1714</v>
      </c>
    </row>
    <row r="631" spans="2:4">
      <c r="B631" s="236" t="s">
        <v>1328</v>
      </c>
      <c r="C631" s="301">
        <v>100</v>
      </c>
      <c r="D631" s="238" t="s">
        <v>1555</v>
      </c>
    </row>
    <row r="632" spans="2:4">
      <c r="B632" s="236" t="s">
        <v>1328</v>
      </c>
      <c r="C632" s="301">
        <v>100</v>
      </c>
      <c r="D632" s="238" t="s">
        <v>1567</v>
      </c>
    </row>
    <row r="633" spans="2:4">
      <c r="B633" s="236" t="s">
        <v>1328</v>
      </c>
      <c r="C633" s="301">
        <v>100</v>
      </c>
      <c r="D633" s="238" t="s">
        <v>1715</v>
      </c>
    </row>
    <row r="634" spans="2:4">
      <c r="B634" s="236" t="s">
        <v>1328</v>
      </c>
      <c r="C634" s="301">
        <v>101</v>
      </c>
      <c r="D634" s="238" t="s">
        <v>1978</v>
      </c>
    </row>
    <row r="635" spans="2:4">
      <c r="B635" s="236" t="s">
        <v>1328</v>
      </c>
      <c r="C635" s="301">
        <v>103</v>
      </c>
      <c r="D635" s="238" t="s">
        <v>1560</v>
      </c>
    </row>
    <row r="636" spans="2:4">
      <c r="B636" s="236" t="s">
        <v>1328</v>
      </c>
      <c r="C636" s="301">
        <v>110</v>
      </c>
      <c r="D636" s="238" t="s">
        <v>1979</v>
      </c>
    </row>
    <row r="637" spans="2:4">
      <c r="B637" s="236" t="s">
        <v>1328</v>
      </c>
      <c r="C637" s="301">
        <v>122</v>
      </c>
      <c r="D637" s="238" t="s">
        <v>1561</v>
      </c>
    </row>
    <row r="638" spans="2:4">
      <c r="B638" s="236" t="s">
        <v>1328</v>
      </c>
      <c r="C638" s="301">
        <v>137.47</v>
      </c>
      <c r="D638" s="238" t="s">
        <v>1980</v>
      </c>
    </row>
    <row r="639" spans="2:4">
      <c r="B639" s="236" t="s">
        <v>1328</v>
      </c>
      <c r="C639" s="301">
        <v>150</v>
      </c>
      <c r="D639" s="238" t="s">
        <v>1557</v>
      </c>
    </row>
    <row r="640" spans="2:4">
      <c r="B640" s="236" t="s">
        <v>1328</v>
      </c>
      <c r="C640" s="301">
        <v>194</v>
      </c>
      <c r="D640" s="238" t="s">
        <v>1981</v>
      </c>
    </row>
    <row r="641" spans="2:4">
      <c r="B641" s="236" t="s">
        <v>1328</v>
      </c>
      <c r="C641" s="301">
        <v>200</v>
      </c>
      <c r="D641" s="238" t="s">
        <v>1982</v>
      </c>
    </row>
    <row r="642" spans="2:4">
      <c r="B642" s="236" t="s">
        <v>1328</v>
      </c>
      <c r="C642" s="301">
        <v>200</v>
      </c>
      <c r="D642" s="238" t="s">
        <v>1568</v>
      </c>
    </row>
    <row r="643" spans="2:4">
      <c r="B643" s="236" t="s">
        <v>1328</v>
      </c>
      <c r="C643" s="301">
        <v>200</v>
      </c>
      <c r="D643" s="238" t="s">
        <v>1620</v>
      </c>
    </row>
    <row r="644" spans="2:4">
      <c r="B644" s="236" t="s">
        <v>1328</v>
      </c>
      <c r="C644" s="301">
        <v>200</v>
      </c>
      <c r="D644" s="238" t="s">
        <v>1624</v>
      </c>
    </row>
    <row r="645" spans="2:4">
      <c r="B645" s="236" t="s">
        <v>1328</v>
      </c>
      <c r="C645" s="301">
        <v>200</v>
      </c>
      <c r="D645" s="238" t="s">
        <v>1983</v>
      </c>
    </row>
    <row r="646" spans="2:4">
      <c r="B646" s="236" t="s">
        <v>1328</v>
      </c>
      <c r="C646" s="301">
        <v>200</v>
      </c>
      <c r="D646" s="238" t="s">
        <v>1556</v>
      </c>
    </row>
    <row r="647" spans="2:4">
      <c r="B647" s="236" t="s">
        <v>1328</v>
      </c>
      <c r="C647" s="301">
        <v>200</v>
      </c>
      <c r="D647" s="238" t="s">
        <v>1984</v>
      </c>
    </row>
    <row r="648" spans="2:4">
      <c r="B648" s="236" t="s">
        <v>1328</v>
      </c>
      <c r="C648" s="301">
        <v>200</v>
      </c>
      <c r="D648" s="238" t="s">
        <v>1985</v>
      </c>
    </row>
    <row r="649" spans="2:4">
      <c r="B649" s="236" t="s">
        <v>1328</v>
      </c>
      <c r="C649" s="301">
        <v>200</v>
      </c>
      <c r="D649" s="238" t="s">
        <v>1982</v>
      </c>
    </row>
    <row r="650" spans="2:4">
      <c r="B650" s="236" t="s">
        <v>1328</v>
      </c>
      <c r="C650" s="301">
        <v>200</v>
      </c>
      <c r="D650" s="238" t="s">
        <v>1986</v>
      </c>
    </row>
    <row r="651" spans="2:4">
      <c r="B651" s="236" t="s">
        <v>1328</v>
      </c>
      <c r="C651" s="301">
        <v>220</v>
      </c>
      <c r="D651" s="238" t="s">
        <v>1565</v>
      </c>
    </row>
    <row r="652" spans="2:4">
      <c r="B652" s="236" t="s">
        <v>1328</v>
      </c>
      <c r="C652" s="301">
        <v>220</v>
      </c>
      <c r="D652" s="238" t="s">
        <v>1987</v>
      </c>
    </row>
    <row r="653" spans="2:4">
      <c r="B653" s="236" t="s">
        <v>1328</v>
      </c>
      <c r="C653" s="301">
        <v>300</v>
      </c>
      <c r="D653" s="238" t="s">
        <v>1988</v>
      </c>
    </row>
    <row r="654" spans="2:4">
      <c r="B654" s="236" t="s">
        <v>1328</v>
      </c>
      <c r="C654" s="301">
        <v>350</v>
      </c>
      <c r="D654" s="238" t="s">
        <v>1989</v>
      </c>
    </row>
    <row r="655" spans="2:4" ht="26.25">
      <c r="B655" s="236" t="s">
        <v>1328</v>
      </c>
      <c r="C655" s="301">
        <v>500</v>
      </c>
      <c r="D655" s="238" t="s">
        <v>1728</v>
      </c>
    </row>
    <row r="656" spans="2:4">
      <c r="B656" s="236" t="s">
        <v>1328</v>
      </c>
      <c r="C656" s="301">
        <v>500</v>
      </c>
      <c r="D656" s="238" t="s">
        <v>1636</v>
      </c>
    </row>
    <row r="657" spans="2:4">
      <c r="B657" s="236" t="s">
        <v>1328</v>
      </c>
      <c r="C657" s="301">
        <v>500</v>
      </c>
      <c r="D657" s="238" t="s">
        <v>1581</v>
      </c>
    </row>
    <row r="658" spans="2:4">
      <c r="B658" s="236" t="s">
        <v>1328</v>
      </c>
      <c r="C658" s="301">
        <v>500</v>
      </c>
      <c r="D658" s="238" t="s">
        <v>1582</v>
      </c>
    </row>
    <row r="659" spans="2:4">
      <c r="B659" s="236" t="s">
        <v>1328</v>
      </c>
      <c r="C659" s="301">
        <v>500</v>
      </c>
      <c r="D659" s="238" t="s">
        <v>1951</v>
      </c>
    </row>
    <row r="660" spans="2:4">
      <c r="B660" s="236" t="s">
        <v>1328</v>
      </c>
      <c r="C660" s="301">
        <v>522.01</v>
      </c>
      <c r="D660" s="238" t="s">
        <v>1990</v>
      </c>
    </row>
    <row r="661" spans="2:4">
      <c r="B661" s="236" t="s">
        <v>1328</v>
      </c>
      <c r="C661" s="301">
        <v>636.22</v>
      </c>
      <c r="D661" s="238" t="s">
        <v>1991</v>
      </c>
    </row>
    <row r="662" spans="2:4">
      <c r="B662" s="236" t="s">
        <v>1328</v>
      </c>
      <c r="C662" s="301">
        <v>826</v>
      </c>
      <c r="D662" s="238" t="s">
        <v>1992</v>
      </c>
    </row>
    <row r="663" spans="2:4">
      <c r="B663" s="236" t="s">
        <v>1328</v>
      </c>
      <c r="C663" s="301">
        <v>857.26</v>
      </c>
      <c r="D663" s="238" t="s">
        <v>1993</v>
      </c>
    </row>
    <row r="664" spans="2:4">
      <c r="B664" s="236" t="s">
        <v>1328</v>
      </c>
      <c r="C664" s="301">
        <v>866</v>
      </c>
      <c r="D664" s="238" t="s">
        <v>1994</v>
      </c>
    </row>
    <row r="665" spans="2:4">
      <c r="B665" s="236" t="s">
        <v>1328</v>
      </c>
      <c r="C665" s="301">
        <v>884.01</v>
      </c>
      <c r="D665" s="238" t="s">
        <v>1995</v>
      </c>
    </row>
    <row r="666" spans="2:4">
      <c r="B666" s="236" t="s">
        <v>1328</v>
      </c>
      <c r="C666" s="301">
        <v>1000</v>
      </c>
      <c r="D666" s="238" t="s">
        <v>1996</v>
      </c>
    </row>
    <row r="667" spans="2:4">
      <c r="B667" s="236" t="s">
        <v>1328</v>
      </c>
      <c r="C667" s="301">
        <v>1000</v>
      </c>
      <c r="D667" s="238" t="s">
        <v>1997</v>
      </c>
    </row>
    <row r="668" spans="2:4">
      <c r="B668" s="236" t="s">
        <v>1328</v>
      </c>
      <c r="C668" s="301">
        <v>1000</v>
      </c>
      <c r="D668" s="238" t="s">
        <v>1959</v>
      </c>
    </row>
    <row r="669" spans="2:4">
      <c r="B669" s="236" t="s">
        <v>1328</v>
      </c>
      <c r="C669" s="301">
        <v>1000</v>
      </c>
      <c r="D669" s="238" t="s">
        <v>1823</v>
      </c>
    </row>
    <row r="670" spans="2:4">
      <c r="B670" s="236" t="s">
        <v>1328</v>
      </c>
      <c r="C670" s="301">
        <v>1000</v>
      </c>
      <c r="D670" s="238" t="s">
        <v>1998</v>
      </c>
    </row>
    <row r="671" spans="2:4">
      <c r="B671" s="236" t="s">
        <v>1328</v>
      </c>
      <c r="C671" s="301">
        <v>1000</v>
      </c>
      <c r="D671" s="238" t="s">
        <v>1650</v>
      </c>
    </row>
    <row r="672" spans="2:4">
      <c r="B672" s="236" t="s">
        <v>1328</v>
      </c>
      <c r="C672" s="301">
        <v>1100</v>
      </c>
      <c r="D672" s="238" t="s">
        <v>1999</v>
      </c>
    </row>
    <row r="673" spans="2:4">
      <c r="B673" s="236" t="s">
        <v>1328</v>
      </c>
      <c r="C673" s="301">
        <v>1145.1300000000001</v>
      </c>
      <c r="D673" s="238" t="s">
        <v>1647</v>
      </c>
    </row>
    <row r="674" spans="2:4">
      <c r="B674" s="236" t="s">
        <v>1328</v>
      </c>
      <c r="C674" s="301">
        <v>1303.3800000000001</v>
      </c>
      <c r="D674" s="238" t="s">
        <v>2000</v>
      </c>
    </row>
    <row r="675" spans="2:4">
      <c r="B675" s="236" t="s">
        <v>1328</v>
      </c>
      <c r="C675" s="301">
        <v>1358.13</v>
      </c>
      <c r="D675" s="238" t="s">
        <v>2001</v>
      </c>
    </row>
    <row r="676" spans="2:4">
      <c r="B676" s="236" t="s">
        <v>1328</v>
      </c>
      <c r="C676" s="301">
        <v>1854.11</v>
      </c>
      <c r="D676" s="238" t="s">
        <v>2002</v>
      </c>
    </row>
    <row r="677" spans="2:4">
      <c r="B677" s="236" t="s">
        <v>1328</v>
      </c>
      <c r="C677" s="301">
        <v>2000</v>
      </c>
      <c r="D677" s="238" t="s">
        <v>2003</v>
      </c>
    </row>
    <row r="678" spans="2:4" ht="26.25">
      <c r="B678" s="236" t="s">
        <v>1328</v>
      </c>
      <c r="C678" s="301">
        <v>2000</v>
      </c>
      <c r="D678" s="238" t="s">
        <v>2004</v>
      </c>
    </row>
    <row r="679" spans="2:4">
      <c r="B679" s="236" t="s">
        <v>1328</v>
      </c>
      <c r="C679" s="301">
        <v>2000</v>
      </c>
      <c r="D679" s="238" t="s">
        <v>2005</v>
      </c>
    </row>
    <row r="680" spans="2:4">
      <c r="B680" s="236" t="s">
        <v>1328</v>
      </c>
      <c r="C680" s="301">
        <v>3000</v>
      </c>
      <c r="D680" s="238" t="s">
        <v>2006</v>
      </c>
    </row>
    <row r="681" spans="2:4">
      <c r="B681" s="236" t="s">
        <v>1328</v>
      </c>
      <c r="C681" s="301">
        <v>3000</v>
      </c>
      <c r="D681" s="238" t="s">
        <v>1600</v>
      </c>
    </row>
    <row r="682" spans="2:4">
      <c r="B682" s="236" t="s">
        <v>1328</v>
      </c>
      <c r="C682" s="301">
        <v>3197.46</v>
      </c>
      <c r="D682" s="238" t="s">
        <v>2007</v>
      </c>
    </row>
    <row r="683" spans="2:4">
      <c r="B683" s="236" t="s">
        <v>1328</v>
      </c>
      <c r="C683" s="301">
        <v>3413</v>
      </c>
      <c r="D683" s="238" t="s">
        <v>2008</v>
      </c>
    </row>
    <row r="684" spans="2:4">
      <c r="B684" s="236" t="s">
        <v>1328</v>
      </c>
      <c r="C684" s="301">
        <v>4855.74</v>
      </c>
      <c r="D684" s="295" t="s">
        <v>4217</v>
      </c>
    </row>
    <row r="685" spans="2:4">
      <c r="B685" s="236" t="s">
        <v>1328</v>
      </c>
      <c r="C685" s="301">
        <v>6000</v>
      </c>
      <c r="D685" s="238" t="s">
        <v>2009</v>
      </c>
    </row>
    <row r="686" spans="2:4">
      <c r="B686" s="236" t="s">
        <v>1328</v>
      </c>
      <c r="C686" s="301">
        <v>8000</v>
      </c>
      <c r="D686" s="238" t="s">
        <v>2010</v>
      </c>
    </row>
    <row r="687" spans="2:4">
      <c r="B687" s="236" t="s">
        <v>1328</v>
      </c>
      <c r="C687" s="301">
        <v>30000</v>
      </c>
      <c r="D687" s="238" t="s">
        <v>2011</v>
      </c>
    </row>
    <row r="688" spans="2:4">
      <c r="B688" s="236" t="s">
        <v>1329</v>
      </c>
      <c r="C688" s="301">
        <v>0.41</v>
      </c>
      <c r="D688" s="238" t="s">
        <v>2012</v>
      </c>
    </row>
    <row r="689" spans="2:4">
      <c r="B689" s="236" t="s">
        <v>1329</v>
      </c>
      <c r="C689" s="301">
        <v>0.78</v>
      </c>
      <c r="D689" s="238" t="s">
        <v>2013</v>
      </c>
    </row>
    <row r="690" spans="2:4">
      <c r="B690" s="236" t="s">
        <v>1329</v>
      </c>
      <c r="C690" s="301">
        <v>0.96</v>
      </c>
      <c r="D690" s="238" t="s">
        <v>2014</v>
      </c>
    </row>
    <row r="691" spans="2:4">
      <c r="B691" s="236" t="s">
        <v>1329</v>
      </c>
      <c r="C691" s="301">
        <v>4</v>
      </c>
      <c r="D691" s="238" t="s">
        <v>2015</v>
      </c>
    </row>
    <row r="692" spans="2:4">
      <c r="B692" s="236" t="s">
        <v>1329</v>
      </c>
      <c r="C692" s="301">
        <v>6</v>
      </c>
      <c r="D692" s="238" t="s">
        <v>1995</v>
      </c>
    </row>
    <row r="693" spans="2:4">
      <c r="B693" s="236" t="s">
        <v>1329</v>
      </c>
      <c r="C693" s="301">
        <v>32</v>
      </c>
      <c r="D693" s="238" t="s">
        <v>1937</v>
      </c>
    </row>
    <row r="694" spans="2:4">
      <c r="B694" s="236" t="s">
        <v>1329</v>
      </c>
      <c r="C694" s="301">
        <v>36</v>
      </c>
      <c r="D694" s="238" t="s">
        <v>1811</v>
      </c>
    </row>
    <row r="695" spans="2:4">
      <c r="B695" s="236" t="s">
        <v>1329</v>
      </c>
      <c r="C695" s="301">
        <v>50</v>
      </c>
      <c r="D695" s="238" t="s">
        <v>1546</v>
      </c>
    </row>
    <row r="696" spans="2:4">
      <c r="B696" s="236" t="s">
        <v>1329</v>
      </c>
      <c r="C696" s="301">
        <v>50</v>
      </c>
      <c r="D696" s="238" t="s">
        <v>2016</v>
      </c>
    </row>
    <row r="697" spans="2:4">
      <c r="B697" s="236" t="s">
        <v>1329</v>
      </c>
      <c r="C697" s="301">
        <v>71.81</v>
      </c>
      <c r="D697" s="238" t="s">
        <v>2017</v>
      </c>
    </row>
    <row r="698" spans="2:4">
      <c r="B698" s="236" t="s">
        <v>1329</v>
      </c>
      <c r="C698" s="301">
        <v>88.23</v>
      </c>
      <c r="D698" s="238" t="s">
        <v>2018</v>
      </c>
    </row>
    <row r="699" spans="2:4">
      <c r="B699" s="236" t="s">
        <v>1329</v>
      </c>
      <c r="C699" s="301">
        <v>100</v>
      </c>
      <c r="D699" s="238" t="s">
        <v>1551</v>
      </c>
    </row>
    <row r="700" spans="2:4">
      <c r="B700" s="236" t="s">
        <v>1329</v>
      </c>
      <c r="C700" s="301">
        <v>100</v>
      </c>
      <c r="D700" s="238" t="s">
        <v>1555</v>
      </c>
    </row>
    <row r="701" spans="2:4">
      <c r="B701" s="236" t="s">
        <v>1329</v>
      </c>
      <c r="C701" s="301">
        <v>100</v>
      </c>
      <c r="D701" s="238" t="s">
        <v>1714</v>
      </c>
    </row>
    <row r="702" spans="2:4">
      <c r="B702" s="236" t="s">
        <v>1329</v>
      </c>
      <c r="C702" s="301">
        <v>100</v>
      </c>
      <c r="D702" s="238" t="s">
        <v>1553</v>
      </c>
    </row>
    <row r="703" spans="2:4">
      <c r="B703" s="236" t="s">
        <v>1329</v>
      </c>
      <c r="C703" s="301">
        <v>100</v>
      </c>
      <c r="D703" s="238" t="s">
        <v>1713</v>
      </c>
    </row>
    <row r="704" spans="2:4">
      <c r="B704" s="236" t="s">
        <v>1329</v>
      </c>
      <c r="C704" s="301">
        <v>100</v>
      </c>
      <c r="D704" s="238" t="s">
        <v>1554</v>
      </c>
    </row>
    <row r="705" spans="2:4">
      <c r="B705" s="236" t="s">
        <v>1329</v>
      </c>
      <c r="C705" s="301">
        <v>100</v>
      </c>
      <c r="D705" s="238" t="s">
        <v>1552</v>
      </c>
    </row>
    <row r="706" spans="2:4">
      <c r="B706" s="236" t="s">
        <v>1329</v>
      </c>
      <c r="C706" s="301">
        <v>100</v>
      </c>
      <c r="D706" s="238" t="s">
        <v>1559</v>
      </c>
    </row>
    <row r="707" spans="2:4">
      <c r="B707" s="236" t="s">
        <v>1329</v>
      </c>
      <c r="C707" s="301">
        <v>100</v>
      </c>
      <c r="D707" s="238" t="s">
        <v>2019</v>
      </c>
    </row>
    <row r="708" spans="2:4">
      <c r="B708" s="236" t="s">
        <v>1329</v>
      </c>
      <c r="C708" s="301">
        <v>100</v>
      </c>
      <c r="D708" s="238" t="s">
        <v>1557</v>
      </c>
    </row>
    <row r="709" spans="2:4">
      <c r="B709" s="236" t="s">
        <v>1329</v>
      </c>
      <c r="C709" s="301">
        <v>100</v>
      </c>
      <c r="D709" s="238" t="s">
        <v>1719</v>
      </c>
    </row>
    <row r="710" spans="2:4">
      <c r="B710" s="236" t="s">
        <v>1329</v>
      </c>
      <c r="C710" s="301">
        <v>103</v>
      </c>
      <c r="D710" s="238" t="s">
        <v>1560</v>
      </c>
    </row>
    <row r="711" spans="2:4">
      <c r="B711" s="236" t="s">
        <v>1329</v>
      </c>
      <c r="C711" s="301">
        <v>122</v>
      </c>
      <c r="D711" s="238" t="s">
        <v>1561</v>
      </c>
    </row>
    <row r="712" spans="2:4">
      <c r="B712" s="236" t="s">
        <v>1329</v>
      </c>
      <c r="C712" s="301">
        <v>122</v>
      </c>
      <c r="D712" s="238" t="s">
        <v>1561</v>
      </c>
    </row>
    <row r="713" spans="2:4">
      <c r="B713" s="236" t="s">
        <v>1329</v>
      </c>
      <c r="C713" s="301">
        <v>161.52000000000001</v>
      </c>
      <c r="D713" s="238" t="s">
        <v>2020</v>
      </c>
    </row>
    <row r="714" spans="2:4">
      <c r="B714" s="236" t="s">
        <v>1329</v>
      </c>
      <c r="C714" s="301">
        <v>200</v>
      </c>
      <c r="D714" s="238" t="s">
        <v>1780</v>
      </c>
    </row>
    <row r="715" spans="2:4">
      <c r="B715" s="236" t="s">
        <v>1329</v>
      </c>
      <c r="C715" s="301">
        <v>200</v>
      </c>
      <c r="D715" s="238" t="s">
        <v>1716</v>
      </c>
    </row>
    <row r="716" spans="2:4">
      <c r="B716" s="236" t="s">
        <v>1329</v>
      </c>
      <c r="C716" s="301">
        <v>200</v>
      </c>
      <c r="D716" s="238" t="s">
        <v>1568</v>
      </c>
    </row>
    <row r="717" spans="2:4">
      <c r="B717" s="236" t="s">
        <v>1329</v>
      </c>
      <c r="C717" s="301">
        <v>200</v>
      </c>
      <c r="D717" s="238" t="s">
        <v>1982</v>
      </c>
    </row>
    <row r="718" spans="2:4">
      <c r="B718" s="236" t="s">
        <v>1329</v>
      </c>
      <c r="C718" s="301">
        <v>220</v>
      </c>
      <c r="D718" s="238" t="s">
        <v>2021</v>
      </c>
    </row>
    <row r="719" spans="2:4" ht="26.25">
      <c r="B719" s="236" t="s">
        <v>1329</v>
      </c>
      <c r="C719" s="301">
        <v>220</v>
      </c>
      <c r="D719" s="238" t="s">
        <v>1625</v>
      </c>
    </row>
    <row r="720" spans="2:4" ht="26.25">
      <c r="B720" s="236" t="s">
        <v>1329</v>
      </c>
      <c r="C720" s="301">
        <v>220</v>
      </c>
      <c r="D720" s="238" t="s">
        <v>2022</v>
      </c>
    </row>
    <row r="721" spans="2:4">
      <c r="B721" s="236" t="s">
        <v>1329</v>
      </c>
      <c r="C721" s="301">
        <v>240</v>
      </c>
      <c r="D721" s="238" t="s">
        <v>1621</v>
      </c>
    </row>
    <row r="722" spans="2:4">
      <c r="B722" s="236" t="s">
        <v>1329</v>
      </c>
      <c r="C722" s="301">
        <v>250</v>
      </c>
      <c r="D722" s="238" t="s">
        <v>1626</v>
      </c>
    </row>
    <row r="723" spans="2:4">
      <c r="B723" s="236" t="s">
        <v>1329</v>
      </c>
      <c r="C723" s="301">
        <v>284.38</v>
      </c>
      <c r="D723" s="238" t="s">
        <v>2023</v>
      </c>
    </row>
    <row r="724" spans="2:4">
      <c r="B724" s="236" t="s">
        <v>1329</v>
      </c>
      <c r="C724" s="301">
        <v>350.1</v>
      </c>
      <c r="D724" s="238" t="s">
        <v>1855</v>
      </c>
    </row>
    <row r="725" spans="2:4">
      <c r="B725" s="236" t="s">
        <v>1329</v>
      </c>
      <c r="C725" s="301">
        <v>396.78</v>
      </c>
      <c r="D725" s="238" t="s">
        <v>2024</v>
      </c>
    </row>
    <row r="726" spans="2:4">
      <c r="B726" s="236" t="s">
        <v>1329</v>
      </c>
      <c r="C726" s="301">
        <v>400</v>
      </c>
      <c r="D726" s="238" t="s">
        <v>2025</v>
      </c>
    </row>
    <row r="727" spans="2:4">
      <c r="B727" s="236" t="s">
        <v>1329</v>
      </c>
      <c r="C727" s="301">
        <v>500</v>
      </c>
      <c r="D727" s="238" t="s">
        <v>2026</v>
      </c>
    </row>
    <row r="728" spans="2:4">
      <c r="B728" s="236" t="s">
        <v>1329</v>
      </c>
      <c r="C728" s="301">
        <v>500</v>
      </c>
      <c r="D728" s="238" t="s">
        <v>2027</v>
      </c>
    </row>
    <row r="729" spans="2:4">
      <c r="B729" s="236" t="s">
        <v>1329</v>
      </c>
      <c r="C729" s="301">
        <v>500</v>
      </c>
      <c r="D729" s="238" t="s">
        <v>1580</v>
      </c>
    </row>
    <row r="730" spans="2:4">
      <c r="B730" s="236" t="s">
        <v>1329</v>
      </c>
      <c r="C730" s="301">
        <v>500</v>
      </c>
      <c r="D730" s="238" t="s">
        <v>1636</v>
      </c>
    </row>
    <row r="731" spans="2:4" ht="26.25">
      <c r="B731" s="236" t="s">
        <v>1329</v>
      </c>
      <c r="C731" s="301">
        <v>500</v>
      </c>
      <c r="D731" s="238" t="s">
        <v>2028</v>
      </c>
    </row>
    <row r="732" spans="2:4">
      <c r="B732" s="236" t="s">
        <v>1329</v>
      </c>
      <c r="C732" s="301">
        <v>555</v>
      </c>
      <c r="D732" s="238" t="s">
        <v>1567</v>
      </c>
    </row>
    <row r="733" spans="2:4">
      <c r="B733" s="236" t="s">
        <v>1329</v>
      </c>
      <c r="C733" s="301">
        <v>754.82</v>
      </c>
      <c r="D733" s="238" t="s">
        <v>2029</v>
      </c>
    </row>
    <row r="734" spans="2:4">
      <c r="B734" s="236" t="s">
        <v>1329</v>
      </c>
      <c r="C734" s="301">
        <v>880.37</v>
      </c>
      <c r="D734" s="238" t="s">
        <v>2030</v>
      </c>
    </row>
    <row r="735" spans="2:4">
      <c r="B735" s="236" t="s">
        <v>1329</v>
      </c>
      <c r="C735" s="301">
        <v>951</v>
      </c>
      <c r="D735" s="238" t="s">
        <v>2031</v>
      </c>
    </row>
    <row r="736" spans="2:4">
      <c r="B736" s="236" t="s">
        <v>1329</v>
      </c>
      <c r="C736" s="301">
        <v>1000</v>
      </c>
      <c r="D736" s="238" t="s">
        <v>1640</v>
      </c>
    </row>
    <row r="737" spans="2:4">
      <c r="B737" s="236" t="s">
        <v>1329</v>
      </c>
      <c r="C737" s="301">
        <v>1000</v>
      </c>
      <c r="D737" s="238" t="s">
        <v>1650</v>
      </c>
    </row>
    <row r="738" spans="2:4">
      <c r="B738" s="236" t="s">
        <v>1329</v>
      </c>
      <c r="C738" s="301">
        <v>1000</v>
      </c>
      <c r="D738" s="238" t="s">
        <v>2032</v>
      </c>
    </row>
    <row r="739" spans="2:4">
      <c r="B739" s="236" t="s">
        <v>1329</v>
      </c>
      <c r="C739" s="301">
        <v>1000</v>
      </c>
      <c r="D739" s="238" t="s">
        <v>1590</v>
      </c>
    </row>
    <row r="740" spans="2:4">
      <c r="B740" s="236" t="s">
        <v>1329</v>
      </c>
      <c r="C740" s="301">
        <v>1000</v>
      </c>
      <c r="D740" s="238" t="s">
        <v>2033</v>
      </c>
    </row>
    <row r="741" spans="2:4">
      <c r="B741" s="236" t="s">
        <v>1329</v>
      </c>
      <c r="C741" s="301">
        <v>1000</v>
      </c>
      <c r="D741" s="238" t="s">
        <v>2034</v>
      </c>
    </row>
    <row r="742" spans="2:4">
      <c r="B742" s="236" t="s">
        <v>1329</v>
      </c>
      <c r="C742" s="301">
        <v>1000</v>
      </c>
      <c r="D742" s="238" t="s">
        <v>2035</v>
      </c>
    </row>
    <row r="743" spans="2:4">
      <c r="B743" s="236" t="s">
        <v>1329</v>
      </c>
      <c r="C743" s="301">
        <v>1123.73</v>
      </c>
      <c r="D743" s="238" t="s">
        <v>2036</v>
      </c>
    </row>
    <row r="744" spans="2:4">
      <c r="B744" s="236" t="s">
        <v>1329</v>
      </c>
      <c r="C744" s="301">
        <v>1262</v>
      </c>
      <c r="D744" s="238" t="s">
        <v>2037</v>
      </c>
    </row>
    <row r="745" spans="2:4">
      <c r="B745" s="236" t="s">
        <v>1329</v>
      </c>
      <c r="C745" s="301">
        <v>1323.4</v>
      </c>
      <c r="D745" s="238" t="s">
        <v>2038</v>
      </c>
    </row>
    <row r="746" spans="2:4">
      <c r="B746" s="236" t="s">
        <v>1329</v>
      </c>
      <c r="C746" s="301">
        <v>1336.32</v>
      </c>
      <c r="D746" s="238" t="s">
        <v>2039</v>
      </c>
    </row>
    <row r="747" spans="2:4">
      <c r="B747" s="236" t="s">
        <v>1329</v>
      </c>
      <c r="C747" s="301">
        <v>1500</v>
      </c>
      <c r="D747" s="238" t="s">
        <v>2040</v>
      </c>
    </row>
    <row r="748" spans="2:4">
      <c r="B748" s="236" t="s">
        <v>1329</v>
      </c>
      <c r="C748" s="301">
        <v>1500.39</v>
      </c>
      <c r="D748" s="238" t="s">
        <v>2041</v>
      </c>
    </row>
    <row r="749" spans="2:4">
      <c r="B749" s="236" t="s">
        <v>1329</v>
      </c>
      <c r="C749" s="301">
        <v>1711.55</v>
      </c>
      <c r="D749" s="238" t="s">
        <v>2042</v>
      </c>
    </row>
    <row r="750" spans="2:4">
      <c r="B750" s="236" t="s">
        <v>1329</v>
      </c>
      <c r="C750" s="301">
        <v>2500</v>
      </c>
      <c r="D750" s="238" t="s">
        <v>1691</v>
      </c>
    </row>
    <row r="751" spans="2:4">
      <c r="B751" s="236" t="s">
        <v>1329</v>
      </c>
      <c r="C751" s="301">
        <v>3000</v>
      </c>
      <c r="D751" s="238" t="s">
        <v>2043</v>
      </c>
    </row>
    <row r="752" spans="2:4">
      <c r="B752" s="236" t="s">
        <v>1329</v>
      </c>
      <c r="C752" s="301">
        <v>3000</v>
      </c>
      <c r="D752" s="238" t="s">
        <v>1600</v>
      </c>
    </row>
    <row r="753" spans="2:4">
      <c r="B753" s="236" t="s">
        <v>1329</v>
      </c>
      <c r="C753" s="301">
        <v>5000</v>
      </c>
      <c r="D753" s="238" t="s">
        <v>2044</v>
      </c>
    </row>
    <row r="754" spans="2:4">
      <c r="B754" s="236" t="s">
        <v>1329</v>
      </c>
      <c r="C754" s="301">
        <v>10000</v>
      </c>
      <c r="D754" s="238" t="s">
        <v>2045</v>
      </c>
    </row>
    <row r="755" spans="2:4">
      <c r="B755" s="236" t="s">
        <v>1329</v>
      </c>
      <c r="C755" s="301">
        <v>10000</v>
      </c>
      <c r="D755" s="238" t="s">
        <v>2046</v>
      </c>
    </row>
    <row r="756" spans="2:4">
      <c r="B756" s="236" t="s">
        <v>1329</v>
      </c>
      <c r="C756" s="301">
        <v>12206.14</v>
      </c>
      <c r="D756" s="238" t="s">
        <v>2047</v>
      </c>
    </row>
    <row r="757" spans="2:4">
      <c r="B757" s="236" t="s">
        <v>1329</v>
      </c>
      <c r="C757" s="301">
        <v>17142</v>
      </c>
      <c r="D757" s="295" t="s">
        <v>4217</v>
      </c>
    </row>
    <row r="758" spans="2:4">
      <c r="B758" s="236" t="s">
        <v>1329</v>
      </c>
      <c r="C758" s="301">
        <v>22000</v>
      </c>
      <c r="D758" s="238" t="s">
        <v>2048</v>
      </c>
    </row>
    <row r="759" spans="2:4">
      <c r="B759" s="236" t="s">
        <v>1330</v>
      </c>
      <c r="C759" s="301">
        <v>0.42</v>
      </c>
      <c r="D759" s="238" t="s">
        <v>2049</v>
      </c>
    </row>
    <row r="760" spans="2:4">
      <c r="B760" s="236" t="s">
        <v>1330</v>
      </c>
      <c r="C760" s="301">
        <v>0.89</v>
      </c>
      <c r="D760" s="238" t="s">
        <v>2050</v>
      </c>
    </row>
    <row r="761" spans="2:4">
      <c r="B761" s="236" t="s">
        <v>1330</v>
      </c>
      <c r="C761" s="301">
        <v>1.55</v>
      </c>
      <c r="D761" s="238" t="s">
        <v>2051</v>
      </c>
    </row>
    <row r="762" spans="2:4">
      <c r="B762" s="236" t="s">
        <v>1330</v>
      </c>
      <c r="C762" s="301">
        <v>30</v>
      </c>
      <c r="D762" s="238" t="s">
        <v>2052</v>
      </c>
    </row>
    <row r="763" spans="2:4">
      <c r="B763" s="236" t="s">
        <v>1330</v>
      </c>
      <c r="C763" s="301">
        <v>40.03</v>
      </c>
      <c r="D763" s="238" t="s">
        <v>2053</v>
      </c>
    </row>
    <row r="764" spans="2:4">
      <c r="B764" s="236" t="s">
        <v>1330</v>
      </c>
      <c r="C764" s="301">
        <v>41.45</v>
      </c>
      <c r="D764" s="238" t="s">
        <v>2054</v>
      </c>
    </row>
    <row r="765" spans="2:4">
      <c r="B765" s="236" t="s">
        <v>1330</v>
      </c>
      <c r="C765" s="301">
        <v>44.33</v>
      </c>
      <c r="D765" s="238" t="s">
        <v>2055</v>
      </c>
    </row>
    <row r="766" spans="2:4">
      <c r="B766" s="236" t="s">
        <v>1330</v>
      </c>
      <c r="C766" s="301">
        <v>50</v>
      </c>
      <c r="D766" s="238" t="s">
        <v>2019</v>
      </c>
    </row>
    <row r="767" spans="2:4">
      <c r="B767" s="236" t="s">
        <v>1330</v>
      </c>
      <c r="C767" s="301">
        <v>50</v>
      </c>
      <c r="D767" s="238" t="s">
        <v>1544</v>
      </c>
    </row>
    <row r="768" spans="2:4">
      <c r="B768" s="236" t="s">
        <v>1330</v>
      </c>
      <c r="C768" s="301">
        <v>58.15</v>
      </c>
      <c r="D768" s="238" t="s">
        <v>2056</v>
      </c>
    </row>
    <row r="769" spans="2:4">
      <c r="B769" s="236" t="s">
        <v>1330</v>
      </c>
      <c r="C769" s="301">
        <v>60</v>
      </c>
      <c r="D769" s="238" t="s">
        <v>1937</v>
      </c>
    </row>
    <row r="770" spans="2:4">
      <c r="B770" s="236" t="s">
        <v>1330</v>
      </c>
      <c r="C770" s="301">
        <v>61.86</v>
      </c>
      <c r="D770" s="238" t="s">
        <v>2057</v>
      </c>
    </row>
    <row r="771" spans="2:4">
      <c r="B771" s="236" t="s">
        <v>1330</v>
      </c>
      <c r="C771" s="301">
        <v>80</v>
      </c>
      <c r="D771" s="238" t="s">
        <v>1811</v>
      </c>
    </row>
    <row r="772" spans="2:4">
      <c r="B772" s="236" t="s">
        <v>1330</v>
      </c>
      <c r="C772" s="301">
        <v>100</v>
      </c>
      <c r="D772" s="238" t="s">
        <v>1551</v>
      </c>
    </row>
    <row r="773" spans="2:4">
      <c r="B773" s="236" t="s">
        <v>1330</v>
      </c>
      <c r="C773" s="301">
        <v>100</v>
      </c>
      <c r="D773" s="238" t="s">
        <v>1715</v>
      </c>
    </row>
    <row r="774" spans="2:4">
      <c r="B774" s="236" t="s">
        <v>1330</v>
      </c>
      <c r="C774" s="301">
        <v>100</v>
      </c>
      <c r="D774" s="238" t="s">
        <v>1715</v>
      </c>
    </row>
    <row r="775" spans="2:4">
      <c r="B775" s="236" t="s">
        <v>1330</v>
      </c>
      <c r="C775" s="301">
        <v>100</v>
      </c>
      <c r="D775" s="238" t="s">
        <v>1553</v>
      </c>
    </row>
    <row r="776" spans="2:4">
      <c r="B776" s="236" t="s">
        <v>1330</v>
      </c>
      <c r="C776" s="301">
        <v>100</v>
      </c>
      <c r="D776" s="238" t="s">
        <v>1713</v>
      </c>
    </row>
    <row r="777" spans="2:4">
      <c r="B777" s="236" t="s">
        <v>1330</v>
      </c>
      <c r="C777" s="301">
        <v>100</v>
      </c>
      <c r="D777" s="238" t="s">
        <v>1552</v>
      </c>
    </row>
    <row r="778" spans="2:4">
      <c r="B778" s="236" t="s">
        <v>1330</v>
      </c>
      <c r="C778" s="301">
        <v>100</v>
      </c>
      <c r="D778" s="238" t="s">
        <v>1660</v>
      </c>
    </row>
    <row r="779" spans="2:4">
      <c r="B779" s="236" t="s">
        <v>1330</v>
      </c>
      <c r="C779" s="301">
        <v>100</v>
      </c>
      <c r="D779" s="238" t="s">
        <v>1715</v>
      </c>
    </row>
    <row r="780" spans="2:4">
      <c r="B780" s="236" t="s">
        <v>1330</v>
      </c>
      <c r="C780" s="301">
        <v>100</v>
      </c>
      <c r="D780" s="238" t="s">
        <v>1547</v>
      </c>
    </row>
    <row r="781" spans="2:4">
      <c r="B781" s="236" t="s">
        <v>1330</v>
      </c>
      <c r="C781" s="301">
        <v>100</v>
      </c>
      <c r="D781" s="238" t="s">
        <v>1557</v>
      </c>
    </row>
    <row r="782" spans="2:4">
      <c r="B782" s="236" t="s">
        <v>1330</v>
      </c>
      <c r="C782" s="301">
        <v>100</v>
      </c>
      <c r="D782" s="238" t="s">
        <v>1772</v>
      </c>
    </row>
    <row r="783" spans="2:4">
      <c r="B783" s="236" t="s">
        <v>1330</v>
      </c>
      <c r="C783" s="301">
        <v>103</v>
      </c>
      <c r="D783" s="238" t="s">
        <v>1560</v>
      </c>
    </row>
    <row r="784" spans="2:4">
      <c r="B784" s="236" t="s">
        <v>1330</v>
      </c>
      <c r="C784" s="301">
        <v>117</v>
      </c>
      <c r="D784" s="238" t="s">
        <v>2058</v>
      </c>
    </row>
    <row r="785" spans="2:4">
      <c r="B785" s="236" t="s">
        <v>1330</v>
      </c>
      <c r="C785" s="301">
        <v>122</v>
      </c>
      <c r="D785" s="238" t="s">
        <v>1561</v>
      </c>
    </row>
    <row r="786" spans="2:4" ht="26.25">
      <c r="B786" s="236" t="s">
        <v>1330</v>
      </c>
      <c r="C786" s="301">
        <v>124</v>
      </c>
      <c r="D786" s="238" t="s">
        <v>2059</v>
      </c>
    </row>
    <row r="787" spans="2:4">
      <c r="B787" s="236" t="s">
        <v>1330</v>
      </c>
      <c r="C787" s="301">
        <v>130</v>
      </c>
      <c r="D787" s="238" t="s">
        <v>1718</v>
      </c>
    </row>
    <row r="788" spans="2:4">
      <c r="B788" s="236" t="s">
        <v>1330</v>
      </c>
      <c r="C788" s="301">
        <v>150</v>
      </c>
      <c r="D788" s="238" t="s">
        <v>1557</v>
      </c>
    </row>
    <row r="789" spans="2:4">
      <c r="B789" s="236" t="s">
        <v>1330</v>
      </c>
      <c r="C789" s="301">
        <v>150</v>
      </c>
      <c r="D789" s="238" t="s">
        <v>1716</v>
      </c>
    </row>
    <row r="790" spans="2:4">
      <c r="B790" s="236" t="s">
        <v>1330</v>
      </c>
      <c r="C790" s="301">
        <v>184</v>
      </c>
      <c r="D790" s="238" t="s">
        <v>2060</v>
      </c>
    </row>
    <row r="791" spans="2:4">
      <c r="B791" s="236" t="s">
        <v>1330</v>
      </c>
      <c r="C791" s="301">
        <v>200</v>
      </c>
      <c r="D791" s="238" t="s">
        <v>2061</v>
      </c>
    </row>
    <row r="792" spans="2:4">
      <c r="B792" s="236" t="s">
        <v>1330</v>
      </c>
      <c r="C792" s="301">
        <v>200</v>
      </c>
      <c r="D792" s="238" t="s">
        <v>1572</v>
      </c>
    </row>
    <row r="793" spans="2:4">
      <c r="B793" s="236" t="s">
        <v>1330</v>
      </c>
      <c r="C793" s="301">
        <v>200</v>
      </c>
      <c r="D793" s="238" t="s">
        <v>1825</v>
      </c>
    </row>
    <row r="794" spans="2:4">
      <c r="B794" s="236" t="s">
        <v>1330</v>
      </c>
      <c r="C794" s="301">
        <v>220</v>
      </c>
      <c r="D794" s="238" t="s">
        <v>1565</v>
      </c>
    </row>
    <row r="795" spans="2:4">
      <c r="B795" s="236" t="s">
        <v>1330</v>
      </c>
      <c r="C795" s="301">
        <v>220</v>
      </c>
      <c r="D795" s="238" t="s">
        <v>2021</v>
      </c>
    </row>
    <row r="796" spans="2:4" ht="26.25">
      <c r="B796" s="236" t="s">
        <v>1330</v>
      </c>
      <c r="C796" s="301">
        <v>220</v>
      </c>
      <c r="D796" s="238" t="s">
        <v>2062</v>
      </c>
    </row>
    <row r="797" spans="2:4">
      <c r="B797" s="236" t="s">
        <v>1330</v>
      </c>
      <c r="C797" s="301">
        <v>220</v>
      </c>
      <c r="D797" s="238" t="s">
        <v>1565</v>
      </c>
    </row>
    <row r="798" spans="2:4">
      <c r="B798" s="236" t="s">
        <v>1330</v>
      </c>
      <c r="C798" s="301">
        <v>240</v>
      </c>
      <c r="D798" s="238" t="s">
        <v>1621</v>
      </c>
    </row>
    <row r="799" spans="2:4">
      <c r="B799" s="236" t="s">
        <v>1330</v>
      </c>
      <c r="C799" s="301">
        <v>248.44</v>
      </c>
      <c r="D799" s="238" t="s">
        <v>2063</v>
      </c>
    </row>
    <row r="800" spans="2:4">
      <c r="B800" s="236" t="s">
        <v>1330</v>
      </c>
      <c r="C800" s="301">
        <v>250</v>
      </c>
      <c r="D800" s="238" t="s">
        <v>1556</v>
      </c>
    </row>
    <row r="801" spans="2:4">
      <c r="B801" s="236" t="s">
        <v>1330</v>
      </c>
      <c r="C801" s="301">
        <v>250</v>
      </c>
      <c r="D801" s="238" t="s">
        <v>1825</v>
      </c>
    </row>
    <row r="802" spans="2:4">
      <c r="B802" s="236" t="s">
        <v>1330</v>
      </c>
      <c r="C802" s="301">
        <v>250</v>
      </c>
      <c r="D802" s="238" t="s">
        <v>1557</v>
      </c>
    </row>
    <row r="803" spans="2:4">
      <c r="B803" s="236" t="s">
        <v>1330</v>
      </c>
      <c r="C803" s="301">
        <v>250</v>
      </c>
      <c r="D803" s="238" t="s">
        <v>1626</v>
      </c>
    </row>
    <row r="804" spans="2:4">
      <c r="B804" s="236" t="s">
        <v>1330</v>
      </c>
      <c r="C804" s="301">
        <v>280</v>
      </c>
      <c r="D804" s="238" t="s">
        <v>1569</v>
      </c>
    </row>
    <row r="805" spans="2:4">
      <c r="B805" s="236" t="s">
        <v>1330</v>
      </c>
      <c r="C805" s="301">
        <v>300</v>
      </c>
      <c r="D805" s="238" t="s">
        <v>1781</v>
      </c>
    </row>
    <row r="806" spans="2:4">
      <c r="B806" s="236" t="s">
        <v>1330</v>
      </c>
      <c r="C806" s="301">
        <v>313.43</v>
      </c>
      <c r="D806" s="238" t="s">
        <v>2064</v>
      </c>
    </row>
    <row r="807" spans="2:4">
      <c r="B807" s="236" t="s">
        <v>1330</v>
      </c>
      <c r="C807" s="301">
        <v>350</v>
      </c>
      <c r="D807" s="238" t="s">
        <v>2065</v>
      </c>
    </row>
    <row r="808" spans="2:4">
      <c r="B808" s="236" t="s">
        <v>1330</v>
      </c>
      <c r="C808" s="301">
        <v>443.13</v>
      </c>
      <c r="D808" s="238" t="s">
        <v>2066</v>
      </c>
    </row>
    <row r="809" spans="2:4">
      <c r="B809" s="236" t="s">
        <v>1330</v>
      </c>
      <c r="C809" s="301">
        <v>500</v>
      </c>
      <c r="D809" s="238" t="s">
        <v>2067</v>
      </c>
    </row>
    <row r="810" spans="2:4">
      <c r="B810" s="236" t="s">
        <v>1330</v>
      </c>
      <c r="C810" s="301">
        <v>500</v>
      </c>
      <c r="D810" s="238" t="s">
        <v>1860</v>
      </c>
    </row>
    <row r="811" spans="2:4">
      <c r="B811" s="236" t="s">
        <v>1330</v>
      </c>
      <c r="C811" s="301">
        <v>500</v>
      </c>
      <c r="D811" s="238" t="s">
        <v>1635</v>
      </c>
    </row>
    <row r="812" spans="2:4">
      <c r="B812" s="236" t="s">
        <v>1330</v>
      </c>
      <c r="C812" s="301">
        <v>500</v>
      </c>
      <c r="D812" s="238" t="s">
        <v>1634</v>
      </c>
    </row>
    <row r="813" spans="2:4">
      <c r="B813" s="236" t="s">
        <v>1330</v>
      </c>
      <c r="C813" s="301">
        <v>500</v>
      </c>
      <c r="D813" s="238" t="s">
        <v>2068</v>
      </c>
    </row>
    <row r="814" spans="2:4">
      <c r="B814" s="236" t="s">
        <v>1330</v>
      </c>
      <c r="C814" s="301">
        <v>500</v>
      </c>
      <c r="D814" s="238" t="s">
        <v>1638</v>
      </c>
    </row>
    <row r="815" spans="2:4" ht="26.25">
      <c r="B815" s="236" t="s">
        <v>1330</v>
      </c>
      <c r="C815" s="301">
        <v>500</v>
      </c>
      <c r="D815" s="238" t="s">
        <v>1728</v>
      </c>
    </row>
    <row r="816" spans="2:4">
      <c r="B816" s="236" t="s">
        <v>1330</v>
      </c>
      <c r="C816" s="301">
        <v>500</v>
      </c>
      <c r="D816" s="238" t="s">
        <v>1668</v>
      </c>
    </row>
    <row r="817" spans="2:4">
      <c r="B817" s="236" t="s">
        <v>1330</v>
      </c>
      <c r="C817" s="301">
        <v>500</v>
      </c>
      <c r="D817" s="238" t="s">
        <v>1636</v>
      </c>
    </row>
    <row r="818" spans="2:4">
      <c r="B818" s="236" t="s">
        <v>1330</v>
      </c>
      <c r="C818" s="301">
        <v>500</v>
      </c>
      <c r="D818" s="238" t="s">
        <v>1718</v>
      </c>
    </row>
    <row r="819" spans="2:4">
      <c r="B819" s="236" t="s">
        <v>1330</v>
      </c>
      <c r="C819" s="301">
        <v>500</v>
      </c>
      <c r="D819" s="238" t="s">
        <v>2069</v>
      </c>
    </row>
    <row r="820" spans="2:4">
      <c r="B820" s="236" t="s">
        <v>1330</v>
      </c>
      <c r="C820" s="301">
        <v>500</v>
      </c>
      <c r="D820" s="238" t="s">
        <v>2070</v>
      </c>
    </row>
    <row r="821" spans="2:4">
      <c r="B821" s="236" t="s">
        <v>1330</v>
      </c>
      <c r="C821" s="301">
        <v>500</v>
      </c>
      <c r="D821" s="238" t="s">
        <v>1582</v>
      </c>
    </row>
    <row r="822" spans="2:4">
      <c r="B822" s="236" t="s">
        <v>1330</v>
      </c>
      <c r="C822" s="301">
        <v>500</v>
      </c>
      <c r="D822" s="238" t="s">
        <v>2071</v>
      </c>
    </row>
    <row r="823" spans="2:4">
      <c r="B823" s="236" t="s">
        <v>1330</v>
      </c>
      <c r="C823" s="301">
        <v>526</v>
      </c>
      <c r="D823" s="238" t="s">
        <v>2072</v>
      </c>
    </row>
    <row r="824" spans="2:4">
      <c r="B824" s="236" t="s">
        <v>1330</v>
      </c>
      <c r="C824" s="301">
        <v>540.92999999999995</v>
      </c>
      <c r="D824" s="238" t="s">
        <v>2073</v>
      </c>
    </row>
    <row r="825" spans="2:4">
      <c r="B825" s="236" t="s">
        <v>1330</v>
      </c>
      <c r="C825" s="301">
        <v>740</v>
      </c>
      <c r="D825" s="238" t="s">
        <v>2074</v>
      </c>
    </row>
    <row r="826" spans="2:4">
      <c r="B826" s="236" t="s">
        <v>1330</v>
      </c>
      <c r="C826" s="301">
        <v>1000</v>
      </c>
      <c r="D826" s="238" t="s">
        <v>1590</v>
      </c>
    </row>
    <row r="827" spans="2:4">
      <c r="B827" s="236" t="s">
        <v>1330</v>
      </c>
      <c r="C827" s="301">
        <v>1000</v>
      </c>
      <c r="D827" s="238" t="s">
        <v>1679</v>
      </c>
    </row>
    <row r="828" spans="2:4">
      <c r="B828" s="236" t="s">
        <v>1330</v>
      </c>
      <c r="C828" s="301">
        <v>1000</v>
      </c>
      <c r="D828" s="238" t="s">
        <v>2075</v>
      </c>
    </row>
    <row r="829" spans="2:4">
      <c r="B829" s="236" t="s">
        <v>1330</v>
      </c>
      <c r="C829" s="301">
        <v>1000</v>
      </c>
      <c r="D829" s="238" t="s">
        <v>2076</v>
      </c>
    </row>
    <row r="830" spans="2:4">
      <c r="B830" s="236" t="s">
        <v>1330</v>
      </c>
      <c r="C830" s="301">
        <v>1000</v>
      </c>
      <c r="D830" s="238" t="s">
        <v>1647</v>
      </c>
    </row>
    <row r="831" spans="2:4">
      <c r="B831" s="236" t="s">
        <v>1330</v>
      </c>
      <c r="C831" s="301">
        <v>1000</v>
      </c>
      <c r="D831" s="238" t="s">
        <v>2077</v>
      </c>
    </row>
    <row r="832" spans="2:4">
      <c r="B832" s="236" t="s">
        <v>1330</v>
      </c>
      <c r="C832" s="301">
        <v>1000</v>
      </c>
      <c r="D832" s="238" t="s">
        <v>2078</v>
      </c>
    </row>
    <row r="833" spans="2:4">
      <c r="B833" s="236" t="s">
        <v>1330</v>
      </c>
      <c r="C833" s="301">
        <v>1000</v>
      </c>
      <c r="D833" s="238" t="s">
        <v>1874</v>
      </c>
    </row>
    <row r="834" spans="2:4">
      <c r="B834" s="236" t="s">
        <v>1330</v>
      </c>
      <c r="C834" s="301">
        <v>1000</v>
      </c>
      <c r="D834" s="238" t="s">
        <v>1650</v>
      </c>
    </row>
    <row r="835" spans="2:4">
      <c r="B835" s="236" t="s">
        <v>1330</v>
      </c>
      <c r="C835" s="301">
        <v>1033</v>
      </c>
      <c r="D835" s="238" t="s">
        <v>2079</v>
      </c>
    </row>
    <row r="836" spans="2:4">
      <c r="B836" s="236" t="s">
        <v>1330</v>
      </c>
      <c r="C836" s="301">
        <v>1480</v>
      </c>
      <c r="D836" s="238" t="s">
        <v>1923</v>
      </c>
    </row>
    <row r="837" spans="2:4">
      <c r="B837" s="236" t="s">
        <v>1330</v>
      </c>
      <c r="C837" s="301">
        <v>1500</v>
      </c>
      <c r="D837" s="238" t="s">
        <v>2017</v>
      </c>
    </row>
    <row r="838" spans="2:4">
      <c r="B838" s="236" t="s">
        <v>1330</v>
      </c>
      <c r="C838" s="301">
        <v>1936.99</v>
      </c>
      <c r="D838" s="238" t="s">
        <v>2080</v>
      </c>
    </row>
    <row r="839" spans="2:4">
      <c r="B839" s="236" t="s">
        <v>1330</v>
      </c>
      <c r="C839" s="301">
        <v>2000</v>
      </c>
      <c r="D839" s="238" t="s">
        <v>2081</v>
      </c>
    </row>
    <row r="840" spans="2:4">
      <c r="B840" s="236" t="s">
        <v>1330</v>
      </c>
      <c r="C840" s="301">
        <v>2591.89</v>
      </c>
      <c r="D840" s="238" t="s">
        <v>2082</v>
      </c>
    </row>
    <row r="841" spans="2:4">
      <c r="B841" s="236" t="s">
        <v>1330</v>
      </c>
      <c r="C841" s="301">
        <v>2850</v>
      </c>
      <c r="D841" s="238" t="s">
        <v>1799</v>
      </c>
    </row>
    <row r="842" spans="2:4">
      <c r="B842" s="236" t="s">
        <v>1330</v>
      </c>
      <c r="C842" s="301">
        <v>3000</v>
      </c>
      <c r="D842" s="238" t="s">
        <v>1652</v>
      </c>
    </row>
    <row r="843" spans="2:4">
      <c r="B843" s="236" t="s">
        <v>1330</v>
      </c>
      <c r="C843" s="301">
        <v>5000</v>
      </c>
      <c r="D843" s="238" t="s">
        <v>2083</v>
      </c>
    </row>
    <row r="844" spans="2:4">
      <c r="B844" s="236" t="s">
        <v>1330</v>
      </c>
      <c r="C844" s="301">
        <v>5000</v>
      </c>
      <c r="D844" s="238" t="s">
        <v>2084</v>
      </c>
    </row>
    <row r="845" spans="2:4">
      <c r="B845" s="236" t="s">
        <v>1330</v>
      </c>
      <c r="C845" s="301">
        <v>18075.36</v>
      </c>
      <c r="D845" s="295" t="s">
        <v>4217</v>
      </c>
    </row>
    <row r="846" spans="2:4">
      <c r="B846" s="236" t="s">
        <v>1333</v>
      </c>
      <c r="C846" s="301">
        <v>0.51</v>
      </c>
      <c r="D846" s="238" t="s">
        <v>2085</v>
      </c>
    </row>
    <row r="847" spans="2:4">
      <c r="B847" s="236" t="s">
        <v>1333</v>
      </c>
      <c r="C847" s="301">
        <v>6</v>
      </c>
      <c r="D847" s="238" t="s">
        <v>2086</v>
      </c>
    </row>
    <row r="848" spans="2:4">
      <c r="B848" s="236" t="s">
        <v>1333</v>
      </c>
      <c r="C848" s="301">
        <v>6.75</v>
      </c>
      <c r="D848" s="238" t="s">
        <v>2087</v>
      </c>
    </row>
    <row r="849" spans="2:4">
      <c r="B849" s="236" t="s">
        <v>1333</v>
      </c>
      <c r="C849" s="301">
        <v>19</v>
      </c>
      <c r="D849" s="238" t="s">
        <v>2088</v>
      </c>
    </row>
    <row r="850" spans="2:4">
      <c r="B850" s="236" t="s">
        <v>1333</v>
      </c>
      <c r="C850" s="301">
        <v>20.9</v>
      </c>
      <c r="D850" s="238" t="s">
        <v>2089</v>
      </c>
    </row>
    <row r="851" spans="2:4">
      <c r="B851" s="236" t="s">
        <v>1333</v>
      </c>
      <c r="C851" s="301">
        <v>23.24</v>
      </c>
      <c r="D851" s="238" t="s">
        <v>2090</v>
      </c>
    </row>
    <row r="852" spans="2:4">
      <c r="B852" s="236" t="s">
        <v>1333</v>
      </c>
      <c r="C852" s="301">
        <v>30</v>
      </c>
      <c r="D852" s="238" t="s">
        <v>1544</v>
      </c>
    </row>
    <row r="853" spans="2:4">
      <c r="B853" s="236" t="s">
        <v>1333</v>
      </c>
      <c r="C853" s="301">
        <v>38.97</v>
      </c>
      <c r="D853" s="238" t="s">
        <v>2091</v>
      </c>
    </row>
    <row r="854" spans="2:4">
      <c r="B854" s="236" t="s">
        <v>1333</v>
      </c>
      <c r="C854" s="301">
        <v>44.66</v>
      </c>
      <c r="D854" s="238" t="s">
        <v>2092</v>
      </c>
    </row>
    <row r="855" spans="2:4" ht="26.25">
      <c r="B855" s="236" t="s">
        <v>1333</v>
      </c>
      <c r="C855" s="301">
        <v>47.95</v>
      </c>
      <c r="D855" s="238" t="s">
        <v>2093</v>
      </c>
    </row>
    <row r="856" spans="2:4">
      <c r="B856" s="236" t="s">
        <v>1333</v>
      </c>
      <c r="C856" s="301">
        <v>50</v>
      </c>
      <c r="D856" s="238" t="s">
        <v>2094</v>
      </c>
    </row>
    <row r="857" spans="2:4">
      <c r="B857" s="236" t="s">
        <v>1333</v>
      </c>
      <c r="C857" s="301">
        <v>69.88</v>
      </c>
      <c r="D857" s="238" t="s">
        <v>2095</v>
      </c>
    </row>
    <row r="858" spans="2:4">
      <c r="B858" s="236" t="s">
        <v>1333</v>
      </c>
      <c r="C858" s="301">
        <v>100</v>
      </c>
      <c r="D858" s="238" t="s">
        <v>2096</v>
      </c>
    </row>
    <row r="859" spans="2:4">
      <c r="B859" s="236" t="s">
        <v>1333</v>
      </c>
      <c r="C859" s="301">
        <v>100</v>
      </c>
      <c r="D859" s="238" t="s">
        <v>1610</v>
      </c>
    </row>
    <row r="860" spans="2:4">
      <c r="B860" s="236" t="s">
        <v>1333</v>
      </c>
      <c r="C860" s="301">
        <v>100</v>
      </c>
      <c r="D860" s="238" t="s">
        <v>1662</v>
      </c>
    </row>
    <row r="861" spans="2:4">
      <c r="B861" s="236" t="s">
        <v>1333</v>
      </c>
      <c r="C861" s="301">
        <v>100</v>
      </c>
      <c r="D861" s="238" t="s">
        <v>1567</v>
      </c>
    </row>
    <row r="862" spans="2:4">
      <c r="B862" s="236" t="s">
        <v>1333</v>
      </c>
      <c r="C862" s="301">
        <v>100</v>
      </c>
      <c r="D862" s="238" t="s">
        <v>1572</v>
      </c>
    </row>
    <row r="863" spans="2:4">
      <c r="B863" s="236" t="s">
        <v>1333</v>
      </c>
      <c r="C863" s="301">
        <v>100</v>
      </c>
      <c r="D863" s="238" t="s">
        <v>2097</v>
      </c>
    </row>
    <row r="864" spans="2:4">
      <c r="B864" s="236" t="s">
        <v>1333</v>
      </c>
      <c r="C864" s="301">
        <v>164.37</v>
      </c>
      <c r="D864" s="238" t="s">
        <v>2098</v>
      </c>
    </row>
    <row r="865" spans="2:4" ht="26.25">
      <c r="B865" s="236" t="s">
        <v>1333</v>
      </c>
      <c r="C865" s="301">
        <v>180</v>
      </c>
      <c r="D865" s="238" t="s">
        <v>2099</v>
      </c>
    </row>
    <row r="866" spans="2:4">
      <c r="B866" s="236" t="s">
        <v>1333</v>
      </c>
      <c r="C866" s="301">
        <v>200</v>
      </c>
      <c r="D866" s="238" t="s">
        <v>1568</v>
      </c>
    </row>
    <row r="867" spans="2:4">
      <c r="B867" s="236" t="s">
        <v>1333</v>
      </c>
      <c r="C867" s="301">
        <v>200</v>
      </c>
      <c r="D867" s="238" t="s">
        <v>1624</v>
      </c>
    </row>
    <row r="868" spans="2:4">
      <c r="B868" s="236" t="s">
        <v>1333</v>
      </c>
      <c r="C868" s="301">
        <v>200</v>
      </c>
      <c r="D868" s="238" t="s">
        <v>1620</v>
      </c>
    </row>
    <row r="869" spans="2:4">
      <c r="B869" s="236" t="s">
        <v>1333</v>
      </c>
      <c r="C869" s="301">
        <v>200</v>
      </c>
      <c r="D869" s="238" t="s">
        <v>1986</v>
      </c>
    </row>
    <row r="870" spans="2:4">
      <c r="B870" s="236" t="s">
        <v>1333</v>
      </c>
      <c r="C870" s="301">
        <v>200</v>
      </c>
      <c r="D870" s="238" t="s">
        <v>2100</v>
      </c>
    </row>
    <row r="871" spans="2:4">
      <c r="B871" s="236" t="s">
        <v>1333</v>
      </c>
      <c r="C871" s="301">
        <v>200</v>
      </c>
      <c r="D871" s="238" t="s">
        <v>2047</v>
      </c>
    </row>
    <row r="872" spans="2:4">
      <c r="B872" s="236" t="s">
        <v>1333</v>
      </c>
      <c r="C872" s="301">
        <v>300</v>
      </c>
      <c r="D872" s="238" t="s">
        <v>2101</v>
      </c>
    </row>
    <row r="873" spans="2:4">
      <c r="B873" s="236" t="s">
        <v>1333</v>
      </c>
      <c r="C873" s="301">
        <v>350</v>
      </c>
      <c r="D873" s="238" t="s">
        <v>1628</v>
      </c>
    </row>
    <row r="874" spans="2:4">
      <c r="B874" s="236" t="s">
        <v>1333</v>
      </c>
      <c r="C874" s="301">
        <v>393.63</v>
      </c>
      <c r="D874" s="238" t="s">
        <v>2102</v>
      </c>
    </row>
    <row r="875" spans="2:4">
      <c r="B875" s="236" t="s">
        <v>1333</v>
      </c>
      <c r="C875" s="301">
        <v>427.62</v>
      </c>
      <c r="D875" s="238" t="s">
        <v>2103</v>
      </c>
    </row>
    <row r="876" spans="2:4">
      <c r="B876" s="236" t="s">
        <v>1333</v>
      </c>
      <c r="C876" s="301">
        <v>433.19</v>
      </c>
      <c r="D876" s="238" t="s">
        <v>2104</v>
      </c>
    </row>
    <row r="877" spans="2:4">
      <c r="B877" s="236" t="s">
        <v>1333</v>
      </c>
      <c r="C877" s="301">
        <v>500</v>
      </c>
      <c r="D877" s="238" t="s">
        <v>1640</v>
      </c>
    </row>
    <row r="878" spans="2:4">
      <c r="B878" s="236" t="s">
        <v>1333</v>
      </c>
      <c r="C878" s="301">
        <v>500</v>
      </c>
      <c r="D878" s="238" t="s">
        <v>1582</v>
      </c>
    </row>
    <row r="879" spans="2:4">
      <c r="B879" s="236" t="s">
        <v>1333</v>
      </c>
      <c r="C879" s="301">
        <v>500</v>
      </c>
      <c r="D879" s="238" t="s">
        <v>1590</v>
      </c>
    </row>
    <row r="880" spans="2:4">
      <c r="B880" s="236" t="s">
        <v>1333</v>
      </c>
      <c r="C880" s="301">
        <v>500</v>
      </c>
      <c r="D880" s="238" t="s">
        <v>2041</v>
      </c>
    </row>
    <row r="881" spans="2:4">
      <c r="B881" s="236" t="s">
        <v>1333</v>
      </c>
      <c r="C881" s="301">
        <v>584.59</v>
      </c>
      <c r="D881" s="238" t="s">
        <v>2105</v>
      </c>
    </row>
    <row r="882" spans="2:4">
      <c r="B882" s="236" t="s">
        <v>1333</v>
      </c>
      <c r="C882" s="301">
        <v>600</v>
      </c>
      <c r="D882" s="238" t="s">
        <v>2106</v>
      </c>
    </row>
    <row r="883" spans="2:4">
      <c r="B883" s="236" t="s">
        <v>1333</v>
      </c>
      <c r="C883" s="301">
        <v>610.33000000000004</v>
      </c>
      <c r="D883" s="238" t="s">
        <v>2107</v>
      </c>
    </row>
    <row r="884" spans="2:4" ht="26.25">
      <c r="B884" s="236" t="s">
        <v>1333</v>
      </c>
      <c r="C884" s="301">
        <v>614.73</v>
      </c>
      <c r="D884" s="238" t="s">
        <v>2108</v>
      </c>
    </row>
    <row r="885" spans="2:4">
      <c r="B885" s="236" t="s">
        <v>1333</v>
      </c>
      <c r="C885" s="301">
        <v>634.98</v>
      </c>
      <c r="D885" s="238" t="s">
        <v>2109</v>
      </c>
    </row>
    <row r="886" spans="2:4">
      <c r="B886" s="236" t="s">
        <v>1333</v>
      </c>
      <c r="C886" s="301">
        <v>650</v>
      </c>
      <c r="D886" s="238" t="s">
        <v>2110</v>
      </c>
    </row>
    <row r="887" spans="2:4">
      <c r="B887" s="236" t="s">
        <v>1333</v>
      </c>
      <c r="C887" s="301">
        <v>658.3</v>
      </c>
      <c r="D887" s="238" t="s">
        <v>2111</v>
      </c>
    </row>
    <row r="888" spans="2:4">
      <c r="B888" s="236" t="s">
        <v>1333</v>
      </c>
      <c r="C888" s="301">
        <v>693.17</v>
      </c>
      <c r="D888" s="238" t="s">
        <v>2112</v>
      </c>
    </row>
    <row r="889" spans="2:4">
      <c r="B889" s="236" t="s">
        <v>1333</v>
      </c>
      <c r="C889" s="301">
        <v>834.27</v>
      </c>
      <c r="D889" s="295" t="s">
        <v>4217</v>
      </c>
    </row>
    <row r="890" spans="2:4">
      <c r="B890" s="236" t="s">
        <v>1333</v>
      </c>
      <c r="C890" s="301">
        <v>928</v>
      </c>
      <c r="D890" s="238" t="s">
        <v>2113</v>
      </c>
    </row>
    <row r="891" spans="2:4">
      <c r="B891" s="236" t="s">
        <v>1333</v>
      </c>
      <c r="C891" s="301">
        <v>1000</v>
      </c>
      <c r="D891" s="238" t="s">
        <v>2114</v>
      </c>
    </row>
    <row r="892" spans="2:4">
      <c r="B892" s="236" t="s">
        <v>1333</v>
      </c>
      <c r="C892" s="301">
        <v>1000</v>
      </c>
      <c r="D892" s="238" t="s">
        <v>1960</v>
      </c>
    </row>
    <row r="893" spans="2:4">
      <c r="B893" s="236" t="s">
        <v>1333</v>
      </c>
      <c r="C893" s="301">
        <v>1000</v>
      </c>
      <c r="D893" s="238" t="s">
        <v>1913</v>
      </c>
    </row>
    <row r="894" spans="2:4">
      <c r="B894" s="236" t="s">
        <v>1333</v>
      </c>
      <c r="C894" s="301">
        <v>1000</v>
      </c>
      <c r="D894" s="238" t="s">
        <v>2115</v>
      </c>
    </row>
    <row r="895" spans="2:4">
      <c r="B895" s="236" t="s">
        <v>1333</v>
      </c>
      <c r="C895" s="301">
        <v>1000</v>
      </c>
      <c r="D895" s="238" t="s">
        <v>2116</v>
      </c>
    </row>
    <row r="896" spans="2:4">
      <c r="B896" s="236" t="s">
        <v>1333</v>
      </c>
      <c r="C896" s="301">
        <v>1000</v>
      </c>
      <c r="D896" s="238" t="s">
        <v>2117</v>
      </c>
    </row>
    <row r="897" spans="2:4">
      <c r="B897" s="236" t="s">
        <v>1333</v>
      </c>
      <c r="C897" s="301">
        <v>1100</v>
      </c>
      <c r="D897" s="238" t="s">
        <v>2118</v>
      </c>
    </row>
    <row r="898" spans="2:4">
      <c r="B898" s="236" t="s">
        <v>1333</v>
      </c>
      <c r="C898" s="301">
        <v>1100</v>
      </c>
      <c r="D898" s="238" t="s">
        <v>2119</v>
      </c>
    </row>
    <row r="899" spans="2:4">
      <c r="B899" s="236" t="s">
        <v>1333</v>
      </c>
      <c r="C899" s="301">
        <v>1130</v>
      </c>
      <c r="D899" s="238" t="s">
        <v>2120</v>
      </c>
    </row>
    <row r="900" spans="2:4">
      <c r="B900" s="236" t="s">
        <v>1333</v>
      </c>
      <c r="C900" s="301">
        <v>1450</v>
      </c>
      <c r="D900" s="238" t="s">
        <v>2121</v>
      </c>
    </row>
    <row r="901" spans="2:4">
      <c r="B901" s="236" t="s">
        <v>1333</v>
      </c>
      <c r="C901" s="301">
        <v>1545</v>
      </c>
      <c r="D901" s="295" t="s">
        <v>4217</v>
      </c>
    </row>
    <row r="902" spans="2:4">
      <c r="B902" s="236" t="s">
        <v>1333</v>
      </c>
      <c r="C902" s="301">
        <v>1840.6</v>
      </c>
      <c r="D902" s="238" t="s">
        <v>2122</v>
      </c>
    </row>
    <row r="903" spans="2:4">
      <c r="B903" s="236" t="s">
        <v>1333</v>
      </c>
      <c r="C903" s="301">
        <v>1845</v>
      </c>
      <c r="D903" s="238" t="s">
        <v>2123</v>
      </c>
    </row>
    <row r="904" spans="2:4">
      <c r="B904" s="236" t="s">
        <v>1333</v>
      </c>
      <c r="C904" s="301">
        <v>1891.04</v>
      </c>
      <c r="D904" s="238" t="s">
        <v>2124</v>
      </c>
    </row>
    <row r="905" spans="2:4">
      <c r="B905" s="236" t="s">
        <v>1333</v>
      </c>
      <c r="C905" s="301">
        <v>2000</v>
      </c>
      <c r="D905" s="238" t="s">
        <v>2125</v>
      </c>
    </row>
    <row r="906" spans="2:4">
      <c r="B906" s="236" t="s">
        <v>1333</v>
      </c>
      <c r="C906" s="301">
        <v>2000</v>
      </c>
      <c r="D906" s="238" t="s">
        <v>2126</v>
      </c>
    </row>
    <row r="907" spans="2:4">
      <c r="B907" s="236" t="s">
        <v>1333</v>
      </c>
      <c r="C907" s="301">
        <v>2000</v>
      </c>
      <c r="D907" s="238" t="s">
        <v>2127</v>
      </c>
    </row>
    <row r="908" spans="2:4">
      <c r="B908" s="236" t="s">
        <v>1333</v>
      </c>
      <c r="C908" s="301">
        <v>2335.0700000000002</v>
      </c>
      <c r="D908" s="238" t="s">
        <v>2128</v>
      </c>
    </row>
    <row r="909" spans="2:4">
      <c r="B909" s="236" t="s">
        <v>1333</v>
      </c>
      <c r="C909" s="301">
        <v>2784.42</v>
      </c>
      <c r="D909" s="238" t="s">
        <v>2129</v>
      </c>
    </row>
    <row r="910" spans="2:4">
      <c r="B910" s="236" t="s">
        <v>1333</v>
      </c>
      <c r="C910" s="301">
        <v>3000</v>
      </c>
      <c r="D910" s="238" t="s">
        <v>1696</v>
      </c>
    </row>
    <row r="911" spans="2:4">
      <c r="B911" s="236" t="s">
        <v>1333</v>
      </c>
      <c r="C911" s="301">
        <v>3000</v>
      </c>
      <c r="D911" s="238" t="s">
        <v>1600</v>
      </c>
    </row>
    <row r="912" spans="2:4">
      <c r="B912" s="236" t="s">
        <v>1333</v>
      </c>
      <c r="C912" s="301">
        <v>5000</v>
      </c>
      <c r="D912" s="238" t="s">
        <v>2130</v>
      </c>
    </row>
    <row r="913" spans="2:4">
      <c r="B913" s="236" t="s">
        <v>1333</v>
      </c>
      <c r="C913" s="301">
        <v>10000</v>
      </c>
      <c r="D913" s="238" t="s">
        <v>2131</v>
      </c>
    </row>
    <row r="914" spans="2:4">
      <c r="B914" s="236" t="s">
        <v>1333</v>
      </c>
      <c r="C914" s="301">
        <v>10000</v>
      </c>
      <c r="D914" s="238" t="s">
        <v>2132</v>
      </c>
    </row>
    <row r="915" spans="2:4">
      <c r="B915" s="236" t="s">
        <v>1333</v>
      </c>
      <c r="C915" s="301">
        <v>10450</v>
      </c>
      <c r="D915" s="295" t="s">
        <v>4217</v>
      </c>
    </row>
    <row r="916" spans="2:4">
      <c r="B916" s="236" t="s">
        <v>1333</v>
      </c>
      <c r="C916" s="301">
        <v>20000</v>
      </c>
      <c r="D916" s="238" t="s">
        <v>2133</v>
      </c>
    </row>
    <row r="917" spans="2:4">
      <c r="B917" s="236" t="s">
        <v>1334</v>
      </c>
      <c r="C917" s="301">
        <v>0.62</v>
      </c>
      <c r="D917" s="238" t="s">
        <v>2134</v>
      </c>
    </row>
    <row r="918" spans="2:4">
      <c r="B918" s="236" t="s">
        <v>1334</v>
      </c>
      <c r="C918" s="301">
        <v>9</v>
      </c>
      <c r="D918" s="238" t="s">
        <v>2135</v>
      </c>
    </row>
    <row r="919" spans="2:4">
      <c r="B919" s="236" t="s">
        <v>1334</v>
      </c>
      <c r="C919" s="301">
        <v>20</v>
      </c>
      <c r="D919" s="238" t="s">
        <v>1937</v>
      </c>
    </row>
    <row r="920" spans="2:4">
      <c r="B920" s="236" t="s">
        <v>1334</v>
      </c>
      <c r="C920" s="301">
        <v>29.35</v>
      </c>
      <c r="D920" s="238" t="s">
        <v>2136</v>
      </c>
    </row>
    <row r="921" spans="2:4">
      <c r="B921" s="236" t="s">
        <v>1334</v>
      </c>
      <c r="C921" s="301">
        <v>30</v>
      </c>
      <c r="D921" s="238" t="s">
        <v>1811</v>
      </c>
    </row>
    <row r="922" spans="2:4">
      <c r="B922" s="236" t="s">
        <v>1334</v>
      </c>
      <c r="C922" s="301">
        <v>30.78</v>
      </c>
      <c r="D922" s="238" t="s">
        <v>2137</v>
      </c>
    </row>
    <row r="923" spans="2:4">
      <c r="B923" s="236" t="s">
        <v>1334</v>
      </c>
      <c r="C923" s="301">
        <v>49.11</v>
      </c>
      <c r="D923" s="238" t="s">
        <v>2138</v>
      </c>
    </row>
    <row r="924" spans="2:4">
      <c r="B924" s="236" t="s">
        <v>1334</v>
      </c>
      <c r="C924" s="301">
        <v>50</v>
      </c>
      <c r="D924" s="238" t="s">
        <v>2019</v>
      </c>
    </row>
    <row r="925" spans="2:4">
      <c r="B925" s="236" t="s">
        <v>1334</v>
      </c>
      <c r="C925" s="301">
        <v>50</v>
      </c>
      <c r="D925" s="238" t="s">
        <v>1546</v>
      </c>
    </row>
    <row r="926" spans="2:4">
      <c r="B926" s="236" t="s">
        <v>1334</v>
      </c>
      <c r="C926" s="301">
        <v>73.150000000000006</v>
      </c>
      <c r="D926" s="238" t="s">
        <v>2139</v>
      </c>
    </row>
    <row r="927" spans="2:4">
      <c r="B927" s="236" t="s">
        <v>1334</v>
      </c>
      <c r="C927" s="301">
        <v>93.19</v>
      </c>
      <c r="D927" s="238" t="s">
        <v>2140</v>
      </c>
    </row>
    <row r="928" spans="2:4">
      <c r="B928" s="236" t="s">
        <v>1334</v>
      </c>
      <c r="C928" s="301">
        <v>100</v>
      </c>
      <c r="D928" s="238" t="s">
        <v>1714</v>
      </c>
    </row>
    <row r="929" spans="2:4">
      <c r="B929" s="236" t="s">
        <v>1334</v>
      </c>
      <c r="C929" s="301">
        <v>100</v>
      </c>
      <c r="D929" s="238" t="s">
        <v>1555</v>
      </c>
    </row>
    <row r="930" spans="2:4">
      <c r="B930" s="236" t="s">
        <v>1334</v>
      </c>
      <c r="C930" s="301">
        <v>100</v>
      </c>
      <c r="D930" s="238" t="s">
        <v>1559</v>
      </c>
    </row>
    <row r="931" spans="2:4">
      <c r="B931" s="236" t="s">
        <v>1334</v>
      </c>
      <c r="C931" s="301">
        <v>100</v>
      </c>
      <c r="D931" s="238" t="s">
        <v>1713</v>
      </c>
    </row>
    <row r="932" spans="2:4">
      <c r="B932" s="236" t="s">
        <v>1334</v>
      </c>
      <c r="C932" s="301">
        <v>100</v>
      </c>
      <c r="D932" s="238" t="s">
        <v>1552</v>
      </c>
    </row>
    <row r="933" spans="2:4">
      <c r="B933" s="236" t="s">
        <v>1334</v>
      </c>
      <c r="C933" s="301">
        <v>100</v>
      </c>
      <c r="D933" s="238" t="s">
        <v>1553</v>
      </c>
    </row>
    <row r="934" spans="2:4">
      <c r="B934" s="236" t="s">
        <v>1334</v>
      </c>
      <c r="C934" s="301">
        <v>100</v>
      </c>
      <c r="D934" s="238" t="s">
        <v>1554</v>
      </c>
    </row>
    <row r="935" spans="2:4">
      <c r="B935" s="236" t="s">
        <v>1334</v>
      </c>
      <c r="C935" s="301">
        <v>100</v>
      </c>
      <c r="D935" s="238" t="s">
        <v>1567</v>
      </c>
    </row>
    <row r="936" spans="2:4">
      <c r="B936" s="236" t="s">
        <v>1334</v>
      </c>
      <c r="C936" s="301">
        <v>100</v>
      </c>
      <c r="D936" s="238" t="s">
        <v>1558</v>
      </c>
    </row>
    <row r="937" spans="2:4">
      <c r="B937" s="236" t="s">
        <v>1334</v>
      </c>
      <c r="C937" s="301">
        <v>100</v>
      </c>
      <c r="D937" s="238" t="s">
        <v>1715</v>
      </c>
    </row>
    <row r="938" spans="2:4">
      <c r="B938" s="236" t="s">
        <v>1334</v>
      </c>
      <c r="C938" s="301">
        <v>100</v>
      </c>
      <c r="D938" s="238" t="s">
        <v>1715</v>
      </c>
    </row>
    <row r="939" spans="2:4">
      <c r="B939" s="236" t="s">
        <v>1334</v>
      </c>
      <c r="C939" s="301">
        <v>103</v>
      </c>
      <c r="D939" s="238" t="s">
        <v>1560</v>
      </c>
    </row>
    <row r="940" spans="2:4" ht="26.25">
      <c r="B940" s="236" t="s">
        <v>1334</v>
      </c>
      <c r="C940" s="301">
        <v>104</v>
      </c>
      <c r="D940" s="238" t="s">
        <v>2059</v>
      </c>
    </row>
    <row r="941" spans="2:4">
      <c r="B941" s="236" t="s">
        <v>1334</v>
      </c>
      <c r="C941" s="301">
        <v>116</v>
      </c>
      <c r="D941" s="238" t="s">
        <v>2141</v>
      </c>
    </row>
    <row r="942" spans="2:4">
      <c r="B942" s="236" t="s">
        <v>1334</v>
      </c>
      <c r="C942" s="301">
        <v>122</v>
      </c>
      <c r="D942" s="238" t="s">
        <v>1561</v>
      </c>
    </row>
    <row r="943" spans="2:4">
      <c r="B943" s="236" t="s">
        <v>1334</v>
      </c>
      <c r="C943" s="301">
        <v>126.31</v>
      </c>
      <c r="D943" s="238" t="s">
        <v>2142</v>
      </c>
    </row>
    <row r="944" spans="2:4">
      <c r="B944" s="236" t="s">
        <v>1334</v>
      </c>
      <c r="C944" s="301">
        <v>150</v>
      </c>
      <c r="D944" s="238" t="s">
        <v>1557</v>
      </c>
    </row>
    <row r="945" spans="2:4">
      <c r="B945" s="236" t="s">
        <v>1334</v>
      </c>
      <c r="C945" s="301">
        <v>150</v>
      </c>
      <c r="D945" s="238" t="s">
        <v>1557</v>
      </c>
    </row>
    <row r="946" spans="2:4">
      <c r="B946" s="236" t="s">
        <v>1334</v>
      </c>
      <c r="C946" s="301">
        <v>150</v>
      </c>
      <c r="D946" s="238" t="s">
        <v>1984</v>
      </c>
    </row>
    <row r="947" spans="2:4">
      <c r="B947" s="236" t="s">
        <v>1334</v>
      </c>
      <c r="C947" s="301">
        <v>200</v>
      </c>
      <c r="D947" s="238" t="s">
        <v>1556</v>
      </c>
    </row>
    <row r="948" spans="2:4">
      <c r="B948" s="236" t="s">
        <v>1334</v>
      </c>
      <c r="C948" s="301">
        <v>200</v>
      </c>
      <c r="D948" s="238" t="s">
        <v>1823</v>
      </c>
    </row>
    <row r="949" spans="2:4">
      <c r="B949" s="236" t="s">
        <v>1334</v>
      </c>
      <c r="C949" s="301">
        <v>200</v>
      </c>
      <c r="D949" s="238" t="s">
        <v>1622</v>
      </c>
    </row>
    <row r="950" spans="2:4">
      <c r="B950" s="236" t="s">
        <v>1334</v>
      </c>
      <c r="C950" s="301">
        <v>200</v>
      </c>
      <c r="D950" s="238" t="s">
        <v>1621</v>
      </c>
    </row>
    <row r="951" spans="2:4">
      <c r="B951" s="236" t="s">
        <v>1334</v>
      </c>
      <c r="C951" s="301">
        <v>210</v>
      </c>
      <c r="D951" s="238" t="s">
        <v>2021</v>
      </c>
    </row>
    <row r="952" spans="2:4">
      <c r="B952" s="236" t="s">
        <v>1334</v>
      </c>
      <c r="C952" s="301">
        <v>220</v>
      </c>
      <c r="D952" s="238" t="s">
        <v>1982</v>
      </c>
    </row>
    <row r="953" spans="2:4">
      <c r="B953" s="236" t="s">
        <v>1334</v>
      </c>
      <c r="C953" s="301">
        <v>220</v>
      </c>
      <c r="D953" s="238" t="s">
        <v>1565</v>
      </c>
    </row>
    <row r="954" spans="2:4">
      <c r="B954" s="236" t="s">
        <v>1334</v>
      </c>
      <c r="C954" s="301">
        <v>250</v>
      </c>
      <c r="D954" s="238" t="s">
        <v>1626</v>
      </c>
    </row>
    <row r="955" spans="2:4">
      <c r="B955" s="236" t="s">
        <v>1334</v>
      </c>
      <c r="C955" s="301">
        <v>300</v>
      </c>
      <c r="D955" s="238" t="s">
        <v>1690</v>
      </c>
    </row>
    <row r="956" spans="2:4">
      <c r="B956" s="236" t="s">
        <v>1334</v>
      </c>
      <c r="C956" s="301">
        <v>300</v>
      </c>
      <c r="D956" s="238" t="s">
        <v>1572</v>
      </c>
    </row>
    <row r="957" spans="2:4">
      <c r="B957" s="236" t="s">
        <v>1334</v>
      </c>
      <c r="C957" s="301">
        <v>300</v>
      </c>
      <c r="D957" s="238" t="s">
        <v>1862</v>
      </c>
    </row>
    <row r="958" spans="2:4">
      <c r="B958" s="236" t="s">
        <v>1334</v>
      </c>
      <c r="C958" s="301">
        <v>500</v>
      </c>
      <c r="D958" s="238" t="s">
        <v>1636</v>
      </c>
    </row>
    <row r="959" spans="2:4">
      <c r="B959" s="236" t="s">
        <v>1334</v>
      </c>
      <c r="C959" s="301">
        <v>1000</v>
      </c>
      <c r="D959" s="238" t="s">
        <v>2143</v>
      </c>
    </row>
    <row r="960" spans="2:4">
      <c r="B960" s="236" t="s">
        <v>1334</v>
      </c>
      <c r="C960" s="301">
        <v>1000</v>
      </c>
      <c r="D960" s="238" t="s">
        <v>2144</v>
      </c>
    </row>
    <row r="961" spans="2:4">
      <c r="B961" s="236" t="s">
        <v>1334</v>
      </c>
      <c r="C961" s="301">
        <v>1000</v>
      </c>
      <c r="D961" s="238" t="s">
        <v>2145</v>
      </c>
    </row>
    <row r="962" spans="2:4">
      <c r="B962" s="236" t="s">
        <v>1334</v>
      </c>
      <c r="C962" s="301">
        <v>1000</v>
      </c>
      <c r="D962" s="238" t="s">
        <v>2146</v>
      </c>
    </row>
    <row r="963" spans="2:4">
      <c r="B963" s="236" t="s">
        <v>1334</v>
      </c>
      <c r="C963" s="301">
        <v>1000</v>
      </c>
      <c r="D963" s="238" t="s">
        <v>2147</v>
      </c>
    </row>
    <row r="964" spans="2:4">
      <c r="B964" s="236" t="s">
        <v>1334</v>
      </c>
      <c r="C964" s="301">
        <v>1000</v>
      </c>
      <c r="D964" s="238" t="s">
        <v>2148</v>
      </c>
    </row>
    <row r="965" spans="2:4">
      <c r="B965" s="236" t="s">
        <v>1334</v>
      </c>
      <c r="C965" s="301">
        <v>1000</v>
      </c>
      <c r="D965" s="238" t="s">
        <v>1789</v>
      </c>
    </row>
    <row r="966" spans="2:4">
      <c r="B966" s="236" t="s">
        <v>1334</v>
      </c>
      <c r="C966" s="301">
        <v>1000</v>
      </c>
      <c r="D966" s="238" t="s">
        <v>2149</v>
      </c>
    </row>
    <row r="967" spans="2:4">
      <c r="B967" s="236" t="s">
        <v>1334</v>
      </c>
      <c r="C967" s="301">
        <v>1000</v>
      </c>
      <c r="D967" s="238" t="s">
        <v>2150</v>
      </c>
    </row>
    <row r="968" spans="2:4">
      <c r="B968" s="236" t="s">
        <v>1334</v>
      </c>
      <c r="C968" s="301">
        <v>1000</v>
      </c>
      <c r="D968" s="238" t="s">
        <v>1648</v>
      </c>
    </row>
    <row r="969" spans="2:4">
      <c r="B969" s="236" t="s">
        <v>1334</v>
      </c>
      <c r="C969" s="301">
        <v>1094.1500000000001</v>
      </c>
      <c r="D969" s="238" t="s">
        <v>2151</v>
      </c>
    </row>
    <row r="970" spans="2:4">
      <c r="B970" s="236" t="s">
        <v>1334</v>
      </c>
      <c r="C970" s="301">
        <v>1500</v>
      </c>
      <c r="D970" s="238" t="s">
        <v>2152</v>
      </c>
    </row>
    <row r="971" spans="2:4">
      <c r="B971" s="236" t="s">
        <v>1334</v>
      </c>
      <c r="C971" s="301">
        <v>2000</v>
      </c>
      <c r="D971" s="238" t="s">
        <v>2153</v>
      </c>
    </row>
    <row r="972" spans="2:4">
      <c r="B972" s="236" t="s">
        <v>1334</v>
      </c>
      <c r="C972" s="301">
        <v>2000</v>
      </c>
      <c r="D972" s="238" t="s">
        <v>2153</v>
      </c>
    </row>
    <row r="973" spans="2:4">
      <c r="B973" s="236" t="s">
        <v>1334</v>
      </c>
      <c r="C973" s="301">
        <v>2032.32</v>
      </c>
      <c r="D973" s="238" t="s">
        <v>2154</v>
      </c>
    </row>
    <row r="974" spans="2:4">
      <c r="B974" s="236" t="s">
        <v>1334</v>
      </c>
      <c r="C974" s="301">
        <v>2442</v>
      </c>
      <c r="D974" s="238" t="s">
        <v>2155</v>
      </c>
    </row>
    <row r="975" spans="2:4">
      <c r="B975" s="236" t="s">
        <v>1334</v>
      </c>
      <c r="C975" s="301">
        <v>3000</v>
      </c>
      <c r="D975" s="238" t="s">
        <v>2156</v>
      </c>
    </row>
    <row r="976" spans="2:4" ht="26.25">
      <c r="B976" s="236" t="s">
        <v>1334</v>
      </c>
      <c r="C976" s="301">
        <v>5000</v>
      </c>
      <c r="D976" s="238" t="s">
        <v>2157</v>
      </c>
    </row>
    <row r="977" spans="2:4">
      <c r="B977" s="236" t="s">
        <v>1334</v>
      </c>
      <c r="C977" s="301">
        <v>5000</v>
      </c>
      <c r="D977" s="238" t="s">
        <v>2158</v>
      </c>
    </row>
    <row r="978" spans="2:4">
      <c r="B978" s="236" t="s">
        <v>1334</v>
      </c>
      <c r="C978" s="301">
        <v>19121.599999999999</v>
      </c>
      <c r="D978" s="295" t="s">
        <v>4217</v>
      </c>
    </row>
    <row r="979" spans="2:4">
      <c r="B979" s="236" t="s">
        <v>1334</v>
      </c>
      <c r="C979" s="301">
        <v>20000</v>
      </c>
      <c r="D979" s="238" t="s">
        <v>1889</v>
      </c>
    </row>
    <row r="980" spans="2:4">
      <c r="B980" s="236" t="s">
        <v>1334</v>
      </c>
      <c r="C980" s="301">
        <v>30000</v>
      </c>
      <c r="D980" s="238" t="s">
        <v>2159</v>
      </c>
    </row>
    <row r="981" spans="2:4">
      <c r="B981" s="236" t="s">
        <v>1335</v>
      </c>
      <c r="C981" s="301">
        <v>0.76</v>
      </c>
      <c r="D981" s="238" t="s">
        <v>2160</v>
      </c>
    </row>
    <row r="982" spans="2:4">
      <c r="B982" s="236" t="s">
        <v>1335</v>
      </c>
      <c r="C982" s="301">
        <v>3.36</v>
      </c>
      <c r="D982" s="238" t="s">
        <v>2161</v>
      </c>
    </row>
    <row r="983" spans="2:4">
      <c r="B983" s="236" t="s">
        <v>1335</v>
      </c>
      <c r="C983" s="301">
        <v>6.98</v>
      </c>
      <c r="D983" s="238" t="s">
        <v>2162</v>
      </c>
    </row>
    <row r="984" spans="2:4">
      <c r="B984" s="236" t="s">
        <v>1335</v>
      </c>
      <c r="C984" s="301">
        <v>15</v>
      </c>
      <c r="D984" s="238" t="s">
        <v>2163</v>
      </c>
    </row>
    <row r="985" spans="2:4">
      <c r="B985" s="236" t="s">
        <v>1335</v>
      </c>
      <c r="C985" s="301">
        <v>17.62</v>
      </c>
      <c r="D985" s="238" t="s">
        <v>2164</v>
      </c>
    </row>
    <row r="986" spans="2:4">
      <c r="B986" s="236" t="s">
        <v>1335</v>
      </c>
      <c r="C986" s="301">
        <v>22</v>
      </c>
      <c r="D986" s="238" t="s">
        <v>2165</v>
      </c>
    </row>
    <row r="987" spans="2:4">
      <c r="B987" s="236" t="s">
        <v>1335</v>
      </c>
      <c r="C987" s="301">
        <v>40</v>
      </c>
      <c r="D987" s="238" t="s">
        <v>2166</v>
      </c>
    </row>
    <row r="988" spans="2:4">
      <c r="B988" s="236" t="s">
        <v>1335</v>
      </c>
      <c r="C988" s="301">
        <v>50</v>
      </c>
      <c r="D988" s="238" t="s">
        <v>1847</v>
      </c>
    </row>
    <row r="989" spans="2:4">
      <c r="B989" s="236" t="s">
        <v>1335</v>
      </c>
      <c r="C989" s="301">
        <v>50</v>
      </c>
      <c r="D989" s="238" t="s">
        <v>2167</v>
      </c>
    </row>
    <row r="990" spans="2:4">
      <c r="B990" s="236" t="s">
        <v>1335</v>
      </c>
      <c r="C990" s="301">
        <v>51.14</v>
      </c>
      <c r="D990" s="238" t="s">
        <v>2168</v>
      </c>
    </row>
    <row r="991" spans="2:4">
      <c r="B991" s="236" t="s">
        <v>1335</v>
      </c>
      <c r="C991" s="301">
        <v>78</v>
      </c>
      <c r="D991" s="238" t="s">
        <v>2169</v>
      </c>
    </row>
    <row r="992" spans="2:4">
      <c r="B992" s="236" t="s">
        <v>1335</v>
      </c>
      <c r="C992" s="301">
        <v>100</v>
      </c>
      <c r="D992" s="238" t="s">
        <v>1553</v>
      </c>
    </row>
    <row r="993" spans="2:4">
      <c r="B993" s="236" t="s">
        <v>1335</v>
      </c>
      <c r="C993" s="301">
        <v>100</v>
      </c>
      <c r="D993" s="238" t="s">
        <v>1713</v>
      </c>
    </row>
    <row r="994" spans="2:4">
      <c r="B994" s="236" t="s">
        <v>1335</v>
      </c>
      <c r="C994" s="301">
        <v>100</v>
      </c>
      <c r="D994" s="238" t="s">
        <v>1554</v>
      </c>
    </row>
    <row r="995" spans="2:4">
      <c r="B995" s="236" t="s">
        <v>1335</v>
      </c>
      <c r="C995" s="301">
        <v>100</v>
      </c>
      <c r="D995" s="238" t="s">
        <v>1552</v>
      </c>
    </row>
    <row r="996" spans="2:4">
      <c r="B996" s="236" t="s">
        <v>1335</v>
      </c>
      <c r="C996" s="301">
        <v>100</v>
      </c>
      <c r="D996" s="238" t="s">
        <v>1714</v>
      </c>
    </row>
    <row r="997" spans="2:4">
      <c r="B997" s="236" t="s">
        <v>1335</v>
      </c>
      <c r="C997" s="301">
        <v>100</v>
      </c>
      <c r="D997" s="238" t="s">
        <v>1555</v>
      </c>
    </row>
    <row r="998" spans="2:4">
      <c r="B998" s="236" t="s">
        <v>1335</v>
      </c>
      <c r="C998" s="301">
        <v>100</v>
      </c>
      <c r="D998" s="238" t="s">
        <v>1559</v>
      </c>
    </row>
    <row r="999" spans="2:4">
      <c r="B999" s="236" t="s">
        <v>1335</v>
      </c>
      <c r="C999" s="301">
        <v>100</v>
      </c>
      <c r="D999" s="238" t="s">
        <v>1567</v>
      </c>
    </row>
    <row r="1000" spans="2:4">
      <c r="B1000" s="236" t="s">
        <v>1335</v>
      </c>
      <c r="C1000" s="301">
        <v>100</v>
      </c>
      <c r="D1000" s="238" t="s">
        <v>1665</v>
      </c>
    </row>
    <row r="1001" spans="2:4">
      <c r="B1001" s="236" t="s">
        <v>1335</v>
      </c>
      <c r="C1001" s="301">
        <v>100</v>
      </c>
      <c r="D1001" s="238" t="s">
        <v>1622</v>
      </c>
    </row>
    <row r="1002" spans="2:4">
      <c r="B1002" s="236" t="s">
        <v>1335</v>
      </c>
      <c r="C1002" s="301">
        <v>100</v>
      </c>
      <c r="D1002" s="238" t="s">
        <v>1847</v>
      </c>
    </row>
    <row r="1003" spans="2:4">
      <c r="B1003" s="236" t="s">
        <v>1335</v>
      </c>
      <c r="C1003" s="301">
        <v>100</v>
      </c>
      <c r="D1003" s="238" t="s">
        <v>1558</v>
      </c>
    </row>
    <row r="1004" spans="2:4">
      <c r="B1004" s="236" t="s">
        <v>1335</v>
      </c>
      <c r="C1004" s="301">
        <v>103</v>
      </c>
      <c r="D1004" s="238" t="s">
        <v>1560</v>
      </c>
    </row>
    <row r="1005" spans="2:4" ht="26.25">
      <c r="B1005" s="236" t="s">
        <v>1335</v>
      </c>
      <c r="C1005" s="301">
        <v>104</v>
      </c>
      <c r="D1005" s="238" t="s">
        <v>2059</v>
      </c>
    </row>
    <row r="1006" spans="2:4">
      <c r="B1006" s="236" t="s">
        <v>1335</v>
      </c>
      <c r="C1006" s="301">
        <v>122</v>
      </c>
      <c r="D1006" s="238" t="s">
        <v>1561</v>
      </c>
    </row>
    <row r="1007" spans="2:4">
      <c r="B1007" s="236" t="s">
        <v>1335</v>
      </c>
      <c r="C1007" s="301">
        <v>124</v>
      </c>
      <c r="D1007" s="238" t="s">
        <v>2170</v>
      </c>
    </row>
    <row r="1008" spans="2:4">
      <c r="B1008" s="236" t="s">
        <v>1335</v>
      </c>
      <c r="C1008" s="301">
        <v>150</v>
      </c>
      <c r="D1008" s="238" t="s">
        <v>1984</v>
      </c>
    </row>
    <row r="1009" spans="2:4">
      <c r="B1009" s="236" t="s">
        <v>1335</v>
      </c>
      <c r="C1009" s="301">
        <v>150</v>
      </c>
      <c r="D1009" s="238" t="s">
        <v>1850</v>
      </c>
    </row>
    <row r="1010" spans="2:4">
      <c r="B1010" s="236" t="s">
        <v>1335</v>
      </c>
      <c r="C1010" s="301">
        <v>155.96</v>
      </c>
      <c r="D1010" s="238" t="s">
        <v>2171</v>
      </c>
    </row>
    <row r="1011" spans="2:4">
      <c r="B1011" s="236" t="s">
        <v>1335</v>
      </c>
      <c r="C1011" s="301">
        <v>167</v>
      </c>
      <c r="D1011" s="238" t="s">
        <v>2172</v>
      </c>
    </row>
    <row r="1012" spans="2:4">
      <c r="B1012" s="236" t="s">
        <v>1335</v>
      </c>
      <c r="C1012" s="301">
        <v>194</v>
      </c>
      <c r="D1012" s="238" t="s">
        <v>2173</v>
      </c>
    </row>
    <row r="1013" spans="2:4">
      <c r="B1013" s="236" t="s">
        <v>1335</v>
      </c>
      <c r="C1013" s="301">
        <v>197.49</v>
      </c>
      <c r="D1013" s="238" t="s">
        <v>2174</v>
      </c>
    </row>
    <row r="1014" spans="2:4">
      <c r="B1014" s="236" t="s">
        <v>1335</v>
      </c>
      <c r="C1014" s="301">
        <v>200</v>
      </c>
      <c r="D1014" s="238" t="s">
        <v>1568</v>
      </c>
    </row>
    <row r="1015" spans="2:4">
      <c r="B1015" s="236" t="s">
        <v>1335</v>
      </c>
      <c r="C1015" s="301">
        <v>200</v>
      </c>
      <c r="D1015" s="238" t="s">
        <v>2128</v>
      </c>
    </row>
    <row r="1016" spans="2:4">
      <c r="B1016" s="236" t="s">
        <v>1335</v>
      </c>
      <c r="C1016" s="301">
        <v>204.01</v>
      </c>
      <c r="D1016" s="238" t="s">
        <v>2175</v>
      </c>
    </row>
    <row r="1017" spans="2:4">
      <c r="B1017" s="236" t="s">
        <v>1335</v>
      </c>
      <c r="C1017" s="301">
        <v>250</v>
      </c>
      <c r="D1017" s="238" t="s">
        <v>1825</v>
      </c>
    </row>
    <row r="1018" spans="2:4">
      <c r="B1018" s="236" t="s">
        <v>1335</v>
      </c>
      <c r="C1018" s="301">
        <v>260</v>
      </c>
      <c r="D1018" s="238" t="s">
        <v>2176</v>
      </c>
    </row>
    <row r="1019" spans="2:4">
      <c r="B1019" s="236" t="s">
        <v>1335</v>
      </c>
      <c r="C1019" s="301">
        <v>295</v>
      </c>
      <c r="D1019" s="238" t="s">
        <v>1668</v>
      </c>
    </row>
    <row r="1020" spans="2:4">
      <c r="B1020" s="236" t="s">
        <v>1335</v>
      </c>
      <c r="C1020" s="301">
        <v>300</v>
      </c>
      <c r="D1020" s="238" t="s">
        <v>2177</v>
      </c>
    </row>
    <row r="1021" spans="2:4">
      <c r="B1021" s="236" t="s">
        <v>1335</v>
      </c>
      <c r="C1021" s="301">
        <v>350</v>
      </c>
      <c r="D1021" s="238" t="s">
        <v>1628</v>
      </c>
    </row>
    <row r="1022" spans="2:4">
      <c r="B1022" s="236" t="s">
        <v>1335</v>
      </c>
      <c r="C1022" s="301">
        <v>350</v>
      </c>
      <c r="D1022" s="238" t="s">
        <v>1669</v>
      </c>
    </row>
    <row r="1023" spans="2:4">
      <c r="B1023" s="236" t="s">
        <v>1335</v>
      </c>
      <c r="C1023" s="301">
        <v>449.17</v>
      </c>
      <c r="D1023" s="238" t="s">
        <v>2178</v>
      </c>
    </row>
    <row r="1024" spans="2:4">
      <c r="B1024" s="236" t="s">
        <v>1335</v>
      </c>
      <c r="C1024" s="301">
        <v>494</v>
      </c>
      <c r="D1024" s="238" t="s">
        <v>2179</v>
      </c>
    </row>
    <row r="1025" spans="2:4">
      <c r="B1025" s="236" t="s">
        <v>1335</v>
      </c>
      <c r="C1025" s="301">
        <v>500</v>
      </c>
      <c r="D1025" s="238" t="s">
        <v>1640</v>
      </c>
    </row>
    <row r="1026" spans="2:4">
      <c r="B1026" s="236" t="s">
        <v>1335</v>
      </c>
      <c r="C1026" s="301">
        <v>500</v>
      </c>
      <c r="D1026" s="238" t="s">
        <v>1590</v>
      </c>
    </row>
    <row r="1027" spans="2:4" ht="26.25">
      <c r="B1027" s="236" t="s">
        <v>1335</v>
      </c>
      <c r="C1027" s="301">
        <v>500</v>
      </c>
      <c r="D1027" s="238" t="s">
        <v>1728</v>
      </c>
    </row>
    <row r="1028" spans="2:4">
      <c r="B1028" s="236" t="s">
        <v>1335</v>
      </c>
      <c r="C1028" s="301">
        <v>500</v>
      </c>
      <c r="D1028" s="238" t="s">
        <v>1781</v>
      </c>
    </row>
    <row r="1029" spans="2:4">
      <c r="B1029" s="236" t="s">
        <v>1335</v>
      </c>
      <c r="C1029" s="301">
        <v>500</v>
      </c>
      <c r="D1029" s="238" t="s">
        <v>1636</v>
      </c>
    </row>
    <row r="1030" spans="2:4">
      <c r="B1030" s="236" t="s">
        <v>1335</v>
      </c>
      <c r="C1030" s="301">
        <v>500</v>
      </c>
      <c r="D1030" s="238" t="s">
        <v>2180</v>
      </c>
    </row>
    <row r="1031" spans="2:4">
      <c r="B1031" s="236" t="s">
        <v>1335</v>
      </c>
      <c r="C1031" s="301">
        <v>500</v>
      </c>
      <c r="D1031" s="238" t="s">
        <v>1861</v>
      </c>
    </row>
    <row r="1032" spans="2:4">
      <c r="B1032" s="236" t="s">
        <v>1335</v>
      </c>
      <c r="C1032" s="301">
        <v>500</v>
      </c>
      <c r="D1032" s="238" t="s">
        <v>1636</v>
      </c>
    </row>
    <row r="1033" spans="2:4">
      <c r="B1033" s="236" t="s">
        <v>1335</v>
      </c>
      <c r="C1033" s="301">
        <v>500</v>
      </c>
      <c r="D1033" s="238" t="s">
        <v>2181</v>
      </c>
    </row>
    <row r="1034" spans="2:4">
      <c r="B1034" s="236" t="s">
        <v>1335</v>
      </c>
      <c r="C1034" s="301">
        <v>500</v>
      </c>
      <c r="D1034" s="238" t="s">
        <v>1573</v>
      </c>
    </row>
    <row r="1035" spans="2:4">
      <c r="B1035" s="236" t="s">
        <v>1335</v>
      </c>
      <c r="C1035" s="301">
        <v>800</v>
      </c>
      <c r="D1035" s="238" t="s">
        <v>2182</v>
      </c>
    </row>
    <row r="1036" spans="2:4">
      <c r="B1036" s="236" t="s">
        <v>1335</v>
      </c>
      <c r="C1036" s="301">
        <v>920</v>
      </c>
      <c r="D1036" s="238" t="s">
        <v>2183</v>
      </c>
    </row>
    <row r="1037" spans="2:4">
      <c r="B1037" s="236" t="s">
        <v>1335</v>
      </c>
      <c r="C1037" s="301">
        <v>1000</v>
      </c>
      <c r="D1037" s="238" t="s">
        <v>1588</v>
      </c>
    </row>
    <row r="1038" spans="2:4">
      <c r="B1038" s="236" t="s">
        <v>1335</v>
      </c>
      <c r="C1038" s="301">
        <v>1000</v>
      </c>
      <c r="D1038" s="238" t="s">
        <v>1959</v>
      </c>
    </row>
    <row r="1039" spans="2:4">
      <c r="B1039" s="236" t="s">
        <v>1335</v>
      </c>
      <c r="C1039" s="301">
        <v>1000</v>
      </c>
      <c r="D1039" s="238" t="s">
        <v>1691</v>
      </c>
    </row>
    <row r="1040" spans="2:4">
      <c r="B1040" s="236" t="s">
        <v>1335</v>
      </c>
      <c r="C1040" s="301">
        <v>1000</v>
      </c>
      <c r="D1040" s="238" t="s">
        <v>2184</v>
      </c>
    </row>
    <row r="1041" spans="2:4">
      <c r="B1041" s="236" t="s">
        <v>1335</v>
      </c>
      <c r="C1041" s="301">
        <v>1000</v>
      </c>
      <c r="D1041" s="238" t="s">
        <v>1832</v>
      </c>
    </row>
    <row r="1042" spans="2:4">
      <c r="B1042" s="236" t="s">
        <v>1335</v>
      </c>
      <c r="C1042" s="301">
        <v>1337</v>
      </c>
      <c r="D1042" s="238" t="s">
        <v>2185</v>
      </c>
    </row>
    <row r="1043" spans="2:4">
      <c r="B1043" s="236" t="s">
        <v>1335</v>
      </c>
      <c r="C1043" s="301">
        <v>1369</v>
      </c>
      <c r="D1043" s="238" t="s">
        <v>2186</v>
      </c>
    </row>
    <row r="1044" spans="2:4">
      <c r="B1044" s="236" t="s">
        <v>1335</v>
      </c>
      <c r="C1044" s="301">
        <v>1500</v>
      </c>
      <c r="D1044" s="238" t="s">
        <v>1833</v>
      </c>
    </row>
    <row r="1045" spans="2:4">
      <c r="B1045" s="236" t="s">
        <v>1335</v>
      </c>
      <c r="C1045" s="301">
        <v>1995.7</v>
      </c>
      <c r="D1045" s="238" t="s">
        <v>2187</v>
      </c>
    </row>
    <row r="1046" spans="2:4">
      <c r="B1046" s="236" t="s">
        <v>1335</v>
      </c>
      <c r="C1046" s="301">
        <v>2000</v>
      </c>
      <c r="D1046" s="238" t="s">
        <v>2188</v>
      </c>
    </row>
    <row r="1047" spans="2:4">
      <c r="B1047" s="236" t="s">
        <v>1335</v>
      </c>
      <c r="C1047" s="301">
        <v>2755.41</v>
      </c>
      <c r="D1047" s="238" t="s">
        <v>2189</v>
      </c>
    </row>
    <row r="1048" spans="2:4">
      <c r="B1048" s="236" t="s">
        <v>1335</v>
      </c>
      <c r="C1048" s="301">
        <v>3000</v>
      </c>
      <c r="D1048" s="238" t="s">
        <v>2190</v>
      </c>
    </row>
    <row r="1049" spans="2:4">
      <c r="B1049" s="236" t="s">
        <v>1335</v>
      </c>
      <c r="C1049" s="301">
        <v>3000</v>
      </c>
      <c r="D1049" s="238" t="s">
        <v>2191</v>
      </c>
    </row>
    <row r="1050" spans="2:4">
      <c r="B1050" s="236" t="s">
        <v>1335</v>
      </c>
      <c r="C1050" s="301">
        <v>3403</v>
      </c>
      <c r="D1050" s="238" t="s">
        <v>2192</v>
      </c>
    </row>
    <row r="1051" spans="2:4">
      <c r="B1051" s="236" t="s">
        <v>1335</v>
      </c>
      <c r="C1051" s="301">
        <v>4240</v>
      </c>
      <c r="D1051" s="238" t="s">
        <v>2193</v>
      </c>
    </row>
    <row r="1052" spans="2:4">
      <c r="B1052" s="236" t="s">
        <v>1335</v>
      </c>
      <c r="C1052" s="301">
        <v>4586.05</v>
      </c>
      <c r="D1052" s="295" t="s">
        <v>4217</v>
      </c>
    </row>
    <row r="1053" spans="2:4">
      <c r="B1053" s="236" t="s">
        <v>1335</v>
      </c>
      <c r="C1053" s="301">
        <v>5000</v>
      </c>
      <c r="D1053" s="238" t="s">
        <v>2194</v>
      </c>
    </row>
    <row r="1054" spans="2:4">
      <c r="B1054" s="236" t="s">
        <v>1335</v>
      </c>
      <c r="C1054" s="301">
        <v>5000</v>
      </c>
      <c r="D1054" s="238" t="s">
        <v>2195</v>
      </c>
    </row>
    <row r="1055" spans="2:4">
      <c r="B1055" s="236" t="s">
        <v>1335</v>
      </c>
      <c r="C1055" s="301">
        <v>5000</v>
      </c>
      <c r="D1055" s="238" t="s">
        <v>2196</v>
      </c>
    </row>
    <row r="1056" spans="2:4">
      <c r="B1056" s="236" t="s">
        <v>1335</v>
      </c>
      <c r="C1056" s="301">
        <v>5971.1</v>
      </c>
      <c r="D1056" s="238" t="s">
        <v>2197</v>
      </c>
    </row>
    <row r="1057" spans="2:4">
      <c r="B1057" s="236" t="s">
        <v>1335</v>
      </c>
      <c r="C1057" s="301">
        <v>7630.49</v>
      </c>
      <c r="D1057" s="238" t="s">
        <v>2198</v>
      </c>
    </row>
    <row r="1058" spans="2:4">
      <c r="B1058" s="236" t="s">
        <v>1335</v>
      </c>
      <c r="C1058" s="301">
        <v>10000</v>
      </c>
      <c r="D1058" s="238" t="s">
        <v>2199</v>
      </c>
    </row>
    <row r="1059" spans="2:4">
      <c r="B1059" s="236" t="s">
        <v>1335</v>
      </c>
      <c r="C1059" s="301">
        <v>10000</v>
      </c>
      <c r="D1059" s="238" t="s">
        <v>2200</v>
      </c>
    </row>
    <row r="1060" spans="2:4">
      <c r="B1060" s="236" t="s">
        <v>1335</v>
      </c>
      <c r="C1060" s="301">
        <v>10000</v>
      </c>
      <c r="D1060" s="238" t="s">
        <v>2201</v>
      </c>
    </row>
    <row r="1061" spans="2:4">
      <c r="B1061" s="236" t="s">
        <v>1335</v>
      </c>
      <c r="C1061" s="301">
        <v>10000</v>
      </c>
      <c r="D1061" s="238" t="s">
        <v>2132</v>
      </c>
    </row>
    <row r="1062" spans="2:4">
      <c r="B1062" s="236" t="s">
        <v>1336</v>
      </c>
      <c r="C1062" s="301">
        <v>0.11</v>
      </c>
      <c r="D1062" s="238" t="s">
        <v>2202</v>
      </c>
    </row>
    <row r="1063" spans="2:4">
      <c r="B1063" s="236" t="s">
        <v>1336</v>
      </c>
      <c r="C1063" s="301">
        <v>0.24</v>
      </c>
      <c r="D1063" s="238" t="s">
        <v>2203</v>
      </c>
    </row>
    <row r="1064" spans="2:4">
      <c r="B1064" s="236" t="s">
        <v>1336</v>
      </c>
      <c r="C1064" s="301">
        <v>0.56999999999999995</v>
      </c>
      <c r="D1064" s="238" t="s">
        <v>2204</v>
      </c>
    </row>
    <row r="1065" spans="2:4">
      <c r="B1065" s="236" t="s">
        <v>1336</v>
      </c>
      <c r="C1065" s="301">
        <v>0.76</v>
      </c>
      <c r="D1065" s="238" t="s">
        <v>2205</v>
      </c>
    </row>
    <row r="1066" spans="2:4">
      <c r="B1066" s="236" t="s">
        <v>1336</v>
      </c>
      <c r="C1066" s="301">
        <v>17.649999999999999</v>
      </c>
      <c r="D1066" s="238" t="s">
        <v>2206</v>
      </c>
    </row>
    <row r="1067" spans="2:4">
      <c r="B1067" s="236" t="s">
        <v>1336</v>
      </c>
      <c r="C1067" s="301">
        <v>20</v>
      </c>
      <c r="D1067" s="238" t="s">
        <v>1811</v>
      </c>
    </row>
    <row r="1068" spans="2:4">
      <c r="B1068" s="236" t="s">
        <v>1336</v>
      </c>
      <c r="C1068" s="301">
        <v>20</v>
      </c>
      <c r="D1068" s="238" t="s">
        <v>2207</v>
      </c>
    </row>
    <row r="1069" spans="2:4">
      <c r="B1069" s="236" t="s">
        <v>1336</v>
      </c>
      <c r="C1069" s="301">
        <v>20</v>
      </c>
      <c r="D1069" s="238" t="s">
        <v>1718</v>
      </c>
    </row>
    <row r="1070" spans="2:4">
      <c r="B1070" s="236" t="s">
        <v>1336</v>
      </c>
      <c r="C1070" s="301">
        <v>21.44</v>
      </c>
      <c r="D1070" s="238" t="s">
        <v>2208</v>
      </c>
    </row>
    <row r="1071" spans="2:4">
      <c r="B1071" s="236" t="s">
        <v>1336</v>
      </c>
      <c r="C1071" s="301">
        <v>30</v>
      </c>
      <c r="D1071" s="238" t="s">
        <v>1847</v>
      </c>
    </row>
    <row r="1072" spans="2:4">
      <c r="B1072" s="236" t="s">
        <v>1336</v>
      </c>
      <c r="C1072" s="301">
        <v>30</v>
      </c>
      <c r="D1072" s="238" t="s">
        <v>2207</v>
      </c>
    </row>
    <row r="1073" spans="2:4">
      <c r="B1073" s="236" t="s">
        <v>1336</v>
      </c>
      <c r="C1073" s="301">
        <v>30</v>
      </c>
      <c r="D1073" s="238" t="s">
        <v>2209</v>
      </c>
    </row>
    <row r="1074" spans="2:4">
      <c r="B1074" s="236" t="s">
        <v>1336</v>
      </c>
      <c r="C1074" s="301">
        <v>45</v>
      </c>
      <c r="D1074" s="238" t="s">
        <v>1937</v>
      </c>
    </row>
    <row r="1075" spans="2:4">
      <c r="B1075" s="236" t="s">
        <v>1336</v>
      </c>
      <c r="C1075" s="301">
        <v>50</v>
      </c>
      <c r="D1075" s="238" t="s">
        <v>1847</v>
      </c>
    </row>
    <row r="1076" spans="2:4">
      <c r="B1076" s="236" t="s">
        <v>1336</v>
      </c>
      <c r="C1076" s="301">
        <v>50</v>
      </c>
      <c r="D1076" s="238" t="s">
        <v>2210</v>
      </c>
    </row>
    <row r="1077" spans="2:4">
      <c r="B1077" s="236" t="s">
        <v>1336</v>
      </c>
      <c r="C1077" s="301">
        <v>50</v>
      </c>
      <c r="D1077" s="238" t="s">
        <v>1719</v>
      </c>
    </row>
    <row r="1078" spans="2:4">
      <c r="B1078" s="236" t="s">
        <v>1336</v>
      </c>
      <c r="C1078" s="301">
        <v>50</v>
      </c>
      <c r="D1078" s="238" t="s">
        <v>2016</v>
      </c>
    </row>
    <row r="1079" spans="2:4">
      <c r="B1079" s="236" t="s">
        <v>1336</v>
      </c>
      <c r="C1079" s="301">
        <v>54</v>
      </c>
      <c r="D1079" s="238" t="s">
        <v>2211</v>
      </c>
    </row>
    <row r="1080" spans="2:4">
      <c r="B1080" s="236" t="s">
        <v>1336</v>
      </c>
      <c r="C1080" s="301">
        <v>60</v>
      </c>
      <c r="D1080" s="238" t="s">
        <v>2212</v>
      </c>
    </row>
    <row r="1081" spans="2:4">
      <c r="B1081" s="236" t="s">
        <v>1336</v>
      </c>
      <c r="C1081" s="301">
        <v>100</v>
      </c>
      <c r="D1081" s="238" t="s">
        <v>1714</v>
      </c>
    </row>
    <row r="1082" spans="2:4">
      <c r="B1082" s="236" t="s">
        <v>1336</v>
      </c>
      <c r="C1082" s="301">
        <v>100</v>
      </c>
      <c r="D1082" s="238" t="s">
        <v>1559</v>
      </c>
    </row>
    <row r="1083" spans="2:4">
      <c r="B1083" s="236" t="s">
        <v>1336</v>
      </c>
      <c r="C1083" s="301">
        <v>100</v>
      </c>
      <c r="D1083" s="238" t="s">
        <v>1555</v>
      </c>
    </row>
    <row r="1084" spans="2:4">
      <c r="B1084" s="236" t="s">
        <v>1336</v>
      </c>
      <c r="C1084" s="301">
        <v>100</v>
      </c>
      <c r="D1084" s="238" t="s">
        <v>1567</v>
      </c>
    </row>
    <row r="1085" spans="2:4">
      <c r="B1085" s="236" t="s">
        <v>1336</v>
      </c>
      <c r="C1085" s="301">
        <v>100</v>
      </c>
      <c r="D1085" s="238" t="s">
        <v>1715</v>
      </c>
    </row>
    <row r="1086" spans="2:4">
      <c r="B1086" s="236" t="s">
        <v>1336</v>
      </c>
      <c r="C1086" s="301">
        <v>100</v>
      </c>
      <c r="D1086" s="238" t="s">
        <v>1713</v>
      </c>
    </row>
    <row r="1087" spans="2:4">
      <c r="B1087" s="236" t="s">
        <v>1336</v>
      </c>
      <c r="C1087" s="301">
        <v>100</v>
      </c>
      <c r="D1087" s="238" t="s">
        <v>1554</v>
      </c>
    </row>
    <row r="1088" spans="2:4">
      <c r="B1088" s="236" t="s">
        <v>1336</v>
      </c>
      <c r="C1088" s="301">
        <v>100</v>
      </c>
      <c r="D1088" s="238" t="s">
        <v>1552</v>
      </c>
    </row>
    <row r="1089" spans="2:4">
      <c r="B1089" s="236" t="s">
        <v>1336</v>
      </c>
      <c r="C1089" s="301">
        <v>103</v>
      </c>
      <c r="D1089" s="238" t="s">
        <v>1560</v>
      </c>
    </row>
    <row r="1090" spans="2:4">
      <c r="B1090" s="236" t="s">
        <v>1336</v>
      </c>
      <c r="C1090" s="301">
        <v>110</v>
      </c>
      <c r="D1090" s="238" t="s">
        <v>1558</v>
      </c>
    </row>
    <row r="1091" spans="2:4" ht="26.25">
      <c r="B1091" s="236" t="s">
        <v>1336</v>
      </c>
      <c r="C1091" s="301">
        <v>114</v>
      </c>
      <c r="D1091" s="238" t="s">
        <v>2059</v>
      </c>
    </row>
    <row r="1092" spans="2:4">
      <c r="B1092" s="236" t="s">
        <v>1336</v>
      </c>
      <c r="C1092" s="301">
        <v>116.17</v>
      </c>
      <c r="D1092" s="238" t="s">
        <v>2213</v>
      </c>
    </row>
    <row r="1093" spans="2:4">
      <c r="B1093" s="236" t="s">
        <v>1336</v>
      </c>
      <c r="C1093" s="301">
        <v>116.97</v>
      </c>
      <c r="D1093" s="238" t="s">
        <v>2214</v>
      </c>
    </row>
    <row r="1094" spans="2:4">
      <c r="B1094" s="236" t="s">
        <v>1336</v>
      </c>
      <c r="C1094" s="301">
        <v>122</v>
      </c>
      <c r="D1094" s="238" t="s">
        <v>1561</v>
      </c>
    </row>
    <row r="1095" spans="2:4">
      <c r="B1095" s="236" t="s">
        <v>1336</v>
      </c>
      <c r="C1095" s="301">
        <v>134</v>
      </c>
      <c r="D1095" s="238" t="s">
        <v>2170</v>
      </c>
    </row>
    <row r="1096" spans="2:4">
      <c r="B1096" s="236" t="s">
        <v>1336</v>
      </c>
      <c r="C1096" s="301">
        <v>150</v>
      </c>
      <c r="D1096" s="238" t="s">
        <v>1557</v>
      </c>
    </row>
    <row r="1097" spans="2:4">
      <c r="B1097" s="236" t="s">
        <v>1336</v>
      </c>
      <c r="C1097" s="301">
        <v>154.49</v>
      </c>
      <c r="D1097" s="238" t="s">
        <v>2215</v>
      </c>
    </row>
    <row r="1098" spans="2:4">
      <c r="B1098" s="236" t="s">
        <v>1336</v>
      </c>
      <c r="C1098" s="301">
        <v>170</v>
      </c>
      <c r="D1098" s="238" t="s">
        <v>2216</v>
      </c>
    </row>
    <row r="1099" spans="2:4">
      <c r="B1099" s="236" t="s">
        <v>1336</v>
      </c>
      <c r="C1099" s="301">
        <v>180</v>
      </c>
      <c r="D1099" s="238" t="s">
        <v>1565</v>
      </c>
    </row>
    <row r="1100" spans="2:4">
      <c r="B1100" s="236" t="s">
        <v>1336</v>
      </c>
      <c r="C1100" s="301">
        <v>180</v>
      </c>
      <c r="D1100" s="238" t="s">
        <v>1621</v>
      </c>
    </row>
    <row r="1101" spans="2:4">
      <c r="B1101" s="236" t="s">
        <v>1336</v>
      </c>
      <c r="C1101" s="301">
        <v>200</v>
      </c>
      <c r="D1101" s="238" t="s">
        <v>1564</v>
      </c>
    </row>
    <row r="1102" spans="2:4">
      <c r="B1102" s="236" t="s">
        <v>1336</v>
      </c>
      <c r="C1102" s="301">
        <v>200</v>
      </c>
      <c r="D1102" s="238" t="s">
        <v>2217</v>
      </c>
    </row>
    <row r="1103" spans="2:4">
      <c r="B1103" s="236" t="s">
        <v>1336</v>
      </c>
      <c r="C1103" s="301">
        <v>200</v>
      </c>
      <c r="D1103" s="238" t="s">
        <v>1556</v>
      </c>
    </row>
    <row r="1104" spans="2:4">
      <c r="B1104" s="236" t="s">
        <v>1336</v>
      </c>
      <c r="C1104" s="301">
        <v>284.36</v>
      </c>
      <c r="D1104" s="238" t="s">
        <v>2218</v>
      </c>
    </row>
    <row r="1105" spans="2:4">
      <c r="B1105" s="236" t="s">
        <v>1336</v>
      </c>
      <c r="C1105" s="301">
        <v>392.21</v>
      </c>
      <c r="D1105" s="238" t="s">
        <v>2219</v>
      </c>
    </row>
    <row r="1106" spans="2:4">
      <c r="B1106" s="236" t="s">
        <v>1336</v>
      </c>
      <c r="C1106" s="301">
        <v>428.75</v>
      </c>
      <c r="D1106" s="238" t="s">
        <v>2220</v>
      </c>
    </row>
    <row r="1107" spans="2:4">
      <c r="B1107" s="236" t="s">
        <v>1336</v>
      </c>
      <c r="C1107" s="301">
        <v>455</v>
      </c>
      <c r="D1107" s="238" t="s">
        <v>1573</v>
      </c>
    </row>
    <row r="1108" spans="2:4">
      <c r="B1108" s="236" t="s">
        <v>1336</v>
      </c>
      <c r="C1108" s="301">
        <v>500</v>
      </c>
      <c r="D1108" s="238" t="s">
        <v>2221</v>
      </c>
    </row>
    <row r="1109" spans="2:4">
      <c r="B1109" s="236" t="s">
        <v>1336</v>
      </c>
      <c r="C1109" s="301">
        <v>500</v>
      </c>
      <c r="D1109" s="238" t="s">
        <v>1582</v>
      </c>
    </row>
    <row r="1110" spans="2:4">
      <c r="B1110" s="236" t="s">
        <v>1336</v>
      </c>
      <c r="C1110" s="301">
        <v>500</v>
      </c>
      <c r="D1110" s="238" t="s">
        <v>2222</v>
      </c>
    </row>
    <row r="1111" spans="2:4">
      <c r="B1111" s="236" t="s">
        <v>1336</v>
      </c>
      <c r="C1111" s="301">
        <v>500</v>
      </c>
      <c r="D1111" s="238" t="s">
        <v>1914</v>
      </c>
    </row>
    <row r="1112" spans="2:4">
      <c r="B1112" s="236" t="s">
        <v>1336</v>
      </c>
      <c r="C1112" s="301">
        <v>500</v>
      </c>
      <c r="D1112" s="238" t="s">
        <v>2223</v>
      </c>
    </row>
    <row r="1113" spans="2:4">
      <c r="B1113" s="236" t="s">
        <v>1336</v>
      </c>
      <c r="C1113" s="301">
        <v>500</v>
      </c>
      <c r="D1113" s="238" t="s">
        <v>1636</v>
      </c>
    </row>
    <row r="1114" spans="2:4">
      <c r="B1114" s="236" t="s">
        <v>1336</v>
      </c>
      <c r="C1114" s="301">
        <v>517.09</v>
      </c>
      <c r="D1114" s="238" t="s">
        <v>2224</v>
      </c>
    </row>
    <row r="1115" spans="2:4">
      <c r="B1115" s="236" t="s">
        <v>1336</v>
      </c>
      <c r="C1115" s="301">
        <v>576.64</v>
      </c>
      <c r="D1115" s="238" t="s">
        <v>2225</v>
      </c>
    </row>
    <row r="1116" spans="2:4">
      <c r="B1116" s="236" t="s">
        <v>1336</v>
      </c>
      <c r="C1116" s="301">
        <v>900</v>
      </c>
      <c r="D1116" s="238" t="s">
        <v>1649</v>
      </c>
    </row>
    <row r="1117" spans="2:4">
      <c r="B1117" s="236" t="s">
        <v>1336</v>
      </c>
      <c r="C1117" s="301">
        <v>966.99</v>
      </c>
      <c r="D1117" s="238" t="s">
        <v>2226</v>
      </c>
    </row>
    <row r="1118" spans="2:4">
      <c r="B1118" s="236" t="s">
        <v>1336</v>
      </c>
      <c r="C1118" s="301">
        <v>1000</v>
      </c>
      <c r="D1118" s="238" t="s">
        <v>1585</v>
      </c>
    </row>
    <row r="1119" spans="2:4">
      <c r="B1119" s="236" t="s">
        <v>1336</v>
      </c>
      <c r="C1119" s="301">
        <v>1000</v>
      </c>
      <c r="D1119" s="238" t="s">
        <v>2227</v>
      </c>
    </row>
    <row r="1120" spans="2:4">
      <c r="B1120" s="236" t="s">
        <v>1336</v>
      </c>
      <c r="C1120" s="301">
        <v>1000</v>
      </c>
      <c r="D1120" s="238" t="s">
        <v>1590</v>
      </c>
    </row>
    <row r="1121" spans="2:4">
      <c r="B1121" s="236" t="s">
        <v>1336</v>
      </c>
      <c r="C1121" s="301">
        <v>1000</v>
      </c>
      <c r="D1121" s="238" t="s">
        <v>2228</v>
      </c>
    </row>
    <row r="1122" spans="2:4">
      <c r="B1122" s="236" t="s">
        <v>1336</v>
      </c>
      <c r="C1122" s="301">
        <v>1000</v>
      </c>
      <c r="D1122" s="238" t="s">
        <v>2229</v>
      </c>
    </row>
    <row r="1123" spans="2:4">
      <c r="B1123" s="236" t="s">
        <v>1336</v>
      </c>
      <c r="C1123" s="301">
        <v>1000</v>
      </c>
      <c r="D1123" s="238" t="s">
        <v>2230</v>
      </c>
    </row>
    <row r="1124" spans="2:4">
      <c r="B1124" s="236" t="s">
        <v>1336</v>
      </c>
      <c r="C1124" s="301">
        <v>1000</v>
      </c>
      <c r="D1124" s="238" t="s">
        <v>2231</v>
      </c>
    </row>
    <row r="1125" spans="2:4">
      <c r="B1125" s="236" t="s">
        <v>1336</v>
      </c>
      <c r="C1125" s="301">
        <v>1000</v>
      </c>
      <c r="D1125" s="238" t="s">
        <v>2232</v>
      </c>
    </row>
    <row r="1126" spans="2:4">
      <c r="B1126" s="236" t="s">
        <v>1336</v>
      </c>
      <c r="C1126" s="301">
        <v>1106.94</v>
      </c>
      <c r="D1126" s="238" t="s">
        <v>2233</v>
      </c>
    </row>
    <row r="1127" spans="2:4">
      <c r="B1127" s="236" t="s">
        <v>1336</v>
      </c>
      <c r="C1127" s="301">
        <v>1755.43</v>
      </c>
      <c r="D1127" s="238" t="s">
        <v>2234</v>
      </c>
    </row>
    <row r="1128" spans="2:4">
      <c r="B1128" s="236" t="s">
        <v>1336</v>
      </c>
      <c r="C1128" s="301">
        <v>2000</v>
      </c>
      <c r="D1128" s="238" t="s">
        <v>2235</v>
      </c>
    </row>
    <row r="1129" spans="2:4">
      <c r="B1129" s="236" t="s">
        <v>1336</v>
      </c>
      <c r="C1129" s="301">
        <v>2222</v>
      </c>
      <c r="D1129" s="238" t="s">
        <v>2236</v>
      </c>
    </row>
    <row r="1130" spans="2:4">
      <c r="B1130" s="236" t="s">
        <v>1336</v>
      </c>
      <c r="C1130" s="301">
        <v>5000</v>
      </c>
      <c r="D1130" s="238" t="s">
        <v>2237</v>
      </c>
    </row>
    <row r="1131" spans="2:4">
      <c r="B1131" s="236" t="s">
        <v>1336</v>
      </c>
      <c r="C1131" s="301">
        <v>10110</v>
      </c>
      <c r="D1131" s="295" t="s">
        <v>4217</v>
      </c>
    </row>
    <row r="1132" spans="2:4">
      <c r="B1132" s="236" t="s">
        <v>1337</v>
      </c>
      <c r="C1132" s="301">
        <v>0.02</v>
      </c>
      <c r="D1132" s="238" t="s">
        <v>2238</v>
      </c>
    </row>
    <row r="1133" spans="2:4">
      <c r="B1133" s="236" t="s">
        <v>1337</v>
      </c>
      <c r="C1133" s="301">
        <v>0.76</v>
      </c>
      <c r="D1133" s="238" t="s">
        <v>2239</v>
      </c>
    </row>
    <row r="1134" spans="2:4">
      <c r="B1134" s="236" t="s">
        <v>1337</v>
      </c>
      <c r="C1134" s="301">
        <v>3.26</v>
      </c>
      <c r="D1134" s="238" t="s">
        <v>2240</v>
      </c>
    </row>
    <row r="1135" spans="2:4">
      <c r="B1135" s="236" t="s">
        <v>1337</v>
      </c>
      <c r="C1135" s="301">
        <v>3.33</v>
      </c>
      <c r="D1135" s="238" t="s">
        <v>2241</v>
      </c>
    </row>
    <row r="1136" spans="2:4">
      <c r="B1136" s="236" t="s">
        <v>1337</v>
      </c>
      <c r="C1136" s="301">
        <v>3.36</v>
      </c>
      <c r="D1136" s="238" t="s">
        <v>1965</v>
      </c>
    </row>
    <row r="1137" spans="2:4">
      <c r="B1137" s="236" t="s">
        <v>1337</v>
      </c>
      <c r="C1137" s="301">
        <v>4.83</v>
      </c>
      <c r="D1137" s="238" t="s">
        <v>2242</v>
      </c>
    </row>
    <row r="1138" spans="2:4">
      <c r="B1138" s="236" t="s">
        <v>1337</v>
      </c>
      <c r="C1138" s="301">
        <v>6</v>
      </c>
      <c r="D1138" s="238" t="s">
        <v>2243</v>
      </c>
    </row>
    <row r="1139" spans="2:4">
      <c r="B1139" s="236" t="s">
        <v>1337</v>
      </c>
      <c r="C1139" s="301">
        <v>6</v>
      </c>
      <c r="D1139" s="238" t="s">
        <v>2244</v>
      </c>
    </row>
    <row r="1140" spans="2:4">
      <c r="B1140" s="236" t="s">
        <v>1337</v>
      </c>
      <c r="C1140" s="301">
        <v>7.14</v>
      </c>
      <c r="D1140" s="238" t="s">
        <v>2245</v>
      </c>
    </row>
    <row r="1141" spans="2:4">
      <c r="B1141" s="236" t="s">
        <v>1337</v>
      </c>
      <c r="C1141" s="301">
        <v>10.88</v>
      </c>
      <c r="D1141" s="238" t="s">
        <v>2246</v>
      </c>
    </row>
    <row r="1142" spans="2:4">
      <c r="B1142" s="236" t="s">
        <v>1337</v>
      </c>
      <c r="C1142" s="301">
        <v>15</v>
      </c>
      <c r="D1142" s="238" t="s">
        <v>1937</v>
      </c>
    </row>
    <row r="1143" spans="2:4">
      <c r="B1143" s="236" t="s">
        <v>1337</v>
      </c>
      <c r="C1143" s="301">
        <v>20</v>
      </c>
      <c r="D1143" s="238" t="s">
        <v>1811</v>
      </c>
    </row>
    <row r="1144" spans="2:4">
      <c r="B1144" s="236" t="s">
        <v>1337</v>
      </c>
      <c r="C1144" s="301">
        <v>20.09</v>
      </c>
      <c r="D1144" s="238" t="s">
        <v>2247</v>
      </c>
    </row>
    <row r="1145" spans="2:4">
      <c r="B1145" s="236" t="s">
        <v>1337</v>
      </c>
      <c r="C1145" s="301">
        <v>25</v>
      </c>
      <c r="D1145" s="238" t="s">
        <v>1811</v>
      </c>
    </row>
    <row r="1146" spans="2:4">
      <c r="B1146" s="236" t="s">
        <v>1337</v>
      </c>
      <c r="C1146" s="301">
        <v>27.92</v>
      </c>
      <c r="D1146" s="238" t="s">
        <v>2248</v>
      </c>
    </row>
    <row r="1147" spans="2:4">
      <c r="B1147" s="236" t="s">
        <v>1337</v>
      </c>
      <c r="C1147" s="301">
        <v>35</v>
      </c>
      <c r="D1147" s="238" t="s">
        <v>1937</v>
      </c>
    </row>
    <row r="1148" spans="2:4">
      <c r="B1148" s="236" t="s">
        <v>1337</v>
      </c>
      <c r="C1148" s="301">
        <v>35.979999999999997</v>
      </c>
      <c r="D1148" s="238" t="s">
        <v>2249</v>
      </c>
    </row>
    <row r="1149" spans="2:4">
      <c r="B1149" s="236" t="s">
        <v>1337</v>
      </c>
      <c r="C1149" s="301">
        <v>39.880000000000003</v>
      </c>
      <c r="D1149" s="238" t="s">
        <v>2250</v>
      </c>
    </row>
    <row r="1150" spans="2:4">
      <c r="B1150" s="236" t="s">
        <v>1337</v>
      </c>
      <c r="C1150" s="301">
        <v>50</v>
      </c>
      <c r="D1150" s="238" t="s">
        <v>1719</v>
      </c>
    </row>
    <row r="1151" spans="2:4">
      <c r="B1151" s="236" t="s">
        <v>1337</v>
      </c>
      <c r="C1151" s="301">
        <v>50</v>
      </c>
      <c r="D1151" s="238" t="s">
        <v>2207</v>
      </c>
    </row>
    <row r="1152" spans="2:4">
      <c r="B1152" s="236" t="s">
        <v>1337</v>
      </c>
      <c r="C1152" s="301">
        <v>50</v>
      </c>
      <c r="D1152" s="238" t="s">
        <v>1558</v>
      </c>
    </row>
    <row r="1153" spans="2:4">
      <c r="B1153" s="236" t="s">
        <v>1337</v>
      </c>
      <c r="C1153" s="301">
        <v>92.92</v>
      </c>
      <c r="D1153" s="238" t="s">
        <v>2251</v>
      </c>
    </row>
    <row r="1154" spans="2:4">
      <c r="B1154" s="236" t="s">
        <v>1337</v>
      </c>
      <c r="C1154" s="301">
        <v>94</v>
      </c>
      <c r="D1154" s="238" t="s">
        <v>2170</v>
      </c>
    </row>
    <row r="1155" spans="2:4">
      <c r="B1155" s="236" t="s">
        <v>1337</v>
      </c>
      <c r="C1155" s="301">
        <v>100</v>
      </c>
      <c r="D1155" s="238" t="s">
        <v>2252</v>
      </c>
    </row>
    <row r="1156" spans="2:4">
      <c r="B1156" s="236" t="s">
        <v>1337</v>
      </c>
      <c r="C1156" s="301">
        <v>100</v>
      </c>
      <c r="D1156" s="238" t="s">
        <v>1662</v>
      </c>
    </row>
    <row r="1157" spans="2:4">
      <c r="B1157" s="236" t="s">
        <v>1337</v>
      </c>
      <c r="C1157" s="301">
        <v>100</v>
      </c>
      <c r="D1157" s="238" t="s">
        <v>1772</v>
      </c>
    </row>
    <row r="1158" spans="2:4">
      <c r="B1158" s="236" t="s">
        <v>1337</v>
      </c>
      <c r="C1158" s="301">
        <v>100</v>
      </c>
      <c r="D1158" s="238" t="s">
        <v>1713</v>
      </c>
    </row>
    <row r="1159" spans="2:4">
      <c r="B1159" s="236" t="s">
        <v>1337</v>
      </c>
      <c r="C1159" s="301">
        <v>100</v>
      </c>
      <c r="D1159" s="238" t="s">
        <v>1555</v>
      </c>
    </row>
    <row r="1160" spans="2:4">
      <c r="B1160" s="236" t="s">
        <v>1337</v>
      </c>
      <c r="C1160" s="301">
        <v>100</v>
      </c>
      <c r="D1160" s="238" t="s">
        <v>1714</v>
      </c>
    </row>
    <row r="1161" spans="2:4">
      <c r="B1161" s="236" t="s">
        <v>1337</v>
      </c>
      <c r="C1161" s="301">
        <v>100</v>
      </c>
      <c r="D1161" s="238" t="s">
        <v>1552</v>
      </c>
    </row>
    <row r="1162" spans="2:4">
      <c r="B1162" s="236" t="s">
        <v>1337</v>
      </c>
      <c r="C1162" s="301">
        <v>100</v>
      </c>
      <c r="D1162" s="238" t="s">
        <v>1559</v>
      </c>
    </row>
    <row r="1163" spans="2:4">
      <c r="B1163" s="236" t="s">
        <v>1337</v>
      </c>
      <c r="C1163" s="301">
        <v>100</v>
      </c>
      <c r="D1163" s="238" t="s">
        <v>1572</v>
      </c>
    </row>
    <row r="1164" spans="2:4">
      <c r="B1164" s="236" t="s">
        <v>1337</v>
      </c>
      <c r="C1164" s="301">
        <v>100</v>
      </c>
      <c r="D1164" s="238" t="s">
        <v>1567</v>
      </c>
    </row>
    <row r="1165" spans="2:4">
      <c r="B1165" s="236" t="s">
        <v>1337</v>
      </c>
      <c r="C1165" s="301">
        <v>100</v>
      </c>
      <c r="D1165" s="238" t="s">
        <v>1715</v>
      </c>
    </row>
    <row r="1166" spans="2:4">
      <c r="B1166" s="236" t="s">
        <v>1337</v>
      </c>
      <c r="C1166" s="301">
        <v>100</v>
      </c>
      <c r="D1166" s="238" t="s">
        <v>2253</v>
      </c>
    </row>
    <row r="1167" spans="2:4">
      <c r="B1167" s="236" t="s">
        <v>1337</v>
      </c>
      <c r="C1167" s="301">
        <v>100</v>
      </c>
      <c r="D1167" s="238" t="s">
        <v>2254</v>
      </c>
    </row>
    <row r="1168" spans="2:4">
      <c r="B1168" s="236" t="s">
        <v>1337</v>
      </c>
      <c r="C1168" s="301">
        <v>103</v>
      </c>
      <c r="D1168" s="238" t="s">
        <v>1560</v>
      </c>
    </row>
    <row r="1169" spans="2:4" ht="26.25">
      <c r="B1169" s="236" t="s">
        <v>1337</v>
      </c>
      <c r="C1169" s="301">
        <v>114</v>
      </c>
      <c r="D1169" s="238" t="s">
        <v>2059</v>
      </c>
    </row>
    <row r="1170" spans="2:4">
      <c r="B1170" s="236" t="s">
        <v>1337</v>
      </c>
      <c r="C1170" s="301">
        <v>122</v>
      </c>
      <c r="D1170" s="238" t="s">
        <v>1561</v>
      </c>
    </row>
    <row r="1171" spans="2:4">
      <c r="B1171" s="236" t="s">
        <v>1337</v>
      </c>
      <c r="C1171" s="301">
        <v>131.04</v>
      </c>
      <c r="D1171" s="238" t="s">
        <v>2255</v>
      </c>
    </row>
    <row r="1172" spans="2:4">
      <c r="B1172" s="236" t="s">
        <v>1337</v>
      </c>
      <c r="C1172" s="301">
        <v>150</v>
      </c>
      <c r="D1172" s="238" t="s">
        <v>1557</v>
      </c>
    </row>
    <row r="1173" spans="2:4">
      <c r="B1173" s="236" t="s">
        <v>1337</v>
      </c>
      <c r="C1173" s="301">
        <v>150</v>
      </c>
      <c r="D1173" s="238" t="s">
        <v>1984</v>
      </c>
    </row>
    <row r="1174" spans="2:4">
      <c r="B1174" s="236" t="s">
        <v>1337</v>
      </c>
      <c r="C1174" s="301">
        <v>194</v>
      </c>
      <c r="D1174" s="238" t="s">
        <v>2256</v>
      </c>
    </row>
    <row r="1175" spans="2:4">
      <c r="B1175" s="236" t="s">
        <v>1337</v>
      </c>
      <c r="C1175" s="301">
        <v>200</v>
      </c>
      <c r="D1175" s="238" t="s">
        <v>1568</v>
      </c>
    </row>
    <row r="1176" spans="2:4">
      <c r="B1176" s="236" t="s">
        <v>1337</v>
      </c>
      <c r="C1176" s="301">
        <v>200</v>
      </c>
      <c r="D1176" s="238" t="s">
        <v>2225</v>
      </c>
    </row>
    <row r="1177" spans="2:4">
      <c r="B1177" s="236" t="s">
        <v>1337</v>
      </c>
      <c r="C1177" s="301">
        <v>258.39999999999998</v>
      </c>
      <c r="D1177" s="238" t="s">
        <v>2257</v>
      </c>
    </row>
    <row r="1178" spans="2:4">
      <c r="B1178" s="236" t="s">
        <v>1337</v>
      </c>
      <c r="C1178" s="301">
        <v>298.18</v>
      </c>
      <c r="D1178" s="238" t="s">
        <v>2258</v>
      </c>
    </row>
    <row r="1179" spans="2:4">
      <c r="B1179" s="236" t="s">
        <v>1337</v>
      </c>
      <c r="C1179" s="301">
        <v>300</v>
      </c>
      <c r="D1179" s="238" t="s">
        <v>1725</v>
      </c>
    </row>
    <row r="1180" spans="2:4">
      <c r="B1180" s="236" t="s">
        <v>1337</v>
      </c>
      <c r="C1180" s="301">
        <v>300.10000000000002</v>
      </c>
      <c r="D1180" s="238" t="s">
        <v>1628</v>
      </c>
    </row>
    <row r="1181" spans="2:4">
      <c r="B1181" s="236" t="s">
        <v>1337</v>
      </c>
      <c r="C1181" s="301">
        <v>300.10000000000002</v>
      </c>
      <c r="D1181" s="238" t="s">
        <v>1669</v>
      </c>
    </row>
    <row r="1182" spans="2:4">
      <c r="B1182" s="236" t="s">
        <v>1337</v>
      </c>
      <c r="C1182" s="301">
        <v>323</v>
      </c>
      <c r="D1182" s="238" t="s">
        <v>2259</v>
      </c>
    </row>
    <row r="1183" spans="2:4">
      <c r="B1183" s="236" t="s">
        <v>1337</v>
      </c>
      <c r="C1183" s="301">
        <v>500</v>
      </c>
      <c r="D1183" s="238" t="s">
        <v>1640</v>
      </c>
    </row>
    <row r="1184" spans="2:4">
      <c r="B1184" s="236" t="s">
        <v>1337</v>
      </c>
      <c r="C1184" s="301">
        <v>500</v>
      </c>
      <c r="D1184" s="238" t="s">
        <v>2067</v>
      </c>
    </row>
    <row r="1185" spans="2:4">
      <c r="B1185" s="236" t="s">
        <v>1337</v>
      </c>
      <c r="C1185" s="301">
        <v>500</v>
      </c>
      <c r="D1185" s="238" t="s">
        <v>1636</v>
      </c>
    </row>
    <row r="1186" spans="2:4">
      <c r="B1186" s="236" t="s">
        <v>1337</v>
      </c>
      <c r="C1186" s="301">
        <v>500</v>
      </c>
      <c r="D1186" s="238" t="s">
        <v>2149</v>
      </c>
    </row>
    <row r="1187" spans="2:4">
      <c r="B1187" s="236" t="s">
        <v>1337</v>
      </c>
      <c r="C1187" s="301">
        <v>500</v>
      </c>
      <c r="D1187" s="238" t="s">
        <v>1860</v>
      </c>
    </row>
    <row r="1188" spans="2:4">
      <c r="B1188" s="236" t="s">
        <v>1337</v>
      </c>
      <c r="C1188" s="301">
        <v>500</v>
      </c>
      <c r="D1188" s="238" t="s">
        <v>1635</v>
      </c>
    </row>
    <row r="1189" spans="2:4">
      <c r="B1189" s="236" t="s">
        <v>1337</v>
      </c>
      <c r="C1189" s="301">
        <v>500</v>
      </c>
      <c r="D1189" s="238" t="s">
        <v>1634</v>
      </c>
    </row>
    <row r="1190" spans="2:4" ht="26.25">
      <c r="B1190" s="236" t="s">
        <v>1337</v>
      </c>
      <c r="C1190" s="301">
        <v>500</v>
      </c>
      <c r="D1190" s="238" t="s">
        <v>1728</v>
      </c>
    </row>
    <row r="1191" spans="2:4">
      <c r="B1191" s="236" t="s">
        <v>1337</v>
      </c>
      <c r="C1191" s="301">
        <v>500</v>
      </c>
      <c r="D1191" s="238" t="s">
        <v>1582</v>
      </c>
    </row>
    <row r="1192" spans="2:4">
      <c r="B1192" s="236" t="s">
        <v>1337</v>
      </c>
      <c r="C1192" s="301">
        <v>500</v>
      </c>
      <c r="D1192" s="238" t="s">
        <v>2260</v>
      </c>
    </row>
    <row r="1193" spans="2:4">
      <c r="B1193" s="236" t="s">
        <v>1337</v>
      </c>
      <c r="C1193" s="301">
        <v>508.9</v>
      </c>
      <c r="D1193" s="238" t="s">
        <v>2261</v>
      </c>
    </row>
    <row r="1194" spans="2:4">
      <c r="B1194" s="236" t="s">
        <v>1337</v>
      </c>
      <c r="C1194" s="301">
        <v>509.41</v>
      </c>
      <c r="D1194" s="238" t="s">
        <v>2262</v>
      </c>
    </row>
    <row r="1195" spans="2:4">
      <c r="B1195" s="236" t="s">
        <v>1337</v>
      </c>
      <c r="C1195" s="301">
        <v>535</v>
      </c>
      <c r="D1195" s="238" t="s">
        <v>1668</v>
      </c>
    </row>
    <row r="1196" spans="2:4">
      <c r="B1196" s="236" t="s">
        <v>1337</v>
      </c>
      <c r="C1196" s="301">
        <v>555</v>
      </c>
      <c r="D1196" s="238" t="s">
        <v>1573</v>
      </c>
    </row>
    <row r="1197" spans="2:4">
      <c r="B1197" s="236" t="s">
        <v>1337</v>
      </c>
      <c r="C1197" s="301">
        <v>607.65</v>
      </c>
      <c r="D1197" s="238" t="s">
        <v>2263</v>
      </c>
    </row>
    <row r="1198" spans="2:4">
      <c r="B1198" s="236" t="s">
        <v>1337</v>
      </c>
      <c r="C1198" s="301">
        <v>868</v>
      </c>
      <c r="D1198" s="238" t="s">
        <v>2264</v>
      </c>
    </row>
    <row r="1199" spans="2:4">
      <c r="B1199" s="236" t="s">
        <v>1337</v>
      </c>
      <c r="C1199" s="301">
        <v>1000</v>
      </c>
      <c r="D1199" s="238" t="s">
        <v>1917</v>
      </c>
    </row>
    <row r="1200" spans="2:4">
      <c r="B1200" s="236" t="s">
        <v>1337</v>
      </c>
      <c r="C1200" s="301">
        <v>1000</v>
      </c>
      <c r="D1200" s="238" t="s">
        <v>2265</v>
      </c>
    </row>
    <row r="1201" spans="2:4">
      <c r="B1201" s="236" t="s">
        <v>1337</v>
      </c>
      <c r="C1201" s="301">
        <v>1000</v>
      </c>
      <c r="D1201" s="238" t="s">
        <v>2266</v>
      </c>
    </row>
    <row r="1202" spans="2:4">
      <c r="B1202" s="236" t="s">
        <v>1337</v>
      </c>
      <c r="C1202" s="301">
        <v>1000</v>
      </c>
      <c r="D1202" s="238" t="s">
        <v>1590</v>
      </c>
    </row>
    <row r="1203" spans="2:4">
      <c r="B1203" s="236" t="s">
        <v>1337</v>
      </c>
      <c r="C1203" s="301">
        <v>1000</v>
      </c>
      <c r="D1203" s="238" t="s">
        <v>1831</v>
      </c>
    </row>
    <row r="1204" spans="2:4">
      <c r="B1204" s="236" t="s">
        <v>1337</v>
      </c>
      <c r="C1204" s="301">
        <v>1000</v>
      </c>
      <c r="D1204" s="238" t="s">
        <v>2267</v>
      </c>
    </row>
    <row r="1205" spans="2:4">
      <c r="B1205" s="236" t="s">
        <v>1337</v>
      </c>
      <c r="C1205" s="301">
        <v>1000</v>
      </c>
      <c r="D1205" s="238" t="s">
        <v>2268</v>
      </c>
    </row>
    <row r="1206" spans="2:4">
      <c r="B1206" s="236" t="s">
        <v>1337</v>
      </c>
      <c r="C1206" s="301">
        <v>1000</v>
      </c>
      <c r="D1206" s="238" t="s">
        <v>1647</v>
      </c>
    </row>
    <row r="1207" spans="2:4">
      <c r="B1207" s="236" t="s">
        <v>1337</v>
      </c>
      <c r="C1207" s="301">
        <v>1000</v>
      </c>
      <c r="D1207" s="238" t="s">
        <v>2269</v>
      </c>
    </row>
    <row r="1208" spans="2:4">
      <c r="B1208" s="236" t="s">
        <v>1337</v>
      </c>
      <c r="C1208" s="301">
        <v>1515.19</v>
      </c>
      <c r="D1208" s="238" t="s">
        <v>2270</v>
      </c>
    </row>
    <row r="1209" spans="2:4">
      <c r="B1209" s="236" t="s">
        <v>1337</v>
      </c>
      <c r="C1209" s="301">
        <v>1772.06</v>
      </c>
      <c r="D1209" s="238" t="s">
        <v>2271</v>
      </c>
    </row>
    <row r="1210" spans="2:4">
      <c r="B1210" s="236" t="s">
        <v>1337</v>
      </c>
      <c r="C1210" s="301">
        <v>2000</v>
      </c>
      <c r="D1210" s="238" t="s">
        <v>2272</v>
      </c>
    </row>
    <row r="1211" spans="2:4">
      <c r="B1211" s="236" t="s">
        <v>1337</v>
      </c>
      <c r="C1211" s="301">
        <v>2000</v>
      </c>
      <c r="D1211" s="238" t="s">
        <v>1836</v>
      </c>
    </row>
    <row r="1212" spans="2:4">
      <c r="B1212" s="236" t="s">
        <v>1337</v>
      </c>
      <c r="C1212" s="301">
        <v>2000</v>
      </c>
      <c r="D1212" s="238" t="s">
        <v>2273</v>
      </c>
    </row>
    <row r="1213" spans="2:4">
      <c r="B1213" s="236" t="s">
        <v>1337</v>
      </c>
      <c r="C1213" s="301">
        <v>3000</v>
      </c>
      <c r="D1213" s="238" t="s">
        <v>2274</v>
      </c>
    </row>
    <row r="1214" spans="2:4">
      <c r="B1214" s="236" t="s">
        <v>1337</v>
      </c>
      <c r="C1214" s="301">
        <v>4314.0600000000004</v>
      </c>
      <c r="D1214" s="238" t="s">
        <v>2140</v>
      </c>
    </row>
    <row r="1215" spans="2:4">
      <c r="B1215" s="236" t="s">
        <v>1337</v>
      </c>
      <c r="C1215" s="301">
        <v>5000</v>
      </c>
      <c r="D1215" s="238" t="s">
        <v>2275</v>
      </c>
    </row>
    <row r="1216" spans="2:4">
      <c r="B1216" s="236" t="s">
        <v>1337</v>
      </c>
      <c r="C1216" s="301">
        <v>5000</v>
      </c>
      <c r="D1216" s="238" t="s">
        <v>2276</v>
      </c>
    </row>
    <row r="1217" spans="2:4">
      <c r="B1217" s="236" t="s">
        <v>1337</v>
      </c>
      <c r="C1217" s="301">
        <v>10000</v>
      </c>
      <c r="D1217" s="238" t="s">
        <v>2277</v>
      </c>
    </row>
    <row r="1218" spans="2:4">
      <c r="B1218" s="236" t="s">
        <v>1337</v>
      </c>
      <c r="C1218" s="301">
        <v>10000</v>
      </c>
      <c r="D1218" s="238" t="s">
        <v>2278</v>
      </c>
    </row>
    <row r="1219" spans="2:4">
      <c r="B1219" s="236" t="s">
        <v>1337</v>
      </c>
      <c r="C1219" s="301">
        <v>19320</v>
      </c>
      <c r="D1219" s="295" t="s">
        <v>4217</v>
      </c>
    </row>
    <row r="1220" spans="2:4">
      <c r="B1220" s="236" t="s">
        <v>1340</v>
      </c>
      <c r="C1220" s="301">
        <v>0.81</v>
      </c>
      <c r="D1220" s="238" t="s">
        <v>2279</v>
      </c>
    </row>
    <row r="1221" spans="2:4">
      <c r="B1221" s="236" t="s">
        <v>1340</v>
      </c>
      <c r="C1221" s="301">
        <v>2</v>
      </c>
      <c r="D1221" s="238" t="s">
        <v>2280</v>
      </c>
    </row>
    <row r="1222" spans="2:4">
      <c r="B1222" s="236" t="s">
        <v>1340</v>
      </c>
      <c r="C1222" s="301">
        <v>5</v>
      </c>
      <c r="D1222" s="238" t="s">
        <v>1544</v>
      </c>
    </row>
    <row r="1223" spans="2:4">
      <c r="B1223" s="236" t="s">
        <v>1340</v>
      </c>
      <c r="C1223" s="301">
        <v>5.99</v>
      </c>
      <c r="D1223" s="238" t="s">
        <v>2281</v>
      </c>
    </row>
    <row r="1224" spans="2:4">
      <c r="B1224" s="236" t="s">
        <v>1340</v>
      </c>
      <c r="C1224" s="301">
        <v>26</v>
      </c>
      <c r="D1224" s="238" t="s">
        <v>2282</v>
      </c>
    </row>
    <row r="1225" spans="2:4">
      <c r="B1225" s="236" t="s">
        <v>1340</v>
      </c>
      <c r="C1225" s="301">
        <v>28.4</v>
      </c>
      <c r="D1225" s="238" t="s">
        <v>2283</v>
      </c>
    </row>
    <row r="1226" spans="2:4">
      <c r="B1226" s="236" t="s">
        <v>1340</v>
      </c>
      <c r="C1226" s="301">
        <v>30</v>
      </c>
      <c r="D1226" s="238" t="s">
        <v>1544</v>
      </c>
    </row>
    <row r="1227" spans="2:4">
      <c r="B1227" s="236" t="s">
        <v>1340</v>
      </c>
      <c r="C1227" s="301">
        <v>30</v>
      </c>
      <c r="D1227" s="238" t="s">
        <v>2284</v>
      </c>
    </row>
    <row r="1228" spans="2:4">
      <c r="B1228" s="236" t="s">
        <v>1340</v>
      </c>
      <c r="C1228" s="301">
        <v>35</v>
      </c>
      <c r="D1228" s="238" t="s">
        <v>1811</v>
      </c>
    </row>
    <row r="1229" spans="2:4">
      <c r="B1229" s="236" t="s">
        <v>1340</v>
      </c>
      <c r="C1229" s="301">
        <v>39.799999999999997</v>
      </c>
      <c r="D1229" s="238" t="s">
        <v>2285</v>
      </c>
    </row>
    <row r="1230" spans="2:4">
      <c r="B1230" s="236" t="s">
        <v>1340</v>
      </c>
      <c r="C1230" s="301">
        <v>45.44</v>
      </c>
      <c r="D1230" s="238" t="s">
        <v>2286</v>
      </c>
    </row>
    <row r="1231" spans="2:4">
      <c r="B1231" s="236" t="s">
        <v>1340</v>
      </c>
      <c r="C1231" s="301">
        <v>65</v>
      </c>
      <c r="D1231" s="238" t="s">
        <v>1937</v>
      </c>
    </row>
    <row r="1232" spans="2:4">
      <c r="B1232" s="236" t="s">
        <v>1340</v>
      </c>
      <c r="C1232" s="301">
        <v>94.1</v>
      </c>
      <c r="D1232" s="238" t="s">
        <v>2287</v>
      </c>
    </row>
    <row r="1233" spans="2:4">
      <c r="B1233" s="236" t="s">
        <v>1340</v>
      </c>
      <c r="C1233" s="301">
        <v>100</v>
      </c>
      <c r="D1233" s="238" t="s">
        <v>1660</v>
      </c>
    </row>
    <row r="1234" spans="2:4">
      <c r="B1234" s="236" t="s">
        <v>1340</v>
      </c>
      <c r="C1234" s="301">
        <v>100</v>
      </c>
      <c r="D1234" s="238" t="s">
        <v>1552</v>
      </c>
    </row>
    <row r="1235" spans="2:4">
      <c r="B1235" s="236" t="s">
        <v>1340</v>
      </c>
      <c r="C1235" s="301">
        <v>100</v>
      </c>
      <c r="D1235" s="238" t="s">
        <v>1553</v>
      </c>
    </row>
    <row r="1236" spans="2:4">
      <c r="B1236" s="236" t="s">
        <v>1340</v>
      </c>
      <c r="C1236" s="301">
        <v>100</v>
      </c>
      <c r="D1236" s="238" t="s">
        <v>1714</v>
      </c>
    </row>
    <row r="1237" spans="2:4">
      <c r="B1237" s="236" t="s">
        <v>1340</v>
      </c>
      <c r="C1237" s="301">
        <v>100</v>
      </c>
      <c r="D1237" s="238" t="s">
        <v>1559</v>
      </c>
    </row>
    <row r="1238" spans="2:4">
      <c r="B1238" s="236" t="s">
        <v>1340</v>
      </c>
      <c r="C1238" s="301">
        <v>100</v>
      </c>
      <c r="D1238" s="238" t="s">
        <v>1713</v>
      </c>
    </row>
    <row r="1239" spans="2:4">
      <c r="B1239" s="236" t="s">
        <v>1340</v>
      </c>
      <c r="C1239" s="301">
        <v>100</v>
      </c>
      <c r="D1239" s="238" t="s">
        <v>1718</v>
      </c>
    </row>
    <row r="1240" spans="2:4">
      <c r="B1240" s="236" t="s">
        <v>1340</v>
      </c>
      <c r="C1240" s="301">
        <v>100</v>
      </c>
      <c r="D1240" s="238" t="s">
        <v>1847</v>
      </c>
    </row>
    <row r="1241" spans="2:4">
      <c r="B1241" s="236" t="s">
        <v>1340</v>
      </c>
      <c r="C1241" s="301">
        <v>100</v>
      </c>
      <c r="D1241" s="238" t="s">
        <v>1558</v>
      </c>
    </row>
    <row r="1242" spans="2:4">
      <c r="B1242" s="236" t="s">
        <v>1340</v>
      </c>
      <c r="C1242" s="301">
        <v>100</v>
      </c>
      <c r="D1242" s="295" t="s">
        <v>4217</v>
      </c>
    </row>
    <row r="1243" spans="2:4">
      <c r="B1243" s="236" t="s">
        <v>1340</v>
      </c>
      <c r="C1243" s="301">
        <v>100</v>
      </c>
      <c r="D1243" s="238" t="s">
        <v>1716</v>
      </c>
    </row>
    <row r="1244" spans="2:4">
      <c r="B1244" s="236" t="s">
        <v>1340</v>
      </c>
      <c r="C1244" s="301">
        <v>100</v>
      </c>
      <c r="D1244" s="238" t="s">
        <v>2288</v>
      </c>
    </row>
    <row r="1245" spans="2:4" ht="26.25">
      <c r="B1245" s="236" t="s">
        <v>1340</v>
      </c>
      <c r="C1245" s="301">
        <v>132</v>
      </c>
      <c r="D1245" s="238" t="s">
        <v>2289</v>
      </c>
    </row>
    <row r="1246" spans="2:4">
      <c r="B1246" s="236" t="s">
        <v>1340</v>
      </c>
      <c r="C1246" s="301">
        <v>150</v>
      </c>
      <c r="D1246" s="238" t="s">
        <v>1557</v>
      </c>
    </row>
    <row r="1247" spans="2:4">
      <c r="B1247" s="236" t="s">
        <v>1340</v>
      </c>
      <c r="C1247" s="301">
        <v>150</v>
      </c>
      <c r="D1247" s="238" t="s">
        <v>1557</v>
      </c>
    </row>
    <row r="1248" spans="2:4">
      <c r="B1248" s="236" t="s">
        <v>1340</v>
      </c>
      <c r="C1248" s="301">
        <v>164.31</v>
      </c>
      <c r="D1248" s="238" t="s">
        <v>2290</v>
      </c>
    </row>
    <row r="1249" spans="2:4">
      <c r="B1249" s="236" t="s">
        <v>1340</v>
      </c>
      <c r="C1249" s="301">
        <v>180</v>
      </c>
      <c r="D1249" s="238" t="s">
        <v>1621</v>
      </c>
    </row>
    <row r="1250" spans="2:4">
      <c r="B1250" s="236" t="s">
        <v>1340</v>
      </c>
      <c r="C1250" s="301">
        <v>180</v>
      </c>
      <c r="D1250" s="238" t="s">
        <v>1565</v>
      </c>
    </row>
    <row r="1251" spans="2:4" ht="26.25">
      <c r="B1251" s="236" t="s">
        <v>1340</v>
      </c>
      <c r="C1251" s="301">
        <v>180</v>
      </c>
      <c r="D1251" s="238" t="s">
        <v>2022</v>
      </c>
    </row>
    <row r="1252" spans="2:4">
      <c r="B1252" s="236" t="s">
        <v>1340</v>
      </c>
      <c r="C1252" s="301">
        <v>194</v>
      </c>
      <c r="D1252" s="238" t="s">
        <v>2291</v>
      </c>
    </row>
    <row r="1253" spans="2:4">
      <c r="B1253" s="236" t="s">
        <v>1340</v>
      </c>
      <c r="C1253" s="301">
        <v>200</v>
      </c>
      <c r="D1253" s="238" t="s">
        <v>1986</v>
      </c>
    </row>
    <row r="1254" spans="2:4">
      <c r="B1254" s="236" t="s">
        <v>1340</v>
      </c>
      <c r="C1254" s="301">
        <v>200</v>
      </c>
      <c r="D1254" s="238" t="s">
        <v>1620</v>
      </c>
    </row>
    <row r="1255" spans="2:4">
      <c r="B1255" s="236" t="s">
        <v>1340</v>
      </c>
      <c r="C1255" s="301">
        <v>200</v>
      </c>
      <c r="D1255" s="238" t="s">
        <v>1624</v>
      </c>
    </row>
    <row r="1256" spans="2:4">
      <c r="B1256" s="236" t="s">
        <v>1340</v>
      </c>
      <c r="C1256" s="301">
        <v>200</v>
      </c>
      <c r="D1256" s="238" t="s">
        <v>1725</v>
      </c>
    </row>
    <row r="1257" spans="2:4">
      <c r="B1257" s="236" t="s">
        <v>1340</v>
      </c>
      <c r="C1257" s="301">
        <v>200</v>
      </c>
      <c r="D1257" s="238" t="s">
        <v>2292</v>
      </c>
    </row>
    <row r="1258" spans="2:4">
      <c r="B1258" s="236" t="s">
        <v>1340</v>
      </c>
      <c r="C1258" s="301">
        <v>200</v>
      </c>
      <c r="D1258" s="238" t="s">
        <v>1615</v>
      </c>
    </row>
    <row r="1259" spans="2:4" ht="26.25">
      <c r="B1259" s="236" t="s">
        <v>1340</v>
      </c>
      <c r="C1259" s="301">
        <v>200</v>
      </c>
      <c r="D1259" s="238" t="s">
        <v>2062</v>
      </c>
    </row>
    <row r="1260" spans="2:4">
      <c r="B1260" s="236" t="s">
        <v>1340</v>
      </c>
      <c r="C1260" s="301">
        <v>231.03</v>
      </c>
      <c r="D1260" s="238" t="s">
        <v>2293</v>
      </c>
    </row>
    <row r="1261" spans="2:4">
      <c r="B1261" s="236" t="s">
        <v>1340</v>
      </c>
      <c r="C1261" s="301">
        <v>239.18</v>
      </c>
      <c r="D1261" s="238" t="s">
        <v>1647</v>
      </c>
    </row>
    <row r="1262" spans="2:4">
      <c r="B1262" s="236" t="s">
        <v>1340</v>
      </c>
      <c r="C1262" s="301">
        <v>250</v>
      </c>
      <c r="D1262" s="238" t="s">
        <v>1825</v>
      </c>
    </row>
    <row r="1263" spans="2:4">
      <c r="B1263" s="236" t="s">
        <v>1340</v>
      </c>
      <c r="C1263" s="301">
        <v>291.20999999999998</v>
      </c>
      <c r="D1263" s="238" t="s">
        <v>2294</v>
      </c>
    </row>
    <row r="1264" spans="2:4">
      <c r="B1264" s="236" t="s">
        <v>1340</v>
      </c>
      <c r="C1264" s="301">
        <v>300</v>
      </c>
      <c r="D1264" s="238" t="s">
        <v>1669</v>
      </c>
    </row>
    <row r="1265" spans="2:4">
      <c r="B1265" s="236" t="s">
        <v>1340</v>
      </c>
      <c r="C1265" s="301">
        <v>300</v>
      </c>
      <c r="D1265" s="238" t="s">
        <v>1914</v>
      </c>
    </row>
    <row r="1266" spans="2:4">
      <c r="B1266" s="236" t="s">
        <v>1340</v>
      </c>
      <c r="C1266" s="301">
        <v>300</v>
      </c>
      <c r="D1266" s="238" t="s">
        <v>2295</v>
      </c>
    </row>
    <row r="1267" spans="2:4">
      <c r="B1267" s="236" t="s">
        <v>1340</v>
      </c>
      <c r="C1267" s="301">
        <v>300</v>
      </c>
      <c r="D1267" s="238" t="s">
        <v>2041</v>
      </c>
    </row>
    <row r="1268" spans="2:4">
      <c r="B1268" s="236" t="s">
        <v>1340</v>
      </c>
      <c r="C1268" s="301">
        <v>304.94</v>
      </c>
      <c r="D1268" s="238" t="s">
        <v>2296</v>
      </c>
    </row>
    <row r="1269" spans="2:4">
      <c r="B1269" s="236" t="s">
        <v>1340</v>
      </c>
      <c r="C1269" s="301">
        <v>320</v>
      </c>
      <c r="D1269" s="238" t="s">
        <v>1947</v>
      </c>
    </row>
    <row r="1270" spans="2:4">
      <c r="B1270" s="236" t="s">
        <v>1340</v>
      </c>
      <c r="C1270" s="301">
        <v>347.85</v>
      </c>
      <c r="D1270" s="238" t="s">
        <v>2297</v>
      </c>
    </row>
    <row r="1271" spans="2:4">
      <c r="B1271" s="236" t="s">
        <v>1340</v>
      </c>
      <c r="C1271" s="301">
        <v>350</v>
      </c>
      <c r="D1271" s="238" t="s">
        <v>1780</v>
      </c>
    </row>
    <row r="1272" spans="2:4">
      <c r="B1272" s="236" t="s">
        <v>1340</v>
      </c>
      <c r="C1272" s="301">
        <v>350</v>
      </c>
      <c r="D1272" s="238" t="s">
        <v>1627</v>
      </c>
    </row>
    <row r="1273" spans="2:4">
      <c r="B1273" s="236" t="s">
        <v>1340</v>
      </c>
      <c r="C1273" s="301">
        <v>350</v>
      </c>
      <c r="D1273" s="238" t="s">
        <v>1573</v>
      </c>
    </row>
    <row r="1274" spans="2:4">
      <c r="B1274" s="236" t="s">
        <v>1340</v>
      </c>
      <c r="C1274" s="301">
        <v>395</v>
      </c>
      <c r="D1274" s="238" t="s">
        <v>1668</v>
      </c>
    </row>
    <row r="1275" spans="2:4">
      <c r="B1275" s="236" t="s">
        <v>1340</v>
      </c>
      <c r="C1275" s="301">
        <v>400</v>
      </c>
      <c r="D1275" s="238" t="s">
        <v>1818</v>
      </c>
    </row>
    <row r="1276" spans="2:4" ht="26.25">
      <c r="B1276" s="236" t="s">
        <v>1340</v>
      </c>
      <c r="C1276" s="301">
        <v>500</v>
      </c>
      <c r="D1276" s="238" t="s">
        <v>1728</v>
      </c>
    </row>
    <row r="1277" spans="2:4">
      <c r="B1277" s="236" t="s">
        <v>1340</v>
      </c>
      <c r="C1277" s="301">
        <v>500</v>
      </c>
      <c r="D1277" s="238" t="s">
        <v>1636</v>
      </c>
    </row>
    <row r="1278" spans="2:4">
      <c r="B1278" s="236" t="s">
        <v>1340</v>
      </c>
      <c r="C1278" s="301">
        <v>747.2</v>
      </c>
      <c r="D1278" s="238" t="s">
        <v>2298</v>
      </c>
    </row>
    <row r="1279" spans="2:4">
      <c r="B1279" s="236" t="s">
        <v>1340</v>
      </c>
      <c r="C1279" s="301">
        <v>1000</v>
      </c>
      <c r="D1279" s="238" t="s">
        <v>1870</v>
      </c>
    </row>
    <row r="1280" spans="2:4">
      <c r="B1280" s="236" t="s">
        <v>1340</v>
      </c>
      <c r="C1280" s="301">
        <v>1000</v>
      </c>
      <c r="D1280" s="238" t="s">
        <v>2299</v>
      </c>
    </row>
    <row r="1281" spans="2:4">
      <c r="B1281" s="236" t="s">
        <v>1340</v>
      </c>
      <c r="C1281" s="301">
        <v>1000</v>
      </c>
      <c r="D1281" s="238" t="s">
        <v>2300</v>
      </c>
    </row>
    <row r="1282" spans="2:4">
      <c r="B1282" s="236" t="s">
        <v>1340</v>
      </c>
      <c r="C1282" s="301">
        <v>1000</v>
      </c>
      <c r="D1282" s="238" t="s">
        <v>2003</v>
      </c>
    </row>
    <row r="1283" spans="2:4" ht="26.25">
      <c r="B1283" s="236" t="s">
        <v>1340</v>
      </c>
      <c r="C1283" s="301">
        <v>1000</v>
      </c>
      <c r="D1283" s="238" t="s">
        <v>2301</v>
      </c>
    </row>
    <row r="1284" spans="2:4">
      <c r="B1284" s="236" t="s">
        <v>1340</v>
      </c>
      <c r="C1284" s="301">
        <v>1000</v>
      </c>
      <c r="D1284" s="238" t="s">
        <v>2302</v>
      </c>
    </row>
    <row r="1285" spans="2:4">
      <c r="B1285" s="236" t="s">
        <v>1340</v>
      </c>
      <c r="C1285" s="301">
        <v>1000</v>
      </c>
      <c r="D1285" s="238" t="s">
        <v>2077</v>
      </c>
    </row>
    <row r="1286" spans="2:4">
      <c r="B1286" s="236" t="s">
        <v>1340</v>
      </c>
      <c r="C1286" s="301">
        <v>1000</v>
      </c>
      <c r="D1286" s="238" t="s">
        <v>1590</v>
      </c>
    </row>
    <row r="1287" spans="2:4">
      <c r="B1287" s="236" t="s">
        <v>1340</v>
      </c>
      <c r="C1287" s="301">
        <v>1050</v>
      </c>
      <c r="D1287" s="238" t="s">
        <v>1923</v>
      </c>
    </row>
    <row r="1288" spans="2:4">
      <c r="B1288" s="236" t="s">
        <v>1340</v>
      </c>
      <c r="C1288" s="301">
        <v>1100</v>
      </c>
      <c r="D1288" s="238" t="s">
        <v>1747</v>
      </c>
    </row>
    <row r="1289" spans="2:4">
      <c r="B1289" s="236" t="s">
        <v>1340</v>
      </c>
      <c r="C1289" s="301">
        <v>1390.08</v>
      </c>
      <c r="D1289" s="238" t="s">
        <v>2303</v>
      </c>
    </row>
    <row r="1290" spans="2:4">
      <c r="B1290" s="236" t="s">
        <v>1340</v>
      </c>
      <c r="C1290" s="301">
        <v>1500</v>
      </c>
      <c r="D1290" s="238" t="s">
        <v>2304</v>
      </c>
    </row>
    <row r="1291" spans="2:4">
      <c r="B1291" s="236" t="s">
        <v>1340</v>
      </c>
      <c r="C1291" s="301">
        <v>2000</v>
      </c>
      <c r="D1291" s="238" t="s">
        <v>2305</v>
      </c>
    </row>
    <row r="1292" spans="2:4">
      <c r="B1292" s="236" t="s">
        <v>1340</v>
      </c>
      <c r="C1292" s="301">
        <v>2000</v>
      </c>
      <c r="D1292" s="238" t="s">
        <v>2306</v>
      </c>
    </row>
    <row r="1293" spans="2:4">
      <c r="B1293" s="236" t="s">
        <v>1340</v>
      </c>
      <c r="C1293" s="301">
        <v>2243.75</v>
      </c>
      <c r="D1293" s="295" t="s">
        <v>4217</v>
      </c>
    </row>
    <row r="1294" spans="2:4">
      <c r="B1294" s="236" t="s">
        <v>1340</v>
      </c>
      <c r="C1294" s="301">
        <v>3000</v>
      </c>
      <c r="D1294" s="238" t="s">
        <v>2307</v>
      </c>
    </row>
    <row r="1295" spans="2:4">
      <c r="B1295" s="236" t="s">
        <v>1340</v>
      </c>
      <c r="C1295" s="301">
        <v>3000</v>
      </c>
      <c r="D1295" s="238" t="s">
        <v>1652</v>
      </c>
    </row>
    <row r="1296" spans="2:4">
      <c r="B1296" s="236" t="s">
        <v>1340</v>
      </c>
      <c r="C1296" s="301">
        <v>3000</v>
      </c>
      <c r="D1296" s="238" t="s">
        <v>1696</v>
      </c>
    </row>
    <row r="1297" spans="2:4">
      <c r="B1297" s="236" t="s">
        <v>1340</v>
      </c>
      <c r="C1297" s="301">
        <v>3000</v>
      </c>
      <c r="D1297" s="238" t="s">
        <v>1600</v>
      </c>
    </row>
    <row r="1298" spans="2:4">
      <c r="B1298" s="236" t="s">
        <v>1340</v>
      </c>
      <c r="C1298" s="301">
        <v>4109.8100000000004</v>
      </c>
      <c r="D1298" s="238" t="s">
        <v>2308</v>
      </c>
    </row>
    <row r="1299" spans="2:4">
      <c r="B1299" s="236" t="s">
        <v>1340</v>
      </c>
      <c r="C1299" s="301">
        <v>5000</v>
      </c>
      <c r="D1299" s="238" t="s">
        <v>2309</v>
      </c>
    </row>
    <row r="1300" spans="2:4">
      <c r="B1300" s="236" t="s">
        <v>1340</v>
      </c>
      <c r="C1300" s="301">
        <v>5000</v>
      </c>
      <c r="D1300" s="238" t="s">
        <v>1883</v>
      </c>
    </row>
    <row r="1301" spans="2:4">
      <c r="B1301" s="236" t="s">
        <v>1340</v>
      </c>
      <c r="C1301" s="301">
        <v>10000</v>
      </c>
      <c r="D1301" s="238" t="s">
        <v>2310</v>
      </c>
    </row>
    <row r="1302" spans="2:4">
      <c r="B1302" s="236" t="s">
        <v>1340</v>
      </c>
      <c r="C1302" s="301">
        <v>15353.09</v>
      </c>
      <c r="D1302" s="295" t="s">
        <v>4217</v>
      </c>
    </row>
    <row r="1303" spans="2:4">
      <c r="B1303" s="236" t="s">
        <v>1340</v>
      </c>
      <c r="C1303" s="301">
        <v>17800</v>
      </c>
      <c r="D1303" s="238" t="s">
        <v>2311</v>
      </c>
    </row>
    <row r="1304" spans="2:4">
      <c r="B1304" s="236" t="s">
        <v>1340</v>
      </c>
      <c r="C1304" s="301">
        <v>150000</v>
      </c>
      <c r="D1304" s="238" t="s">
        <v>2312</v>
      </c>
    </row>
    <row r="1305" spans="2:4">
      <c r="B1305" s="236" t="s">
        <v>1340</v>
      </c>
      <c r="C1305" s="301">
        <v>150000</v>
      </c>
      <c r="D1305" s="238" t="s">
        <v>2313</v>
      </c>
    </row>
    <row r="1306" spans="2:4">
      <c r="B1306" s="236" t="s">
        <v>1341</v>
      </c>
      <c r="C1306" s="301">
        <v>0.31</v>
      </c>
      <c r="D1306" s="238" t="s">
        <v>2314</v>
      </c>
    </row>
    <row r="1307" spans="2:4">
      <c r="B1307" s="236" t="s">
        <v>1341</v>
      </c>
      <c r="C1307" s="301">
        <v>1.68</v>
      </c>
      <c r="D1307" s="238" t="s">
        <v>2315</v>
      </c>
    </row>
    <row r="1308" spans="2:4">
      <c r="B1308" s="236" t="s">
        <v>1341</v>
      </c>
      <c r="C1308" s="301">
        <v>6</v>
      </c>
      <c r="D1308" s="238" t="s">
        <v>2316</v>
      </c>
    </row>
    <row r="1309" spans="2:4">
      <c r="B1309" s="236" t="s">
        <v>1341</v>
      </c>
      <c r="C1309" s="301">
        <v>6</v>
      </c>
      <c r="D1309" s="238" t="s">
        <v>2317</v>
      </c>
    </row>
    <row r="1310" spans="2:4">
      <c r="B1310" s="236" t="s">
        <v>1341</v>
      </c>
      <c r="C1310" s="301">
        <v>7.51</v>
      </c>
      <c r="D1310" s="238" t="s">
        <v>2318</v>
      </c>
    </row>
    <row r="1311" spans="2:4">
      <c r="B1311" s="236" t="s">
        <v>1341</v>
      </c>
      <c r="C1311" s="301">
        <v>14.29</v>
      </c>
      <c r="D1311" s="238" t="s">
        <v>2319</v>
      </c>
    </row>
    <row r="1312" spans="2:4">
      <c r="B1312" s="236" t="s">
        <v>1341</v>
      </c>
      <c r="C1312" s="301">
        <v>30</v>
      </c>
      <c r="D1312" s="238" t="s">
        <v>2320</v>
      </c>
    </row>
    <row r="1313" spans="2:4">
      <c r="B1313" s="236" t="s">
        <v>1341</v>
      </c>
      <c r="C1313" s="301">
        <v>39</v>
      </c>
      <c r="D1313" s="238" t="s">
        <v>2321</v>
      </c>
    </row>
    <row r="1314" spans="2:4">
      <c r="B1314" s="236" t="s">
        <v>1341</v>
      </c>
      <c r="C1314" s="301">
        <v>50</v>
      </c>
      <c r="D1314" s="238" t="s">
        <v>1937</v>
      </c>
    </row>
    <row r="1315" spans="2:4">
      <c r="B1315" s="236" t="s">
        <v>1341</v>
      </c>
      <c r="C1315" s="301">
        <v>50</v>
      </c>
      <c r="D1315" s="238" t="s">
        <v>1719</v>
      </c>
    </row>
    <row r="1316" spans="2:4">
      <c r="B1316" s="236" t="s">
        <v>1341</v>
      </c>
      <c r="C1316" s="301">
        <v>50</v>
      </c>
      <c r="D1316" s="238" t="s">
        <v>1558</v>
      </c>
    </row>
    <row r="1317" spans="2:4">
      <c r="B1317" s="236" t="s">
        <v>1341</v>
      </c>
      <c r="C1317" s="301">
        <v>56</v>
      </c>
      <c r="D1317" s="238" t="s">
        <v>2322</v>
      </c>
    </row>
    <row r="1318" spans="2:4">
      <c r="B1318" s="236" t="s">
        <v>1341</v>
      </c>
      <c r="C1318" s="301">
        <v>56.19</v>
      </c>
      <c r="D1318" s="238" t="s">
        <v>2323</v>
      </c>
    </row>
    <row r="1319" spans="2:4">
      <c r="B1319" s="236" t="s">
        <v>1341</v>
      </c>
      <c r="C1319" s="301">
        <v>60</v>
      </c>
      <c r="D1319" s="238" t="s">
        <v>1811</v>
      </c>
    </row>
    <row r="1320" spans="2:4">
      <c r="B1320" s="236" t="s">
        <v>1341</v>
      </c>
      <c r="C1320" s="301">
        <v>60</v>
      </c>
      <c r="D1320" s="238" t="s">
        <v>1558</v>
      </c>
    </row>
    <row r="1321" spans="2:4">
      <c r="B1321" s="236" t="s">
        <v>1341</v>
      </c>
      <c r="C1321" s="301">
        <v>75.349999999999994</v>
      </c>
      <c r="D1321" s="238" t="s">
        <v>2324</v>
      </c>
    </row>
    <row r="1322" spans="2:4">
      <c r="B1322" s="236" t="s">
        <v>1341</v>
      </c>
      <c r="C1322" s="301">
        <v>96.07</v>
      </c>
      <c r="D1322" s="238" t="s">
        <v>2325</v>
      </c>
    </row>
    <row r="1323" spans="2:4">
      <c r="B1323" s="236" t="s">
        <v>1341</v>
      </c>
      <c r="C1323" s="301">
        <v>100</v>
      </c>
      <c r="D1323" s="238" t="s">
        <v>1556</v>
      </c>
    </row>
    <row r="1324" spans="2:4">
      <c r="B1324" s="236" t="s">
        <v>1341</v>
      </c>
      <c r="C1324" s="301">
        <v>100</v>
      </c>
      <c r="D1324" s="238" t="s">
        <v>1572</v>
      </c>
    </row>
    <row r="1325" spans="2:4">
      <c r="B1325" s="236" t="s">
        <v>1341</v>
      </c>
      <c r="C1325" s="301">
        <v>100</v>
      </c>
      <c r="D1325" s="238" t="s">
        <v>1553</v>
      </c>
    </row>
    <row r="1326" spans="2:4">
      <c r="B1326" s="236" t="s">
        <v>1341</v>
      </c>
      <c r="C1326" s="301">
        <v>100</v>
      </c>
      <c r="D1326" s="238" t="s">
        <v>2326</v>
      </c>
    </row>
    <row r="1327" spans="2:4">
      <c r="B1327" s="236" t="s">
        <v>1341</v>
      </c>
      <c r="C1327" s="301">
        <v>100</v>
      </c>
      <c r="D1327" s="238" t="s">
        <v>1718</v>
      </c>
    </row>
    <row r="1328" spans="2:4">
      <c r="B1328" s="236" t="s">
        <v>1341</v>
      </c>
      <c r="C1328" s="301">
        <v>100</v>
      </c>
      <c r="D1328" s="238" t="s">
        <v>1547</v>
      </c>
    </row>
    <row r="1329" spans="2:4">
      <c r="B1329" s="236" t="s">
        <v>1341</v>
      </c>
      <c r="C1329" s="301">
        <v>100</v>
      </c>
      <c r="D1329" s="238" t="s">
        <v>1557</v>
      </c>
    </row>
    <row r="1330" spans="2:4">
      <c r="B1330" s="236" t="s">
        <v>1341</v>
      </c>
      <c r="C1330" s="301">
        <v>122</v>
      </c>
      <c r="D1330" s="238" t="s">
        <v>1561</v>
      </c>
    </row>
    <row r="1331" spans="2:4">
      <c r="B1331" s="236" t="s">
        <v>1341</v>
      </c>
      <c r="C1331" s="301">
        <v>150</v>
      </c>
      <c r="D1331" s="238" t="s">
        <v>1557</v>
      </c>
    </row>
    <row r="1332" spans="2:4">
      <c r="B1332" s="236" t="s">
        <v>1341</v>
      </c>
      <c r="C1332" s="301">
        <v>150</v>
      </c>
      <c r="D1332" s="238" t="s">
        <v>1716</v>
      </c>
    </row>
    <row r="1333" spans="2:4">
      <c r="B1333" s="236" t="s">
        <v>1341</v>
      </c>
      <c r="C1333" s="301">
        <v>194</v>
      </c>
      <c r="D1333" s="238" t="s">
        <v>2327</v>
      </c>
    </row>
    <row r="1334" spans="2:4">
      <c r="B1334" s="236" t="s">
        <v>1341</v>
      </c>
      <c r="C1334" s="301">
        <v>200</v>
      </c>
      <c r="D1334" s="238" t="s">
        <v>1626</v>
      </c>
    </row>
    <row r="1335" spans="2:4">
      <c r="B1335" s="236" t="s">
        <v>1341</v>
      </c>
      <c r="C1335" s="301">
        <v>200</v>
      </c>
      <c r="D1335" s="238" t="s">
        <v>1823</v>
      </c>
    </row>
    <row r="1336" spans="2:4">
      <c r="B1336" s="236" t="s">
        <v>1341</v>
      </c>
      <c r="C1336" s="301">
        <v>206.97</v>
      </c>
      <c r="D1336" s="238" t="s">
        <v>2328</v>
      </c>
    </row>
    <row r="1337" spans="2:4">
      <c r="B1337" s="236" t="s">
        <v>1341</v>
      </c>
      <c r="C1337" s="301">
        <v>212.22</v>
      </c>
      <c r="D1337" s="238" t="s">
        <v>2329</v>
      </c>
    </row>
    <row r="1338" spans="2:4">
      <c r="B1338" s="236" t="s">
        <v>1341</v>
      </c>
      <c r="C1338" s="301">
        <v>245.03</v>
      </c>
      <c r="D1338" s="238" t="s">
        <v>2330</v>
      </c>
    </row>
    <row r="1339" spans="2:4">
      <c r="B1339" s="236" t="s">
        <v>1341</v>
      </c>
      <c r="C1339" s="301">
        <v>250</v>
      </c>
      <c r="D1339" s="238" t="s">
        <v>1825</v>
      </c>
    </row>
    <row r="1340" spans="2:4">
      <c r="B1340" s="236" t="s">
        <v>1341</v>
      </c>
      <c r="C1340" s="301">
        <v>300</v>
      </c>
      <c r="D1340" s="238" t="s">
        <v>1628</v>
      </c>
    </row>
    <row r="1341" spans="2:4">
      <c r="B1341" s="236" t="s">
        <v>1341</v>
      </c>
      <c r="C1341" s="301">
        <v>311.14999999999998</v>
      </c>
      <c r="D1341" s="238" t="s">
        <v>2331</v>
      </c>
    </row>
    <row r="1342" spans="2:4">
      <c r="B1342" s="236" t="s">
        <v>1341</v>
      </c>
      <c r="C1342" s="301">
        <v>333</v>
      </c>
      <c r="D1342" s="238" t="s">
        <v>1573</v>
      </c>
    </row>
    <row r="1343" spans="2:4">
      <c r="B1343" s="236" t="s">
        <v>1341</v>
      </c>
      <c r="C1343" s="301">
        <v>345.44</v>
      </c>
      <c r="D1343" s="238" t="s">
        <v>2332</v>
      </c>
    </row>
    <row r="1344" spans="2:4">
      <c r="B1344" s="236" t="s">
        <v>1341</v>
      </c>
      <c r="C1344" s="301">
        <v>371.56</v>
      </c>
      <c r="D1344" s="238" t="s">
        <v>2333</v>
      </c>
    </row>
    <row r="1345" spans="2:4">
      <c r="B1345" s="236" t="s">
        <v>1341</v>
      </c>
      <c r="C1345" s="301">
        <v>385.6</v>
      </c>
      <c r="D1345" s="238" t="s">
        <v>2334</v>
      </c>
    </row>
    <row r="1346" spans="2:4">
      <c r="B1346" s="236" t="s">
        <v>1341</v>
      </c>
      <c r="C1346" s="301">
        <v>389.1</v>
      </c>
      <c r="D1346" s="238" t="s">
        <v>2335</v>
      </c>
    </row>
    <row r="1347" spans="2:4">
      <c r="B1347" s="236" t="s">
        <v>1341</v>
      </c>
      <c r="C1347" s="301">
        <v>429</v>
      </c>
      <c r="D1347" s="238" t="s">
        <v>1668</v>
      </c>
    </row>
    <row r="1348" spans="2:4">
      <c r="B1348" s="236" t="s">
        <v>1341</v>
      </c>
      <c r="C1348" s="301">
        <v>477</v>
      </c>
      <c r="D1348" s="238" t="s">
        <v>2336</v>
      </c>
    </row>
    <row r="1349" spans="2:4">
      <c r="B1349" s="236" t="s">
        <v>1341</v>
      </c>
      <c r="C1349" s="301">
        <v>479.37</v>
      </c>
      <c r="D1349" s="238" t="s">
        <v>2337</v>
      </c>
    </row>
    <row r="1350" spans="2:4">
      <c r="B1350" s="236" t="s">
        <v>1341</v>
      </c>
      <c r="C1350" s="301">
        <v>490.52</v>
      </c>
      <c r="D1350" s="238" t="s">
        <v>2338</v>
      </c>
    </row>
    <row r="1351" spans="2:4">
      <c r="B1351" s="236" t="s">
        <v>1341</v>
      </c>
      <c r="C1351" s="301">
        <v>490.99</v>
      </c>
      <c r="D1351" s="238" t="s">
        <v>2339</v>
      </c>
    </row>
    <row r="1352" spans="2:4">
      <c r="B1352" s="236" t="s">
        <v>1341</v>
      </c>
      <c r="C1352" s="301">
        <v>500</v>
      </c>
      <c r="D1352" s="238" t="s">
        <v>2027</v>
      </c>
    </row>
    <row r="1353" spans="2:4">
      <c r="B1353" s="236" t="s">
        <v>1341</v>
      </c>
      <c r="C1353" s="301">
        <v>500</v>
      </c>
      <c r="D1353" s="238" t="s">
        <v>1582</v>
      </c>
    </row>
    <row r="1354" spans="2:4">
      <c r="B1354" s="236" t="s">
        <v>1341</v>
      </c>
      <c r="C1354" s="301">
        <v>500</v>
      </c>
      <c r="D1354" s="238" t="s">
        <v>2304</v>
      </c>
    </row>
    <row r="1355" spans="2:4">
      <c r="B1355" s="236" t="s">
        <v>1341</v>
      </c>
      <c r="C1355" s="301">
        <v>500</v>
      </c>
      <c r="D1355" s="238" t="s">
        <v>1586</v>
      </c>
    </row>
    <row r="1356" spans="2:4">
      <c r="B1356" s="236" t="s">
        <v>1341</v>
      </c>
      <c r="C1356" s="301">
        <v>500</v>
      </c>
      <c r="D1356" s="238" t="s">
        <v>1862</v>
      </c>
    </row>
    <row r="1357" spans="2:4">
      <c r="B1357" s="236" t="s">
        <v>1341</v>
      </c>
      <c r="C1357" s="301">
        <v>553.15</v>
      </c>
      <c r="D1357" s="238" t="s">
        <v>2340</v>
      </c>
    </row>
    <row r="1358" spans="2:4">
      <c r="B1358" s="236" t="s">
        <v>1341</v>
      </c>
      <c r="C1358" s="301">
        <v>848</v>
      </c>
      <c r="D1358" s="238" t="s">
        <v>2341</v>
      </c>
    </row>
    <row r="1359" spans="2:4">
      <c r="B1359" s="236" t="s">
        <v>1341</v>
      </c>
      <c r="C1359" s="301">
        <v>881.15</v>
      </c>
      <c r="D1359" s="238" t="s">
        <v>2342</v>
      </c>
    </row>
    <row r="1360" spans="2:4">
      <c r="B1360" s="236" t="s">
        <v>1341</v>
      </c>
      <c r="C1360" s="301">
        <v>973.02</v>
      </c>
      <c r="D1360" s="238" t="s">
        <v>2343</v>
      </c>
    </row>
    <row r="1361" spans="2:4">
      <c r="B1361" s="236" t="s">
        <v>1341</v>
      </c>
      <c r="C1361" s="301">
        <v>1000</v>
      </c>
      <c r="D1361" s="238" t="s">
        <v>2344</v>
      </c>
    </row>
    <row r="1362" spans="2:4">
      <c r="B1362" s="236" t="s">
        <v>1341</v>
      </c>
      <c r="C1362" s="301">
        <v>1000</v>
      </c>
      <c r="D1362" s="238" t="s">
        <v>2345</v>
      </c>
    </row>
    <row r="1363" spans="2:4">
      <c r="B1363" s="236" t="s">
        <v>1341</v>
      </c>
      <c r="C1363" s="301">
        <v>1000</v>
      </c>
      <c r="D1363" s="238" t="s">
        <v>1870</v>
      </c>
    </row>
    <row r="1364" spans="2:4">
      <c r="B1364" s="236" t="s">
        <v>1341</v>
      </c>
      <c r="C1364" s="301">
        <v>1000</v>
      </c>
      <c r="D1364" s="238" t="s">
        <v>2346</v>
      </c>
    </row>
    <row r="1365" spans="2:4">
      <c r="B1365" s="236" t="s">
        <v>1341</v>
      </c>
      <c r="C1365" s="301">
        <v>1000</v>
      </c>
      <c r="D1365" s="238" t="s">
        <v>2347</v>
      </c>
    </row>
    <row r="1366" spans="2:4">
      <c r="B1366" s="236" t="s">
        <v>1341</v>
      </c>
      <c r="C1366" s="301">
        <v>1000</v>
      </c>
      <c r="D1366" s="238" t="s">
        <v>2348</v>
      </c>
    </row>
    <row r="1367" spans="2:4">
      <c r="B1367" s="236" t="s">
        <v>1341</v>
      </c>
      <c r="C1367" s="301">
        <v>1000</v>
      </c>
      <c r="D1367" s="238" t="s">
        <v>1585</v>
      </c>
    </row>
    <row r="1368" spans="2:4">
      <c r="B1368" s="236" t="s">
        <v>1341</v>
      </c>
      <c r="C1368" s="301">
        <v>1000</v>
      </c>
      <c r="D1368" s="238" t="s">
        <v>2349</v>
      </c>
    </row>
    <row r="1369" spans="2:4">
      <c r="B1369" s="236" t="s">
        <v>1341</v>
      </c>
      <c r="C1369" s="301">
        <v>1000</v>
      </c>
      <c r="D1369" s="238" t="s">
        <v>2350</v>
      </c>
    </row>
    <row r="1370" spans="2:4">
      <c r="B1370" s="236" t="s">
        <v>1341</v>
      </c>
      <c r="C1370" s="301">
        <v>1000</v>
      </c>
      <c r="D1370" s="238" t="s">
        <v>1590</v>
      </c>
    </row>
    <row r="1371" spans="2:4">
      <c r="B1371" s="236" t="s">
        <v>1341</v>
      </c>
      <c r="C1371" s="301">
        <v>1205.23</v>
      </c>
      <c r="D1371" s="238" t="s">
        <v>2351</v>
      </c>
    </row>
    <row r="1372" spans="2:4">
      <c r="B1372" s="236" t="s">
        <v>1341</v>
      </c>
      <c r="C1372" s="301">
        <v>1300</v>
      </c>
      <c r="D1372" s="238" t="s">
        <v>2352</v>
      </c>
    </row>
    <row r="1373" spans="2:4">
      <c r="B1373" s="236" t="s">
        <v>1341</v>
      </c>
      <c r="C1373" s="301">
        <v>1500</v>
      </c>
      <c r="D1373" s="238" t="s">
        <v>2353</v>
      </c>
    </row>
    <row r="1374" spans="2:4">
      <c r="B1374" s="236" t="s">
        <v>1341</v>
      </c>
      <c r="C1374" s="301">
        <v>2000</v>
      </c>
      <c r="D1374" s="238" t="s">
        <v>2144</v>
      </c>
    </row>
    <row r="1375" spans="2:4">
      <c r="B1375" s="236" t="s">
        <v>1341</v>
      </c>
      <c r="C1375" s="301">
        <v>2000</v>
      </c>
      <c r="D1375" s="238" t="s">
        <v>2354</v>
      </c>
    </row>
    <row r="1376" spans="2:4">
      <c r="B1376" s="236" t="s">
        <v>1341</v>
      </c>
      <c r="C1376" s="301">
        <v>3000</v>
      </c>
      <c r="D1376" s="238" t="s">
        <v>2355</v>
      </c>
    </row>
    <row r="1377" spans="2:4">
      <c r="B1377" s="236" t="s">
        <v>1341</v>
      </c>
      <c r="C1377" s="301">
        <v>3060</v>
      </c>
      <c r="D1377" s="238" t="s">
        <v>2356</v>
      </c>
    </row>
    <row r="1378" spans="2:4">
      <c r="B1378" s="236" t="s">
        <v>1341</v>
      </c>
      <c r="C1378" s="301">
        <v>5000</v>
      </c>
      <c r="D1378" s="238" t="s">
        <v>2357</v>
      </c>
    </row>
    <row r="1379" spans="2:4">
      <c r="B1379" s="236" t="s">
        <v>1341</v>
      </c>
      <c r="C1379" s="301">
        <v>5000</v>
      </c>
      <c r="D1379" s="238" t="s">
        <v>2358</v>
      </c>
    </row>
    <row r="1380" spans="2:4">
      <c r="B1380" s="236" t="s">
        <v>1341</v>
      </c>
      <c r="C1380" s="301">
        <v>5000</v>
      </c>
      <c r="D1380" s="238" t="s">
        <v>2359</v>
      </c>
    </row>
    <row r="1381" spans="2:4">
      <c r="B1381" s="236" t="s">
        <v>1341</v>
      </c>
      <c r="C1381" s="301">
        <v>5819.54</v>
      </c>
      <c r="D1381" s="295" t="s">
        <v>4217</v>
      </c>
    </row>
    <row r="1382" spans="2:4">
      <c r="B1382" s="236" t="s">
        <v>1341</v>
      </c>
      <c r="C1382" s="301">
        <v>10000</v>
      </c>
      <c r="D1382" s="238" t="s">
        <v>1655</v>
      </c>
    </row>
    <row r="1383" spans="2:4">
      <c r="B1383" s="236" t="s">
        <v>1341</v>
      </c>
      <c r="C1383" s="301">
        <v>50000</v>
      </c>
      <c r="D1383" s="238" t="s">
        <v>2360</v>
      </c>
    </row>
    <row r="1384" spans="2:4">
      <c r="B1384" s="236" t="s">
        <v>1342</v>
      </c>
      <c r="C1384" s="301">
        <v>0.04</v>
      </c>
      <c r="D1384" s="238" t="s">
        <v>2361</v>
      </c>
    </row>
    <row r="1385" spans="2:4">
      <c r="B1385" s="236" t="s">
        <v>1342</v>
      </c>
      <c r="C1385" s="301">
        <v>4.01</v>
      </c>
      <c r="D1385" s="238" t="s">
        <v>2362</v>
      </c>
    </row>
    <row r="1386" spans="2:4">
      <c r="B1386" s="236" t="s">
        <v>1342</v>
      </c>
      <c r="C1386" s="301">
        <v>6</v>
      </c>
      <c r="D1386" s="238" t="s">
        <v>2363</v>
      </c>
    </row>
    <row r="1387" spans="2:4">
      <c r="B1387" s="236" t="s">
        <v>1342</v>
      </c>
      <c r="C1387" s="301">
        <v>17.399999999999999</v>
      </c>
      <c r="D1387" s="238" t="s">
        <v>2364</v>
      </c>
    </row>
    <row r="1388" spans="2:4">
      <c r="B1388" s="236" t="s">
        <v>1342</v>
      </c>
      <c r="C1388" s="301">
        <v>29</v>
      </c>
      <c r="D1388" s="238" t="s">
        <v>2365</v>
      </c>
    </row>
    <row r="1389" spans="2:4">
      <c r="B1389" s="236" t="s">
        <v>1342</v>
      </c>
      <c r="C1389" s="301">
        <v>30</v>
      </c>
      <c r="D1389" s="238" t="s">
        <v>2207</v>
      </c>
    </row>
    <row r="1390" spans="2:4">
      <c r="B1390" s="236" t="s">
        <v>1342</v>
      </c>
      <c r="C1390" s="301">
        <v>31.68</v>
      </c>
      <c r="D1390" s="238" t="s">
        <v>2366</v>
      </c>
    </row>
    <row r="1391" spans="2:4">
      <c r="B1391" s="236" t="s">
        <v>1342</v>
      </c>
      <c r="C1391" s="301">
        <v>41.06</v>
      </c>
      <c r="D1391" s="238" t="s">
        <v>2367</v>
      </c>
    </row>
    <row r="1392" spans="2:4">
      <c r="B1392" s="236" t="s">
        <v>1342</v>
      </c>
      <c r="C1392" s="301">
        <v>50</v>
      </c>
      <c r="D1392" s="238" t="s">
        <v>1716</v>
      </c>
    </row>
    <row r="1393" spans="2:4">
      <c r="B1393" s="236" t="s">
        <v>1342</v>
      </c>
      <c r="C1393" s="301">
        <v>50</v>
      </c>
      <c r="D1393" s="238" t="s">
        <v>1716</v>
      </c>
    </row>
    <row r="1394" spans="2:4">
      <c r="B1394" s="236" t="s">
        <v>1342</v>
      </c>
      <c r="C1394" s="301">
        <v>50</v>
      </c>
      <c r="D1394" s="238" t="s">
        <v>1718</v>
      </c>
    </row>
    <row r="1395" spans="2:4">
      <c r="B1395" s="236" t="s">
        <v>1342</v>
      </c>
      <c r="C1395" s="301">
        <v>50</v>
      </c>
      <c r="D1395" s="238" t="s">
        <v>2207</v>
      </c>
    </row>
    <row r="1396" spans="2:4">
      <c r="B1396" s="236" t="s">
        <v>1342</v>
      </c>
      <c r="C1396" s="301">
        <v>50</v>
      </c>
      <c r="D1396" s="238" t="s">
        <v>1847</v>
      </c>
    </row>
    <row r="1397" spans="2:4">
      <c r="B1397" s="236" t="s">
        <v>1342</v>
      </c>
      <c r="C1397" s="301">
        <v>50</v>
      </c>
      <c r="D1397" s="238" t="s">
        <v>1719</v>
      </c>
    </row>
    <row r="1398" spans="2:4">
      <c r="B1398" s="236" t="s">
        <v>1342</v>
      </c>
      <c r="C1398" s="301">
        <v>50</v>
      </c>
      <c r="D1398" s="238" t="s">
        <v>1558</v>
      </c>
    </row>
    <row r="1399" spans="2:4">
      <c r="B1399" s="236" t="s">
        <v>1342</v>
      </c>
      <c r="C1399" s="301">
        <v>50</v>
      </c>
      <c r="D1399" s="238" t="s">
        <v>1558</v>
      </c>
    </row>
    <row r="1400" spans="2:4">
      <c r="B1400" s="236" t="s">
        <v>1342</v>
      </c>
      <c r="C1400" s="301">
        <v>50</v>
      </c>
      <c r="D1400" s="238" t="s">
        <v>1716</v>
      </c>
    </row>
    <row r="1401" spans="2:4">
      <c r="B1401" s="236" t="s">
        <v>1342</v>
      </c>
      <c r="C1401" s="301">
        <v>50</v>
      </c>
      <c r="D1401" s="238" t="s">
        <v>1719</v>
      </c>
    </row>
    <row r="1402" spans="2:4">
      <c r="B1402" s="236" t="s">
        <v>1342</v>
      </c>
      <c r="C1402" s="301">
        <v>65</v>
      </c>
      <c r="D1402" s="238" t="s">
        <v>1937</v>
      </c>
    </row>
    <row r="1403" spans="2:4">
      <c r="B1403" s="236" t="s">
        <v>1342</v>
      </c>
      <c r="C1403" s="301">
        <v>70</v>
      </c>
      <c r="D1403" s="238" t="s">
        <v>1718</v>
      </c>
    </row>
    <row r="1404" spans="2:4">
      <c r="B1404" s="236" t="s">
        <v>1342</v>
      </c>
      <c r="C1404" s="301">
        <v>70</v>
      </c>
      <c r="D1404" s="238" t="s">
        <v>1847</v>
      </c>
    </row>
    <row r="1405" spans="2:4">
      <c r="B1405" s="236" t="s">
        <v>1342</v>
      </c>
      <c r="C1405" s="301">
        <v>99.27</v>
      </c>
      <c r="D1405" s="238" t="s">
        <v>2368</v>
      </c>
    </row>
    <row r="1406" spans="2:4">
      <c r="B1406" s="236" t="s">
        <v>1342</v>
      </c>
      <c r="C1406" s="301">
        <v>100</v>
      </c>
      <c r="D1406" s="238" t="s">
        <v>1714</v>
      </c>
    </row>
    <row r="1407" spans="2:4">
      <c r="B1407" s="236" t="s">
        <v>1342</v>
      </c>
      <c r="C1407" s="301">
        <v>100</v>
      </c>
      <c r="D1407" s="238" t="s">
        <v>1713</v>
      </c>
    </row>
    <row r="1408" spans="2:4">
      <c r="B1408" s="236" t="s">
        <v>1342</v>
      </c>
      <c r="C1408" s="301">
        <v>100</v>
      </c>
      <c r="D1408" s="238" t="s">
        <v>1567</v>
      </c>
    </row>
    <row r="1409" spans="2:4">
      <c r="B1409" s="236" t="s">
        <v>1342</v>
      </c>
      <c r="C1409" s="301">
        <v>100</v>
      </c>
      <c r="D1409" s="238" t="s">
        <v>2369</v>
      </c>
    </row>
    <row r="1410" spans="2:4">
      <c r="B1410" s="236" t="s">
        <v>1342</v>
      </c>
      <c r="C1410" s="301">
        <v>100</v>
      </c>
      <c r="D1410" s="238" t="s">
        <v>2370</v>
      </c>
    </row>
    <row r="1411" spans="2:4">
      <c r="B1411" s="236" t="s">
        <v>1342</v>
      </c>
      <c r="C1411" s="301">
        <v>100</v>
      </c>
      <c r="D1411" s="238" t="s">
        <v>1557</v>
      </c>
    </row>
    <row r="1412" spans="2:4">
      <c r="B1412" s="236" t="s">
        <v>1342</v>
      </c>
      <c r="C1412" s="301">
        <v>101</v>
      </c>
      <c r="D1412" s="238" t="s">
        <v>1978</v>
      </c>
    </row>
    <row r="1413" spans="2:4">
      <c r="B1413" s="236" t="s">
        <v>1342</v>
      </c>
      <c r="C1413" s="301">
        <v>101</v>
      </c>
      <c r="D1413" s="238" t="s">
        <v>2371</v>
      </c>
    </row>
    <row r="1414" spans="2:4">
      <c r="B1414" s="236" t="s">
        <v>1342</v>
      </c>
      <c r="C1414" s="301">
        <v>122</v>
      </c>
      <c r="D1414" s="238" t="s">
        <v>1561</v>
      </c>
    </row>
    <row r="1415" spans="2:4">
      <c r="B1415" s="236" t="s">
        <v>1342</v>
      </c>
      <c r="C1415" s="301">
        <v>150</v>
      </c>
      <c r="D1415" s="238" t="s">
        <v>1557</v>
      </c>
    </row>
    <row r="1416" spans="2:4">
      <c r="B1416" s="236" t="s">
        <v>1342</v>
      </c>
      <c r="C1416" s="301">
        <v>150</v>
      </c>
      <c r="D1416" s="238" t="s">
        <v>1557</v>
      </c>
    </row>
    <row r="1417" spans="2:4">
      <c r="B1417" s="236" t="s">
        <v>1342</v>
      </c>
      <c r="C1417" s="301">
        <v>164.16</v>
      </c>
      <c r="D1417" s="238" t="s">
        <v>2372</v>
      </c>
    </row>
    <row r="1418" spans="2:4" ht="26.25">
      <c r="B1418" s="236" t="s">
        <v>1342</v>
      </c>
      <c r="C1418" s="301">
        <v>190</v>
      </c>
      <c r="D1418" s="238" t="s">
        <v>1625</v>
      </c>
    </row>
    <row r="1419" spans="2:4">
      <c r="B1419" s="236" t="s">
        <v>1342</v>
      </c>
      <c r="C1419" s="301">
        <v>200</v>
      </c>
      <c r="D1419" s="238" t="s">
        <v>2229</v>
      </c>
    </row>
    <row r="1420" spans="2:4">
      <c r="B1420" s="236" t="s">
        <v>1342</v>
      </c>
      <c r="C1420" s="301">
        <v>200</v>
      </c>
      <c r="D1420" s="238" t="s">
        <v>2373</v>
      </c>
    </row>
    <row r="1421" spans="2:4">
      <c r="B1421" s="236" t="s">
        <v>1342</v>
      </c>
      <c r="C1421" s="301">
        <v>200</v>
      </c>
      <c r="D1421" s="238" t="s">
        <v>1982</v>
      </c>
    </row>
    <row r="1422" spans="2:4">
      <c r="B1422" s="236" t="s">
        <v>1342</v>
      </c>
      <c r="C1422" s="301">
        <v>210</v>
      </c>
      <c r="D1422" s="238" t="s">
        <v>1565</v>
      </c>
    </row>
    <row r="1423" spans="2:4">
      <c r="B1423" s="236" t="s">
        <v>1342</v>
      </c>
      <c r="C1423" s="301">
        <v>260</v>
      </c>
      <c r="D1423" s="238" t="s">
        <v>2374</v>
      </c>
    </row>
    <row r="1424" spans="2:4">
      <c r="B1424" s="236" t="s">
        <v>1342</v>
      </c>
      <c r="C1424" s="301">
        <v>277.3</v>
      </c>
      <c r="D1424" s="238" t="s">
        <v>2375</v>
      </c>
    </row>
    <row r="1425" spans="2:4">
      <c r="B1425" s="236" t="s">
        <v>1342</v>
      </c>
      <c r="C1425" s="301">
        <v>316.20999999999998</v>
      </c>
      <c r="D1425" s="238" t="s">
        <v>2376</v>
      </c>
    </row>
    <row r="1426" spans="2:4">
      <c r="B1426" s="236" t="s">
        <v>1342</v>
      </c>
      <c r="C1426" s="301">
        <v>342.89</v>
      </c>
      <c r="D1426" s="238" t="s">
        <v>2377</v>
      </c>
    </row>
    <row r="1427" spans="2:4">
      <c r="B1427" s="236" t="s">
        <v>1342</v>
      </c>
      <c r="C1427" s="301">
        <v>399.03</v>
      </c>
      <c r="D1427" s="238" t="s">
        <v>2378</v>
      </c>
    </row>
    <row r="1428" spans="2:4" ht="26.25">
      <c r="B1428" s="236" t="s">
        <v>1342</v>
      </c>
      <c r="C1428" s="301">
        <v>500</v>
      </c>
      <c r="D1428" s="238" t="s">
        <v>1728</v>
      </c>
    </row>
    <row r="1429" spans="2:4">
      <c r="B1429" s="236" t="s">
        <v>1342</v>
      </c>
      <c r="C1429" s="301">
        <v>500</v>
      </c>
      <c r="D1429" s="238" t="s">
        <v>1636</v>
      </c>
    </row>
    <row r="1430" spans="2:4">
      <c r="B1430" s="236" t="s">
        <v>1342</v>
      </c>
      <c r="C1430" s="301">
        <v>500</v>
      </c>
      <c r="D1430" s="238" t="s">
        <v>1861</v>
      </c>
    </row>
    <row r="1431" spans="2:4">
      <c r="B1431" s="236" t="s">
        <v>1342</v>
      </c>
      <c r="C1431" s="301">
        <v>500</v>
      </c>
      <c r="D1431" s="238" t="s">
        <v>1636</v>
      </c>
    </row>
    <row r="1432" spans="2:4">
      <c r="B1432" s="236" t="s">
        <v>1342</v>
      </c>
      <c r="C1432" s="301">
        <v>600</v>
      </c>
      <c r="D1432" s="238" t="s">
        <v>1746</v>
      </c>
    </row>
    <row r="1433" spans="2:4">
      <c r="B1433" s="236" t="s">
        <v>1342</v>
      </c>
      <c r="C1433" s="301">
        <v>636.98</v>
      </c>
      <c r="D1433" s="238" t="s">
        <v>2379</v>
      </c>
    </row>
    <row r="1434" spans="2:4">
      <c r="B1434" s="236" t="s">
        <v>1342</v>
      </c>
      <c r="C1434" s="301">
        <v>956.87</v>
      </c>
      <c r="D1434" s="238" t="s">
        <v>2380</v>
      </c>
    </row>
    <row r="1435" spans="2:4">
      <c r="B1435" s="236" t="s">
        <v>1342</v>
      </c>
      <c r="C1435" s="301">
        <v>1000</v>
      </c>
      <c r="D1435" s="238" t="s">
        <v>2190</v>
      </c>
    </row>
    <row r="1436" spans="2:4">
      <c r="B1436" s="236" t="s">
        <v>1342</v>
      </c>
      <c r="C1436" s="301">
        <v>1000</v>
      </c>
      <c r="D1436" s="238" t="s">
        <v>1590</v>
      </c>
    </row>
    <row r="1437" spans="2:4">
      <c r="B1437" s="236" t="s">
        <v>1342</v>
      </c>
      <c r="C1437" s="301">
        <v>1000</v>
      </c>
      <c r="D1437" s="238" t="s">
        <v>1871</v>
      </c>
    </row>
    <row r="1438" spans="2:4">
      <c r="B1438" s="236" t="s">
        <v>1342</v>
      </c>
      <c r="C1438" s="301">
        <v>1000</v>
      </c>
      <c r="D1438" s="238" t="s">
        <v>1640</v>
      </c>
    </row>
    <row r="1439" spans="2:4">
      <c r="B1439" s="236" t="s">
        <v>1342</v>
      </c>
      <c r="C1439" s="301">
        <v>2000</v>
      </c>
      <c r="D1439" s="238" t="s">
        <v>2381</v>
      </c>
    </row>
    <row r="1440" spans="2:4">
      <c r="B1440" s="236" t="s">
        <v>1342</v>
      </c>
      <c r="C1440" s="301">
        <v>2000</v>
      </c>
      <c r="D1440" s="295" t="s">
        <v>4217</v>
      </c>
    </row>
    <row r="1441" spans="2:4">
      <c r="B1441" s="236" t="s">
        <v>1342</v>
      </c>
      <c r="C1441" s="301">
        <v>2000</v>
      </c>
      <c r="D1441" s="238" t="s">
        <v>2382</v>
      </c>
    </row>
    <row r="1442" spans="2:4">
      <c r="B1442" s="236" t="s">
        <v>1342</v>
      </c>
      <c r="C1442" s="301">
        <v>2500</v>
      </c>
      <c r="D1442" s="238" t="s">
        <v>2383</v>
      </c>
    </row>
    <row r="1443" spans="2:4">
      <c r="B1443" s="236" t="s">
        <v>1342</v>
      </c>
      <c r="C1443" s="301">
        <v>4736.55</v>
      </c>
      <c r="D1443" s="238" t="s">
        <v>2384</v>
      </c>
    </row>
    <row r="1444" spans="2:4">
      <c r="B1444" s="236" t="s">
        <v>1342</v>
      </c>
      <c r="C1444" s="301">
        <v>5000</v>
      </c>
      <c r="D1444" s="238" t="s">
        <v>2385</v>
      </c>
    </row>
    <row r="1445" spans="2:4">
      <c r="B1445" s="236" t="s">
        <v>1342</v>
      </c>
      <c r="C1445" s="301">
        <v>5946.11</v>
      </c>
      <c r="D1445" s="238" t="s">
        <v>2386</v>
      </c>
    </row>
    <row r="1446" spans="2:4">
      <c r="B1446" s="236" t="s">
        <v>1342</v>
      </c>
      <c r="C1446" s="301">
        <v>10000</v>
      </c>
      <c r="D1446" s="238" t="s">
        <v>2387</v>
      </c>
    </row>
    <row r="1447" spans="2:4">
      <c r="B1447" s="236" t="s">
        <v>1342</v>
      </c>
      <c r="C1447" s="301">
        <v>10000</v>
      </c>
      <c r="D1447" s="238" t="s">
        <v>2388</v>
      </c>
    </row>
    <row r="1448" spans="2:4">
      <c r="B1448" s="236" t="s">
        <v>1342</v>
      </c>
      <c r="C1448" s="301">
        <v>10000</v>
      </c>
      <c r="D1448" s="238" t="s">
        <v>2389</v>
      </c>
    </row>
    <row r="1449" spans="2:4">
      <c r="B1449" s="236" t="s">
        <v>1342</v>
      </c>
      <c r="C1449" s="301">
        <v>42400</v>
      </c>
      <c r="D1449" s="238" t="s">
        <v>2390</v>
      </c>
    </row>
    <row r="1450" spans="2:4">
      <c r="B1450" s="236" t="s">
        <v>1539</v>
      </c>
      <c r="C1450" s="301">
        <v>0.72</v>
      </c>
      <c r="D1450" s="238" t="s">
        <v>2391</v>
      </c>
    </row>
    <row r="1451" spans="2:4">
      <c r="B1451" s="236" t="s">
        <v>1539</v>
      </c>
      <c r="C1451" s="301">
        <v>1.93</v>
      </c>
      <c r="D1451" s="238" t="s">
        <v>2392</v>
      </c>
    </row>
    <row r="1452" spans="2:4">
      <c r="B1452" s="236" t="s">
        <v>1539</v>
      </c>
      <c r="C1452" s="301">
        <v>2.5499999999999998</v>
      </c>
      <c r="D1452" s="238" t="s">
        <v>2393</v>
      </c>
    </row>
    <row r="1453" spans="2:4">
      <c r="B1453" s="236" t="s">
        <v>1539</v>
      </c>
      <c r="C1453" s="301">
        <v>6</v>
      </c>
      <c r="D1453" s="238" t="s">
        <v>2394</v>
      </c>
    </row>
    <row r="1454" spans="2:4">
      <c r="B1454" s="236" t="s">
        <v>1539</v>
      </c>
      <c r="C1454" s="301">
        <v>6</v>
      </c>
      <c r="D1454" s="238" t="s">
        <v>2395</v>
      </c>
    </row>
    <row r="1455" spans="2:4">
      <c r="B1455" s="236" t="s">
        <v>1539</v>
      </c>
      <c r="C1455" s="301">
        <v>6.45</v>
      </c>
      <c r="D1455" s="238" t="s">
        <v>2396</v>
      </c>
    </row>
    <row r="1456" spans="2:4">
      <c r="B1456" s="236" t="s">
        <v>1539</v>
      </c>
      <c r="C1456" s="301">
        <v>6.74</v>
      </c>
      <c r="D1456" s="238" t="s">
        <v>2397</v>
      </c>
    </row>
    <row r="1457" spans="2:4">
      <c r="B1457" s="236" t="s">
        <v>1539</v>
      </c>
      <c r="C1457" s="301">
        <v>7.31</v>
      </c>
      <c r="D1457" s="238" t="s">
        <v>1647</v>
      </c>
    </row>
    <row r="1458" spans="2:4">
      <c r="B1458" s="236" t="s">
        <v>1539</v>
      </c>
      <c r="C1458" s="301">
        <v>20</v>
      </c>
      <c r="D1458" s="238" t="s">
        <v>1811</v>
      </c>
    </row>
    <row r="1459" spans="2:4">
      <c r="B1459" s="236" t="s">
        <v>1539</v>
      </c>
      <c r="C1459" s="301">
        <v>25</v>
      </c>
      <c r="D1459" s="238" t="s">
        <v>1937</v>
      </c>
    </row>
    <row r="1460" spans="2:4">
      <c r="B1460" s="236" t="s">
        <v>1539</v>
      </c>
      <c r="C1460" s="301">
        <v>30</v>
      </c>
      <c r="D1460" s="238" t="s">
        <v>1937</v>
      </c>
    </row>
    <row r="1461" spans="2:4">
      <c r="B1461" s="236" t="s">
        <v>1539</v>
      </c>
      <c r="C1461" s="301">
        <v>30</v>
      </c>
      <c r="D1461" s="238" t="s">
        <v>1811</v>
      </c>
    </row>
    <row r="1462" spans="2:4">
      <c r="B1462" s="236" t="s">
        <v>1539</v>
      </c>
      <c r="C1462" s="301">
        <v>32.450000000000003</v>
      </c>
      <c r="D1462" s="238" t="s">
        <v>2398</v>
      </c>
    </row>
    <row r="1463" spans="2:4">
      <c r="B1463" s="236" t="s">
        <v>1539</v>
      </c>
      <c r="C1463" s="301">
        <v>35</v>
      </c>
      <c r="D1463" s="238" t="s">
        <v>1718</v>
      </c>
    </row>
    <row r="1464" spans="2:4">
      <c r="B1464" s="236" t="s">
        <v>1539</v>
      </c>
      <c r="C1464" s="301">
        <v>40</v>
      </c>
      <c r="D1464" s="238" t="s">
        <v>2399</v>
      </c>
    </row>
    <row r="1465" spans="2:4">
      <c r="B1465" s="236" t="s">
        <v>1539</v>
      </c>
      <c r="C1465" s="301">
        <v>45</v>
      </c>
      <c r="D1465" s="238" t="s">
        <v>1718</v>
      </c>
    </row>
    <row r="1466" spans="2:4">
      <c r="B1466" s="236" t="s">
        <v>1539</v>
      </c>
      <c r="C1466" s="301">
        <v>45.5</v>
      </c>
      <c r="D1466" s="238" t="s">
        <v>2400</v>
      </c>
    </row>
    <row r="1467" spans="2:4">
      <c r="B1467" s="236" t="s">
        <v>1539</v>
      </c>
      <c r="C1467" s="301">
        <v>48.31</v>
      </c>
      <c r="D1467" s="238" t="s">
        <v>2401</v>
      </c>
    </row>
    <row r="1468" spans="2:4">
      <c r="B1468" s="236" t="s">
        <v>1539</v>
      </c>
      <c r="C1468" s="301">
        <v>50</v>
      </c>
      <c r="D1468" s="238" t="s">
        <v>2016</v>
      </c>
    </row>
    <row r="1469" spans="2:4">
      <c r="B1469" s="236" t="s">
        <v>1539</v>
      </c>
      <c r="C1469" s="301">
        <v>50</v>
      </c>
      <c r="D1469" s="238" t="s">
        <v>1716</v>
      </c>
    </row>
    <row r="1470" spans="2:4">
      <c r="B1470" s="236" t="s">
        <v>1539</v>
      </c>
      <c r="C1470" s="301">
        <v>50</v>
      </c>
      <c r="D1470" s="238" t="s">
        <v>2207</v>
      </c>
    </row>
    <row r="1471" spans="2:4">
      <c r="B1471" s="236" t="s">
        <v>1539</v>
      </c>
      <c r="C1471" s="301">
        <v>50</v>
      </c>
      <c r="D1471" s="238" t="s">
        <v>1558</v>
      </c>
    </row>
    <row r="1472" spans="2:4">
      <c r="B1472" s="236" t="s">
        <v>1539</v>
      </c>
      <c r="C1472" s="301">
        <v>50</v>
      </c>
      <c r="D1472" s="238" t="s">
        <v>2402</v>
      </c>
    </row>
    <row r="1473" spans="2:4">
      <c r="B1473" s="236" t="s">
        <v>1539</v>
      </c>
      <c r="C1473" s="301">
        <v>53.45</v>
      </c>
      <c r="D1473" s="238" t="s">
        <v>2403</v>
      </c>
    </row>
    <row r="1474" spans="2:4">
      <c r="B1474" s="236" t="s">
        <v>1539</v>
      </c>
      <c r="C1474" s="301">
        <v>55</v>
      </c>
      <c r="D1474" s="238" t="s">
        <v>1716</v>
      </c>
    </row>
    <row r="1475" spans="2:4">
      <c r="B1475" s="236" t="s">
        <v>1539</v>
      </c>
      <c r="C1475" s="301">
        <v>55.35</v>
      </c>
      <c r="D1475" s="238" t="s">
        <v>2404</v>
      </c>
    </row>
    <row r="1476" spans="2:4">
      <c r="B1476" s="236" t="s">
        <v>1539</v>
      </c>
      <c r="C1476" s="301">
        <v>67.680000000000007</v>
      </c>
      <c r="D1476" s="238" t="s">
        <v>2405</v>
      </c>
    </row>
    <row r="1477" spans="2:4">
      <c r="B1477" s="236" t="s">
        <v>1539</v>
      </c>
      <c r="C1477" s="301">
        <v>70</v>
      </c>
      <c r="D1477" s="238" t="s">
        <v>1847</v>
      </c>
    </row>
    <row r="1478" spans="2:4">
      <c r="B1478" s="236" t="s">
        <v>1539</v>
      </c>
      <c r="C1478" s="301">
        <v>72</v>
      </c>
      <c r="D1478" s="238" t="s">
        <v>1609</v>
      </c>
    </row>
    <row r="1479" spans="2:4">
      <c r="B1479" s="236" t="s">
        <v>1539</v>
      </c>
      <c r="C1479" s="301">
        <v>82.87</v>
      </c>
      <c r="D1479" s="238" t="s">
        <v>2406</v>
      </c>
    </row>
    <row r="1480" spans="2:4">
      <c r="B1480" s="236" t="s">
        <v>1539</v>
      </c>
      <c r="C1480" s="301">
        <v>100</v>
      </c>
      <c r="D1480" s="238" t="s">
        <v>1553</v>
      </c>
    </row>
    <row r="1481" spans="2:4">
      <c r="B1481" s="236" t="s">
        <v>1539</v>
      </c>
      <c r="C1481" s="301">
        <v>100</v>
      </c>
      <c r="D1481" s="238" t="s">
        <v>1714</v>
      </c>
    </row>
    <row r="1482" spans="2:4">
      <c r="B1482" s="236" t="s">
        <v>1539</v>
      </c>
      <c r="C1482" s="301">
        <v>100</v>
      </c>
      <c r="D1482" s="238" t="s">
        <v>1713</v>
      </c>
    </row>
    <row r="1483" spans="2:4">
      <c r="B1483" s="236" t="s">
        <v>1539</v>
      </c>
      <c r="C1483" s="301">
        <v>100</v>
      </c>
      <c r="D1483" s="238" t="s">
        <v>1567</v>
      </c>
    </row>
    <row r="1484" spans="2:4">
      <c r="B1484" s="236" t="s">
        <v>1539</v>
      </c>
      <c r="C1484" s="301">
        <v>100</v>
      </c>
      <c r="D1484" s="238" t="s">
        <v>1557</v>
      </c>
    </row>
    <row r="1485" spans="2:4">
      <c r="B1485" s="236" t="s">
        <v>1539</v>
      </c>
      <c r="C1485" s="301">
        <v>100</v>
      </c>
      <c r="D1485" s="238" t="s">
        <v>1662</v>
      </c>
    </row>
    <row r="1486" spans="2:4">
      <c r="B1486" s="236" t="s">
        <v>1539</v>
      </c>
      <c r="C1486" s="301">
        <v>100</v>
      </c>
      <c r="D1486" s="238" t="s">
        <v>1633</v>
      </c>
    </row>
    <row r="1487" spans="2:4">
      <c r="B1487" s="236" t="s">
        <v>1539</v>
      </c>
      <c r="C1487" s="301">
        <v>100</v>
      </c>
      <c r="D1487" s="238" t="s">
        <v>2407</v>
      </c>
    </row>
    <row r="1488" spans="2:4">
      <c r="B1488" s="236" t="s">
        <v>1539</v>
      </c>
      <c r="C1488" s="301">
        <v>100</v>
      </c>
      <c r="D1488" s="238" t="s">
        <v>1557</v>
      </c>
    </row>
    <row r="1489" spans="2:4" ht="26.25">
      <c r="B1489" s="236" t="s">
        <v>1539</v>
      </c>
      <c r="C1489" s="301">
        <v>132</v>
      </c>
      <c r="D1489" s="238" t="s">
        <v>2289</v>
      </c>
    </row>
    <row r="1490" spans="2:4">
      <c r="B1490" s="236" t="s">
        <v>1539</v>
      </c>
      <c r="C1490" s="301">
        <v>132</v>
      </c>
      <c r="D1490" s="238" t="s">
        <v>2408</v>
      </c>
    </row>
    <row r="1491" spans="2:4">
      <c r="B1491" s="236" t="s">
        <v>1539</v>
      </c>
      <c r="C1491" s="301">
        <v>146.76</v>
      </c>
      <c r="D1491" s="238" t="s">
        <v>2409</v>
      </c>
    </row>
    <row r="1492" spans="2:4">
      <c r="B1492" s="236" t="s">
        <v>1539</v>
      </c>
      <c r="C1492" s="301">
        <v>150</v>
      </c>
      <c r="D1492" s="238" t="s">
        <v>1557</v>
      </c>
    </row>
    <row r="1493" spans="2:4">
      <c r="B1493" s="236" t="s">
        <v>1539</v>
      </c>
      <c r="C1493" s="301">
        <v>153.61000000000001</v>
      </c>
      <c r="D1493" s="238" t="s">
        <v>2410</v>
      </c>
    </row>
    <row r="1494" spans="2:4">
      <c r="B1494" s="236" t="s">
        <v>1539</v>
      </c>
      <c r="C1494" s="301">
        <v>180</v>
      </c>
      <c r="D1494" s="238" t="s">
        <v>1621</v>
      </c>
    </row>
    <row r="1495" spans="2:4">
      <c r="B1495" s="236" t="s">
        <v>1539</v>
      </c>
      <c r="C1495" s="301">
        <v>190</v>
      </c>
      <c r="D1495" s="238" t="s">
        <v>1565</v>
      </c>
    </row>
    <row r="1496" spans="2:4">
      <c r="B1496" s="236" t="s">
        <v>1539</v>
      </c>
      <c r="C1496" s="301">
        <v>200</v>
      </c>
      <c r="D1496" s="238" t="s">
        <v>2149</v>
      </c>
    </row>
    <row r="1497" spans="2:4">
      <c r="B1497" s="236" t="s">
        <v>1539</v>
      </c>
      <c r="C1497" s="301">
        <v>200</v>
      </c>
      <c r="D1497" s="238" t="s">
        <v>1572</v>
      </c>
    </row>
    <row r="1498" spans="2:4">
      <c r="B1498" s="236" t="s">
        <v>1539</v>
      </c>
      <c r="C1498" s="301">
        <v>202</v>
      </c>
      <c r="D1498" s="238" t="s">
        <v>2411</v>
      </c>
    </row>
    <row r="1499" spans="2:4" ht="26.25">
      <c r="B1499" s="236" t="s">
        <v>1539</v>
      </c>
      <c r="C1499" s="301">
        <v>210</v>
      </c>
      <c r="D1499" s="238" t="s">
        <v>1625</v>
      </c>
    </row>
    <row r="1500" spans="2:4">
      <c r="B1500" s="236" t="s">
        <v>1539</v>
      </c>
      <c r="C1500" s="301">
        <v>250</v>
      </c>
      <c r="D1500" s="238" t="s">
        <v>1914</v>
      </c>
    </row>
    <row r="1501" spans="2:4">
      <c r="B1501" s="236" t="s">
        <v>1539</v>
      </c>
      <c r="C1501" s="301">
        <v>298.02999999999997</v>
      </c>
      <c r="D1501" s="238" t="s">
        <v>2412</v>
      </c>
    </row>
    <row r="1502" spans="2:4">
      <c r="B1502" s="236" t="s">
        <v>1539</v>
      </c>
      <c r="C1502" s="301">
        <v>300</v>
      </c>
      <c r="D1502" s="238" t="s">
        <v>2413</v>
      </c>
    </row>
    <row r="1503" spans="2:4">
      <c r="B1503" s="236" t="s">
        <v>1539</v>
      </c>
      <c r="C1503" s="301">
        <v>300</v>
      </c>
      <c r="D1503" s="238" t="s">
        <v>2414</v>
      </c>
    </row>
    <row r="1504" spans="2:4">
      <c r="B1504" s="236" t="s">
        <v>1539</v>
      </c>
      <c r="C1504" s="301">
        <v>336.75</v>
      </c>
      <c r="D1504" s="238" t="s">
        <v>2415</v>
      </c>
    </row>
    <row r="1505" spans="2:4">
      <c r="B1505" s="236" t="s">
        <v>1539</v>
      </c>
      <c r="C1505" s="301">
        <v>400</v>
      </c>
      <c r="D1505" s="238" t="s">
        <v>1573</v>
      </c>
    </row>
    <row r="1506" spans="2:4">
      <c r="B1506" s="236" t="s">
        <v>1539</v>
      </c>
      <c r="C1506" s="301">
        <v>444</v>
      </c>
      <c r="D1506" s="238" t="s">
        <v>1668</v>
      </c>
    </row>
    <row r="1507" spans="2:4">
      <c r="B1507" s="236" t="s">
        <v>1539</v>
      </c>
      <c r="C1507" s="301">
        <v>453</v>
      </c>
      <c r="D1507" s="238" t="s">
        <v>2416</v>
      </c>
    </row>
    <row r="1508" spans="2:4">
      <c r="B1508" s="236" t="s">
        <v>1539</v>
      </c>
      <c r="C1508" s="301">
        <v>500</v>
      </c>
      <c r="D1508" s="238" t="s">
        <v>2180</v>
      </c>
    </row>
    <row r="1509" spans="2:4">
      <c r="B1509" s="236" t="s">
        <v>1539</v>
      </c>
      <c r="C1509" s="301">
        <v>500</v>
      </c>
      <c r="D1509" s="238" t="s">
        <v>2417</v>
      </c>
    </row>
    <row r="1510" spans="2:4">
      <c r="B1510" s="236" t="s">
        <v>1539</v>
      </c>
      <c r="C1510" s="301">
        <v>500</v>
      </c>
      <c r="D1510" s="238" t="s">
        <v>2418</v>
      </c>
    </row>
    <row r="1511" spans="2:4">
      <c r="B1511" s="236" t="s">
        <v>1539</v>
      </c>
      <c r="C1511" s="301">
        <v>500</v>
      </c>
      <c r="D1511" s="238" t="s">
        <v>2419</v>
      </c>
    </row>
    <row r="1512" spans="2:4">
      <c r="B1512" s="236" t="s">
        <v>1539</v>
      </c>
      <c r="C1512" s="301">
        <v>500</v>
      </c>
      <c r="D1512" s="238" t="s">
        <v>1636</v>
      </c>
    </row>
    <row r="1513" spans="2:4">
      <c r="B1513" s="236" t="s">
        <v>1539</v>
      </c>
      <c r="C1513" s="301">
        <v>540.22</v>
      </c>
      <c r="D1513" s="238" t="s">
        <v>2420</v>
      </c>
    </row>
    <row r="1514" spans="2:4">
      <c r="B1514" s="236" t="s">
        <v>1539</v>
      </c>
      <c r="C1514" s="301">
        <v>648.65</v>
      </c>
      <c r="D1514" s="238" t="s">
        <v>2421</v>
      </c>
    </row>
    <row r="1515" spans="2:4">
      <c r="B1515" s="236" t="s">
        <v>1539</v>
      </c>
      <c r="C1515" s="301">
        <v>648.99</v>
      </c>
      <c r="D1515" s="238" t="s">
        <v>2422</v>
      </c>
    </row>
    <row r="1516" spans="2:4">
      <c r="B1516" s="236" t="s">
        <v>1539</v>
      </c>
      <c r="C1516" s="301">
        <v>670.1</v>
      </c>
      <c r="D1516" s="238" t="s">
        <v>2423</v>
      </c>
    </row>
    <row r="1517" spans="2:4">
      <c r="B1517" s="236" t="s">
        <v>1539</v>
      </c>
      <c r="C1517" s="301">
        <v>679.53</v>
      </c>
      <c r="D1517" s="238" t="s">
        <v>2424</v>
      </c>
    </row>
    <row r="1518" spans="2:4">
      <c r="B1518" s="236" t="s">
        <v>1539</v>
      </c>
      <c r="C1518" s="301">
        <v>791.41</v>
      </c>
      <c r="D1518" s="238" t="s">
        <v>2425</v>
      </c>
    </row>
    <row r="1519" spans="2:4">
      <c r="B1519" s="236" t="s">
        <v>1539</v>
      </c>
      <c r="C1519" s="301">
        <v>1000</v>
      </c>
      <c r="D1519" s="238" t="s">
        <v>2426</v>
      </c>
    </row>
    <row r="1520" spans="2:4">
      <c r="B1520" s="236" t="s">
        <v>1539</v>
      </c>
      <c r="C1520" s="301">
        <v>1000</v>
      </c>
      <c r="D1520" s="238" t="s">
        <v>1590</v>
      </c>
    </row>
    <row r="1521" spans="2:4">
      <c r="B1521" s="236" t="s">
        <v>1539</v>
      </c>
      <c r="C1521" s="301">
        <v>1000</v>
      </c>
      <c r="D1521" s="238" t="s">
        <v>1615</v>
      </c>
    </row>
    <row r="1522" spans="2:4">
      <c r="B1522" s="296" t="s">
        <v>1539</v>
      </c>
      <c r="C1522" s="299">
        <v>1000</v>
      </c>
      <c r="D1522" s="295" t="s">
        <v>2427</v>
      </c>
    </row>
    <row r="1523" spans="2:4">
      <c r="B1523" s="296" t="s">
        <v>1539</v>
      </c>
      <c r="C1523" s="299">
        <v>1000</v>
      </c>
      <c r="D1523" s="295" t="s">
        <v>2428</v>
      </c>
    </row>
    <row r="1524" spans="2:4">
      <c r="B1524" s="296" t="s">
        <v>1539</v>
      </c>
      <c r="C1524" s="299">
        <v>1000</v>
      </c>
      <c r="D1524" s="295" t="s">
        <v>2429</v>
      </c>
    </row>
    <row r="1525" spans="2:4">
      <c r="B1525" s="296" t="s">
        <v>1539</v>
      </c>
      <c r="C1525" s="299">
        <v>1000</v>
      </c>
      <c r="D1525" s="295" t="s">
        <v>2430</v>
      </c>
    </row>
    <row r="1526" spans="2:4">
      <c r="B1526" s="296" t="s">
        <v>1539</v>
      </c>
      <c r="C1526" s="299">
        <v>1000</v>
      </c>
      <c r="D1526" s="295" t="s">
        <v>2431</v>
      </c>
    </row>
    <row r="1527" spans="2:4">
      <c r="B1527" s="296" t="s">
        <v>1539</v>
      </c>
      <c r="C1527" s="299">
        <v>1000</v>
      </c>
      <c r="D1527" s="295" t="s">
        <v>2432</v>
      </c>
    </row>
    <row r="1528" spans="2:4">
      <c r="B1528" s="296" t="s">
        <v>1539</v>
      </c>
      <c r="C1528" s="299">
        <v>1000</v>
      </c>
      <c r="D1528" s="295" t="s">
        <v>2227</v>
      </c>
    </row>
    <row r="1529" spans="2:4">
      <c r="B1529" s="296" t="s">
        <v>1539</v>
      </c>
      <c r="C1529" s="299">
        <v>1036</v>
      </c>
      <c r="D1529" s="295" t="s">
        <v>2433</v>
      </c>
    </row>
    <row r="1530" spans="2:4">
      <c r="B1530" s="296" t="s">
        <v>1539</v>
      </c>
      <c r="C1530" s="299">
        <v>1500</v>
      </c>
      <c r="D1530" s="295" t="s">
        <v>2434</v>
      </c>
    </row>
    <row r="1531" spans="2:4">
      <c r="B1531" s="296" t="s">
        <v>1539</v>
      </c>
      <c r="C1531" s="299">
        <v>1850</v>
      </c>
      <c r="D1531" s="295" t="s">
        <v>1799</v>
      </c>
    </row>
    <row r="1532" spans="2:4">
      <c r="B1532" s="296" t="s">
        <v>1539</v>
      </c>
      <c r="C1532" s="299">
        <v>2000</v>
      </c>
      <c r="D1532" s="295" t="s">
        <v>2435</v>
      </c>
    </row>
    <row r="1533" spans="2:4">
      <c r="B1533" s="296" t="s">
        <v>1539</v>
      </c>
      <c r="C1533" s="299">
        <v>2000</v>
      </c>
      <c r="D1533" s="295" t="s">
        <v>2436</v>
      </c>
    </row>
    <row r="1534" spans="2:4">
      <c r="B1534" s="296" t="s">
        <v>1539</v>
      </c>
      <c r="C1534" s="299">
        <v>2000</v>
      </c>
      <c r="D1534" s="295" t="s">
        <v>2437</v>
      </c>
    </row>
    <row r="1535" spans="2:4">
      <c r="B1535" s="296" t="s">
        <v>1539</v>
      </c>
      <c r="C1535" s="299">
        <v>2060.09</v>
      </c>
      <c r="D1535" s="295" t="s">
        <v>2438</v>
      </c>
    </row>
    <row r="1536" spans="2:4">
      <c r="B1536" s="296" t="s">
        <v>1539</v>
      </c>
      <c r="C1536" s="299">
        <v>3000</v>
      </c>
      <c r="D1536" s="295" t="s">
        <v>2439</v>
      </c>
    </row>
    <row r="1537" spans="2:4">
      <c r="B1537" s="296" t="s">
        <v>1539</v>
      </c>
      <c r="C1537" s="299">
        <v>3000</v>
      </c>
      <c r="D1537" s="295" t="s">
        <v>2440</v>
      </c>
    </row>
    <row r="1538" spans="2:4">
      <c r="B1538" s="296" t="s">
        <v>1539</v>
      </c>
      <c r="C1538" s="299">
        <v>3000</v>
      </c>
      <c r="D1538" s="295" t="s">
        <v>1600</v>
      </c>
    </row>
    <row r="1539" spans="2:4">
      <c r="B1539" s="296" t="s">
        <v>1539</v>
      </c>
      <c r="C1539" s="299">
        <v>4736</v>
      </c>
      <c r="D1539" s="295" t="s">
        <v>2441</v>
      </c>
    </row>
    <row r="1540" spans="2:4">
      <c r="B1540" s="296" t="s">
        <v>1539</v>
      </c>
      <c r="C1540" s="299">
        <v>5000</v>
      </c>
      <c r="D1540" s="295" t="s">
        <v>2442</v>
      </c>
    </row>
    <row r="1541" spans="2:4">
      <c r="B1541" s="296" t="s">
        <v>1539</v>
      </c>
      <c r="C1541" s="299">
        <v>9133.33</v>
      </c>
      <c r="D1541" s="295" t="s">
        <v>4217</v>
      </c>
    </row>
    <row r="1542" spans="2:4">
      <c r="B1542" s="296" t="s">
        <v>1539</v>
      </c>
      <c r="C1542" s="299">
        <v>10000</v>
      </c>
      <c r="D1542" s="295" t="s">
        <v>2443</v>
      </c>
    </row>
    <row r="1543" spans="2:4">
      <c r="B1543" s="296" t="s">
        <v>1343</v>
      </c>
      <c r="C1543" s="299">
        <v>0.83</v>
      </c>
      <c r="D1543" s="295" t="s">
        <v>2444</v>
      </c>
    </row>
    <row r="1544" spans="2:4">
      <c r="B1544" s="296" t="s">
        <v>1343</v>
      </c>
      <c r="C1544" s="299">
        <v>0.9</v>
      </c>
      <c r="D1544" s="295" t="s">
        <v>2445</v>
      </c>
    </row>
    <row r="1545" spans="2:4">
      <c r="B1545" s="296" t="s">
        <v>1343</v>
      </c>
      <c r="C1545" s="299">
        <v>0.98</v>
      </c>
      <c r="D1545" s="295" t="s">
        <v>2446</v>
      </c>
    </row>
    <row r="1546" spans="2:4">
      <c r="B1546" s="296" t="s">
        <v>1343</v>
      </c>
      <c r="C1546" s="299">
        <v>5.44</v>
      </c>
      <c r="D1546" s="295" t="s">
        <v>2447</v>
      </c>
    </row>
    <row r="1547" spans="2:4">
      <c r="B1547" s="296" t="s">
        <v>1343</v>
      </c>
      <c r="C1547" s="299">
        <v>13.11</v>
      </c>
      <c r="D1547" s="295" t="s">
        <v>2448</v>
      </c>
    </row>
    <row r="1548" spans="2:4">
      <c r="B1548" s="296" t="s">
        <v>1343</v>
      </c>
      <c r="C1548" s="299">
        <v>13.2</v>
      </c>
      <c r="D1548" s="295" t="s">
        <v>2449</v>
      </c>
    </row>
    <row r="1549" spans="2:4">
      <c r="B1549" s="296" t="s">
        <v>1343</v>
      </c>
      <c r="C1549" s="299">
        <v>13.74</v>
      </c>
      <c r="D1549" s="295" t="s">
        <v>2450</v>
      </c>
    </row>
    <row r="1550" spans="2:4">
      <c r="B1550" s="296" t="s">
        <v>1343</v>
      </c>
      <c r="C1550" s="299">
        <v>15.98</v>
      </c>
      <c r="D1550" s="295" t="s">
        <v>2451</v>
      </c>
    </row>
    <row r="1551" spans="2:4">
      <c r="B1551" s="296" t="s">
        <v>1343</v>
      </c>
      <c r="C1551" s="299">
        <v>22</v>
      </c>
      <c r="D1551" s="295" t="s">
        <v>2452</v>
      </c>
    </row>
    <row r="1552" spans="2:4">
      <c r="B1552" s="296" t="s">
        <v>1343</v>
      </c>
      <c r="C1552" s="299">
        <v>22.97</v>
      </c>
      <c r="D1552" s="295" t="s">
        <v>2453</v>
      </c>
    </row>
    <row r="1553" spans="2:4">
      <c r="B1553" s="296" t="s">
        <v>1343</v>
      </c>
      <c r="C1553" s="299">
        <v>24.32</v>
      </c>
      <c r="D1553" s="295" t="s">
        <v>2454</v>
      </c>
    </row>
    <row r="1554" spans="2:4">
      <c r="B1554" s="296" t="s">
        <v>1343</v>
      </c>
      <c r="C1554" s="299">
        <v>28.44</v>
      </c>
      <c r="D1554" s="295" t="s">
        <v>2455</v>
      </c>
    </row>
    <row r="1555" spans="2:4">
      <c r="B1555" s="296" t="s">
        <v>1343</v>
      </c>
      <c r="C1555" s="299">
        <v>30</v>
      </c>
      <c r="D1555" s="295" t="s">
        <v>1544</v>
      </c>
    </row>
    <row r="1556" spans="2:4">
      <c r="B1556" s="296" t="s">
        <v>1343</v>
      </c>
      <c r="C1556" s="299">
        <v>30</v>
      </c>
      <c r="D1556" s="295" t="s">
        <v>2331</v>
      </c>
    </row>
    <row r="1557" spans="2:4">
      <c r="B1557" s="296" t="s">
        <v>1343</v>
      </c>
      <c r="C1557" s="299">
        <v>30</v>
      </c>
      <c r="D1557" s="295" t="s">
        <v>1719</v>
      </c>
    </row>
    <row r="1558" spans="2:4">
      <c r="B1558" s="296" t="s">
        <v>1343</v>
      </c>
      <c r="C1558" s="299">
        <v>30</v>
      </c>
      <c r="D1558" s="295" t="s">
        <v>2456</v>
      </c>
    </row>
    <row r="1559" spans="2:4">
      <c r="B1559" s="296" t="s">
        <v>1343</v>
      </c>
      <c r="C1559" s="299">
        <v>30</v>
      </c>
      <c r="D1559" s="295" t="s">
        <v>2457</v>
      </c>
    </row>
    <row r="1560" spans="2:4">
      <c r="B1560" s="296" t="s">
        <v>1343</v>
      </c>
      <c r="C1560" s="299">
        <v>38.6</v>
      </c>
      <c r="D1560" s="295" t="s">
        <v>2458</v>
      </c>
    </row>
    <row r="1561" spans="2:4">
      <c r="B1561" s="296" t="s">
        <v>1343</v>
      </c>
      <c r="C1561" s="299">
        <v>39.51</v>
      </c>
      <c r="D1561" s="295" t="s">
        <v>2054</v>
      </c>
    </row>
    <row r="1562" spans="2:4">
      <c r="B1562" s="296" t="s">
        <v>1343</v>
      </c>
      <c r="C1562" s="299">
        <v>49.66</v>
      </c>
      <c r="D1562" s="295" t="s">
        <v>2459</v>
      </c>
    </row>
    <row r="1563" spans="2:4">
      <c r="B1563" s="296" t="s">
        <v>1343</v>
      </c>
      <c r="C1563" s="299">
        <v>50</v>
      </c>
      <c r="D1563" s="295" t="s">
        <v>2402</v>
      </c>
    </row>
    <row r="1564" spans="2:4">
      <c r="B1564" s="296" t="s">
        <v>1343</v>
      </c>
      <c r="C1564" s="299">
        <v>50</v>
      </c>
      <c r="D1564" s="295" t="s">
        <v>1610</v>
      </c>
    </row>
    <row r="1565" spans="2:4">
      <c r="B1565" s="296" t="s">
        <v>1343</v>
      </c>
      <c r="C1565" s="299">
        <v>50</v>
      </c>
      <c r="D1565" s="295" t="s">
        <v>1716</v>
      </c>
    </row>
    <row r="1566" spans="2:4">
      <c r="B1566" s="296" t="s">
        <v>1343</v>
      </c>
      <c r="C1566" s="299">
        <v>57</v>
      </c>
      <c r="D1566" s="295" t="s">
        <v>1718</v>
      </c>
    </row>
    <row r="1567" spans="2:4">
      <c r="B1567" s="296" t="s">
        <v>1343</v>
      </c>
      <c r="C1567" s="299">
        <v>58.86</v>
      </c>
      <c r="D1567" s="295" t="s">
        <v>2460</v>
      </c>
    </row>
    <row r="1568" spans="2:4">
      <c r="B1568" s="296" t="s">
        <v>1343</v>
      </c>
      <c r="C1568" s="299">
        <v>75</v>
      </c>
      <c r="D1568" s="295" t="s">
        <v>1716</v>
      </c>
    </row>
    <row r="1569" spans="2:4">
      <c r="B1569" s="296" t="s">
        <v>1343</v>
      </c>
      <c r="C1569" s="299">
        <v>78</v>
      </c>
      <c r="D1569" s="295" t="s">
        <v>1718</v>
      </c>
    </row>
    <row r="1570" spans="2:4">
      <c r="B1570" s="296" t="s">
        <v>1343</v>
      </c>
      <c r="C1570" s="299">
        <v>80</v>
      </c>
      <c r="D1570" s="295" t="s">
        <v>2461</v>
      </c>
    </row>
    <row r="1571" spans="2:4">
      <c r="B1571" s="296" t="s">
        <v>1343</v>
      </c>
      <c r="C1571" s="299">
        <v>83.28</v>
      </c>
      <c r="D1571" s="295" t="s">
        <v>2462</v>
      </c>
    </row>
    <row r="1572" spans="2:4">
      <c r="B1572" s="296" t="s">
        <v>1343</v>
      </c>
      <c r="C1572" s="299">
        <v>100</v>
      </c>
      <c r="D1572" s="295" t="s">
        <v>1559</v>
      </c>
    </row>
    <row r="1573" spans="2:4">
      <c r="B1573" s="296" t="s">
        <v>1343</v>
      </c>
      <c r="C1573" s="299">
        <v>100.73</v>
      </c>
      <c r="D1573" s="295" t="s">
        <v>2463</v>
      </c>
    </row>
    <row r="1574" spans="2:4">
      <c r="B1574" s="296" t="s">
        <v>1343</v>
      </c>
      <c r="C1574" s="299">
        <v>109</v>
      </c>
      <c r="D1574" s="295" t="s">
        <v>1567</v>
      </c>
    </row>
    <row r="1575" spans="2:4">
      <c r="B1575" s="296" t="s">
        <v>1343</v>
      </c>
      <c r="C1575" s="299">
        <v>122</v>
      </c>
      <c r="D1575" s="295" t="s">
        <v>1561</v>
      </c>
    </row>
    <row r="1576" spans="2:4">
      <c r="B1576" s="296" t="s">
        <v>1343</v>
      </c>
      <c r="C1576" s="299">
        <v>122</v>
      </c>
      <c r="D1576" s="295" t="s">
        <v>1561</v>
      </c>
    </row>
    <row r="1577" spans="2:4">
      <c r="B1577" s="296" t="s">
        <v>1343</v>
      </c>
      <c r="C1577" s="299">
        <v>136</v>
      </c>
      <c r="D1577" s="295" t="s">
        <v>2464</v>
      </c>
    </row>
    <row r="1578" spans="2:4">
      <c r="B1578" s="296" t="s">
        <v>1343</v>
      </c>
      <c r="C1578" s="299">
        <v>142</v>
      </c>
      <c r="D1578" s="295" t="s">
        <v>2408</v>
      </c>
    </row>
    <row r="1579" spans="2:4">
      <c r="B1579" s="296" t="s">
        <v>1343</v>
      </c>
      <c r="C1579" s="299">
        <v>142</v>
      </c>
      <c r="D1579" s="295" t="s">
        <v>2289</v>
      </c>
    </row>
    <row r="1580" spans="2:4">
      <c r="B1580" s="296" t="s">
        <v>1343</v>
      </c>
      <c r="C1580" s="299">
        <v>150</v>
      </c>
      <c r="D1580" s="295" t="s">
        <v>1557</v>
      </c>
    </row>
    <row r="1581" spans="2:4">
      <c r="B1581" s="296" t="s">
        <v>1343</v>
      </c>
      <c r="C1581" s="299">
        <v>150.78</v>
      </c>
      <c r="D1581" s="295" t="s">
        <v>2465</v>
      </c>
    </row>
    <row r="1582" spans="2:4">
      <c r="B1582" s="296" t="s">
        <v>1343</v>
      </c>
      <c r="C1582" s="299">
        <v>168.32</v>
      </c>
      <c r="D1582" s="295" t="s">
        <v>2466</v>
      </c>
    </row>
    <row r="1583" spans="2:4">
      <c r="B1583" s="296" t="s">
        <v>1343</v>
      </c>
      <c r="C1583" s="299">
        <v>183.65</v>
      </c>
      <c r="D1583" s="295" t="s">
        <v>2467</v>
      </c>
    </row>
    <row r="1584" spans="2:4">
      <c r="B1584" s="296" t="s">
        <v>1343</v>
      </c>
      <c r="C1584" s="299">
        <v>189</v>
      </c>
      <c r="D1584" s="295" t="s">
        <v>2468</v>
      </c>
    </row>
    <row r="1585" spans="2:4">
      <c r="B1585" s="296" t="s">
        <v>1343</v>
      </c>
      <c r="C1585" s="299">
        <v>191.93</v>
      </c>
      <c r="D1585" s="295" t="s">
        <v>2469</v>
      </c>
    </row>
    <row r="1586" spans="2:4">
      <c r="B1586" s="296" t="s">
        <v>1343</v>
      </c>
      <c r="C1586" s="299">
        <v>194</v>
      </c>
      <c r="D1586" s="295" t="s">
        <v>2470</v>
      </c>
    </row>
    <row r="1587" spans="2:4">
      <c r="B1587" s="296" t="s">
        <v>1343</v>
      </c>
      <c r="C1587" s="299">
        <v>200</v>
      </c>
      <c r="D1587" s="295" t="s">
        <v>1568</v>
      </c>
    </row>
    <row r="1588" spans="2:4">
      <c r="B1588" s="296" t="s">
        <v>1343</v>
      </c>
      <c r="C1588" s="299">
        <v>200</v>
      </c>
      <c r="D1588" s="295" t="s">
        <v>1620</v>
      </c>
    </row>
    <row r="1589" spans="2:4">
      <c r="B1589" s="296" t="s">
        <v>1343</v>
      </c>
      <c r="C1589" s="299">
        <v>200</v>
      </c>
      <c r="D1589" s="295" t="s">
        <v>1986</v>
      </c>
    </row>
    <row r="1590" spans="2:4">
      <c r="B1590" s="296" t="s">
        <v>1343</v>
      </c>
      <c r="C1590" s="299">
        <v>200</v>
      </c>
      <c r="D1590" s="295" t="s">
        <v>1914</v>
      </c>
    </row>
    <row r="1591" spans="2:4">
      <c r="B1591" s="296" t="s">
        <v>1343</v>
      </c>
      <c r="C1591" s="299">
        <v>200</v>
      </c>
      <c r="D1591" s="295" t="s">
        <v>1565</v>
      </c>
    </row>
    <row r="1592" spans="2:4">
      <c r="B1592" s="296" t="s">
        <v>1343</v>
      </c>
      <c r="C1592" s="299">
        <v>200</v>
      </c>
      <c r="D1592" s="295" t="s">
        <v>1621</v>
      </c>
    </row>
    <row r="1593" spans="2:4">
      <c r="B1593" s="296" t="s">
        <v>1343</v>
      </c>
      <c r="C1593" s="299">
        <v>205</v>
      </c>
      <c r="D1593" s="295" t="s">
        <v>2471</v>
      </c>
    </row>
    <row r="1594" spans="2:4">
      <c r="B1594" s="296" t="s">
        <v>1343</v>
      </c>
      <c r="C1594" s="299">
        <v>210</v>
      </c>
      <c r="D1594" s="295" t="s">
        <v>1626</v>
      </c>
    </row>
    <row r="1595" spans="2:4">
      <c r="B1595" s="296" t="s">
        <v>1343</v>
      </c>
      <c r="C1595" s="299">
        <v>222.31</v>
      </c>
      <c r="D1595" s="295" t="s">
        <v>2472</v>
      </c>
    </row>
    <row r="1596" spans="2:4">
      <c r="B1596" s="296" t="s">
        <v>1343</v>
      </c>
      <c r="C1596" s="299">
        <v>248.35</v>
      </c>
      <c r="D1596" s="295" t="s">
        <v>2473</v>
      </c>
    </row>
    <row r="1597" spans="2:4">
      <c r="B1597" s="296" t="s">
        <v>1343</v>
      </c>
      <c r="C1597" s="299">
        <v>300</v>
      </c>
      <c r="D1597" s="295" t="s">
        <v>1821</v>
      </c>
    </row>
    <row r="1598" spans="2:4">
      <c r="B1598" s="296" t="s">
        <v>1343</v>
      </c>
      <c r="C1598" s="299">
        <v>300</v>
      </c>
      <c r="D1598" s="295" t="s">
        <v>1855</v>
      </c>
    </row>
    <row r="1599" spans="2:4">
      <c r="B1599" s="296" t="s">
        <v>1343</v>
      </c>
      <c r="C1599" s="299">
        <v>305</v>
      </c>
      <c r="D1599" s="295" t="s">
        <v>2474</v>
      </c>
    </row>
    <row r="1600" spans="2:4">
      <c r="B1600" s="296" t="s">
        <v>1343</v>
      </c>
      <c r="C1600" s="299">
        <v>315</v>
      </c>
      <c r="D1600" s="295" t="s">
        <v>1668</v>
      </c>
    </row>
    <row r="1601" spans="2:4">
      <c r="B1601" s="296" t="s">
        <v>1343</v>
      </c>
      <c r="C1601" s="299">
        <v>350</v>
      </c>
      <c r="D1601" s="295" t="s">
        <v>2475</v>
      </c>
    </row>
    <row r="1602" spans="2:4">
      <c r="B1602" s="296" t="s">
        <v>1343</v>
      </c>
      <c r="C1602" s="299">
        <v>351</v>
      </c>
      <c r="D1602" s="295" t="s">
        <v>2476</v>
      </c>
    </row>
    <row r="1603" spans="2:4">
      <c r="B1603" s="296" t="s">
        <v>1343</v>
      </c>
      <c r="C1603" s="299">
        <v>368.39</v>
      </c>
      <c r="D1603" s="295" t="s">
        <v>2477</v>
      </c>
    </row>
    <row r="1604" spans="2:4">
      <c r="B1604" s="296" t="s">
        <v>1343</v>
      </c>
      <c r="C1604" s="299">
        <v>452</v>
      </c>
      <c r="D1604" s="295" t="s">
        <v>1573</v>
      </c>
    </row>
    <row r="1605" spans="2:4">
      <c r="B1605" s="296" t="s">
        <v>1343</v>
      </c>
      <c r="C1605" s="299">
        <v>500</v>
      </c>
      <c r="D1605" s="295" t="s">
        <v>2478</v>
      </c>
    </row>
    <row r="1606" spans="2:4">
      <c r="B1606" s="296" t="s">
        <v>1343</v>
      </c>
      <c r="C1606" s="299">
        <v>500</v>
      </c>
      <c r="D1606" s="295" t="s">
        <v>2479</v>
      </c>
    </row>
    <row r="1607" spans="2:4">
      <c r="B1607" s="296" t="s">
        <v>1343</v>
      </c>
      <c r="C1607" s="299">
        <v>500</v>
      </c>
      <c r="D1607" s="295" t="s">
        <v>1582</v>
      </c>
    </row>
    <row r="1608" spans="2:4">
      <c r="B1608" s="296" t="s">
        <v>1343</v>
      </c>
      <c r="C1608" s="299">
        <v>500</v>
      </c>
      <c r="D1608" s="295" t="s">
        <v>2480</v>
      </c>
    </row>
    <row r="1609" spans="2:4">
      <c r="B1609" s="296" t="s">
        <v>1343</v>
      </c>
      <c r="C1609" s="299">
        <v>500</v>
      </c>
      <c r="D1609" s="295" t="s">
        <v>1860</v>
      </c>
    </row>
    <row r="1610" spans="2:4">
      <c r="B1610" s="296" t="s">
        <v>1343</v>
      </c>
      <c r="C1610" s="299">
        <v>500</v>
      </c>
      <c r="D1610" s="295" t="s">
        <v>1634</v>
      </c>
    </row>
    <row r="1611" spans="2:4">
      <c r="B1611" s="296" t="s">
        <v>1343</v>
      </c>
      <c r="C1611" s="299">
        <v>500</v>
      </c>
      <c r="D1611" s="295" t="s">
        <v>2481</v>
      </c>
    </row>
    <row r="1612" spans="2:4">
      <c r="B1612" s="296" t="s">
        <v>1343</v>
      </c>
      <c r="C1612" s="299">
        <v>500</v>
      </c>
      <c r="D1612" s="295" t="s">
        <v>2153</v>
      </c>
    </row>
    <row r="1613" spans="2:4">
      <c r="B1613" s="296" t="s">
        <v>1343</v>
      </c>
      <c r="C1613" s="299">
        <v>540</v>
      </c>
      <c r="D1613" s="295" t="s">
        <v>2482</v>
      </c>
    </row>
    <row r="1614" spans="2:4">
      <c r="B1614" s="296" t="s">
        <v>1343</v>
      </c>
      <c r="C1614" s="299">
        <v>600</v>
      </c>
      <c r="D1614" s="295" t="s">
        <v>1578</v>
      </c>
    </row>
    <row r="1615" spans="2:4">
      <c r="B1615" s="296" t="s">
        <v>1343</v>
      </c>
      <c r="C1615" s="299">
        <v>603.67999999999995</v>
      </c>
      <c r="D1615" s="295" t="s">
        <v>2483</v>
      </c>
    </row>
    <row r="1616" spans="2:4">
      <c r="B1616" s="296" t="s">
        <v>1343</v>
      </c>
      <c r="C1616" s="299">
        <v>637.42999999999995</v>
      </c>
      <c r="D1616" s="295" t="s">
        <v>2484</v>
      </c>
    </row>
    <row r="1617" spans="2:4">
      <c r="B1617" s="296" t="s">
        <v>1343</v>
      </c>
      <c r="C1617" s="299">
        <v>720</v>
      </c>
      <c r="D1617" s="295" t="s">
        <v>2485</v>
      </c>
    </row>
    <row r="1618" spans="2:4">
      <c r="B1618" s="296" t="s">
        <v>1343</v>
      </c>
      <c r="C1618" s="299">
        <v>886.36</v>
      </c>
      <c r="D1618" s="295" t="s">
        <v>2486</v>
      </c>
    </row>
    <row r="1619" spans="2:4">
      <c r="B1619" s="296" t="s">
        <v>1343</v>
      </c>
      <c r="C1619" s="299">
        <v>963.12</v>
      </c>
      <c r="D1619" s="295" t="s">
        <v>2487</v>
      </c>
    </row>
    <row r="1620" spans="2:4">
      <c r="B1620" s="296" t="s">
        <v>1343</v>
      </c>
      <c r="C1620" s="299">
        <v>1000</v>
      </c>
      <c r="D1620" s="295" t="s">
        <v>1787</v>
      </c>
    </row>
    <row r="1621" spans="2:4">
      <c r="B1621" s="296" t="s">
        <v>1343</v>
      </c>
      <c r="C1621" s="299">
        <v>1000</v>
      </c>
      <c r="D1621" s="295" t="s">
        <v>1959</v>
      </c>
    </row>
    <row r="1622" spans="2:4">
      <c r="B1622" s="296" t="s">
        <v>1343</v>
      </c>
      <c r="C1622" s="299">
        <v>1000</v>
      </c>
      <c r="D1622" s="295" t="s">
        <v>2488</v>
      </c>
    </row>
    <row r="1623" spans="2:4">
      <c r="B1623" s="296" t="s">
        <v>1343</v>
      </c>
      <c r="C1623" s="299">
        <v>1000</v>
      </c>
      <c r="D1623" s="295" t="s">
        <v>1647</v>
      </c>
    </row>
    <row r="1624" spans="2:4">
      <c r="B1624" s="296" t="s">
        <v>1343</v>
      </c>
      <c r="C1624" s="299">
        <v>1000</v>
      </c>
      <c r="D1624" s="295" t="s">
        <v>2436</v>
      </c>
    </row>
    <row r="1625" spans="2:4">
      <c r="B1625" s="296" t="s">
        <v>1343</v>
      </c>
      <c r="C1625" s="299">
        <v>1000</v>
      </c>
      <c r="D1625" s="295" t="s">
        <v>2489</v>
      </c>
    </row>
    <row r="1626" spans="2:4">
      <c r="B1626" s="296" t="s">
        <v>1343</v>
      </c>
      <c r="C1626" s="299">
        <v>1000</v>
      </c>
      <c r="D1626" s="295" t="s">
        <v>1870</v>
      </c>
    </row>
    <row r="1627" spans="2:4">
      <c r="B1627" s="296" t="s">
        <v>1343</v>
      </c>
      <c r="C1627" s="299">
        <v>1000</v>
      </c>
      <c r="D1627" s="295" t="s">
        <v>2227</v>
      </c>
    </row>
    <row r="1628" spans="2:4">
      <c r="B1628" s="296" t="s">
        <v>1343</v>
      </c>
      <c r="C1628" s="299">
        <v>1000</v>
      </c>
      <c r="D1628" s="295" t="s">
        <v>2490</v>
      </c>
    </row>
    <row r="1629" spans="2:4">
      <c r="B1629" s="296" t="s">
        <v>1343</v>
      </c>
      <c r="C1629" s="299">
        <v>1000</v>
      </c>
      <c r="D1629" s="295" t="s">
        <v>2491</v>
      </c>
    </row>
    <row r="1630" spans="2:4">
      <c r="B1630" s="296" t="s">
        <v>1343</v>
      </c>
      <c r="C1630" s="299">
        <v>1000</v>
      </c>
      <c r="D1630" s="295" t="s">
        <v>2492</v>
      </c>
    </row>
    <row r="1631" spans="2:4">
      <c r="B1631" s="296" t="s">
        <v>1343</v>
      </c>
      <c r="C1631" s="299">
        <v>1208</v>
      </c>
      <c r="D1631" s="295" t="s">
        <v>2493</v>
      </c>
    </row>
    <row r="1632" spans="2:4">
      <c r="B1632" s="296" t="s">
        <v>1343</v>
      </c>
      <c r="C1632" s="299">
        <v>1300</v>
      </c>
      <c r="D1632" s="295" t="s">
        <v>2494</v>
      </c>
    </row>
    <row r="1633" spans="2:4">
      <c r="B1633" s="296" t="s">
        <v>1343</v>
      </c>
      <c r="C1633" s="299">
        <v>1395</v>
      </c>
      <c r="D1633" s="295" t="s">
        <v>2495</v>
      </c>
    </row>
    <row r="1634" spans="2:4">
      <c r="B1634" s="296" t="s">
        <v>1343</v>
      </c>
      <c r="C1634" s="299">
        <v>1500</v>
      </c>
      <c r="D1634" s="295" t="s">
        <v>2496</v>
      </c>
    </row>
    <row r="1635" spans="2:4">
      <c r="B1635" s="296" t="s">
        <v>1343</v>
      </c>
      <c r="C1635" s="299">
        <v>1500</v>
      </c>
      <c r="D1635" s="295" t="s">
        <v>2497</v>
      </c>
    </row>
    <row r="1636" spans="2:4">
      <c r="B1636" s="296" t="s">
        <v>1343</v>
      </c>
      <c r="C1636" s="299">
        <v>1768.81</v>
      </c>
      <c r="D1636" s="295" t="s">
        <v>2498</v>
      </c>
    </row>
    <row r="1637" spans="2:4">
      <c r="B1637" s="296" t="s">
        <v>1343</v>
      </c>
      <c r="C1637" s="299">
        <v>2000</v>
      </c>
      <c r="D1637" s="295" t="s">
        <v>1691</v>
      </c>
    </row>
    <row r="1638" spans="2:4">
      <c r="B1638" s="296" t="s">
        <v>1343</v>
      </c>
      <c r="C1638" s="299">
        <v>2245.16</v>
      </c>
      <c r="D1638" s="295" t="s">
        <v>2499</v>
      </c>
    </row>
    <row r="1639" spans="2:4">
      <c r="B1639" s="296" t="s">
        <v>1343</v>
      </c>
      <c r="C1639" s="299">
        <v>3000</v>
      </c>
      <c r="D1639" s="295" t="s">
        <v>1689</v>
      </c>
    </row>
    <row r="1640" spans="2:4">
      <c r="B1640" s="296" t="s">
        <v>1343</v>
      </c>
      <c r="C1640" s="299">
        <v>5000</v>
      </c>
      <c r="D1640" s="295" t="s">
        <v>2500</v>
      </c>
    </row>
    <row r="1641" spans="2:4">
      <c r="B1641" s="296" t="s">
        <v>1343</v>
      </c>
      <c r="C1641" s="299">
        <v>5000</v>
      </c>
      <c r="D1641" s="295" t="s">
        <v>2501</v>
      </c>
    </row>
    <row r="1642" spans="2:4">
      <c r="B1642" s="296" t="s">
        <v>1343</v>
      </c>
      <c r="C1642" s="299">
        <v>10000</v>
      </c>
      <c r="D1642" s="295" t="s">
        <v>2502</v>
      </c>
    </row>
    <row r="1643" spans="2:4">
      <c r="B1643" s="296" t="s">
        <v>1343</v>
      </c>
      <c r="C1643" s="299">
        <v>10000</v>
      </c>
      <c r="D1643" s="295" t="s">
        <v>1889</v>
      </c>
    </row>
    <row r="1644" spans="2:4">
      <c r="B1644" s="296" t="s">
        <v>1343</v>
      </c>
      <c r="C1644" s="299">
        <v>10000</v>
      </c>
      <c r="D1644" s="295" t="s">
        <v>2503</v>
      </c>
    </row>
    <row r="1645" spans="2:4">
      <c r="B1645" s="296" t="s">
        <v>1343</v>
      </c>
      <c r="C1645" s="299">
        <v>10000</v>
      </c>
      <c r="D1645" s="295" t="s">
        <v>2504</v>
      </c>
    </row>
    <row r="1646" spans="2:4">
      <c r="B1646" s="296" t="s">
        <v>1343</v>
      </c>
      <c r="C1646" s="299">
        <v>10000</v>
      </c>
      <c r="D1646" s="295" t="s">
        <v>1802</v>
      </c>
    </row>
    <row r="1647" spans="2:4">
      <c r="B1647" s="296" t="s">
        <v>1343</v>
      </c>
      <c r="C1647" s="299">
        <v>17811.37</v>
      </c>
      <c r="D1647" s="295" t="s">
        <v>4217</v>
      </c>
    </row>
    <row r="1648" spans="2:4">
      <c r="B1648" s="296" t="s">
        <v>1343</v>
      </c>
      <c r="C1648" s="299">
        <v>30000</v>
      </c>
      <c r="D1648" s="295" t="s">
        <v>2505</v>
      </c>
    </row>
    <row r="1649" spans="2:4" s="1" customFormat="1" ht="12.75">
      <c r="B1649" s="253" t="s">
        <v>44</v>
      </c>
      <c r="C1649" s="254">
        <f>SUM(C6:C1648)</f>
        <v>2681382.0500000003</v>
      </c>
      <c r="D1649" s="351"/>
    </row>
    <row r="1650" spans="2:4" s="1" customFormat="1" ht="12.75">
      <c r="B1650" s="323" t="s">
        <v>4216</v>
      </c>
      <c r="C1650" s="254">
        <v>4516.2</v>
      </c>
      <c r="D1650" s="352"/>
    </row>
    <row r="1651" spans="2:4">
      <c r="B1651" s="297"/>
      <c r="D1651" s="158"/>
    </row>
    <row r="1652" spans="2:4">
      <c r="B1652" s="297"/>
      <c r="D1652" s="158"/>
    </row>
    <row r="1653" spans="2:4">
      <c r="B1653" s="297"/>
      <c r="D1653" s="158"/>
    </row>
    <row r="1654" spans="2:4">
      <c r="B1654" s="297"/>
      <c r="D1654" s="158"/>
    </row>
    <row r="1655" spans="2:4">
      <c r="B1655" s="297"/>
      <c r="D1655" s="158"/>
    </row>
    <row r="1656" spans="2:4">
      <c r="B1656" s="297"/>
      <c r="D1656" s="158"/>
    </row>
    <row r="1657" spans="2:4">
      <c r="B1657" s="297"/>
      <c r="D1657" s="158"/>
    </row>
    <row r="1658" spans="2:4">
      <c r="B1658" s="297"/>
      <c r="D1658" s="158"/>
    </row>
    <row r="1659" spans="2:4">
      <c r="B1659" s="297"/>
      <c r="D1659" s="158"/>
    </row>
    <row r="1660" spans="2:4">
      <c r="B1660" s="297"/>
      <c r="D1660" s="158"/>
    </row>
    <row r="1661" spans="2:4">
      <c r="B1661" s="297"/>
      <c r="D1661" s="158"/>
    </row>
    <row r="1662" spans="2:4">
      <c r="B1662" s="297"/>
      <c r="D1662" s="158"/>
    </row>
    <row r="1663" spans="2:4">
      <c r="B1663" s="297"/>
      <c r="D1663" s="158"/>
    </row>
    <row r="1664" spans="2:4">
      <c r="B1664" s="297"/>
      <c r="D1664" s="158"/>
    </row>
    <row r="1665" spans="2:4">
      <c r="B1665" s="297"/>
      <c r="D1665" s="158"/>
    </row>
    <row r="1666" spans="2:4">
      <c r="B1666" s="297"/>
      <c r="D1666" s="158"/>
    </row>
    <row r="1667" spans="2:4">
      <c r="B1667" s="297"/>
      <c r="D1667" s="158"/>
    </row>
    <row r="1668" spans="2:4">
      <c r="B1668" s="297"/>
      <c r="D1668" s="158"/>
    </row>
    <row r="1669" spans="2:4">
      <c r="B1669" s="297"/>
      <c r="D1669" s="158"/>
    </row>
    <row r="1670" spans="2:4">
      <c r="B1670" s="297"/>
      <c r="D1670" s="158"/>
    </row>
    <row r="1671" spans="2:4">
      <c r="B1671" s="297"/>
      <c r="D1671" s="158"/>
    </row>
    <row r="1672" spans="2:4">
      <c r="B1672" s="297"/>
      <c r="D1672" s="158"/>
    </row>
    <row r="1673" spans="2:4">
      <c r="B1673" s="297"/>
      <c r="D1673" s="158"/>
    </row>
    <row r="1674" spans="2:4">
      <c r="B1674" s="297"/>
      <c r="D1674" s="158"/>
    </row>
    <row r="1675" spans="2:4">
      <c r="B1675" s="297"/>
      <c r="D1675" s="158"/>
    </row>
    <row r="1676" spans="2:4">
      <c r="B1676" s="297"/>
      <c r="D1676" s="158"/>
    </row>
    <row r="1677" spans="2:4">
      <c r="B1677" s="297"/>
      <c r="D1677" s="158"/>
    </row>
    <row r="1678" spans="2:4">
      <c r="B1678" s="297"/>
      <c r="D1678" s="158"/>
    </row>
    <row r="1679" spans="2:4">
      <c r="B1679" s="297"/>
      <c r="D1679" s="158"/>
    </row>
    <row r="1680" spans="2:4">
      <c r="B1680" s="297"/>
      <c r="D1680" s="158"/>
    </row>
    <row r="1681" spans="2:4">
      <c r="B1681" s="297"/>
      <c r="D1681" s="158"/>
    </row>
    <row r="1682" spans="2:4">
      <c r="B1682" s="297"/>
      <c r="D1682" s="158"/>
    </row>
    <row r="1683" spans="2:4">
      <c r="B1683" s="297"/>
      <c r="D1683" s="158"/>
    </row>
    <row r="1684" spans="2:4">
      <c r="B1684" s="297"/>
      <c r="D1684" s="158"/>
    </row>
    <row r="1685" spans="2:4">
      <c r="B1685" s="297"/>
      <c r="D1685" s="158"/>
    </row>
    <row r="1686" spans="2:4">
      <c r="B1686" s="297"/>
      <c r="D1686" s="158"/>
    </row>
    <row r="1687" spans="2:4">
      <c r="B1687" s="297"/>
      <c r="D1687" s="158"/>
    </row>
    <row r="1688" spans="2:4">
      <c r="B1688" s="297"/>
      <c r="D1688" s="158"/>
    </row>
    <row r="1689" spans="2:4">
      <c r="B1689" s="297"/>
      <c r="D1689" s="158"/>
    </row>
    <row r="1690" spans="2:4">
      <c r="B1690" s="297"/>
      <c r="D1690" s="158"/>
    </row>
    <row r="1691" spans="2:4">
      <c r="B1691" s="297"/>
      <c r="D1691" s="158"/>
    </row>
    <row r="1692" spans="2:4">
      <c r="B1692" s="297"/>
      <c r="D1692" s="158"/>
    </row>
    <row r="1693" spans="2:4">
      <c r="B1693" s="297"/>
      <c r="D1693" s="158"/>
    </row>
    <row r="1694" spans="2:4">
      <c r="B1694" s="297"/>
      <c r="D1694" s="158"/>
    </row>
    <row r="1695" spans="2:4">
      <c r="B1695" s="297"/>
      <c r="D1695" s="158"/>
    </row>
    <row r="1696" spans="2:4">
      <c r="B1696" s="297"/>
      <c r="D1696" s="158"/>
    </row>
    <row r="1697" spans="2:4">
      <c r="B1697" s="297"/>
      <c r="D1697" s="158"/>
    </row>
    <row r="1698" spans="2:4">
      <c r="B1698" s="297"/>
      <c r="D1698" s="158"/>
    </row>
    <row r="1699" spans="2:4">
      <c r="B1699" s="297"/>
      <c r="D1699" s="158"/>
    </row>
    <row r="1700" spans="2:4">
      <c r="B1700" s="297"/>
      <c r="D1700" s="158"/>
    </row>
    <row r="1701" spans="2:4">
      <c r="B1701" s="297"/>
      <c r="D1701" s="158"/>
    </row>
    <row r="1702" spans="2:4">
      <c r="B1702" s="297"/>
      <c r="D1702" s="158"/>
    </row>
    <row r="1703" spans="2:4">
      <c r="B1703" s="297"/>
      <c r="D1703" s="158"/>
    </row>
    <row r="1704" spans="2:4">
      <c r="B1704" s="297"/>
      <c r="D1704" s="158"/>
    </row>
    <row r="1705" spans="2:4">
      <c r="B1705" s="297"/>
      <c r="D1705" s="158"/>
    </row>
    <row r="1706" spans="2:4">
      <c r="B1706" s="297"/>
      <c r="D1706" s="158"/>
    </row>
    <row r="1707" spans="2:4">
      <c r="B1707" s="297"/>
      <c r="D1707" s="158"/>
    </row>
    <row r="1708" spans="2:4">
      <c r="B1708" s="297"/>
      <c r="D1708" s="158"/>
    </row>
    <row r="1709" spans="2:4">
      <c r="B1709" s="297"/>
      <c r="D1709" s="158"/>
    </row>
    <row r="1710" spans="2:4">
      <c r="B1710" s="297"/>
      <c r="D1710" s="158"/>
    </row>
    <row r="1711" spans="2:4">
      <c r="B1711" s="297"/>
      <c r="D1711" s="158"/>
    </row>
    <row r="1712" spans="2:4">
      <c r="B1712" s="297"/>
      <c r="D1712" s="158"/>
    </row>
    <row r="1713" spans="2:4">
      <c r="B1713" s="297"/>
      <c r="D1713" s="158"/>
    </row>
    <row r="1714" spans="2:4">
      <c r="B1714" s="297"/>
      <c r="D1714" s="158"/>
    </row>
    <row r="1715" spans="2:4">
      <c r="B1715" s="297"/>
      <c r="D1715" s="158"/>
    </row>
    <row r="1716" spans="2:4">
      <c r="B1716" s="297"/>
      <c r="D1716" s="158"/>
    </row>
    <row r="1717" spans="2:4">
      <c r="B1717" s="297"/>
      <c r="D1717" s="158"/>
    </row>
    <row r="1718" spans="2:4">
      <c r="B1718" s="297"/>
      <c r="D1718" s="158"/>
    </row>
    <row r="1719" spans="2:4">
      <c r="B1719" s="297"/>
      <c r="D1719" s="158"/>
    </row>
    <row r="1720" spans="2:4">
      <c r="B1720" s="297"/>
      <c r="D1720" s="158"/>
    </row>
    <row r="1721" spans="2:4">
      <c r="B1721" s="297"/>
      <c r="D1721" s="158"/>
    </row>
    <row r="1722" spans="2:4">
      <c r="B1722" s="297"/>
      <c r="D1722" s="158"/>
    </row>
    <row r="1723" spans="2:4">
      <c r="B1723" s="297"/>
      <c r="D1723" s="158"/>
    </row>
    <row r="1724" spans="2:4">
      <c r="B1724" s="297"/>
      <c r="D1724" s="158"/>
    </row>
    <row r="1725" spans="2:4">
      <c r="B1725" s="297"/>
      <c r="D1725" s="158"/>
    </row>
    <row r="1726" spans="2:4">
      <c r="B1726" s="297"/>
      <c r="D1726" s="158"/>
    </row>
    <row r="1727" spans="2:4">
      <c r="B1727" s="297"/>
      <c r="D1727" s="158"/>
    </row>
    <row r="1728" spans="2:4">
      <c r="B1728" s="297"/>
      <c r="D1728" s="158"/>
    </row>
    <row r="1729" spans="2:4">
      <c r="B1729" s="297"/>
      <c r="D1729" s="158"/>
    </row>
    <row r="1730" spans="2:4">
      <c r="B1730" s="297"/>
      <c r="D1730" s="158"/>
    </row>
    <row r="1731" spans="2:4">
      <c r="B1731" s="297"/>
      <c r="D1731" s="158"/>
    </row>
    <row r="1732" spans="2:4">
      <c r="B1732" s="297"/>
      <c r="D1732" s="158"/>
    </row>
    <row r="1733" spans="2:4">
      <c r="B1733" s="297"/>
      <c r="D1733" s="158"/>
    </row>
    <row r="1734" spans="2:4">
      <c r="B1734" s="297"/>
      <c r="D1734" s="158"/>
    </row>
    <row r="1735" spans="2:4">
      <c r="B1735" s="297"/>
      <c r="D1735" s="158"/>
    </row>
    <row r="1736" spans="2:4">
      <c r="B1736" s="297"/>
      <c r="D1736" s="158"/>
    </row>
    <row r="1737" spans="2:4">
      <c r="B1737" s="297"/>
      <c r="D1737" s="158"/>
    </row>
    <row r="1738" spans="2:4">
      <c r="B1738" s="297"/>
      <c r="D1738" s="158"/>
    </row>
    <row r="1739" spans="2:4">
      <c r="B1739" s="297"/>
      <c r="D1739" s="158"/>
    </row>
    <row r="1740" spans="2:4">
      <c r="B1740" s="297"/>
      <c r="D1740" s="158"/>
    </row>
    <row r="1741" spans="2:4">
      <c r="B1741" s="297"/>
      <c r="D1741" s="158"/>
    </row>
    <row r="1742" spans="2:4">
      <c r="B1742" s="297"/>
      <c r="D1742" s="158"/>
    </row>
    <row r="1743" spans="2:4">
      <c r="B1743" s="297"/>
      <c r="D1743" s="158"/>
    </row>
    <row r="1744" spans="2:4">
      <c r="B1744" s="297"/>
      <c r="D1744" s="158"/>
    </row>
    <row r="1745" spans="2:4">
      <c r="B1745" s="297"/>
      <c r="D1745" s="158"/>
    </row>
    <row r="1746" spans="2:4">
      <c r="B1746" s="297"/>
      <c r="D1746" s="158"/>
    </row>
    <row r="1747" spans="2:4">
      <c r="B1747" s="297"/>
      <c r="D1747" s="158"/>
    </row>
    <row r="1748" spans="2:4">
      <c r="B1748" s="297"/>
      <c r="D1748" s="158"/>
    </row>
    <row r="1749" spans="2:4">
      <c r="B1749" s="297"/>
      <c r="D1749" s="158"/>
    </row>
    <row r="1750" spans="2:4">
      <c r="B1750" s="297"/>
      <c r="D1750" s="158"/>
    </row>
    <row r="1751" spans="2:4">
      <c r="B1751" s="297"/>
      <c r="D1751" s="158"/>
    </row>
    <row r="1752" spans="2:4">
      <c r="B1752" s="297"/>
      <c r="D1752" s="158"/>
    </row>
    <row r="1753" spans="2:4">
      <c r="B1753" s="297"/>
      <c r="D1753" s="158"/>
    </row>
    <row r="1754" spans="2:4">
      <c r="B1754" s="297"/>
      <c r="D1754" s="158"/>
    </row>
    <row r="1755" spans="2:4">
      <c r="B1755" s="297"/>
      <c r="D1755" s="158"/>
    </row>
    <row r="1756" spans="2:4">
      <c r="B1756" s="297"/>
      <c r="D1756" s="158"/>
    </row>
    <row r="1757" spans="2:4">
      <c r="B1757" s="297"/>
      <c r="D1757" s="158"/>
    </row>
    <row r="1758" spans="2:4">
      <c r="B1758" s="297"/>
      <c r="D1758" s="158"/>
    </row>
    <row r="1759" spans="2:4">
      <c r="B1759" s="297"/>
      <c r="D1759" s="158"/>
    </row>
    <row r="1760" spans="2:4">
      <c r="B1760" s="297"/>
      <c r="D1760" s="158"/>
    </row>
    <row r="1761" spans="2:4">
      <c r="B1761" s="297"/>
      <c r="D1761" s="158"/>
    </row>
    <row r="1762" spans="2:4">
      <c r="B1762" s="297"/>
      <c r="D1762" s="158"/>
    </row>
    <row r="1763" spans="2:4">
      <c r="B1763" s="297"/>
      <c r="D1763" s="158"/>
    </row>
    <row r="1764" spans="2:4">
      <c r="B1764" s="297"/>
      <c r="D1764" s="158"/>
    </row>
    <row r="1765" spans="2:4">
      <c r="B1765" s="297"/>
      <c r="D1765" s="158"/>
    </row>
    <row r="1766" spans="2:4">
      <c r="B1766" s="297"/>
      <c r="D1766" s="158"/>
    </row>
    <row r="1767" spans="2:4">
      <c r="B1767" s="297"/>
      <c r="D1767" s="158"/>
    </row>
    <row r="1768" spans="2:4">
      <c r="B1768" s="297"/>
      <c r="D1768" s="158"/>
    </row>
    <row r="1769" spans="2:4">
      <c r="B1769" s="297"/>
      <c r="D1769" s="158"/>
    </row>
    <row r="1770" spans="2:4">
      <c r="B1770" s="297"/>
      <c r="D1770" s="158"/>
    </row>
    <row r="1771" spans="2:4">
      <c r="B1771" s="297"/>
      <c r="D1771" s="158"/>
    </row>
    <row r="1772" spans="2:4">
      <c r="B1772" s="297"/>
      <c r="D1772" s="158"/>
    </row>
    <row r="1773" spans="2:4">
      <c r="B1773" s="297"/>
      <c r="D1773" s="158"/>
    </row>
    <row r="1774" spans="2:4">
      <c r="B1774" s="297"/>
      <c r="D1774" s="158"/>
    </row>
    <row r="1775" spans="2:4">
      <c r="B1775" s="297"/>
      <c r="D1775" s="158"/>
    </row>
    <row r="1776" spans="2:4">
      <c r="B1776" s="297"/>
      <c r="D1776" s="158"/>
    </row>
    <row r="1777" spans="2:4">
      <c r="B1777" s="297"/>
      <c r="D1777" s="158"/>
    </row>
    <row r="1778" spans="2:4">
      <c r="B1778" s="297"/>
      <c r="D1778" s="158"/>
    </row>
    <row r="1779" spans="2:4">
      <c r="B1779" s="297"/>
      <c r="D1779" s="158"/>
    </row>
    <row r="1780" spans="2:4">
      <c r="B1780" s="297"/>
      <c r="D1780" s="158"/>
    </row>
    <row r="1781" spans="2:4">
      <c r="B1781" s="297"/>
      <c r="D1781" s="158"/>
    </row>
    <row r="1782" spans="2:4">
      <c r="B1782" s="297"/>
      <c r="D1782" s="158"/>
    </row>
    <row r="1783" spans="2:4">
      <c r="B1783" s="297"/>
      <c r="D1783" s="158"/>
    </row>
    <row r="1784" spans="2:4">
      <c r="B1784" s="297"/>
      <c r="D1784" s="158"/>
    </row>
    <row r="1785" spans="2:4">
      <c r="B1785" s="297"/>
      <c r="D1785" s="158"/>
    </row>
    <row r="1786" spans="2:4">
      <c r="B1786" s="297"/>
      <c r="D1786" s="158"/>
    </row>
    <row r="1787" spans="2:4">
      <c r="B1787" s="297"/>
      <c r="D1787" s="158"/>
    </row>
    <row r="1788" spans="2:4">
      <c r="B1788" s="297"/>
      <c r="D1788" s="158"/>
    </row>
    <row r="1789" spans="2:4">
      <c r="B1789" s="297"/>
      <c r="D1789" s="158"/>
    </row>
    <row r="1790" spans="2:4">
      <c r="B1790" s="297"/>
      <c r="D1790" s="158"/>
    </row>
    <row r="1791" spans="2:4">
      <c r="B1791" s="297"/>
      <c r="D1791" s="158"/>
    </row>
    <row r="1792" spans="2:4">
      <c r="B1792" s="297"/>
      <c r="D1792" s="158"/>
    </row>
    <row r="1793" spans="2:4">
      <c r="B1793" s="297"/>
      <c r="D1793" s="158"/>
    </row>
    <row r="1794" spans="2:4">
      <c r="B1794" s="297"/>
      <c r="D1794" s="158"/>
    </row>
    <row r="1795" spans="2:4">
      <c r="B1795" s="297"/>
      <c r="D1795" s="158"/>
    </row>
    <row r="1796" spans="2:4">
      <c r="B1796" s="297"/>
      <c r="D1796" s="158"/>
    </row>
    <row r="1797" spans="2:4">
      <c r="B1797" s="297"/>
      <c r="D1797" s="158"/>
    </row>
    <row r="1798" spans="2:4">
      <c r="B1798" s="297"/>
      <c r="D1798" s="158"/>
    </row>
    <row r="1799" spans="2:4">
      <c r="B1799" s="297"/>
      <c r="D1799" s="158"/>
    </row>
    <row r="1800" spans="2:4">
      <c r="B1800" s="297"/>
      <c r="D1800" s="158"/>
    </row>
    <row r="1801" spans="2:4">
      <c r="B1801" s="297"/>
      <c r="D1801" s="158"/>
    </row>
    <row r="1802" spans="2:4">
      <c r="B1802" s="297"/>
      <c r="D1802" s="158"/>
    </row>
    <row r="1803" spans="2:4">
      <c r="B1803" s="297"/>
      <c r="D1803" s="158"/>
    </row>
    <row r="1804" spans="2:4">
      <c r="B1804" s="297"/>
      <c r="D1804" s="158"/>
    </row>
    <row r="1805" spans="2:4">
      <c r="B1805" s="297"/>
      <c r="D1805" s="158"/>
    </row>
    <row r="1806" spans="2:4">
      <c r="B1806" s="297"/>
      <c r="D1806" s="158"/>
    </row>
    <row r="1807" spans="2:4">
      <c r="B1807" s="297"/>
      <c r="D1807" s="158"/>
    </row>
    <row r="1808" spans="2:4">
      <c r="B1808" s="297"/>
      <c r="D1808" s="158"/>
    </row>
    <row r="1809" spans="2:4">
      <c r="B1809" s="297"/>
      <c r="D1809" s="158"/>
    </row>
    <row r="1810" spans="2:4">
      <c r="B1810" s="297"/>
      <c r="D1810" s="158"/>
    </row>
    <row r="1811" spans="2:4">
      <c r="B1811" s="297"/>
      <c r="D1811" s="158"/>
    </row>
    <row r="1812" spans="2:4">
      <c r="B1812" s="297"/>
      <c r="D1812" s="158"/>
    </row>
    <row r="1813" spans="2:4">
      <c r="B1813" s="297"/>
      <c r="D1813" s="158"/>
    </row>
    <row r="1814" spans="2:4">
      <c r="B1814" s="297"/>
      <c r="D1814" s="158"/>
    </row>
    <row r="1815" spans="2:4">
      <c r="B1815" s="297"/>
      <c r="D1815" s="158"/>
    </row>
    <row r="1816" spans="2:4">
      <c r="B1816" s="297"/>
      <c r="D1816" s="158"/>
    </row>
    <row r="1817" spans="2:4">
      <c r="B1817" s="297"/>
      <c r="D1817" s="158"/>
    </row>
    <row r="1818" spans="2:4">
      <c r="B1818" s="297"/>
      <c r="D1818" s="158"/>
    </row>
    <row r="1819" spans="2:4">
      <c r="B1819" s="297"/>
      <c r="D1819" s="158"/>
    </row>
    <row r="1820" spans="2:4">
      <c r="B1820" s="297"/>
      <c r="D1820" s="158"/>
    </row>
    <row r="1821" spans="2:4">
      <c r="B1821" s="297"/>
      <c r="D1821" s="158"/>
    </row>
    <row r="1822" spans="2:4">
      <c r="B1822" s="297"/>
      <c r="D1822" s="158"/>
    </row>
    <row r="1823" spans="2:4">
      <c r="B1823" s="297"/>
      <c r="D1823" s="158"/>
    </row>
    <row r="1824" spans="2:4">
      <c r="B1824" s="297"/>
      <c r="D1824" s="158"/>
    </row>
    <row r="1825" spans="2:4">
      <c r="B1825" s="297"/>
      <c r="D1825" s="158"/>
    </row>
    <row r="1826" spans="2:4">
      <c r="B1826" s="297"/>
      <c r="D1826" s="158"/>
    </row>
    <row r="1827" spans="2:4">
      <c r="B1827" s="297"/>
      <c r="D1827" s="158"/>
    </row>
    <row r="1828" spans="2:4">
      <c r="B1828" s="297"/>
      <c r="D1828" s="158"/>
    </row>
    <row r="1829" spans="2:4">
      <c r="B1829" s="297"/>
      <c r="D1829" s="158"/>
    </row>
    <row r="1830" spans="2:4">
      <c r="B1830" s="297"/>
      <c r="D1830" s="158"/>
    </row>
    <row r="1831" spans="2:4">
      <c r="B1831" s="297"/>
      <c r="D1831" s="158"/>
    </row>
    <row r="1832" spans="2:4">
      <c r="B1832" s="297"/>
      <c r="D1832" s="158"/>
    </row>
    <row r="1833" spans="2:4">
      <c r="B1833" s="297"/>
      <c r="D1833" s="158"/>
    </row>
    <row r="1834" spans="2:4">
      <c r="B1834" s="297"/>
      <c r="D1834" s="158"/>
    </row>
    <row r="1835" spans="2:4">
      <c r="B1835" s="297"/>
      <c r="D1835" s="158"/>
    </row>
    <row r="1836" spans="2:4">
      <c r="B1836" s="297"/>
      <c r="D1836" s="158"/>
    </row>
    <row r="1837" spans="2:4">
      <c r="B1837" s="297"/>
      <c r="D1837" s="158"/>
    </row>
    <row r="1838" spans="2:4">
      <c r="B1838" s="297"/>
      <c r="D1838" s="158"/>
    </row>
    <row r="1839" spans="2:4">
      <c r="B1839" s="297"/>
      <c r="D1839" s="158"/>
    </row>
    <row r="1840" spans="2:4">
      <c r="B1840" s="297"/>
      <c r="D1840" s="158"/>
    </row>
    <row r="1841" spans="2:4">
      <c r="B1841" s="297"/>
      <c r="D1841" s="158"/>
    </row>
    <row r="1842" spans="2:4">
      <c r="B1842" s="297"/>
      <c r="D1842" s="158"/>
    </row>
    <row r="1843" spans="2:4">
      <c r="B1843" s="297"/>
      <c r="D1843" s="158"/>
    </row>
    <row r="1844" spans="2:4">
      <c r="B1844" s="297"/>
      <c r="D1844" s="158"/>
    </row>
    <row r="1845" spans="2:4">
      <c r="B1845" s="297"/>
      <c r="D1845" s="158"/>
    </row>
    <row r="1846" spans="2:4">
      <c r="B1846" s="297"/>
      <c r="D1846" s="158"/>
    </row>
    <row r="1847" spans="2:4">
      <c r="B1847" s="297"/>
      <c r="D1847" s="158"/>
    </row>
    <row r="1848" spans="2:4">
      <c r="B1848" s="297"/>
      <c r="D1848" s="158"/>
    </row>
    <row r="1849" spans="2:4">
      <c r="B1849" s="297"/>
      <c r="D1849" s="158"/>
    </row>
    <row r="1850" spans="2:4">
      <c r="B1850" s="297"/>
      <c r="D1850" s="158"/>
    </row>
    <row r="1851" spans="2:4">
      <c r="B1851" s="297"/>
      <c r="D1851" s="158"/>
    </row>
    <row r="1852" spans="2:4">
      <c r="B1852" s="297"/>
      <c r="D1852" s="158"/>
    </row>
    <row r="1853" spans="2:4">
      <c r="B1853" s="297"/>
      <c r="D1853" s="158"/>
    </row>
    <row r="1854" spans="2:4">
      <c r="B1854" s="297"/>
      <c r="D1854" s="158"/>
    </row>
    <row r="1855" spans="2:4">
      <c r="B1855" s="297"/>
      <c r="D1855" s="158"/>
    </row>
    <row r="1856" spans="2:4">
      <c r="B1856" s="297"/>
      <c r="D1856" s="158"/>
    </row>
    <row r="1857" spans="2:4">
      <c r="B1857" s="297"/>
      <c r="D1857" s="158"/>
    </row>
    <row r="1858" spans="2:4">
      <c r="B1858" s="297"/>
      <c r="D1858" s="158"/>
    </row>
    <row r="1859" spans="2:4">
      <c r="B1859" s="297"/>
      <c r="D1859" s="158"/>
    </row>
    <row r="1860" spans="2:4">
      <c r="B1860" s="297"/>
      <c r="D1860" s="158"/>
    </row>
    <row r="1861" spans="2:4">
      <c r="B1861" s="297"/>
      <c r="D1861" s="158"/>
    </row>
    <row r="1862" spans="2:4">
      <c r="B1862" s="297"/>
      <c r="D1862" s="158"/>
    </row>
    <row r="1863" spans="2:4">
      <c r="B1863" s="297"/>
      <c r="D1863" s="158"/>
    </row>
    <row r="1864" spans="2:4">
      <c r="B1864" s="297"/>
      <c r="D1864" s="158"/>
    </row>
    <row r="1865" spans="2:4">
      <c r="B1865" s="297"/>
      <c r="D1865" s="158"/>
    </row>
    <row r="1866" spans="2:4">
      <c r="B1866" s="297"/>
      <c r="D1866" s="158"/>
    </row>
    <row r="1867" spans="2:4">
      <c r="B1867" s="297"/>
      <c r="D1867" s="158"/>
    </row>
    <row r="1868" spans="2:4">
      <c r="B1868" s="297"/>
      <c r="D1868" s="158"/>
    </row>
    <row r="1869" spans="2:4">
      <c r="B1869" s="297"/>
      <c r="D1869" s="158"/>
    </row>
    <row r="1870" spans="2:4">
      <c r="B1870" s="297"/>
      <c r="D1870" s="158"/>
    </row>
    <row r="1871" spans="2:4">
      <c r="B1871" s="297"/>
      <c r="D1871" s="158"/>
    </row>
    <row r="1872" spans="2:4">
      <c r="B1872" s="297"/>
      <c r="D1872" s="158"/>
    </row>
    <row r="1873" spans="2:4">
      <c r="B1873" s="297"/>
      <c r="D1873" s="158"/>
    </row>
    <row r="1874" spans="2:4">
      <c r="B1874" s="297"/>
      <c r="D1874" s="158"/>
    </row>
    <row r="1875" spans="2:4">
      <c r="B1875" s="297"/>
      <c r="D1875" s="158"/>
    </row>
    <row r="1876" spans="2:4">
      <c r="B1876" s="297"/>
      <c r="D1876" s="158"/>
    </row>
    <row r="1877" spans="2:4">
      <c r="B1877" s="297"/>
      <c r="D1877" s="158"/>
    </row>
    <row r="1878" spans="2:4">
      <c r="B1878" s="297"/>
      <c r="D1878" s="158"/>
    </row>
    <row r="1879" spans="2:4">
      <c r="B1879" s="297"/>
      <c r="D1879" s="158"/>
    </row>
    <row r="1880" spans="2:4">
      <c r="B1880" s="297"/>
      <c r="D1880" s="158"/>
    </row>
    <row r="1881" spans="2:4">
      <c r="B1881" s="297"/>
      <c r="D1881" s="158"/>
    </row>
    <row r="1882" spans="2:4">
      <c r="B1882" s="297"/>
      <c r="D1882" s="158"/>
    </row>
    <row r="1883" spans="2:4">
      <c r="B1883" s="297"/>
      <c r="D1883" s="158"/>
    </row>
    <row r="1884" spans="2:4">
      <c r="B1884" s="297"/>
      <c r="D1884" s="158"/>
    </row>
    <row r="1885" spans="2:4">
      <c r="B1885" s="297"/>
      <c r="D1885" s="158"/>
    </row>
    <row r="1886" spans="2:4">
      <c r="B1886" s="297"/>
      <c r="D1886" s="158"/>
    </row>
    <row r="1887" spans="2:4">
      <c r="B1887" s="297"/>
      <c r="D1887" s="158"/>
    </row>
    <row r="1888" spans="2:4">
      <c r="B1888" s="297"/>
      <c r="D1888" s="158"/>
    </row>
    <row r="1889" spans="2:4">
      <c r="B1889" s="297"/>
      <c r="D1889" s="158"/>
    </row>
    <row r="1890" spans="2:4">
      <c r="B1890" s="297"/>
      <c r="D1890" s="158"/>
    </row>
    <row r="1891" spans="2:4">
      <c r="B1891" s="297"/>
      <c r="D1891" s="158"/>
    </row>
    <row r="1892" spans="2:4">
      <c r="B1892" s="297"/>
      <c r="D1892" s="158"/>
    </row>
    <row r="1893" spans="2:4">
      <c r="B1893" s="297"/>
      <c r="D1893" s="158"/>
    </row>
    <row r="1894" spans="2:4">
      <c r="B1894" s="297"/>
      <c r="D1894" s="158"/>
    </row>
    <row r="1895" spans="2:4">
      <c r="B1895" s="297"/>
      <c r="D1895" s="158"/>
    </row>
    <row r="1896" spans="2:4">
      <c r="B1896" s="297"/>
      <c r="D1896" s="158"/>
    </row>
    <row r="1897" spans="2:4">
      <c r="B1897" s="297"/>
      <c r="D1897" s="158"/>
    </row>
    <row r="1898" spans="2:4">
      <c r="B1898" s="297"/>
      <c r="D1898" s="158"/>
    </row>
    <row r="1899" spans="2:4">
      <c r="B1899" s="297"/>
      <c r="D1899" s="158"/>
    </row>
    <row r="1900" spans="2:4">
      <c r="B1900" s="297"/>
      <c r="D1900" s="158"/>
    </row>
    <row r="1901" spans="2:4">
      <c r="B1901" s="297"/>
      <c r="D1901" s="158"/>
    </row>
    <row r="1902" spans="2:4">
      <c r="B1902" s="297"/>
      <c r="D1902" s="158"/>
    </row>
    <row r="1903" spans="2:4">
      <c r="B1903" s="297"/>
      <c r="D1903" s="158"/>
    </row>
    <row r="1904" spans="2:4">
      <c r="B1904" s="297"/>
      <c r="D1904" s="158"/>
    </row>
    <row r="1905" spans="2:4">
      <c r="B1905" s="297"/>
      <c r="D1905" s="158"/>
    </row>
    <row r="1906" spans="2:4">
      <c r="B1906" s="297"/>
      <c r="D1906" s="158"/>
    </row>
    <row r="1907" spans="2:4">
      <c r="B1907" s="297"/>
      <c r="D1907" s="158"/>
    </row>
    <row r="1908" spans="2:4">
      <c r="B1908" s="297"/>
      <c r="D1908" s="158"/>
    </row>
    <row r="1909" spans="2:4">
      <c r="B1909" s="297"/>
      <c r="D1909" s="158"/>
    </row>
    <row r="1910" spans="2:4">
      <c r="B1910" s="297"/>
      <c r="D1910" s="158"/>
    </row>
    <row r="1911" spans="2:4">
      <c r="B1911" s="297"/>
      <c r="D1911" s="158"/>
    </row>
    <row r="1912" spans="2:4">
      <c r="B1912" s="297"/>
      <c r="D1912" s="158"/>
    </row>
    <row r="1913" spans="2:4">
      <c r="B1913" s="297"/>
      <c r="D1913" s="158"/>
    </row>
    <row r="1914" spans="2:4">
      <c r="B1914" s="297"/>
      <c r="D1914" s="158"/>
    </row>
    <row r="1915" spans="2:4">
      <c r="B1915" s="297"/>
      <c r="D1915" s="158"/>
    </row>
    <row r="1916" spans="2:4">
      <c r="B1916" s="297"/>
      <c r="D1916" s="158"/>
    </row>
    <row r="1917" spans="2:4">
      <c r="B1917" s="297"/>
      <c r="D1917" s="158"/>
    </row>
    <row r="1918" spans="2:4">
      <c r="B1918" s="297"/>
      <c r="D1918" s="158"/>
    </row>
    <row r="1919" spans="2:4">
      <c r="B1919" s="297"/>
      <c r="D1919" s="158"/>
    </row>
    <row r="1920" spans="2:4">
      <c r="B1920" s="297"/>
      <c r="D1920" s="158"/>
    </row>
    <row r="1921" spans="2:4">
      <c r="B1921" s="297"/>
      <c r="D1921" s="158"/>
    </row>
    <row r="1922" spans="2:4">
      <c r="B1922" s="297"/>
      <c r="D1922" s="158"/>
    </row>
    <row r="1923" spans="2:4">
      <c r="B1923" s="297"/>
      <c r="D1923" s="158"/>
    </row>
    <row r="1924" spans="2:4">
      <c r="B1924" s="297"/>
      <c r="D1924" s="158"/>
    </row>
    <row r="1925" spans="2:4">
      <c r="B1925" s="297"/>
      <c r="D1925" s="158"/>
    </row>
    <row r="1926" spans="2:4">
      <c r="B1926" s="297"/>
      <c r="D1926" s="158"/>
    </row>
    <row r="1927" spans="2:4">
      <c r="B1927" s="297"/>
      <c r="D1927" s="158"/>
    </row>
    <row r="1928" spans="2:4">
      <c r="B1928" s="297"/>
      <c r="D1928" s="158"/>
    </row>
    <row r="1929" spans="2:4">
      <c r="B1929" s="297"/>
      <c r="D1929" s="158"/>
    </row>
  </sheetData>
  <sheetProtection algorithmName="SHA-512" hashValue="GueCCB28EHIHo+LcnnNFOZmrh+BhPm4YSd28rsbswlcY9JqT6/wqmqvfiG20ep6gUIW/kptiqyAd6W70PCn7nA==" saltValue="ywOsTjn0d9kers7acqoyEg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1:E2015"/>
  <sheetViews>
    <sheetView zoomScaleNormal="100" workbookViewId="0">
      <selection activeCell="B3" sqref="B3"/>
    </sheetView>
  </sheetViews>
  <sheetFormatPr defaultRowHeight="15"/>
  <cols>
    <col min="1" max="1" width="9.140625" customWidth="1"/>
    <col min="2" max="2" width="21.7109375" style="107" customWidth="1"/>
    <col min="3" max="3" width="21.7109375" style="218" customWidth="1"/>
    <col min="4" max="4" width="45.7109375" customWidth="1"/>
    <col min="5" max="5" width="25.7109375" customWidth="1"/>
  </cols>
  <sheetData>
    <row r="1" spans="2:5" ht="39.75" customHeight="1">
      <c r="B1" s="49"/>
      <c r="C1" s="384" t="s">
        <v>50</v>
      </c>
      <c r="D1" s="384"/>
    </row>
    <row r="2" spans="2:5">
      <c r="B2" s="4" t="s">
        <v>13</v>
      </c>
      <c r="C2" s="48">
        <f>C2014-C2015</f>
        <v>118167.97000000002</v>
      </c>
      <c r="D2" s="72"/>
    </row>
    <row r="3" spans="2:5">
      <c r="B3" s="50"/>
      <c r="C3" s="36"/>
      <c r="D3" s="36"/>
    </row>
    <row r="4" spans="2:5" ht="26.25" customHeight="1">
      <c r="B4" s="398" t="s">
        <v>23</v>
      </c>
      <c r="C4" s="396"/>
      <c r="D4" s="399"/>
    </row>
    <row r="5" spans="2:5">
      <c r="B5" s="25" t="s">
        <v>9</v>
      </c>
      <c r="C5" s="51" t="s">
        <v>10</v>
      </c>
      <c r="D5" s="73" t="s">
        <v>11</v>
      </c>
    </row>
    <row r="6" spans="2:5">
      <c r="B6" s="198">
        <v>42614</v>
      </c>
      <c r="C6" s="217">
        <v>0.02</v>
      </c>
      <c r="D6" s="200" t="s">
        <v>3857</v>
      </c>
      <c r="E6" s="109"/>
    </row>
    <row r="7" spans="2:5">
      <c r="B7" s="198">
        <v>42614</v>
      </c>
      <c r="C7" s="217">
        <v>0.03</v>
      </c>
      <c r="D7" s="200" t="s">
        <v>3857</v>
      </c>
      <c r="E7" s="109"/>
    </row>
    <row r="8" spans="2:5">
      <c r="B8" s="198">
        <v>42614</v>
      </c>
      <c r="C8" s="217">
        <v>0.24</v>
      </c>
      <c r="D8" s="200" t="s">
        <v>3857</v>
      </c>
      <c r="E8" s="109"/>
    </row>
    <row r="9" spans="2:5">
      <c r="B9" s="198">
        <v>42614</v>
      </c>
      <c r="C9" s="217">
        <v>0.25</v>
      </c>
      <c r="D9" s="200" t="s">
        <v>3857</v>
      </c>
      <c r="E9" s="109"/>
    </row>
    <row r="10" spans="2:5">
      <c r="B10" s="198">
        <v>42614</v>
      </c>
      <c r="C10" s="217">
        <v>0.34</v>
      </c>
      <c r="D10" s="200" t="s">
        <v>3857</v>
      </c>
      <c r="E10" s="109"/>
    </row>
    <row r="11" spans="2:5">
      <c r="B11" s="198">
        <v>42614</v>
      </c>
      <c r="C11" s="217">
        <v>0.38</v>
      </c>
      <c r="D11" s="200" t="s">
        <v>3857</v>
      </c>
      <c r="E11" s="109"/>
    </row>
    <row r="12" spans="2:5">
      <c r="B12" s="198">
        <v>42614</v>
      </c>
      <c r="C12" s="217">
        <v>0.38</v>
      </c>
      <c r="D12" s="200" t="s">
        <v>3858</v>
      </c>
      <c r="E12" s="109"/>
    </row>
    <row r="13" spans="2:5">
      <c r="B13" s="198">
        <v>42614</v>
      </c>
      <c r="C13" s="217">
        <v>0.4</v>
      </c>
      <c r="D13" s="200" t="s">
        <v>3857</v>
      </c>
      <c r="E13" s="109"/>
    </row>
    <row r="14" spans="2:5">
      <c r="B14" s="198">
        <v>42614</v>
      </c>
      <c r="C14" s="217">
        <v>0.66</v>
      </c>
      <c r="D14" s="200" t="s">
        <v>3857</v>
      </c>
      <c r="E14" s="109"/>
    </row>
    <row r="15" spans="2:5">
      <c r="B15" s="198">
        <v>42614</v>
      </c>
      <c r="C15" s="217">
        <v>0.66</v>
      </c>
      <c r="D15" s="200" t="s">
        <v>3857</v>
      </c>
      <c r="E15" s="109"/>
    </row>
    <row r="16" spans="2:5">
      <c r="B16" s="198">
        <v>42614</v>
      </c>
      <c r="C16" s="217">
        <v>1</v>
      </c>
      <c r="D16" s="200" t="s">
        <v>3857</v>
      </c>
      <c r="E16" s="109"/>
    </row>
    <row r="17" spans="2:5">
      <c r="B17" s="198">
        <v>42614</v>
      </c>
      <c r="C17" s="217">
        <v>1.28</v>
      </c>
      <c r="D17" s="200" t="s">
        <v>3857</v>
      </c>
      <c r="E17" s="109"/>
    </row>
    <row r="18" spans="2:5">
      <c r="B18" s="198">
        <v>42614</v>
      </c>
      <c r="C18" s="217">
        <v>1.5</v>
      </c>
      <c r="D18" s="200" t="s">
        <v>3857</v>
      </c>
      <c r="E18" s="109"/>
    </row>
    <row r="19" spans="2:5">
      <c r="B19" s="198">
        <v>42614</v>
      </c>
      <c r="C19" s="217">
        <v>2</v>
      </c>
      <c r="D19" s="200" t="s">
        <v>3857</v>
      </c>
      <c r="E19" s="109"/>
    </row>
    <row r="20" spans="2:5">
      <c r="B20" s="198">
        <v>42614</v>
      </c>
      <c r="C20" s="217">
        <v>2</v>
      </c>
      <c r="D20" s="200" t="s">
        <v>3857</v>
      </c>
      <c r="E20" s="109"/>
    </row>
    <row r="21" spans="2:5">
      <c r="B21" s="198">
        <v>42614</v>
      </c>
      <c r="C21" s="217">
        <v>2</v>
      </c>
      <c r="D21" s="200" t="s">
        <v>3857</v>
      </c>
      <c r="E21" s="109"/>
    </row>
    <row r="22" spans="2:5">
      <c r="B22" s="198">
        <v>42614</v>
      </c>
      <c r="C22" s="217">
        <v>2</v>
      </c>
      <c r="D22" s="200" t="s">
        <v>3857</v>
      </c>
      <c r="E22" s="109"/>
    </row>
    <row r="23" spans="2:5">
      <c r="B23" s="198">
        <v>42614</v>
      </c>
      <c r="C23" s="217">
        <v>2.56</v>
      </c>
      <c r="D23" s="200" t="s">
        <v>3857</v>
      </c>
      <c r="E23" s="109"/>
    </row>
    <row r="24" spans="2:5">
      <c r="B24" s="198">
        <v>42614</v>
      </c>
      <c r="C24" s="217">
        <v>2.8</v>
      </c>
      <c r="D24" s="200" t="s">
        <v>3857</v>
      </c>
      <c r="E24" s="109"/>
    </row>
    <row r="25" spans="2:5">
      <c r="B25" s="198">
        <v>42614</v>
      </c>
      <c r="C25" s="217">
        <v>2.8</v>
      </c>
      <c r="D25" s="200" t="s">
        <v>3857</v>
      </c>
      <c r="E25" s="109"/>
    </row>
    <row r="26" spans="2:5">
      <c r="B26" s="198">
        <v>42614</v>
      </c>
      <c r="C26" s="217">
        <v>3.76</v>
      </c>
      <c r="D26" s="200" t="s">
        <v>3857</v>
      </c>
      <c r="E26" s="109"/>
    </row>
    <row r="27" spans="2:5">
      <c r="B27" s="198">
        <v>42614</v>
      </c>
      <c r="C27" s="217">
        <v>3.8</v>
      </c>
      <c r="D27" s="200" t="s">
        <v>3857</v>
      </c>
      <c r="E27" s="109"/>
    </row>
    <row r="28" spans="2:5">
      <c r="B28" s="198">
        <v>42614</v>
      </c>
      <c r="C28" s="217">
        <v>5</v>
      </c>
      <c r="D28" s="200" t="s">
        <v>3857</v>
      </c>
      <c r="E28" s="109"/>
    </row>
    <row r="29" spans="2:5">
      <c r="B29" s="198">
        <v>42614</v>
      </c>
      <c r="C29" s="217">
        <v>6</v>
      </c>
      <c r="D29" s="200" t="s">
        <v>3857</v>
      </c>
      <c r="E29" s="109"/>
    </row>
    <row r="30" spans="2:5">
      <c r="B30" s="198">
        <v>42614</v>
      </c>
      <c r="C30" s="217">
        <v>6</v>
      </c>
      <c r="D30" s="200" t="s">
        <v>3857</v>
      </c>
      <c r="E30" s="109"/>
    </row>
    <row r="31" spans="2:5">
      <c r="B31" s="198">
        <v>42614</v>
      </c>
      <c r="C31" s="217">
        <v>7.25</v>
      </c>
      <c r="D31" s="200" t="s">
        <v>3857</v>
      </c>
      <c r="E31" s="109"/>
    </row>
    <row r="32" spans="2:5">
      <c r="B32" s="198">
        <v>42614</v>
      </c>
      <c r="C32" s="217">
        <v>7.48</v>
      </c>
      <c r="D32" s="200" t="s">
        <v>3857</v>
      </c>
      <c r="E32" s="109"/>
    </row>
    <row r="33" spans="2:5">
      <c r="B33" s="198">
        <v>42614</v>
      </c>
      <c r="C33" s="217">
        <v>7.6</v>
      </c>
      <c r="D33" s="200" t="s">
        <v>3857</v>
      </c>
      <c r="E33" s="109"/>
    </row>
    <row r="34" spans="2:5">
      <c r="B34" s="198">
        <v>42614</v>
      </c>
      <c r="C34" s="217">
        <v>7.6</v>
      </c>
      <c r="D34" s="200" t="s">
        <v>3857</v>
      </c>
      <c r="E34" s="109"/>
    </row>
    <row r="35" spans="2:5">
      <c r="B35" s="198">
        <v>42614</v>
      </c>
      <c r="C35" s="217">
        <v>7.6</v>
      </c>
      <c r="D35" s="200" t="s">
        <v>3857</v>
      </c>
      <c r="E35" s="109"/>
    </row>
    <row r="36" spans="2:5">
      <c r="B36" s="198">
        <v>42614</v>
      </c>
      <c r="C36" s="217">
        <v>9</v>
      </c>
      <c r="D36" s="200" t="s">
        <v>3857</v>
      </c>
      <c r="E36" s="109"/>
    </row>
    <row r="37" spans="2:5">
      <c r="B37" s="198">
        <v>42614</v>
      </c>
      <c r="C37" s="217">
        <v>10</v>
      </c>
      <c r="D37" s="200" t="s">
        <v>3857</v>
      </c>
      <c r="E37" s="109"/>
    </row>
    <row r="38" spans="2:5">
      <c r="B38" s="198">
        <v>42614</v>
      </c>
      <c r="C38" s="217">
        <v>10</v>
      </c>
      <c r="D38" s="200" t="s">
        <v>3857</v>
      </c>
      <c r="E38" s="109"/>
    </row>
    <row r="39" spans="2:5">
      <c r="B39" s="198">
        <v>42614</v>
      </c>
      <c r="C39" s="217">
        <v>10</v>
      </c>
      <c r="D39" s="200" t="s">
        <v>3857</v>
      </c>
      <c r="E39" s="109"/>
    </row>
    <row r="40" spans="2:5">
      <c r="B40" s="198">
        <v>42614</v>
      </c>
      <c r="C40" s="217">
        <v>10</v>
      </c>
      <c r="D40" s="200" t="s">
        <v>3857</v>
      </c>
      <c r="E40" s="109"/>
    </row>
    <row r="41" spans="2:5">
      <c r="B41" s="198">
        <v>42614</v>
      </c>
      <c r="C41" s="217">
        <v>10</v>
      </c>
      <c r="D41" s="200" t="s">
        <v>3857</v>
      </c>
      <c r="E41" s="109"/>
    </row>
    <row r="42" spans="2:5">
      <c r="B42" s="198">
        <v>42614</v>
      </c>
      <c r="C42" s="217">
        <v>10</v>
      </c>
      <c r="D42" s="200" t="s">
        <v>3857</v>
      </c>
      <c r="E42" s="109"/>
    </row>
    <row r="43" spans="2:5">
      <c r="B43" s="198">
        <v>42614</v>
      </c>
      <c r="C43" s="217">
        <v>10</v>
      </c>
      <c r="D43" s="200" t="s">
        <v>3857</v>
      </c>
      <c r="E43" s="109"/>
    </row>
    <row r="44" spans="2:5">
      <c r="B44" s="198">
        <v>42614</v>
      </c>
      <c r="C44" s="217">
        <v>10</v>
      </c>
      <c r="D44" s="200" t="s">
        <v>3857</v>
      </c>
      <c r="E44" s="109"/>
    </row>
    <row r="45" spans="2:5">
      <c r="B45" s="198">
        <v>42614</v>
      </c>
      <c r="C45" s="217">
        <v>10</v>
      </c>
      <c r="D45" s="200" t="s">
        <v>3857</v>
      </c>
      <c r="E45" s="109"/>
    </row>
    <row r="46" spans="2:5">
      <c r="B46" s="198">
        <v>42614</v>
      </c>
      <c r="C46" s="217">
        <v>10</v>
      </c>
      <c r="D46" s="200" t="s">
        <v>3857</v>
      </c>
      <c r="E46" s="109"/>
    </row>
    <row r="47" spans="2:5">
      <c r="B47" s="198">
        <v>42614</v>
      </c>
      <c r="C47" s="217">
        <v>10</v>
      </c>
      <c r="D47" s="200" t="s">
        <v>3857</v>
      </c>
      <c r="E47" s="109"/>
    </row>
    <row r="48" spans="2:5">
      <c r="B48" s="198">
        <v>42614</v>
      </c>
      <c r="C48" s="217">
        <v>10</v>
      </c>
      <c r="D48" s="200" t="s">
        <v>3857</v>
      </c>
      <c r="E48" s="109"/>
    </row>
    <row r="49" spans="2:5">
      <c r="B49" s="198">
        <v>42614</v>
      </c>
      <c r="C49" s="217">
        <v>13.18</v>
      </c>
      <c r="D49" s="200" t="s">
        <v>3857</v>
      </c>
      <c r="E49" s="109"/>
    </row>
    <row r="50" spans="2:5">
      <c r="B50" s="198">
        <v>42614</v>
      </c>
      <c r="C50" s="217">
        <v>16.059999999999999</v>
      </c>
      <c r="D50" s="200" t="s">
        <v>3857</v>
      </c>
      <c r="E50" s="109"/>
    </row>
    <row r="51" spans="2:5">
      <c r="B51" s="198">
        <v>42614</v>
      </c>
      <c r="C51" s="217">
        <v>20</v>
      </c>
      <c r="D51" s="200" t="s">
        <v>3857</v>
      </c>
      <c r="E51" s="109"/>
    </row>
    <row r="52" spans="2:5">
      <c r="B52" s="198">
        <v>42614</v>
      </c>
      <c r="C52" s="217">
        <v>20</v>
      </c>
      <c r="D52" s="200" t="s">
        <v>3857</v>
      </c>
      <c r="E52" s="109"/>
    </row>
    <row r="53" spans="2:5">
      <c r="B53" s="198">
        <v>42614</v>
      </c>
      <c r="C53" s="217">
        <v>20</v>
      </c>
      <c r="D53" s="200" t="s">
        <v>3857</v>
      </c>
      <c r="E53" s="109"/>
    </row>
    <row r="54" spans="2:5">
      <c r="B54" s="198">
        <v>42614</v>
      </c>
      <c r="C54" s="217">
        <v>20</v>
      </c>
      <c r="D54" s="200" t="s">
        <v>3857</v>
      </c>
      <c r="E54" s="109"/>
    </row>
    <row r="55" spans="2:5">
      <c r="B55" s="198">
        <v>42614</v>
      </c>
      <c r="C55" s="217">
        <v>20</v>
      </c>
      <c r="D55" s="200" t="s">
        <v>3857</v>
      </c>
      <c r="E55" s="109"/>
    </row>
    <row r="56" spans="2:5">
      <c r="B56" s="198">
        <v>42614</v>
      </c>
      <c r="C56" s="217">
        <v>20</v>
      </c>
      <c r="D56" s="200" t="s">
        <v>3857</v>
      </c>
      <c r="E56" s="109"/>
    </row>
    <row r="57" spans="2:5" s="74" customFormat="1">
      <c r="B57" s="198">
        <v>42614</v>
      </c>
      <c r="C57" s="217">
        <v>20</v>
      </c>
      <c r="D57" s="200" t="s">
        <v>3857</v>
      </c>
      <c r="E57" s="109"/>
    </row>
    <row r="58" spans="2:5">
      <c r="B58" s="198">
        <v>42614</v>
      </c>
      <c r="C58" s="217">
        <v>20</v>
      </c>
      <c r="D58" s="200" t="s">
        <v>3857</v>
      </c>
      <c r="E58" s="109"/>
    </row>
    <row r="59" spans="2:5">
      <c r="B59" s="198">
        <v>42614</v>
      </c>
      <c r="C59" s="217">
        <v>20</v>
      </c>
      <c r="D59" s="200" t="s">
        <v>3857</v>
      </c>
      <c r="E59" s="109"/>
    </row>
    <row r="60" spans="2:5">
      <c r="B60" s="198">
        <v>42614</v>
      </c>
      <c r="C60" s="217">
        <v>20</v>
      </c>
      <c r="D60" s="200" t="s">
        <v>3857</v>
      </c>
      <c r="E60" s="109"/>
    </row>
    <row r="61" spans="2:5">
      <c r="B61" s="198">
        <v>42614</v>
      </c>
      <c r="C61" s="217">
        <v>20</v>
      </c>
      <c r="D61" s="200" t="s">
        <v>3857</v>
      </c>
      <c r="E61" s="109"/>
    </row>
    <row r="62" spans="2:5">
      <c r="B62" s="198">
        <v>42614</v>
      </c>
      <c r="C62" s="217">
        <v>22</v>
      </c>
      <c r="D62" s="200" t="s">
        <v>3857</v>
      </c>
      <c r="E62" s="109"/>
    </row>
    <row r="63" spans="2:5">
      <c r="B63" s="198">
        <v>42614</v>
      </c>
      <c r="C63" s="217">
        <v>26</v>
      </c>
      <c r="D63" s="200" t="s">
        <v>3857</v>
      </c>
      <c r="E63" s="109"/>
    </row>
    <row r="64" spans="2:5">
      <c r="B64" s="198">
        <v>42614</v>
      </c>
      <c r="C64" s="217">
        <v>26</v>
      </c>
      <c r="D64" s="200" t="s">
        <v>3857</v>
      </c>
      <c r="E64" s="109"/>
    </row>
    <row r="65" spans="2:5">
      <c r="B65" s="198">
        <v>42614</v>
      </c>
      <c r="C65" s="217">
        <v>26</v>
      </c>
      <c r="D65" s="200" t="s">
        <v>3857</v>
      </c>
      <c r="E65" s="109"/>
    </row>
    <row r="66" spans="2:5">
      <c r="B66" s="198">
        <v>42614</v>
      </c>
      <c r="C66" s="217">
        <v>26</v>
      </c>
      <c r="D66" s="200" t="s">
        <v>3857</v>
      </c>
      <c r="E66" s="109"/>
    </row>
    <row r="67" spans="2:5">
      <c r="B67" s="198">
        <v>42614</v>
      </c>
      <c r="C67" s="217">
        <v>26</v>
      </c>
      <c r="D67" s="200" t="s">
        <v>3857</v>
      </c>
      <c r="E67" s="109"/>
    </row>
    <row r="68" spans="2:5">
      <c r="B68" s="198">
        <v>42614</v>
      </c>
      <c r="C68" s="217">
        <v>26</v>
      </c>
      <c r="D68" s="200" t="s">
        <v>3857</v>
      </c>
      <c r="E68" s="109"/>
    </row>
    <row r="69" spans="2:5">
      <c r="B69" s="198">
        <v>42614</v>
      </c>
      <c r="C69" s="217">
        <v>26</v>
      </c>
      <c r="D69" s="200" t="s">
        <v>3857</v>
      </c>
      <c r="E69" s="109"/>
    </row>
    <row r="70" spans="2:5">
      <c r="B70" s="198">
        <v>42614</v>
      </c>
      <c r="C70" s="217">
        <v>28.37</v>
      </c>
      <c r="D70" s="200" t="s">
        <v>3857</v>
      </c>
      <c r="E70" s="109"/>
    </row>
    <row r="71" spans="2:5">
      <c r="B71" s="198">
        <v>42614</v>
      </c>
      <c r="C71" s="217">
        <v>29</v>
      </c>
      <c r="D71" s="200" t="s">
        <v>3857</v>
      </c>
      <c r="E71" s="109"/>
    </row>
    <row r="72" spans="2:5">
      <c r="B72" s="198">
        <v>42614</v>
      </c>
      <c r="C72" s="217">
        <v>29.92</v>
      </c>
      <c r="D72" s="200" t="s">
        <v>3857</v>
      </c>
      <c r="E72" s="109"/>
    </row>
    <row r="73" spans="2:5">
      <c r="B73" s="198">
        <v>42614</v>
      </c>
      <c r="C73" s="217">
        <v>30</v>
      </c>
      <c r="D73" s="200" t="s">
        <v>3857</v>
      </c>
      <c r="E73" s="109"/>
    </row>
    <row r="74" spans="2:5">
      <c r="B74" s="198">
        <v>42614</v>
      </c>
      <c r="C74" s="217">
        <v>30</v>
      </c>
      <c r="D74" s="200" t="s">
        <v>3857</v>
      </c>
      <c r="E74" s="109"/>
    </row>
    <row r="75" spans="2:5">
      <c r="B75" s="198">
        <v>42614</v>
      </c>
      <c r="C75" s="217">
        <v>30.5</v>
      </c>
      <c r="D75" s="199" t="s">
        <v>3857</v>
      </c>
      <c r="E75" s="109"/>
    </row>
    <row r="76" spans="2:5">
      <c r="B76" s="198">
        <v>42614</v>
      </c>
      <c r="C76" s="217">
        <v>30.5</v>
      </c>
      <c r="D76" s="200" t="s">
        <v>3857</v>
      </c>
      <c r="E76" s="109"/>
    </row>
    <row r="77" spans="2:5">
      <c r="B77" s="198">
        <v>42614</v>
      </c>
      <c r="C77" s="217">
        <v>31.2</v>
      </c>
      <c r="D77" s="200" t="s">
        <v>3857</v>
      </c>
      <c r="E77" s="109"/>
    </row>
    <row r="78" spans="2:5">
      <c r="B78" s="198">
        <v>42614</v>
      </c>
      <c r="C78" s="217">
        <v>31.2</v>
      </c>
      <c r="D78" s="200" t="s">
        <v>3857</v>
      </c>
      <c r="E78" s="109"/>
    </row>
    <row r="79" spans="2:5">
      <c r="B79" s="198">
        <v>42614</v>
      </c>
      <c r="C79" s="217">
        <v>38.85</v>
      </c>
      <c r="D79" s="200" t="s">
        <v>3857</v>
      </c>
      <c r="E79" s="109"/>
    </row>
    <row r="80" spans="2:5">
      <c r="B80" s="198">
        <v>42614</v>
      </c>
      <c r="C80" s="217">
        <v>40</v>
      </c>
      <c r="D80" s="200" t="s">
        <v>3857</v>
      </c>
      <c r="E80" s="109"/>
    </row>
    <row r="81" spans="2:5">
      <c r="B81" s="198">
        <v>42614</v>
      </c>
      <c r="C81" s="217">
        <v>43</v>
      </c>
      <c r="D81" s="200" t="s">
        <v>3857</v>
      </c>
      <c r="E81" s="109"/>
    </row>
    <row r="82" spans="2:5">
      <c r="B82" s="198">
        <v>42614</v>
      </c>
      <c r="C82" s="217">
        <v>46</v>
      </c>
      <c r="D82" s="200" t="s">
        <v>3857</v>
      </c>
      <c r="E82" s="109"/>
    </row>
    <row r="83" spans="2:5">
      <c r="B83" s="198">
        <v>42614</v>
      </c>
      <c r="C83" s="217">
        <v>50</v>
      </c>
      <c r="D83" s="200" t="s">
        <v>3857</v>
      </c>
      <c r="E83" s="109"/>
    </row>
    <row r="84" spans="2:5">
      <c r="B84" s="198">
        <v>42614</v>
      </c>
      <c r="C84" s="217">
        <v>50</v>
      </c>
      <c r="D84" s="200" t="s">
        <v>3857</v>
      </c>
      <c r="E84" s="109"/>
    </row>
    <row r="85" spans="2:5">
      <c r="B85" s="198">
        <v>42614</v>
      </c>
      <c r="C85" s="217">
        <v>50</v>
      </c>
      <c r="D85" s="200" t="s">
        <v>3857</v>
      </c>
      <c r="E85" s="109"/>
    </row>
    <row r="86" spans="2:5">
      <c r="B86" s="198">
        <v>42614</v>
      </c>
      <c r="C86" s="217">
        <v>50</v>
      </c>
      <c r="D86" s="200" t="s">
        <v>3857</v>
      </c>
      <c r="E86" s="109"/>
    </row>
    <row r="87" spans="2:5">
      <c r="B87" s="198">
        <v>42614</v>
      </c>
      <c r="C87" s="217">
        <v>50</v>
      </c>
      <c r="D87" s="200" t="s">
        <v>3857</v>
      </c>
      <c r="E87" s="109"/>
    </row>
    <row r="88" spans="2:5">
      <c r="B88" s="198">
        <v>42614</v>
      </c>
      <c r="C88" s="217">
        <v>67</v>
      </c>
      <c r="D88" s="200" t="s">
        <v>3857</v>
      </c>
      <c r="E88" s="109"/>
    </row>
    <row r="89" spans="2:5">
      <c r="B89" s="198">
        <v>42614</v>
      </c>
      <c r="C89" s="217">
        <v>70</v>
      </c>
      <c r="D89" s="200" t="s">
        <v>3857</v>
      </c>
      <c r="E89" s="109"/>
    </row>
    <row r="90" spans="2:5">
      <c r="B90" s="198">
        <v>42614</v>
      </c>
      <c r="C90" s="217">
        <v>70</v>
      </c>
      <c r="D90" s="200" t="s">
        <v>3857</v>
      </c>
      <c r="E90" s="109"/>
    </row>
    <row r="91" spans="2:5">
      <c r="B91" s="198">
        <v>42614</v>
      </c>
      <c r="C91" s="217">
        <v>70</v>
      </c>
      <c r="D91" s="200" t="s">
        <v>3857</v>
      </c>
      <c r="E91" s="109"/>
    </row>
    <row r="92" spans="2:5">
      <c r="B92" s="198">
        <v>42614</v>
      </c>
      <c r="C92" s="217">
        <v>70</v>
      </c>
      <c r="D92" s="200" t="s">
        <v>3857</v>
      </c>
      <c r="E92" s="109"/>
    </row>
    <row r="93" spans="2:5">
      <c r="B93" s="198">
        <v>42614</v>
      </c>
      <c r="C93" s="217">
        <v>76</v>
      </c>
      <c r="D93" s="200" t="s">
        <v>3857</v>
      </c>
      <c r="E93" s="109"/>
    </row>
    <row r="94" spans="2:5">
      <c r="B94" s="198">
        <v>42614</v>
      </c>
      <c r="C94" s="217">
        <v>533.5</v>
      </c>
      <c r="D94" s="200" t="s">
        <v>3858</v>
      </c>
      <c r="E94" s="109"/>
    </row>
    <row r="95" spans="2:5">
      <c r="B95" s="198">
        <v>42614</v>
      </c>
      <c r="C95" s="217">
        <v>4999.99</v>
      </c>
      <c r="D95" s="200" t="s">
        <v>3857</v>
      </c>
      <c r="E95" s="109"/>
    </row>
    <row r="96" spans="2:5">
      <c r="B96" s="198">
        <v>42615</v>
      </c>
      <c r="C96" s="217">
        <v>0.03</v>
      </c>
      <c r="D96" s="200" t="s">
        <v>3857</v>
      </c>
      <c r="E96" s="109"/>
    </row>
    <row r="97" spans="2:5">
      <c r="B97" s="198">
        <v>42615</v>
      </c>
      <c r="C97" s="217">
        <v>0.03</v>
      </c>
      <c r="D97" s="200" t="s">
        <v>3857</v>
      </c>
      <c r="E97" s="109"/>
    </row>
    <row r="98" spans="2:5">
      <c r="B98" s="198">
        <v>42615</v>
      </c>
      <c r="C98" s="217">
        <v>0.06</v>
      </c>
      <c r="D98" s="200" t="s">
        <v>3857</v>
      </c>
      <c r="E98" s="109"/>
    </row>
    <row r="99" spans="2:5">
      <c r="B99" s="198">
        <v>42615</v>
      </c>
      <c r="C99" s="217">
        <v>0.38</v>
      </c>
      <c r="D99" s="200" t="s">
        <v>3857</v>
      </c>
      <c r="E99" s="109"/>
    </row>
    <row r="100" spans="2:5">
      <c r="B100" s="198">
        <v>42615</v>
      </c>
      <c r="C100" s="217">
        <v>1.4</v>
      </c>
      <c r="D100" s="200" t="s">
        <v>3857</v>
      </c>
      <c r="E100" s="109"/>
    </row>
    <row r="101" spans="2:5">
      <c r="B101" s="198">
        <v>42615</v>
      </c>
      <c r="C101" s="217">
        <v>2</v>
      </c>
      <c r="D101" s="200" t="s">
        <v>3857</v>
      </c>
      <c r="E101" s="109"/>
    </row>
    <row r="102" spans="2:5">
      <c r="B102" s="198">
        <v>42615</v>
      </c>
      <c r="C102" s="217">
        <v>2.46</v>
      </c>
      <c r="D102" s="200" t="s">
        <v>3857</v>
      </c>
      <c r="E102" s="109"/>
    </row>
    <row r="103" spans="2:5">
      <c r="B103" s="198">
        <v>42615</v>
      </c>
      <c r="C103" s="217">
        <v>3</v>
      </c>
      <c r="D103" s="200" t="s">
        <v>3857</v>
      </c>
      <c r="E103" s="109"/>
    </row>
    <row r="104" spans="2:5">
      <c r="B104" s="198">
        <v>42615</v>
      </c>
      <c r="C104" s="217">
        <v>3</v>
      </c>
      <c r="D104" s="200" t="s">
        <v>3857</v>
      </c>
      <c r="E104" s="109"/>
    </row>
    <row r="105" spans="2:5">
      <c r="B105" s="198">
        <v>42615</v>
      </c>
      <c r="C105" s="217">
        <v>3.68</v>
      </c>
      <c r="D105" s="200" t="s">
        <v>3857</v>
      </c>
      <c r="E105" s="109"/>
    </row>
    <row r="106" spans="2:5">
      <c r="B106" s="198">
        <v>42615</v>
      </c>
      <c r="C106" s="217">
        <v>4</v>
      </c>
      <c r="D106" s="200" t="s">
        <v>3857</v>
      </c>
      <c r="E106" s="109"/>
    </row>
    <row r="107" spans="2:5">
      <c r="B107" s="198">
        <v>42615</v>
      </c>
      <c r="C107" s="217">
        <v>5.2</v>
      </c>
      <c r="D107" s="200" t="s">
        <v>3857</v>
      </c>
      <c r="E107" s="109"/>
    </row>
    <row r="108" spans="2:5">
      <c r="B108" s="198">
        <v>42615</v>
      </c>
      <c r="C108" s="217">
        <v>5.2</v>
      </c>
      <c r="D108" s="200" t="s">
        <v>3857</v>
      </c>
      <c r="E108" s="109"/>
    </row>
    <row r="109" spans="2:5">
      <c r="B109" s="198">
        <v>42615</v>
      </c>
      <c r="C109" s="217">
        <v>5.2</v>
      </c>
      <c r="D109" s="200" t="s">
        <v>3857</v>
      </c>
      <c r="E109" s="109"/>
    </row>
    <row r="110" spans="2:5">
      <c r="B110" s="198">
        <v>42615</v>
      </c>
      <c r="C110" s="217">
        <v>6</v>
      </c>
      <c r="D110" s="200" t="s">
        <v>3857</v>
      </c>
      <c r="E110" s="109"/>
    </row>
    <row r="111" spans="2:5">
      <c r="B111" s="198">
        <v>42615</v>
      </c>
      <c r="C111" s="217">
        <v>7.59</v>
      </c>
      <c r="D111" s="200" t="s">
        <v>3857</v>
      </c>
      <c r="E111" s="109"/>
    </row>
    <row r="112" spans="2:5">
      <c r="B112" s="198">
        <v>42615</v>
      </c>
      <c r="C112" s="217">
        <v>7.6</v>
      </c>
      <c r="D112" s="200" t="s">
        <v>3857</v>
      </c>
      <c r="E112" s="109"/>
    </row>
    <row r="113" spans="2:5">
      <c r="B113" s="198">
        <v>42615</v>
      </c>
      <c r="C113" s="217">
        <v>8</v>
      </c>
      <c r="D113" s="200" t="s">
        <v>3857</v>
      </c>
      <c r="E113" s="109"/>
    </row>
    <row r="114" spans="2:5">
      <c r="B114" s="198">
        <v>42615</v>
      </c>
      <c r="C114" s="217">
        <v>8</v>
      </c>
      <c r="D114" s="200" t="s">
        <v>3857</v>
      </c>
      <c r="E114" s="109"/>
    </row>
    <row r="115" spans="2:5">
      <c r="B115" s="198">
        <v>42615</v>
      </c>
      <c r="C115" s="217">
        <v>9.5500000000000007</v>
      </c>
      <c r="D115" s="200" t="s">
        <v>3857</v>
      </c>
      <c r="E115" s="109"/>
    </row>
    <row r="116" spans="2:5">
      <c r="B116" s="198">
        <v>42615</v>
      </c>
      <c r="C116" s="217">
        <v>10</v>
      </c>
      <c r="D116" s="200" t="s">
        <v>3857</v>
      </c>
      <c r="E116" s="109"/>
    </row>
    <row r="117" spans="2:5">
      <c r="B117" s="198">
        <v>42615</v>
      </c>
      <c r="C117" s="217">
        <v>10</v>
      </c>
      <c r="D117" s="200" t="s">
        <v>3857</v>
      </c>
      <c r="E117" s="109"/>
    </row>
    <row r="118" spans="2:5">
      <c r="B118" s="198">
        <v>42615</v>
      </c>
      <c r="C118" s="217">
        <v>10</v>
      </c>
      <c r="D118" s="200" t="s">
        <v>3857</v>
      </c>
      <c r="E118" s="109"/>
    </row>
    <row r="119" spans="2:5">
      <c r="B119" s="198">
        <v>42615</v>
      </c>
      <c r="C119" s="217">
        <v>10</v>
      </c>
      <c r="D119" s="200" t="s">
        <v>3857</v>
      </c>
      <c r="E119" s="109"/>
    </row>
    <row r="120" spans="2:5">
      <c r="B120" s="198">
        <v>42615</v>
      </c>
      <c r="C120" s="217">
        <v>10</v>
      </c>
      <c r="D120" s="200" t="s">
        <v>3857</v>
      </c>
      <c r="E120" s="109"/>
    </row>
    <row r="121" spans="2:5">
      <c r="B121" s="198">
        <v>42615</v>
      </c>
      <c r="C121" s="217">
        <v>10</v>
      </c>
      <c r="D121" s="200" t="s">
        <v>3857</v>
      </c>
      <c r="E121" s="109"/>
    </row>
    <row r="122" spans="2:5">
      <c r="B122" s="198">
        <v>42615</v>
      </c>
      <c r="C122" s="217">
        <v>10</v>
      </c>
      <c r="D122" s="200" t="s">
        <v>3857</v>
      </c>
      <c r="E122" s="109"/>
    </row>
    <row r="123" spans="2:5">
      <c r="B123" s="198">
        <v>42615</v>
      </c>
      <c r="C123" s="217">
        <v>10</v>
      </c>
      <c r="D123" s="200" t="s">
        <v>3857</v>
      </c>
      <c r="E123" s="109"/>
    </row>
    <row r="124" spans="2:5">
      <c r="B124" s="198">
        <v>42615</v>
      </c>
      <c r="C124" s="217">
        <v>10</v>
      </c>
      <c r="D124" s="200" t="s">
        <v>3857</v>
      </c>
      <c r="E124" s="109"/>
    </row>
    <row r="125" spans="2:5">
      <c r="B125" s="198">
        <v>42615</v>
      </c>
      <c r="C125" s="217">
        <v>10</v>
      </c>
      <c r="D125" s="200" t="s">
        <v>3857</v>
      </c>
      <c r="E125" s="109"/>
    </row>
    <row r="126" spans="2:5">
      <c r="B126" s="198">
        <v>42615</v>
      </c>
      <c r="C126" s="217">
        <v>10</v>
      </c>
      <c r="D126" s="200" t="s">
        <v>3857</v>
      </c>
      <c r="E126" s="109"/>
    </row>
    <row r="127" spans="2:5">
      <c r="B127" s="198">
        <v>42615</v>
      </c>
      <c r="C127" s="217">
        <v>14</v>
      </c>
      <c r="D127" s="200" t="s">
        <v>3857</v>
      </c>
      <c r="E127" s="109"/>
    </row>
    <row r="128" spans="2:5">
      <c r="B128" s="198">
        <v>42615</v>
      </c>
      <c r="C128" s="217">
        <v>19</v>
      </c>
      <c r="D128" s="200" t="s">
        <v>3857</v>
      </c>
      <c r="E128" s="109"/>
    </row>
    <row r="129" spans="2:5">
      <c r="B129" s="198">
        <v>42615</v>
      </c>
      <c r="C129" s="217">
        <v>19</v>
      </c>
      <c r="D129" s="200" t="s">
        <v>3857</v>
      </c>
      <c r="E129" s="109"/>
    </row>
    <row r="130" spans="2:5">
      <c r="B130" s="198">
        <v>42615</v>
      </c>
      <c r="C130" s="217">
        <v>20</v>
      </c>
      <c r="D130" s="200" t="s">
        <v>3857</v>
      </c>
      <c r="E130" s="109"/>
    </row>
    <row r="131" spans="2:5">
      <c r="B131" s="198">
        <v>42615</v>
      </c>
      <c r="C131" s="217">
        <v>20</v>
      </c>
      <c r="D131" s="200" t="s">
        <v>3857</v>
      </c>
      <c r="E131" s="109"/>
    </row>
    <row r="132" spans="2:5">
      <c r="B132" s="198">
        <v>42615</v>
      </c>
      <c r="C132" s="217">
        <v>20</v>
      </c>
      <c r="D132" s="200" t="s">
        <v>3857</v>
      </c>
      <c r="E132" s="109"/>
    </row>
    <row r="133" spans="2:5">
      <c r="B133" s="198">
        <v>42615</v>
      </c>
      <c r="C133" s="217">
        <v>23.94</v>
      </c>
      <c r="D133" s="200" t="s">
        <v>3857</v>
      </c>
      <c r="E133" s="109"/>
    </row>
    <row r="134" spans="2:5">
      <c r="B134" s="198">
        <v>42615</v>
      </c>
      <c r="C134" s="217">
        <v>26</v>
      </c>
      <c r="D134" s="200" t="s">
        <v>3857</v>
      </c>
      <c r="E134" s="109"/>
    </row>
    <row r="135" spans="2:5">
      <c r="B135" s="198">
        <v>42615</v>
      </c>
      <c r="C135" s="217">
        <v>26</v>
      </c>
      <c r="D135" s="200" t="s">
        <v>3857</v>
      </c>
      <c r="E135" s="109"/>
    </row>
    <row r="136" spans="2:5">
      <c r="B136" s="198">
        <v>42615</v>
      </c>
      <c r="C136" s="217">
        <v>30</v>
      </c>
      <c r="D136" s="200" t="s">
        <v>3857</v>
      </c>
      <c r="E136" s="109"/>
    </row>
    <row r="137" spans="2:5">
      <c r="B137" s="198">
        <v>42615</v>
      </c>
      <c r="C137" s="217">
        <v>30.54</v>
      </c>
      <c r="D137" s="200" t="s">
        <v>3857</v>
      </c>
      <c r="E137" s="109"/>
    </row>
    <row r="138" spans="2:5">
      <c r="B138" s="198">
        <v>42615</v>
      </c>
      <c r="C138" s="217">
        <v>35</v>
      </c>
      <c r="D138" s="200" t="s">
        <v>3857</v>
      </c>
      <c r="E138" s="109"/>
    </row>
    <row r="139" spans="2:5">
      <c r="B139" s="198">
        <v>42615</v>
      </c>
      <c r="C139" s="217">
        <v>40</v>
      </c>
      <c r="D139" s="200" t="s">
        <v>3857</v>
      </c>
      <c r="E139" s="109"/>
    </row>
    <row r="140" spans="2:5">
      <c r="B140" s="198">
        <v>42615</v>
      </c>
      <c r="C140" s="217">
        <v>40</v>
      </c>
      <c r="D140" s="200" t="s">
        <v>3857</v>
      </c>
      <c r="E140" s="109"/>
    </row>
    <row r="141" spans="2:5">
      <c r="B141" s="198">
        <v>42615</v>
      </c>
      <c r="C141" s="217">
        <v>40</v>
      </c>
      <c r="D141" s="200" t="s">
        <v>3857</v>
      </c>
      <c r="E141" s="109"/>
    </row>
    <row r="142" spans="2:5">
      <c r="B142" s="198">
        <v>42615</v>
      </c>
      <c r="C142" s="217">
        <v>40</v>
      </c>
      <c r="D142" s="200" t="s">
        <v>3857</v>
      </c>
      <c r="E142" s="109"/>
    </row>
    <row r="143" spans="2:5">
      <c r="B143" s="198">
        <v>42615</v>
      </c>
      <c r="C143" s="217">
        <v>40</v>
      </c>
      <c r="D143" s="200" t="s">
        <v>3857</v>
      </c>
      <c r="E143" s="109"/>
    </row>
    <row r="144" spans="2:5">
      <c r="B144" s="198">
        <v>42615</v>
      </c>
      <c r="C144" s="217">
        <v>40</v>
      </c>
      <c r="D144" s="200" t="s">
        <v>3857</v>
      </c>
      <c r="E144" s="109"/>
    </row>
    <row r="145" spans="2:5">
      <c r="B145" s="198">
        <v>42615</v>
      </c>
      <c r="C145" s="217">
        <v>43</v>
      </c>
      <c r="D145" s="200" t="s">
        <v>3857</v>
      </c>
      <c r="E145" s="109"/>
    </row>
    <row r="146" spans="2:5">
      <c r="B146" s="198">
        <v>42615</v>
      </c>
      <c r="C146" s="217">
        <v>43</v>
      </c>
      <c r="D146" s="200" t="s">
        <v>3857</v>
      </c>
      <c r="E146" s="109"/>
    </row>
    <row r="147" spans="2:5">
      <c r="B147" s="198">
        <v>42615</v>
      </c>
      <c r="C147" s="217">
        <v>45</v>
      </c>
      <c r="D147" s="200" t="s">
        <v>3857</v>
      </c>
      <c r="E147" s="109"/>
    </row>
    <row r="148" spans="2:5">
      <c r="B148" s="198">
        <v>42615</v>
      </c>
      <c r="C148" s="217">
        <v>45</v>
      </c>
      <c r="D148" s="200" t="s">
        <v>3857</v>
      </c>
      <c r="E148" s="109"/>
    </row>
    <row r="149" spans="2:5">
      <c r="B149" s="198">
        <v>42615</v>
      </c>
      <c r="C149" s="217">
        <v>60</v>
      </c>
      <c r="D149" s="200" t="s">
        <v>3857</v>
      </c>
      <c r="E149" s="109"/>
    </row>
    <row r="150" spans="2:5">
      <c r="B150" s="198">
        <v>42615</v>
      </c>
      <c r="C150" s="217">
        <v>70</v>
      </c>
      <c r="D150" s="200" t="s">
        <v>3857</v>
      </c>
      <c r="E150" s="109"/>
    </row>
    <row r="151" spans="2:5">
      <c r="B151" s="198">
        <v>42615</v>
      </c>
      <c r="C151" s="217">
        <v>70</v>
      </c>
      <c r="D151" s="200" t="s">
        <v>3857</v>
      </c>
      <c r="E151" s="109"/>
    </row>
    <row r="152" spans="2:5">
      <c r="B152" s="198">
        <v>42615</v>
      </c>
      <c r="C152" s="217">
        <v>70</v>
      </c>
      <c r="D152" s="200" t="s">
        <v>3857</v>
      </c>
      <c r="E152" s="109"/>
    </row>
    <row r="153" spans="2:5">
      <c r="B153" s="198">
        <v>42615</v>
      </c>
      <c r="C153" s="217">
        <v>70</v>
      </c>
      <c r="D153" s="200" t="s">
        <v>3857</v>
      </c>
      <c r="E153" s="109"/>
    </row>
    <row r="154" spans="2:5">
      <c r="B154" s="198">
        <v>42615</v>
      </c>
      <c r="C154" s="217">
        <v>70</v>
      </c>
      <c r="D154" s="200" t="s">
        <v>3857</v>
      </c>
      <c r="E154" s="109"/>
    </row>
    <row r="155" spans="2:5">
      <c r="B155" s="198">
        <v>42615</v>
      </c>
      <c r="C155" s="217">
        <v>80</v>
      </c>
      <c r="D155" s="200" t="s">
        <v>3857</v>
      </c>
      <c r="E155" s="109"/>
    </row>
    <row r="156" spans="2:5">
      <c r="B156" s="198">
        <v>42615</v>
      </c>
      <c r="C156" s="217">
        <v>80</v>
      </c>
      <c r="D156" s="200" t="s">
        <v>3857</v>
      </c>
      <c r="E156" s="109"/>
    </row>
    <row r="157" spans="2:5">
      <c r="B157" s="198">
        <v>42615</v>
      </c>
      <c r="C157" s="217">
        <v>80</v>
      </c>
      <c r="D157" s="200" t="s">
        <v>3857</v>
      </c>
      <c r="E157" s="109"/>
    </row>
    <row r="158" spans="2:5">
      <c r="B158" s="198">
        <v>42615</v>
      </c>
      <c r="C158" s="217">
        <v>85</v>
      </c>
      <c r="D158" s="200" t="s">
        <v>3857</v>
      </c>
      <c r="E158" s="109"/>
    </row>
    <row r="159" spans="2:5">
      <c r="B159" s="198">
        <v>42615</v>
      </c>
      <c r="C159" s="217">
        <v>90</v>
      </c>
      <c r="D159" s="200" t="s">
        <v>3857</v>
      </c>
      <c r="E159" s="109"/>
    </row>
    <row r="160" spans="2:5">
      <c r="B160" s="198">
        <v>42615</v>
      </c>
      <c r="C160" s="217">
        <v>200</v>
      </c>
      <c r="D160" s="200" t="s">
        <v>3858</v>
      </c>
      <c r="E160" s="109"/>
    </row>
    <row r="161" spans="2:5">
      <c r="B161" s="198">
        <v>42615</v>
      </c>
      <c r="C161" s="217">
        <v>291</v>
      </c>
      <c r="D161" s="200" t="s">
        <v>3858</v>
      </c>
      <c r="E161" s="109"/>
    </row>
    <row r="162" spans="2:5">
      <c r="B162" s="198">
        <v>42615</v>
      </c>
      <c r="C162" s="217">
        <v>1455</v>
      </c>
      <c r="D162" s="200" t="s">
        <v>3858</v>
      </c>
      <c r="E162" s="109"/>
    </row>
    <row r="163" spans="2:5">
      <c r="B163" s="198">
        <v>42618</v>
      </c>
      <c r="C163" s="217">
        <v>0.06</v>
      </c>
      <c r="D163" s="200" t="s">
        <v>3857</v>
      </c>
      <c r="E163" s="109"/>
    </row>
    <row r="164" spans="2:5">
      <c r="B164" s="198">
        <v>42618</v>
      </c>
      <c r="C164" s="217">
        <v>0.34</v>
      </c>
      <c r="D164" s="200" t="s">
        <v>3857</v>
      </c>
      <c r="E164" s="109"/>
    </row>
    <row r="165" spans="2:5">
      <c r="B165" s="198">
        <v>42618</v>
      </c>
      <c r="C165" s="217">
        <v>0.88</v>
      </c>
      <c r="D165" s="200" t="s">
        <v>3857</v>
      </c>
      <c r="E165" s="109"/>
    </row>
    <row r="166" spans="2:5">
      <c r="B166" s="198">
        <v>42618</v>
      </c>
      <c r="C166" s="217">
        <v>1</v>
      </c>
      <c r="D166" s="200" t="s">
        <v>3857</v>
      </c>
      <c r="E166" s="109"/>
    </row>
    <row r="167" spans="2:5">
      <c r="B167" s="198">
        <v>42618</v>
      </c>
      <c r="C167" s="217">
        <v>1.0900000000000001</v>
      </c>
      <c r="D167" s="200" t="s">
        <v>3857</v>
      </c>
      <c r="E167" s="109"/>
    </row>
    <row r="168" spans="2:5">
      <c r="B168" s="198">
        <v>42618</v>
      </c>
      <c r="C168" s="217">
        <v>1.24</v>
      </c>
      <c r="D168" s="200" t="s">
        <v>3857</v>
      </c>
      <c r="E168" s="109"/>
    </row>
    <row r="169" spans="2:5">
      <c r="B169" s="198">
        <v>42618</v>
      </c>
      <c r="C169" s="217">
        <v>1.5</v>
      </c>
      <c r="D169" s="200" t="s">
        <v>3857</v>
      </c>
      <c r="E169" s="109"/>
    </row>
    <row r="170" spans="2:5">
      <c r="B170" s="198">
        <v>42618</v>
      </c>
      <c r="C170" s="217">
        <v>1.5</v>
      </c>
      <c r="D170" s="200" t="s">
        <v>3857</v>
      </c>
      <c r="E170" s="109"/>
    </row>
    <row r="171" spans="2:5">
      <c r="B171" s="198">
        <v>42618</v>
      </c>
      <c r="C171" s="217">
        <v>1.97</v>
      </c>
      <c r="D171" s="200" t="s">
        <v>3857</v>
      </c>
      <c r="E171" s="109"/>
    </row>
    <row r="172" spans="2:5">
      <c r="B172" s="198">
        <v>42618</v>
      </c>
      <c r="C172" s="217">
        <v>2.02</v>
      </c>
      <c r="D172" s="200" t="s">
        <v>3857</v>
      </c>
      <c r="E172" s="109"/>
    </row>
    <row r="173" spans="2:5">
      <c r="B173" s="198">
        <v>42618</v>
      </c>
      <c r="C173" s="217">
        <v>3.3</v>
      </c>
      <c r="D173" s="200" t="s">
        <v>3857</v>
      </c>
      <c r="E173" s="109"/>
    </row>
    <row r="174" spans="2:5">
      <c r="B174" s="198">
        <v>42618</v>
      </c>
      <c r="C174" s="217">
        <v>3.68</v>
      </c>
      <c r="D174" s="200" t="s">
        <v>3857</v>
      </c>
      <c r="E174" s="109"/>
    </row>
    <row r="175" spans="2:5">
      <c r="B175" s="198">
        <v>42618</v>
      </c>
      <c r="C175" s="217">
        <v>4</v>
      </c>
      <c r="D175" s="200" t="s">
        <v>3857</v>
      </c>
      <c r="E175" s="109"/>
    </row>
    <row r="176" spans="2:5">
      <c r="B176" s="198">
        <v>42618</v>
      </c>
      <c r="C176" s="217">
        <v>4.04</v>
      </c>
      <c r="D176" s="200" t="s">
        <v>3857</v>
      </c>
      <c r="E176" s="109"/>
    </row>
    <row r="177" spans="2:5">
      <c r="B177" s="198">
        <v>42618</v>
      </c>
      <c r="C177" s="217">
        <v>4.32</v>
      </c>
      <c r="D177" s="200" t="s">
        <v>3857</v>
      </c>
      <c r="E177" s="109"/>
    </row>
    <row r="178" spans="2:5">
      <c r="B178" s="198">
        <v>42618</v>
      </c>
      <c r="C178" s="217">
        <v>5</v>
      </c>
      <c r="D178" s="200" t="s">
        <v>3857</v>
      </c>
      <c r="E178" s="109"/>
    </row>
    <row r="179" spans="2:5">
      <c r="B179" s="198">
        <v>42618</v>
      </c>
      <c r="C179" s="217">
        <v>5</v>
      </c>
      <c r="D179" s="200" t="s">
        <v>3857</v>
      </c>
      <c r="E179" s="109"/>
    </row>
    <row r="180" spans="2:5">
      <c r="B180" s="198">
        <v>42618</v>
      </c>
      <c r="C180" s="217">
        <v>5</v>
      </c>
      <c r="D180" s="200" t="s">
        <v>3857</v>
      </c>
      <c r="E180" s="109"/>
    </row>
    <row r="181" spans="2:5">
      <c r="B181" s="198">
        <v>42618</v>
      </c>
      <c r="C181" s="217">
        <v>5.19</v>
      </c>
      <c r="D181" s="200" t="s">
        <v>3857</v>
      </c>
      <c r="E181" s="109"/>
    </row>
    <row r="182" spans="2:5">
      <c r="B182" s="198">
        <v>42618</v>
      </c>
      <c r="C182" s="217">
        <v>5.2</v>
      </c>
      <c r="D182" s="200" t="s">
        <v>3857</v>
      </c>
      <c r="E182" s="109"/>
    </row>
    <row r="183" spans="2:5">
      <c r="B183" s="198">
        <v>42618</v>
      </c>
      <c r="C183" s="217">
        <v>6</v>
      </c>
      <c r="D183" s="200" t="s">
        <v>3857</v>
      </c>
      <c r="E183" s="109"/>
    </row>
    <row r="184" spans="2:5">
      <c r="B184" s="198">
        <v>42618</v>
      </c>
      <c r="C184" s="217">
        <v>6</v>
      </c>
      <c r="D184" s="200" t="s">
        <v>3857</v>
      </c>
      <c r="E184" s="109"/>
    </row>
    <row r="185" spans="2:5">
      <c r="B185" s="198">
        <v>42618</v>
      </c>
      <c r="C185" s="217">
        <v>7.13</v>
      </c>
      <c r="D185" s="200" t="s">
        <v>3857</v>
      </c>
      <c r="E185" s="109"/>
    </row>
    <row r="186" spans="2:5">
      <c r="B186" s="198">
        <v>42618</v>
      </c>
      <c r="C186" s="217">
        <v>7.46</v>
      </c>
      <c r="D186" s="200" t="s">
        <v>3857</v>
      </c>
      <c r="E186" s="109"/>
    </row>
    <row r="187" spans="2:5">
      <c r="B187" s="198">
        <v>42618</v>
      </c>
      <c r="C187" s="217">
        <v>7.46</v>
      </c>
      <c r="D187" s="200" t="s">
        <v>3857</v>
      </c>
      <c r="E187" s="109"/>
    </row>
    <row r="188" spans="2:5">
      <c r="B188" s="198">
        <v>42618</v>
      </c>
      <c r="C188" s="217">
        <v>8.24</v>
      </c>
      <c r="D188" s="200" t="s">
        <v>3857</v>
      </c>
      <c r="E188" s="109"/>
    </row>
    <row r="189" spans="2:5">
      <c r="B189" s="198">
        <v>42618</v>
      </c>
      <c r="C189" s="217">
        <v>8.57</v>
      </c>
      <c r="D189" s="200" t="s">
        <v>3857</v>
      </c>
      <c r="E189" s="109"/>
    </row>
    <row r="190" spans="2:5">
      <c r="B190" s="198">
        <v>42618</v>
      </c>
      <c r="C190" s="217">
        <v>9.35</v>
      </c>
      <c r="D190" s="200" t="s">
        <v>3857</v>
      </c>
      <c r="E190" s="109"/>
    </row>
    <row r="191" spans="2:5">
      <c r="B191" s="198">
        <v>42618</v>
      </c>
      <c r="C191" s="217">
        <v>10</v>
      </c>
      <c r="D191" s="200" t="s">
        <v>3857</v>
      </c>
      <c r="E191" s="109"/>
    </row>
    <row r="192" spans="2:5">
      <c r="B192" s="198">
        <v>42618</v>
      </c>
      <c r="C192" s="217">
        <v>10</v>
      </c>
      <c r="D192" s="200" t="s">
        <v>3857</v>
      </c>
      <c r="E192" s="109"/>
    </row>
    <row r="193" spans="2:5">
      <c r="B193" s="198">
        <v>42618</v>
      </c>
      <c r="C193" s="217">
        <v>10</v>
      </c>
      <c r="D193" s="200" t="s">
        <v>3857</v>
      </c>
      <c r="E193" s="109"/>
    </row>
    <row r="194" spans="2:5">
      <c r="B194" s="198">
        <v>42618</v>
      </c>
      <c r="C194" s="217">
        <v>10</v>
      </c>
      <c r="D194" s="200" t="s">
        <v>3857</v>
      </c>
      <c r="E194" s="109"/>
    </row>
    <row r="195" spans="2:5">
      <c r="B195" s="198">
        <v>42618</v>
      </c>
      <c r="C195" s="217">
        <v>10</v>
      </c>
      <c r="D195" s="200" t="s">
        <v>3857</v>
      </c>
      <c r="E195" s="109"/>
    </row>
    <row r="196" spans="2:5">
      <c r="B196" s="198">
        <v>42618</v>
      </c>
      <c r="C196" s="217">
        <v>10</v>
      </c>
      <c r="D196" s="200" t="s">
        <v>3857</v>
      </c>
      <c r="E196" s="109"/>
    </row>
    <row r="197" spans="2:5">
      <c r="B197" s="198">
        <v>42618</v>
      </c>
      <c r="C197" s="217">
        <v>10</v>
      </c>
      <c r="D197" s="200" t="s">
        <v>3857</v>
      </c>
      <c r="E197" s="109"/>
    </row>
    <row r="198" spans="2:5">
      <c r="B198" s="198">
        <v>42618</v>
      </c>
      <c r="C198" s="217">
        <v>10</v>
      </c>
      <c r="D198" s="200" t="s">
        <v>3857</v>
      </c>
      <c r="E198" s="109"/>
    </row>
    <row r="199" spans="2:5">
      <c r="B199" s="198">
        <v>42618</v>
      </c>
      <c r="C199" s="217">
        <v>10</v>
      </c>
      <c r="D199" s="200" t="s">
        <v>3857</v>
      </c>
      <c r="E199" s="109"/>
    </row>
    <row r="200" spans="2:5">
      <c r="B200" s="198">
        <v>42618</v>
      </c>
      <c r="C200" s="217">
        <v>10</v>
      </c>
      <c r="D200" s="200" t="s">
        <v>3857</v>
      </c>
      <c r="E200" s="109"/>
    </row>
    <row r="201" spans="2:5">
      <c r="B201" s="198">
        <v>42618</v>
      </c>
      <c r="C201" s="217">
        <v>10</v>
      </c>
      <c r="D201" s="200" t="s">
        <v>3857</v>
      </c>
      <c r="E201" s="109"/>
    </row>
    <row r="202" spans="2:5">
      <c r="B202" s="198">
        <v>42618</v>
      </c>
      <c r="C202" s="217">
        <v>10</v>
      </c>
      <c r="D202" s="200" t="s">
        <v>3857</v>
      </c>
      <c r="E202" s="109"/>
    </row>
    <row r="203" spans="2:5">
      <c r="B203" s="198">
        <v>42618</v>
      </c>
      <c r="C203" s="217">
        <v>10.41</v>
      </c>
      <c r="D203" s="200" t="s">
        <v>3857</v>
      </c>
      <c r="E203" s="109"/>
    </row>
    <row r="204" spans="2:5">
      <c r="B204" s="198">
        <v>42618</v>
      </c>
      <c r="C204" s="217">
        <v>12</v>
      </c>
      <c r="D204" s="200" t="s">
        <v>3857</v>
      </c>
      <c r="E204" s="109"/>
    </row>
    <row r="205" spans="2:5">
      <c r="B205" s="198">
        <v>42618</v>
      </c>
      <c r="C205" s="217">
        <v>15.6</v>
      </c>
      <c r="D205" s="200" t="s">
        <v>3857</v>
      </c>
      <c r="E205" s="109"/>
    </row>
    <row r="206" spans="2:5">
      <c r="B206" s="198">
        <v>42618</v>
      </c>
      <c r="C206" s="217">
        <v>18</v>
      </c>
      <c r="D206" s="200" t="s">
        <v>3857</v>
      </c>
      <c r="E206" s="109"/>
    </row>
    <row r="207" spans="2:5">
      <c r="B207" s="198">
        <v>42618</v>
      </c>
      <c r="C207" s="217">
        <v>18.48</v>
      </c>
      <c r="D207" s="200" t="s">
        <v>3857</v>
      </c>
      <c r="E207" s="109"/>
    </row>
    <row r="208" spans="2:5">
      <c r="B208" s="198">
        <v>42618</v>
      </c>
      <c r="C208" s="217">
        <v>20</v>
      </c>
      <c r="D208" s="200" t="s">
        <v>3857</v>
      </c>
      <c r="E208" s="109"/>
    </row>
    <row r="209" spans="2:5">
      <c r="B209" s="198">
        <v>42618</v>
      </c>
      <c r="C209" s="217">
        <v>20</v>
      </c>
      <c r="D209" s="200" t="s">
        <v>3857</v>
      </c>
      <c r="E209" s="109"/>
    </row>
    <row r="210" spans="2:5">
      <c r="B210" s="198">
        <v>42618</v>
      </c>
      <c r="C210" s="217">
        <v>20</v>
      </c>
      <c r="D210" s="200" t="s">
        <v>3857</v>
      </c>
      <c r="E210" s="109"/>
    </row>
    <row r="211" spans="2:5">
      <c r="B211" s="198">
        <v>42618</v>
      </c>
      <c r="C211" s="217">
        <v>20</v>
      </c>
      <c r="D211" s="200" t="s">
        <v>3857</v>
      </c>
      <c r="E211" s="109"/>
    </row>
    <row r="212" spans="2:5">
      <c r="B212" s="198">
        <v>42618</v>
      </c>
      <c r="C212" s="217">
        <v>20</v>
      </c>
      <c r="D212" s="200" t="s">
        <v>3857</v>
      </c>
      <c r="E212" s="109"/>
    </row>
    <row r="213" spans="2:5">
      <c r="B213" s="198">
        <v>42618</v>
      </c>
      <c r="C213" s="217">
        <v>20</v>
      </c>
      <c r="D213" s="200" t="s">
        <v>3857</v>
      </c>
      <c r="E213" s="109"/>
    </row>
    <row r="214" spans="2:5">
      <c r="B214" s="198">
        <v>42618</v>
      </c>
      <c r="C214" s="217">
        <v>20</v>
      </c>
      <c r="D214" s="200" t="s">
        <v>3857</v>
      </c>
      <c r="E214" s="109"/>
    </row>
    <row r="215" spans="2:5">
      <c r="B215" s="198">
        <v>42618</v>
      </c>
      <c r="C215" s="217">
        <v>20</v>
      </c>
      <c r="D215" s="200" t="s">
        <v>3857</v>
      </c>
      <c r="E215" s="109"/>
    </row>
    <row r="216" spans="2:5">
      <c r="B216" s="198">
        <v>42618</v>
      </c>
      <c r="C216" s="217">
        <v>20</v>
      </c>
      <c r="D216" s="200" t="s">
        <v>3857</v>
      </c>
      <c r="E216" s="109"/>
    </row>
    <row r="217" spans="2:5">
      <c r="B217" s="198">
        <v>42618</v>
      </c>
      <c r="C217" s="217">
        <v>20</v>
      </c>
      <c r="D217" s="200" t="s">
        <v>3857</v>
      </c>
      <c r="E217" s="109"/>
    </row>
    <row r="218" spans="2:5">
      <c r="B218" s="198">
        <v>42618</v>
      </c>
      <c r="C218" s="217">
        <v>20</v>
      </c>
      <c r="D218" s="200" t="s">
        <v>3857</v>
      </c>
      <c r="E218" s="109"/>
    </row>
    <row r="219" spans="2:5">
      <c r="B219" s="198">
        <v>42618</v>
      </c>
      <c r="C219" s="217">
        <v>22.91</v>
      </c>
      <c r="D219" s="200" t="s">
        <v>3857</v>
      </c>
      <c r="E219" s="109"/>
    </row>
    <row r="220" spans="2:5">
      <c r="B220" s="198">
        <v>42618</v>
      </c>
      <c r="C220" s="217">
        <v>24</v>
      </c>
      <c r="D220" s="200" t="s">
        <v>3857</v>
      </c>
      <c r="E220" s="109"/>
    </row>
    <row r="221" spans="2:5">
      <c r="B221" s="198">
        <v>42618</v>
      </c>
      <c r="C221" s="217">
        <v>24</v>
      </c>
      <c r="D221" s="200" t="s">
        <v>3857</v>
      </c>
      <c r="E221" s="109"/>
    </row>
    <row r="222" spans="2:5">
      <c r="B222" s="198">
        <v>42618</v>
      </c>
      <c r="C222" s="217">
        <v>25</v>
      </c>
      <c r="D222" s="200" t="s">
        <v>3857</v>
      </c>
      <c r="E222" s="109"/>
    </row>
    <row r="223" spans="2:5">
      <c r="B223" s="198">
        <v>42618</v>
      </c>
      <c r="C223" s="217">
        <v>25</v>
      </c>
      <c r="D223" s="200" t="s">
        <v>3857</v>
      </c>
      <c r="E223" s="109"/>
    </row>
    <row r="224" spans="2:5">
      <c r="B224" s="198">
        <v>42618</v>
      </c>
      <c r="C224" s="217">
        <v>25</v>
      </c>
      <c r="D224" s="200" t="s">
        <v>3857</v>
      </c>
      <c r="E224" s="109"/>
    </row>
    <row r="225" spans="2:5">
      <c r="B225" s="198">
        <v>42618</v>
      </c>
      <c r="C225" s="217">
        <v>25</v>
      </c>
      <c r="D225" s="200" t="s">
        <v>3857</v>
      </c>
      <c r="E225" s="109"/>
    </row>
    <row r="226" spans="2:5">
      <c r="B226" s="198">
        <v>42618</v>
      </c>
      <c r="C226" s="217">
        <v>25</v>
      </c>
      <c r="D226" s="200" t="s">
        <v>3857</v>
      </c>
      <c r="E226" s="109"/>
    </row>
    <row r="227" spans="2:5">
      <c r="B227" s="198">
        <v>42618</v>
      </c>
      <c r="C227" s="217">
        <v>25</v>
      </c>
      <c r="D227" s="200" t="s">
        <v>3857</v>
      </c>
      <c r="E227" s="109"/>
    </row>
    <row r="228" spans="2:5">
      <c r="B228" s="198">
        <v>42618</v>
      </c>
      <c r="C228" s="217">
        <v>25</v>
      </c>
      <c r="D228" s="200" t="s">
        <v>3857</v>
      </c>
      <c r="E228" s="109"/>
    </row>
    <row r="229" spans="2:5">
      <c r="B229" s="198">
        <v>42618</v>
      </c>
      <c r="C229" s="217">
        <v>25</v>
      </c>
      <c r="D229" s="200" t="s">
        <v>3857</v>
      </c>
      <c r="E229" s="109"/>
    </row>
    <row r="230" spans="2:5">
      <c r="B230" s="198">
        <v>42618</v>
      </c>
      <c r="C230" s="217">
        <v>25</v>
      </c>
      <c r="D230" s="200" t="s">
        <v>3857</v>
      </c>
      <c r="E230" s="109"/>
    </row>
    <row r="231" spans="2:5">
      <c r="B231" s="198">
        <v>42618</v>
      </c>
      <c r="C231" s="217">
        <v>25</v>
      </c>
      <c r="D231" s="200" t="s">
        <v>3857</v>
      </c>
      <c r="E231" s="109"/>
    </row>
    <row r="232" spans="2:5">
      <c r="B232" s="198">
        <v>42618</v>
      </c>
      <c r="C232" s="217">
        <v>25</v>
      </c>
      <c r="D232" s="200" t="s">
        <v>3857</v>
      </c>
      <c r="E232" s="109"/>
    </row>
    <row r="233" spans="2:5">
      <c r="B233" s="198">
        <v>42618</v>
      </c>
      <c r="C233" s="217">
        <v>25</v>
      </c>
      <c r="D233" s="200" t="s">
        <v>3857</v>
      </c>
      <c r="E233" s="109"/>
    </row>
    <row r="234" spans="2:5">
      <c r="B234" s="198">
        <v>42618</v>
      </c>
      <c r="C234" s="217">
        <v>25</v>
      </c>
      <c r="D234" s="200" t="s">
        <v>3857</v>
      </c>
      <c r="E234" s="109"/>
    </row>
    <row r="235" spans="2:5">
      <c r="B235" s="198">
        <v>42618</v>
      </c>
      <c r="C235" s="217">
        <v>25</v>
      </c>
      <c r="D235" s="200" t="s">
        <v>3857</v>
      </c>
      <c r="E235" s="109"/>
    </row>
    <row r="236" spans="2:5">
      <c r="B236" s="198">
        <v>42618</v>
      </c>
      <c r="C236" s="217">
        <v>25</v>
      </c>
      <c r="D236" s="200" t="s">
        <v>3857</v>
      </c>
      <c r="E236" s="109"/>
    </row>
    <row r="237" spans="2:5">
      <c r="B237" s="198">
        <v>42618</v>
      </c>
      <c r="C237" s="217">
        <v>25</v>
      </c>
      <c r="D237" s="200" t="s">
        <v>3857</v>
      </c>
      <c r="E237" s="109"/>
    </row>
    <row r="238" spans="2:5">
      <c r="B238" s="198">
        <v>42618</v>
      </c>
      <c r="C238" s="217">
        <v>25</v>
      </c>
      <c r="D238" s="200" t="s">
        <v>3857</v>
      </c>
      <c r="E238" s="109"/>
    </row>
    <row r="239" spans="2:5">
      <c r="B239" s="198">
        <v>42618</v>
      </c>
      <c r="C239" s="217">
        <v>25</v>
      </c>
      <c r="D239" s="200" t="s">
        <v>3857</v>
      </c>
      <c r="E239" s="109"/>
    </row>
    <row r="240" spans="2:5">
      <c r="B240" s="198">
        <v>42618</v>
      </c>
      <c r="C240" s="217">
        <v>25</v>
      </c>
      <c r="D240" s="200" t="s">
        <v>3857</v>
      </c>
      <c r="E240" s="109"/>
    </row>
    <row r="241" spans="2:5">
      <c r="B241" s="198">
        <v>42618</v>
      </c>
      <c r="C241" s="217">
        <v>25</v>
      </c>
      <c r="D241" s="200" t="s">
        <v>3857</v>
      </c>
      <c r="E241" s="109"/>
    </row>
    <row r="242" spans="2:5">
      <c r="B242" s="198">
        <v>42618</v>
      </c>
      <c r="C242" s="217">
        <v>25</v>
      </c>
      <c r="D242" s="200" t="s">
        <v>3857</v>
      </c>
      <c r="E242" s="109"/>
    </row>
    <row r="243" spans="2:5">
      <c r="B243" s="198">
        <v>42618</v>
      </c>
      <c r="C243" s="217">
        <v>25</v>
      </c>
      <c r="D243" s="200" t="s">
        <v>3857</v>
      </c>
      <c r="E243" s="109"/>
    </row>
    <row r="244" spans="2:5">
      <c r="B244" s="198">
        <v>42618</v>
      </c>
      <c r="C244" s="217">
        <v>25</v>
      </c>
      <c r="D244" s="200" t="s">
        <v>3857</v>
      </c>
      <c r="E244" s="109"/>
    </row>
    <row r="245" spans="2:5">
      <c r="B245" s="198">
        <v>42618</v>
      </c>
      <c r="C245" s="217">
        <v>25</v>
      </c>
      <c r="D245" s="200" t="s">
        <v>3857</v>
      </c>
      <c r="E245" s="109"/>
    </row>
    <row r="246" spans="2:5">
      <c r="B246" s="198">
        <v>42618</v>
      </c>
      <c r="C246" s="217">
        <v>25</v>
      </c>
      <c r="D246" s="200" t="s">
        <v>3857</v>
      </c>
      <c r="E246" s="109"/>
    </row>
    <row r="247" spans="2:5">
      <c r="B247" s="198">
        <v>42618</v>
      </c>
      <c r="C247" s="217">
        <v>25</v>
      </c>
      <c r="D247" s="200" t="s">
        <v>3857</v>
      </c>
      <c r="E247" s="109"/>
    </row>
    <row r="248" spans="2:5">
      <c r="B248" s="198">
        <v>42618</v>
      </c>
      <c r="C248" s="217">
        <v>26</v>
      </c>
      <c r="D248" s="200" t="s">
        <v>3857</v>
      </c>
      <c r="E248" s="109"/>
    </row>
    <row r="249" spans="2:5">
      <c r="B249" s="198">
        <v>42618</v>
      </c>
      <c r="C249" s="217">
        <v>26</v>
      </c>
      <c r="D249" s="200" t="s">
        <v>3857</v>
      </c>
      <c r="E249" s="109"/>
    </row>
    <row r="250" spans="2:5">
      <c r="B250" s="198">
        <v>42618</v>
      </c>
      <c r="C250" s="217">
        <v>26</v>
      </c>
      <c r="D250" s="200" t="s">
        <v>3857</v>
      </c>
      <c r="E250" s="109"/>
    </row>
    <row r="251" spans="2:5">
      <c r="B251" s="198">
        <v>42618</v>
      </c>
      <c r="C251" s="217">
        <v>26</v>
      </c>
      <c r="D251" s="200" t="s">
        <v>3857</v>
      </c>
      <c r="E251" s="109"/>
    </row>
    <row r="252" spans="2:5">
      <c r="B252" s="198">
        <v>42618</v>
      </c>
      <c r="C252" s="217">
        <v>27</v>
      </c>
      <c r="D252" s="200" t="s">
        <v>3857</v>
      </c>
      <c r="E252" s="109"/>
    </row>
    <row r="253" spans="2:5">
      <c r="B253" s="198">
        <v>42618</v>
      </c>
      <c r="C253" s="217">
        <v>27.5</v>
      </c>
      <c r="D253" s="200" t="s">
        <v>3857</v>
      </c>
      <c r="E253" s="109"/>
    </row>
    <row r="254" spans="2:5">
      <c r="B254" s="198">
        <v>42618</v>
      </c>
      <c r="C254" s="217">
        <v>30</v>
      </c>
      <c r="D254" s="200" t="s">
        <v>3857</v>
      </c>
      <c r="E254" s="109"/>
    </row>
    <row r="255" spans="2:5">
      <c r="B255" s="198">
        <v>42618</v>
      </c>
      <c r="C255" s="217">
        <v>30</v>
      </c>
      <c r="D255" s="200" t="s">
        <v>3857</v>
      </c>
      <c r="E255" s="109"/>
    </row>
    <row r="256" spans="2:5">
      <c r="B256" s="198">
        <v>42618</v>
      </c>
      <c r="C256" s="217">
        <v>33</v>
      </c>
      <c r="D256" s="200" t="s">
        <v>3857</v>
      </c>
      <c r="E256" s="109"/>
    </row>
    <row r="257" spans="2:5">
      <c r="B257" s="198">
        <v>42618</v>
      </c>
      <c r="C257" s="217">
        <v>33</v>
      </c>
      <c r="D257" s="200" t="s">
        <v>3857</v>
      </c>
      <c r="E257" s="109"/>
    </row>
    <row r="258" spans="2:5">
      <c r="B258" s="198">
        <v>42618</v>
      </c>
      <c r="C258" s="217">
        <v>33</v>
      </c>
      <c r="D258" s="200" t="s">
        <v>3857</v>
      </c>
      <c r="E258" s="109"/>
    </row>
    <row r="259" spans="2:5">
      <c r="B259" s="198">
        <v>42618</v>
      </c>
      <c r="C259" s="217">
        <v>33</v>
      </c>
      <c r="D259" s="200" t="s">
        <v>3857</v>
      </c>
      <c r="E259" s="109"/>
    </row>
    <row r="260" spans="2:5">
      <c r="B260" s="198">
        <v>42618</v>
      </c>
      <c r="C260" s="217">
        <v>33</v>
      </c>
      <c r="D260" s="200" t="s">
        <v>3857</v>
      </c>
      <c r="E260" s="109"/>
    </row>
    <row r="261" spans="2:5">
      <c r="B261" s="198">
        <v>42618</v>
      </c>
      <c r="C261" s="217">
        <v>33</v>
      </c>
      <c r="D261" s="200" t="s">
        <v>3857</v>
      </c>
      <c r="E261" s="109"/>
    </row>
    <row r="262" spans="2:5">
      <c r="B262" s="198">
        <v>42618</v>
      </c>
      <c r="C262" s="217">
        <v>33</v>
      </c>
      <c r="D262" s="200" t="s">
        <v>3857</v>
      </c>
      <c r="E262" s="109"/>
    </row>
    <row r="263" spans="2:5">
      <c r="B263" s="198">
        <v>42618</v>
      </c>
      <c r="C263" s="217">
        <v>33</v>
      </c>
      <c r="D263" s="200" t="s">
        <v>3857</v>
      </c>
      <c r="E263" s="109"/>
    </row>
    <row r="264" spans="2:5">
      <c r="B264" s="198">
        <v>42618</v>
      </c>
      <c r="C264" s="217">
        <v>33</v>
      </c>
      <c r="D264" s="200" t="s">
        <v>3857</v>
      </c>
      <c r="E264" s="109"/>
    </row>
    <row r="265" spans="2:5">
      <c r="B265" s="198">
        <v>42618</v>
      </c>
      <c r="C265" s="217">
        <v>33.619999999999997</v>
      </c>
      <c r="D265" s="200" t="s">
        <v>3857</v>
      </c>
      <c r="E265" s="109"/>
    </row>
    <row r="266" spans="2:5">
      <c r="B266" s="198">
        <v>42618</v>
      </c>
      <c r="C266" s="217">
        <v>36.479999999999997</v>
      </c>
      <c r="D266" s="200" t="s">
        <v>3857</v>
      </c>
      <c r="E266" s="109"/>
    </row>
    <row r="267" spans="2:5">
      <c r="B267" s="198">
        <v>42618</v>
      </c>
      <c r="C267" s="217">
        <v>40</v>
      </c>
      <c r="D267" s="200" t="s">
        <v>3857</v>
      </c>
      <c r="E267" s="109"/>
    </row>
    <row r="268" spans="2:5">
      <c r="B268" s="198">
        <v>42618</v>
      </c>
      <c r="C268" s="217">
        <v>43</v>
      </c>
      <c r="D268" s="200" t="s">
        <v>3857</v>
      </c>
      <c r="E268" s="109"/>
    </row>
    <row r="269" spans="2:5">
      <c r="B269" s="198">
        <v>42618</v>
      </c>
      <c r="C269" s="217">
        <v>43</v>
      </c>
      <c r="D269" s="200" t="s">
        <v>3857</v>
      </c>
      <c r="E269" s="109"/>
    </row>
    <row r="270" spans="2:5">
      <c r="B270" s="198">
        <v>42618</v>
      </c>
      <c r="C270" s="217">
        <v>43</v>
      </c>
      <c r="D270" s="200" t="s">
        <v>3857</v>
      </c>
      <c r="E270" s="109"/>
    </row>
    <row r="271" spans="2:5">
      <c r="B271" s="198">
        <v>42618</v>
      </c>
      <c r="C271" s="217">
        <v>44.8</v>
      </c>
      <c r="D271" s="200" t="s">
        <v>3857</v>
      </c>
      <c r="E271" s="109"/>
    </row>
    <row r="272" spans="2:5">
      <c r="B272" s="198">
        <v>42618</v>
      </c>
      <c r="C272" s="217">
        <v>50</v>
      </c>
      <c r="D272" s="200" t="s">
        <v>3857</v>
      </c>
      <c r="E272" s="109"/>
    </row>
    <row r="273" spans="2:5">
      <c r="B273" s="198">
        <v>42618</v>
      </c>
      <c r="C273" s="217">
        <v>50</v>
      </c>
      <c r="D273" s="200" t="s">
        <v>3857</v>
      </c>
      <c r="E273" s="109"/>
    </row>
    <row r="274" spans="2:5">
      <c r="B274" s="198">
        <v>42618</v>
      </c>
      <c r="C274" s="217">
        <v>50</v>
      </c>
      <c r="D274" s="200" t="s">
        <v>3857</v>
      </c>
      <c r="E274" s="109"/>
    </row>
    <row r="275" spans="2:5">
      <c r="B275" s="198">
        <v>42618</v>
      </c>
      <c r="C275" s="217">
        <v>50</v>
      </c>
      <c r="D275" s="200" t="s">
        <v>3857</v>
      </c>
      <c r="E275" s="109"/>
    </row>
    <row r="276" spans="2:5">
      <c r="B276" s="198">
        <v>42618</v>
      </c>
      <c r="C276" s="217">
        <v>50</v>
      </c>
      <c r="D276" s="200" t="s">
        <v>3857</v>
      </c>
      <c r="E276" s="109"/>
    </row>
    <row r="277" spans="2:5">
      <c r="B277" s="198">
        <v>42618</v>
      </c>
      <c r="C277" s="217">
        <v>50</v>
      </c>
      <c r="D277" s="200" t="s">
        <v>3857</v>
      </c>
      <c r="E277" s="109"/>
    </row>
    <row r="278" spans="2:5">
      <c r="B278" s="198">
        <v>42618</v>
      </c>
      <c r="C278" s="217">
        <v>50</v>
      </c>
      <c r="D278" s="200" t="s">
        <v>3857</v>
      </c>
      <c r="E278" s="109"/>
    </row>
    <row r="279" spans="2:5">
      <c r="B279" s="198">
        <v>42618</v>
      </c>
      <c r="C279" s="217">
        <v>50</v>
      </c>
      <c r="D279" s="200" t="s">
        <v>3857</v>
      </c>
      <c r="E279" s="109"/>
    </row>
    <row r="280" spans="2:5">
      <c r="B280" s="198">
        <v>42618</v>
      </c>
      <c r="C280" s="217">
        <v>50</v>
      </c>
      <c r="D280" s="200" t="s">
        <v>3857</v>
      </c>
      <c r="E280" s="109"/>
    </row>
    <row r="281" spans="2:5">
      <c r="B281" s="198">
        <v>42618</v>
      </c>
      <c r="C281" s="217">
        <v>50</v>
      </c>
      <c r="D281" s="200" t="s">
        <v>3857</v>
      </c>
      <c r="E281" s="109"/>
    </row>
    <row r="282" spans="2:5">
      <c r="B282" s="198">
        <v>42618</v>
      </c>
      <c r="C282" s="217">
        <v>52.5</v>
      </c>
      <c r="D282" s="200" t="s">
        <v>3857</v>
      </c>
      <c r="E282" s="109"/>
    </row>
    <row r="283" spans="2:5">
      <c r="B283" s="198">
        <v>42618</v>
      </c>
      <c r="C283" s="217">
        <v>54.55</v>
      </c>
      <c r="D283" s="200" t="s">
        <v>3857</v>
      </c>
      <c r="E283" s="109"/>
    </row>
    <row r="284" spans="2:5">
      <c r="B284" s="198">
        <v>42618</v>
      </c>
      <c r="C284" s="217">
        <v>60</v>
      </c>
      <c r="D284" s="200" t="s">
        <v>3857</v>
      </c>
      <c r="E284" s="109"/>
    </row>
    <row r="285" spans="2:5">
      <c r="B285" s="198">
        <v>42618</v>
      </c>
      <c r="C285" s="217">
        <v>60</v>
      </c>
      <c r="D285" s="200" t="s">
        <v>3857</v>
      </c>
      <c r="E285" s="109"/>
    </row>
    <row r="286" spans="2:5">
      <c r="B286" s="198">
        <v>42618</v>
      </c>
      <c r="C286" s="217">
        <v>73</v>
      </c>
      <c r="D286" s="200" t="s">
        <v>3857</v>
      </c>
      <c r="E286" s="109"/>
    </row>
    <row r="287" spans="2:5">
      <c r="B287" s="198">
        <v>42618</v>
      </c>
      <c r="C287" s="217">
        <v>80</v>
      </c>
      <c r="D287" s="200" t="s">
        <v>3857</v>
      </c>
      <c r="E287" s="109"/>
    </row>
    <row r="288" spans="2:5">
      <c r="B288" s="198">
        <v>42618</v>
      </c>
      <c r="C288" s="217">
        <v>80</v>
      </c>
      <c r="D288" s="200" t="s">
        <v>3857</v>
      </c>
      <c r="E288" s="109"/>
    </row>
    <row r="289" spans="2:5">
      <c r="B289" s="198">
        <v>42618</v>
      </c>
      <c r="C289" s="217">
        <v>80</v>
      </c>
      <c r="D289" s="200" t="s">
        <v>3857</v>
      </c>
      <c r="E289" s="109"/>
    </row>
    <row r="290" spans="2:5">
      <c r="B290" s="198">
        <v>42618</v>
      </c>
      <c r="C290" s="217">
        <v>97</v>
      </c>
      <c r="D290" s="200" t="s">
        <v>3858</v>
      </c>
      <c r="E290" s="109"/>
    </row>
    <row r="291" spans="2:5">
      <c r="B291" s="198">
        <v>42618</v>
      </c>
      <c r="C291" s="217">
        <v>130</v>
      </c>
      <c r="D291" s="200" t="s">
        <v>3857</v>
      </c>
      <c r="E291" s="109"/>
    </row>
    <row r="292" spans="2:5">
      <c r="B292" s="198">
        <v>42618</v>
      </c>
      <c r="C292" s="217">
        <v>194</v>
      </c>
      <c r="D292" s="200" t="s">
        <v>3858</v>
      </c>
      <c r="E292" s="109"/>
    </row>
    <row r="293" spans="2:5">
      <c r="B293" s="198">
        <v>42618</v>
      </c>
      <c r="C293" s="217">
        <v>1000</v>
      </c>
      <c r="D293" s="200" t="s">
        <v>3858</v>
      </c>
      <c r="E293" s="109"/>
    </row>
    <row r="294" spans="2:5">
      <c r="B294" s="198">
        <v>42618</v>
      </c>
      <c r="C294" s="217">
        <v>10335.34</v>
      </c>
      <c r="D294" s="200" t="s">
        <v>3858</v>
      </c>
      <c r="E294" s="109"/>
    </row>
    <row r="295" spans="2:5">
      <c r="B295" s="198">
        <v>42619</v>
      </c>
      <c r="C295" s="217">
        <v>0.76</v>
      </c>
      <c r="D295" s="200" t="s">
        <v>3857</v>
      </c>
      <c r="E295" s="109"/>
    </row>
    <row r="296" spans="2:5">
      <c r="B296" s="198">
        <v>42619</v>
      </c>
      <c r="C296" s="217">
        <v>0.84</v>
      </c>
      <c r="D296" s="200" t="s">
        <v>3857</v>
      </c>
      <c r="E296" s="109"/>
    </row>
    <row r="297" spans="2:5">
      <c r="B297" s="198">
        <v>42619</v>
      </c>
      <c r="C297" s="217">
        <v>1</v>
      </c>
      <c r="D297" s="200" t="s">
        <v>3857</v>
      </c>
      <c r="E297" s="109"/>
    </row>
    <row r="298" spans="2:5">
      <c r="B298" s="198">
        <v>42619</v>
      </c>
      <c r="C298" s="217">
        <v>1</v>
      </c>
      <c r="D298" s="200" t="s">
        <v>3857</v>
      </c>
      <c r="E298" s="109"/>
    </row>
    <row r="299" spans="2:5">
      <c r="B299" s="198">
        <v>42619</v>
      </c>
      <c r="C299" s="217">
        <v>1</v>
      </c>
      <c r="D299" s="200" t="s">
        <v>3857</v>
      </c>
      <c r="E299" s="109"/>
    </row>
    <row r="300" spans="2:5">
      <c r="B300" s="198">
        <v>42619</v>
      </c>
      <c r="C300" s="217">
        <v>1.06</v>
      </c>
      <c r="D300" s="200" t="s">
        <v>3857</v>
      </c>
      <c r="E300" s="109"/>
    </row>
    <row r="301" spans="2:5">
      <c r="B301" s="198">
        <v>42619</v>
      </c>
      <c r="C301" s="217">
        <v>1.36</v>
      </c>
      <c r="D301" s="200" t="s">
        <v>3857</v>
      </c>
      <c r="E301" s="109"/>
    </row>
    <row r="302" spans="2:5">
      <c r="B302" s="198">
        <v>42619</v>
      </c>
      <c r="C302" s="217">
        <v>1.5</v>
      </c>
      <c r="D302" s="200" t="s">
        <v>3857</v>
      </c>
      <c r="E302" s="109"/>
    </row>
    <row r="303" spans="2:5">
      <c r="B303" s="198">
        <v>42619</v>
      </c>
      <c r="C303" s="217">
        <v>2</v>
      </c>
      <c r="D303" s="200" t="s">
        <v>3857</v>
      </c>
      <c r="E303" s="109"/>
    </row>
    <row r="304" spans="2:5">
      <c r="B304" s="198">
        <v>42619</v>
      </c>
      <c r="C304" s="217">
        <v>2.42</v>
      </c>
      <c r="D304" s="200" t="s">
        <v>3857</v>
      </c>
      <c r="E304" s="109"/>
    </row>
    <row r="305" spans="2:5">
      <c r="B305" s="198">
        <v>42619</v>
      </c>
      <c r="C305" s="217">
        <v>4</v>
      </c>
      <c r="D305" s="200" t="s">
        <v>3857</v>
      </c>
      <c r="E305" s="109"/>
    </row>
    <row r="306" spans="2:5">
      <c r="B306" s="198">
        <v>42619</v>
      </c>
      <c r="C306" s="217">
        <v>4</v>
      </c>
      <c r="D306" s="200" t="s">
        <v>3857</v>
      </c>
      <c r="E306" s="109"/>
    </row>
    <row r="307" spans="2:5">
      <c r="B307" s="198">
        <v>42619</v>
      </c>
      <c r="C307" s="217">
        <v>5</v>
      </c>
      <c r="D307" s="200" t="s">
        <v>3857</v>
      </c>
      <c r="E307" s="109"/>
    </row>
    <row r="308" spans="2:5">
      <c r="B308" s="198">
        <v>42619</v>
      </c>
      <c r="C308" s="217">
        <v>5</v>
      </c>
      <c r="D308" s="200" t="s">
        <v>3857</v>
      </c>
      <c r="E308" s="109"/>
    </row>
    <row r="309" spans="2:5">
      <c r="B309" s="198">
        <v>42619</v>
      </c>
      <c r="C309" s="217">
        <v>5</v>
      </c>
      <c r="D309" s="200" t="s">
        <v>3857</v>
      </c>
      <c r="E309" s="109"/>
    </row>
    <row r="310" spans="2:5">
      <c r="B310" s="198">
        <v>42619</v>
      </c>
      <c r="C310" s="217">
        <v>5</v>
      </c>
      <c r="D310" s="200" t="s">
        <v>3857</v>
      </c>
      <c r="E310" s="109"/>
    </row>
    <row r="311" spans="2:5">
      <c r="B311" s="198">
        <v>42619</v>
      </c>
      <c r="C311" s="217">
        <v>5.4</v>
      </c>
      <c r="D311" s="200" t="s">
        <v>3857</v>
      </c>
      <c r="E311" s="109"/>
    </row>
    <row r="312" spans="2:5">
      <c r="B312" s="198">
        <v>42619</v>
      </c>
      <c r="C312" s="217">
        <v>6</v>
      </c>
      <c r="D312" s="200" t="s">
        <v>3857</v>
      </c>
      <c r="E312" s="109"/>
    </row>
    <row r="313" spans="2:5">
      <c r="B313" s="198">
        <v>42619</v>
      </c>
      <c r="C313" s="217">
        <v>7</v>
      </c>
      <c r="D313" s="200" t="s">
        <v>3857</v>
      </c>
      <c r="E313" s="109"/>
    </row>
    <row r="314" spans="2:5">
      <c r="B314" s="198">
        <v>42619</v>
      </c>
      <c r="C314" s="217">
        <v>7.75</v>
      </c>
      <c r="D314" s="200" t="s">
        <v>3857</v>
      </c>
      <c r="E314" s="109"/>
    </row>
    <row r="315" spans="2:5">
      <c r="B315" s="198">
        <v>42619</v>
      </c>
      <c r="C315" s="217">
        <v>9</v>
      </c>
      <c r="D315" s="200" t="s">
        <v>3857</v>
      </c>
      <c r="E315" s="109"/>
    </row>
    <row r="316" spans="2:5">
      <c r="B316" s="198">
        <v>42619</v>
      </c>
      <c r="C316" s="217">
        <v>10</v>
      </c>
      <c r="D316" s="200" t="s">
        <v>3857</v>
      </c>
      <c r="E316" s="109"/>
    </row>
    <row r="317" spans="2:5">
      <c r="B317" s="198">
        <v>42619</v>
      </c>
      <c r="C317" s="217">
        <v>10</v>
      </c>
      <c r="D317" s="200" t="s">
        <v>3857</v>
      </c>
      <c r="E317" s="109"/>
    </row>
    <row r="318" spans="2:5">
      <c r="B318" s="198">
        <v>42619</v>
      </c>
      <c r="C318" s="217">
        <v>10</v>
      </c>
      <c r="D318" s="200" t="s">
        <v>3857</v>
      </c>
      <c r="E318" s="109"/>
    </row>
    <row r="319" spans="2:5">
      <c r="B319" s="198">
        <v>42619</v>
      </c>
      <c r="C319" s="217">
        <v>10</v>
      </c>
      <c r="D319" s="200" t="s">
        <v>3857</v>
      </c>
      <c r="E319" s="109"/>
    </row>
    <row r="320" spans="2:5">
      <c r="B320" s="198">
        <v>42619</v>
      </c>
      <c r="C320" s="217">
        <v>10</v>
      </c>
      <c r="D320" s="200" t="s">
        <v>3857</v>
      </c>
      <c r="E320" s="109"/>
    </row>
    <row r="321" spans="2:5">
      <c r="B321" s="198">
        <v>42619</v>
      </c>
      <c r="C321" s="217">
        <v>10</v>
      </c>
      <c r="D321" s="200" t="s">
        <v>3857</v>
      </c>
      <c r="E321" s="109"/>
    </row>
    <row r="322" spans="2:5">
      <c r="B322" s="198">
        <v>42619</v>
      </c>
      <c r="C322" s="217">
        <v>10</v>
      </c>
      <c r="D322" s="200" t="s">
        <v>3857</v>
      </c>
      <c r="E322" s="109"/>
    </row>
    <row r="323" spans="2:5">
      <c r="B323" s="198">
        <v>42619</v>
      </c>
      <c r="C323" s="217">
        <v>10</v>
      </c>
      <c r="D323" s="200" t="s">
        <v>3857</v>
      </c>
      <c r="E323" s="109"/>
    </row>
    <row r="324" spans="2:5">
      <c r="B324" s="198">
        <v>42619</v>
      </c>
      <c r="C324" s="217">
        <v>10</v>
      </c>
      <c r="D324" s="200" t="s">
        <v>3857</v>
      </c>
      <c r="E324" s="109"/>
    </row>
    <row r="325" spans="2:5">
      <c r="B325" s="198">
        <v>42619</v>
      </c>
      <c r="C325" s="217">
        <v>14</v>
      </c>
      <c r="D325" s="200" t="s">
        <v>3857</v>
      </c>
      <c r="E325" s="109"/>
    </row>
    <row r="326" spans="2:5">
      <c r="B326" s="198">
        <v>42619</v>
      </c>
      <c r="C326" s="217">
        <v>16.079999999999998</v>
      </c>
      <c r="D326" s="200" t="s">
        <v>3857</v>
      </c>
      <c r="E326" s="109"/>
    </row>
    <row r="327" spans="2:5">
      <c r="B327" s="198">
        <v>42619</v>
      </c>
      <c r="C327" s="217">
        <v>16.899999999999999</v>
      </c>
      <c r="D327" s="200" t="s">
        <v>3857</v>
      </c>
      <c r="E327" s="109"/>
    </row>
    <row r="328" spans="2:5">
      <c r="B328" s="198">
        <v>42619</v>
      </c>
      <c r="C328" s="217">
        <v>20</v>
      </c>
      <c r="D328" s="200" t="s">
        <v>3857</v>
      </c>
      <c r="E328" s="109"/>
    </row>
    <row r="329" spans="2:5">
      <c r="B329" s="198">
        <v>42619</v>
      </c>
      <c r="C329" s="217">
        <v>20</v>
      </c>
      <c r="D329" s="200" t="s">
        <v>3857</v>
      </c>
      <c r="E329" s="109"/>
    </row>
    <row r="330" spans="2:5">
      <c r="B330" s="198">
        <v>42619</v>
      </c>
      <c r="C330" s="217">
        <v>20</v>
      </c>
      <c r="D330" s="200" t="s">
        <v>3857</v>
      </c>
      <c r="E330" s="109"/>
    </row>
    <row r="331" spans="2:5">
      <c r="B331" s="198">
        <v>42619</v>
      </c>
      <c r="C331" s="217">
        <v>20</v>
      </c>
      <c r="D331" s="200" t="s">
        <v>3857</v>
      </c>
      <c r="E331" s="109"/>
    </row>
    <row r="332" spans="2:5">
      <c r="B332" s="198">
        <v>42619</v>
      </c>
      <c r="C332" s="217">
        <v>20</v>
      </c>
      <c r="D332" s="200" t="s">
        <v>3857</v>
      </c>
      <c r="E332" s="109"/>
    </row>
    <row r="333" spans="2:5">
      <c r="B333" s="198">
        <v>42619</v>
      </c>
      <c r="C333" s="217">
        <v>20</v>
      </c>
      <c r="D333" s="200" t="s">
        <v>3857</v>
      </c>
      <c r="E333" s="109"/>
    </row>
    <row r="334" spans="2:5">
      <c r="B334" s="198">
        <v>42619</v>
      </c>
      <c r="C334" s="217">
        <v>25</v>
      </c>
      <c r="D334" s="200" t="s">
        <v>3857</v>
      </c>
      <c r="E334" s="109"/>
    </row>
    <row r="335" spans="2:5">
      <c r="B335" s="198">
        <v>42619</v>
      </c>
      <c r="C335" s="217">
        <v>25</v>
      </c>
      <c r="D335" s="200" t="s">
        <v>3857</v>
      </c>
      <c r="E335" s="109"/>
    </row>
    <row r="336" spans="2:5">
      <c r="B336" s="198">
        <v>42619</v>
      </c>
      <c r="C336" s="217">
        <v>25</v>
      </c>
      <c r="D336" s="200" t="s">
        <v>3857</v>
      </c>
      <c r="E336" s="109"/>
    </row>
    <row r="337" spans="2:5">
      <c r="B337" s="198">
        <v>42619</v>
      </c>
      <c r="C337" s="217">
        <v>25</v>
      </c>
      <c r="D337" s="200" t="s">
        <v>3857</v>
      </c>
      <c r="E337" s="109"/>
    </row>
    <row r="338" spans="2:5">
      <c r="B338" s="198">
        <v>42619</v>
      </c>
      <c r="C338" s="217">
        <v>25</v>
      </c>
      <c r="D338" s="200" t="s">
        <v>3857</v>
      </c>
      <c r="E338" s="109"/>
    </row>
    <row r="339" spans="2:5">
      <c r="B339" s="198">
        <v>42619</v>
      </c>
      <c r="C339" s="217">
        <v>25</v>
      </c>
      <c r="D339" s="200" t="s">
        <v>3857</v>
      </c>
      <c r="E339" s="109"/>
    </row>
    <row r="340" spans="2:5">
      <c r="B340" s="198">
        <v>42619</v>
      </c>
      <c r="C340" s="217">
        <v>25</v>
      </c>
      <c r="D340" s="200" t="s">
        <v>3857</v>
      </c>
      <c r="E340" s="109"/>
    </row>
    <row r="341" spans="2:5">
      <c r="B341" s="198">
        <v>42619</v>
      </c>
      <c r="C341" s="217">
        <v>25</v>
      </c>
      <c r="D341" s="200" t="s">
        <v>3857</v>
      </c>
      <c r="E341" s="109"/>
    </row>
    <row r="342" spans="2:5">
      <c r="B342" s="198">
        <v>42619</v>
      </c>
      <c r="C342" s="217">
        <v>25</v>
      </c>
      <c r="D342" s="200" t="s">
        <v>3857</v>
      </c>
      <c r="E342" s="109"/>
    </row>
    <row r="343" spans="2:5">
      <c r="B343" s="198">
        <v>42619</v>
      </c>
      <c r="C343" s="217">
        <v>25</v>
      </c>
      <c r="D343" s="200" t="s">
        <v>3857</v>
      </c>
      <c r="E343" s="109"/>
    </row>
    <row r="344" spans="2:5">
      <c r="B344" s="198">
        <v>42619</v>
      </c>
      <c r="C344" s="217">
        <v>25</v>
      </c>
      <c r="D344" s="200" t="s">
        <v>3857</v>
      </c>
      <c r="E344" s="109"/>
    </row>
    <row r="345" spans="2:5">
      <c r="B345" s="198">
        <v>42619</v>
      </c>
      <c r="C345" s="217">
        <v>25</v>
      </c>
      <c r="D345" s="200" t="s">
        <v>3857</v>
      </c>
      <c r="E345" s="109"/>
    </row>
    <row r="346" spans="2:5">
      <c r="B346" s="198">
        <v>42619</v>
      </c>
      <c r="C346" s="217">
        <v>25</v>
      </c>
      <c r="D346" s="200" t="s">
        <v>3857</v>
      </c>
      <c r="E346" s="109"/>
    </row>
    <row r="347" spans="2:5">
      <c r="B347" s="198">
        <v>42619</v>
      </c>
      <c r="C347" s="217">
        <v>25</v>
      </c>
      <c r="D347" s="200" t="s">
        <v>3857</v>
      </c>
      <c r="E347" s="109"/>
    </row>
    <row r="348" spans="2:5">
      <c r="B348" s="198">
        <v>42619</v>
      </c>
      <c r="C348" s="217">
        <v>25</v>
      </c>
      <c r="D348" s="200" t="s">
        <v>3857</v>
      </c>
      <c r="E348" s="109"/>
    </row>
    <row r="349" spans="2:5">
      <c r="B349" s="198">
        <v>42619</v>
      </c>
      <c r="C349" s="217">
        <v>25</v>
      </c>
      <c r="D349" s="200" t="s">
        <v>3857</v>
      </c>
      <c r="E349" s="109"/>
    </row>
    <row r="350" spans="2:5">
      <c r="B350" s="198">
        <v>42619</v>
      </c>
      <c r="C350" s="217">
        <v>25</v>
      </c>
      <c r="D350" s="200" t="s">
        <v>3857</v>
      </c>
      <c r="E350" s="109"/>
    </row>
    <row r="351" spans="2:5">
      <c r="B351" s="198">
        <v>42619</v>
      </c>
      <c r="C351" s="217">
        <v>25</v>
      </c>
      <c r="D351" s="200" t="s">
        <v>3857</v>
      </c>
      <c r="E351" s="109"/>
    </row>
    <row r="352" spans="2:5">
      <c r="B352" s="198">
        <v>42619</v>
      </c>
      <c r="C352" s="217">
        <v>25</v>
      </c>
      <c r="D352" s="200" t="s">
        <v>3857</v>
      </c>
      <c r="E352" s="109"/>
    </row>
    <row r="353" spans="2:5">
      <c r="B353" s="198">
        <v>42619</v>
      </c>
      <c r="C353" s="217">
        <v>25</v>
      </c>
      <c r="D353" s="200" t="s">
        <v>3857</v>
      </c>
      <c r="E353" s="109"/>
    </row>
    <row r="354" spans="2:5">
      <c r="B354" s="198">
        <v>42619</v>
      </c>
      <c r="C354" s="217">
        <v>25</v>
      </c>
      <c r="D354" s="200" t="s">
        <v>3857</v>
      </c>
      <c r="E354" s="109"/>
    </row>
    <row r="355" spans="2:5">
      <c r="B355" s="198">
        <v>42619</v>
      </c>
      <c r="C355" s="217">
        <v>25</v>
      </c>
      <c r="D355" s="200" t="s">
        <v>3857</v>
      </c>
      <c r="E355" s="109"/>
    </row>
    <row r="356" spans="2:5">
      <c r="B356" s="198">
        <v>42619</v>
      </c>
      <c r="C356" s="217">
        <v>25</v>
      </c>
      <c r="D356" s="200" t="s">
        <v>3857</v>
      </c>
      <c r="E356" s="109"/>
    </row>
    <row r="357" spans="2:5">
      <c r="B357" s="198">
        <v>42619</v>
      </c>
      <c r="C357" s="217">
        <v>25</v>
      </c>
      <c r="D357" s="200" t="s">
        <v>3857</v>
      </c>
      <c r="E357" s="109"/>
    </row>
    <row r="358" spans="2:5">
      <c r="B358" s="198">
        <v>42619</v>
      </c>
      <c r="C358" s="217">
        <v>25</v>
      </c>
      <c r="D358" s="200" t="s">
        <v>3857</v>
      </c>
      <c r="E358" s="109"/>
    </row>
    <row r="359" spans="2:5">
      <c r="B359" s="198">
        <v>42619</v>
      </c>
      <c r="C359" s="217">
        <v>25</v>
      </c>
      <c r="D359" s="200" t="s">
        <v>3857</v>
      </c>
      <c r="E359" s="109"/>
    </row>
    <row r="360" spans="2:5">
      <c r="B360" s="198">
        <v>42619</v>
      </c>
      <c r="C360" s="217">
        <v>30</v>
      </c>
      <c r="D360" s="200" t="s">
        <v>3857</v>
      </c>
      <c r="E360" s="109"/>
    </row>
    <row r="361" spans="2:5">
      <c r="B361" s="198">
        <v>42619</v>
      </c>
      <c r="C361" s="217">
        <v>30</v>
      </c>
      <c r="D361" s="200" t="s">
        <v>3857</v>
      </c>
      <c r="E361" s="109"/>
    </row>
    <row r="362" spans="2:5">
      <c r="B362" s="198">
        <v>42619</v>
      </c>
      <c r="C362" s="217">
        <v>30</v>
      </c>
      <c r="D362" s="200" t="s">
        <v>3857</v>
      </c>
      <c r="E362" s="109"/>
    </row>
    <row r="363" spans="2:5">
      <c r="B363" s="198">
        <v>42619</v>
      </c>
      <c r="C363" s="217">
        <v>30</v>
      </c>
      <c r="D363" s="200" t="s">
        <v>3857</v>
      </c>
      <c r="E363" s="109"/>
    </row>
    <row r="364" spans="2:5">
      <c r="B364" s="198">
        <v>42619</v>
      </c>
      <c r="C364" s="217">
        <v>30</v>
      </c>
      <c r="D364" s="200" t="s">
        <v>3857</v>
      </c>
      <c r="E364" s="109"/>
    </row>
    <row r="365" spans="2:5">
      <c r="B365" s="198">
        <v>42619</v>
      </c>
      <c r="C365" s="217">
        <v>30</v>
      </c>
      <c r="D365" s="200" t="s">
        <v>3857</v>
      </c>
      <c r="E365" s="109"/>
    </row>
    <row r="366" spans="2:5">
      <c r="B366" s="198">
        <v>42619</v>
      </c>
      <c r="C366" s="217">
        <v>33.5</v>
      </c>
      <c r="D366" s="200" t="s">
        <v>3857</v>
      </c>
      <c r="E366" s="109"/>
    </row>
    <row r="367" spans="2:5">
      <c r="B367" s="198">
        <v>42619</v>
      </c>
      <c r="C367" s="217">
        <v>36.25</v>
      </c>
      <c r="D367" s="200" t="s">
        <v>3857</v>
      </c>
      <c r="E367" s="109"/>
    </row>
    <row r="368" spans="2:5">
      <c r="B368" s="198">
        <v>42619</v>
      </c>
      <c r="C368" s="217">
        <v>38</v>
      </c>
      <c r="D368" s="200" t="s">
        <v>3857</v>
      </c>
      <c r="E368" s="109"/>
    </row>
    <row r="369" spans="2:5">
      <c r="B369" s="198">
        <v>42619</v>
      </c>
      <c r="C369" s="217">
        <v>47.26</v>
      </c>
      <c r="D369" s="200" t="s">
        <v>3857</v>
      </c>
      <c r="E369" s="109"/>
    </row>
    <row r="370" spans="2:5">
      <c r="B370" s="198">
        <v>42619</v>
      </c>
      <c r="C370" s="217">
        <v>47.6</v>
      </c>
      <c r="D370" s="200" t="s">
        <v>3857</v>
      </c>
      <c r="E370" s="109"/>
    </row>
    <row r="371" spans="2:5">
      <c r="B371" s="198">
        <v>42619</v>
      </c>
      <c r="C371" s="217">
        <v>50</v>
      </c>
      <c r="D371" s="200" t="s">
        <v>3857</v>
      </c>
      <c r="E371" s="109"/>
    </row>
    <row r="372" spans="2:5">
      <c r="B372" s="198">
        <v>42619</v>
      </c>
      <c r="C372" s="217">
        <v>50</v>
      </c>
      <c r="D372" s="200" t="s">
        <v>3857</v>
      </c>
      <c r="E372" s="109"/>
    </row>
    <row r="373" spans="2:5">
      <c r="B373" s="198">
        <v>42619</v>
      </c>
      <c r="C373" s="217">
        <v>52.5</v>
      </c>
      <c r="D373" s="200" t="s">
        <v>3857</v>
      </c>
      <c r="E373" s="109"/>
    </row>
    <row r="374" spans="2:5">
      <c r="B374" s="198">
        <v>42619</v>
      </c>
      <c r="C374" s="217">
        <v>60</v>
      </c>
      <c r="D374" s="200" t="s">
        <v>3857</v>
      </c>
      <c r="E374" s="109"/>
    </row>
    <row r="375" spans="2:5">
      <c r="B375" s="198">
        <v>42619</v>
      </c>
      <c r="C375" s="217">
        <v>60</v>
      </c>
      <c r="D375" s="200" t="s">
        <v>3857</v>
      </c>
      <c r="E375" s="109"/>
    </row>
    <row r="376" spans="2:5">
      <c r="B376" s="198">
        <v>42619</v>
      </c>
      <c r="C376" s="217">
        <v>65</v>
      </c>
      <c r="D376" s="200" t="s">
        <v>3857</v>
      </c>
      <c r="E376" s="109"/>
    </row>
    <row r="377" spans="2:5">
      <c r="B377" s="198">
        <v>42619</v>
      </c>
      <c r="C377" s="217">
        <v>65</v>
      </c>
      <c r="D377" s="200" t="s">
        <v>3857</v>
      </c>
      <c r="E377" s="109"/>
    </row>
    <row r="378" spans="2:5">
      <c r="B378" s="198">
        <v>42619</v>
      </c>
      <c r="C378" s="217">
        <v>87.19</v>
      </c>
      <c r="D378" s="200" t="s">
        <v>3857</v>
      </c>
      <c r="E378" s="109"/>
    </row>
    <row r="379" spans="2:5">
      <c r="B379" s="198">
        <v>42619</v>
      </c>
      <c r="C379" s="217">
        <v>485</v>
      </c>
      <c r="D379" s="200" t="s">
        <v>3858</v>
      </c>
      <c r="E379" s="109"/>
    </row>
    <row r="380" spans="2:5">
      <c r="B380" s="198">
        <v>42619</v>
      </c>
      <c r="C380" s="217">
        <v>970</v>
      </c>
      <c r="D380" s="200" t="s">
        <v>3858</v>
      </c>
      <c r="E380" s="109"/>
    </row>
    <row r="381" spans="2:5">
      <c r="B381" s="198">
        <v>42619</v>
      </c>
      <c r="C381" s="217">
        <v>1940</v>
      </c>
      <c r="D381" s="200" t="s">
        <v>3858</v>
      </c>
      <c r="E381" s="109"/>
    </row>
    <row r="382" spans="2:5">
      <c r="B382" s="198">
        <v>42620</v>
      </c>
      <c r="C382" s="217">
        <v>0.03</v>
      </c>
      <c r="D382" s="200" t="s">
        <v>3857</v>
      </c>
      <c r="E382" s="109"/>
    </row>
    <row r="383" spans="2:5">
      <c r="B383" s="198">
        <v>42620</v>
      </c>
      <c r="C383" s="217">
        <v>0.46</v>
      </c>
      <c r="D383" s="200" t="s">
        <v>3857</v>
      </c>
      <c r="E383" s="109"/>
    </row>
    <row r="384" spans="2:5">
      <c r="B384" s="198">
        <v>42620</v>
      </c>
      <c r="C384" s="217">
        <v>0.6</v>
      </c>
      <c r="D384" s="200" t="s">
        <v>3857</v>
      </c>
      <c r="E384" s="109"/>
    </row>
    <row r="385" spans="2:5">
      <c r="B385" s="198">
        <v>42620</v>
      </c>
      <c r="C385" s="217">
        <v>0.62</v>
      </c>
      <c r="D385" s="200" t="s">
        <v>3857</v>
      </c>
      <c r="E385" s="109"/>
    </row>
    <row r="386" spans="2:5">
      <c r="B386" s="198">
        <v>42620</v>
      </c>
      <c r="C386" s="217">
        <v>0.66</v>
      </c>
      <c r="D386" s="200" t="s">
        <v>3857</v>
      </c>
      <c r="E386" s="109"/>
    </row>
    <row r="387" spans="2:5">
      <c r="B387" s="198">
        <v>42620</v>
      </c>
      <c r="C387" s="217">
        <v>1</v>
      </c>
      <c r="D387" s="200" t="s">
        <v>3857</v>
      </c>
      <c r="E387" s="109"/>
    </row>
    <row r="388" spans="2:5">
      <c r="B388" s="198">
        <v>42620</v>
      </c>
      <c r="C388" s="217">
        <v>1.49</v>
      </c>
      <c r="D388" s="200" t="s">
        <v>3857</v>
      </c>
      <c r="E388" s="109"/>
    </row>
    <row r="389" spans="2:5">
      <c r="B389" s="198">
        <v>42620</v>
      </c>
      <c r="C389" s="217">
        <v>1.5</v>
      </c>
      <c r="D389" s="200" t="s">
        <v>3857</v>
      </c>
      <c r="E389" s="109"/>
    </row>
    <row r="390" spans="2:5">
      <c r="B390" s="198">
        <v>42620</v>
      </c>
      <c r="C390" s="217">
        <v>1.5</v>
      </c>
      <c r="D390" s="200" t="s">
        <v>3857</v>
      </c>
      <c r="E390" s="109"/>
    </row>
    <row r="391" spans="2:5">
      <c r="B391" s="198">
        <v>42620</v>
      </c>
      <c r="C391" s="217">
        <v>1.62</v>
      </c>
      <c r="D391" s="200" t="s">
        <v>3857</v>
      </c>
      <c r="E391" s="109"/>
    </row>
    <row r="392" spans="2:5">
      <c r="B392" s="198">
        <v>42620</v>
      </c>
      <c r="C392" s="217">
        <v>4</v>
      </c>
      <c r="D392" s="200" t="s">
        <v>3857</v>
      </c>
      <c r="E392" s="109"/>
    </row>
    <row r="393" spans="2:5">
      <c r="B393" s="198">
        <v>42620</v>
      </c>
      <c r="C393" s="217">
        <v>5</v>
      </c>
      <c r="D393" s="200" t="s">
        <v>3857</v>
      </c>
      <c r="E393" s="109"/>
    </row>
    <row r="394" spans="2:5">
      <c r="B394" s="198">
        <v>42620</v>
      </c>
      <c r="C394" s="217">
        <v>5</v>
      </c>
      <c r="D394" s="200" t="s">
        <v>3857</v>
      </c>
      <c r="E394" s="109"/>
    </row>
    <row r="395" spans="2:5">
      <c r="B395" s="198">
        <v>42620</v>
      </c>
      <c r="C395" s="217">
        <v>5</v>
      </c>
      <c r="D395" s="200" t="s">
        <v>3857</v>
      </c>
      <c r="E395" s="109"/>
    </row>
    <row r="396" spans="2:5">
      <c r="B396" s="198">
        <v>42620</v>
      </c>
      <c r="C396" s="217">
        <v>6.76</v>
      </c>
      <c r="D396" s="200" t="s">
        <v>3857</v>
      </c>
      <c r="E396" s="109"/>
    </row>
    <row r="397" spans="2:5">
      <c r="B397" s="198">
        <v>42620</v>
      </c>
      <c r="C397" s="217">
        <v>7.13</v>
      </c>
      <c r="D397" s="200" t="s">
        <v>3857</v>
      </c>
      <c r="E397" s="109"/>
    </row>
    <row r="398" spans="2:5">
      <c r="B398" s="198">
        <v>42620</v>
      </c>
      <c r="C398" s="217">
        <v>7.58</v>
      </c>
      <c r="D398" s="200" t="s">
        <v>3857</v>
      </c>
      <c r="E398" s="109"/>
    </row>
    <row r="399" spans="2:5">
      <c r="B399" s="198">
        <v>42620</v>
      </c>
      <c r="C399" s="217">
        <v>8</v>
      </c>
      <c r="D399" s="200" t="s">
        <v>3857</v>
      </c>
      <c r="E399" s="109"/>
    </row>
    <row r="400" spans="2:5">
      <c r="B400" s="198">
        <v>42620</v>
      </c>
      <c r="C400" s="217">
        <v>10</v>
      </c>
      <c r="D400" s="200" t="s">
        <v>3857</v>
      </c>
      <c r="E400" s="109"/>
    </row>
    <row r="401" spans="2:5">
      <c r="B401" s="198">
        <v>42620</v>
      </c>
      <c r="C401" s="217">
        <v>10</v>
      </c>
      <c r="D401" s="200" t="s">
        <v>3857</v>
      </c>
      <c r="E401" s="109"/>
    </row>
    <row r="402" spans="2:5">
      <c r="B402" s="198">
        <v>42620</v>
      </c>
      <c r="C402" s="217">
        <v>10</v>
      </c>
      <c r="D402" s="200" t="s">
        <v>3857</v>
      </c>
      <c r="E402" s="109"/>
    </row>
    <row r="403" spans="2:5">
      <c r="B403" s="198">
        <v>42620</v>
      </c>
      <c r="C403" s="217">
        <v>10</v>
      </c>
      <c r="D403" s="200" t="s">
        <v>3857</v>
      </c>
      <c r="E403" s="109"/>
    </row>
    <row r="404" spans="2:5">
      <c r="B404" s="198">
        <v>42620</v>
      </c>
      <c r="C404" s="217">
        <v>10</v>
      </c>
      <c r="D404" s="200" t="s">
        <v>3857</v>
      </c>
      <c r="E404" s="109"/>
    </row>
    <row r="405" spans="2:5">
      <c r="B405" s="198">
        <v>42620</v>
      </c>
      <c r="C405" s="217">
        <v>10</v>
      </c>
      <c r="D405" s="200" t="s">
        <v>3857</v>
      </c>
      <c r="E405" s="109"/>
    </row>
    <row r="406" spans="2:5">
      <c r="B406" s="198">
        <v>42620</v>
      </c>
      <c r="C406" s="217">
        <v>10</v>
      </c>
      <c r="D406" s="200" t="s">
        <v>3857</v>
      </c>
      <c r="E406" s="109"/>
    </row>
    <row r="407" spans="2:5">
      <c r="B407" s="198">
        <v>42620</v>
      </c>
      <c r="C407" s="217">
        <v>15</v>
      </c>
      <c r="D407" s="200" t="s">
        <v>3857</v>
      </c>
      <c r="E407" s="109"/>
    </row>
    <row r="408" spans="2:5">
      <c r="B408" s="198">
        <v>42620</v>
      </c>
      <c r="C408" s="217">
        <v>16.25</v>
      </c>
      <c r="D408" s="200" t="s">
        <v>3857</v>
      </c>
      <c r="E408" s="109"/>
    </row>
    <row r="409" spans="2:5">
      <c r="B409" s="198">
        <v>42620</v>
      </c>
      <c r="C409" s="217">
        <v>20</v>
      </c>
      <c r="D409" s="200" t="s">
        <v>3857</v>
      </c>
      <c r="E409" s="109"/>
    </row>
    <row r="410" spans="2:5">
      <c r="B410" s="198">
        <v>42620</v>
      </c>
      <c r="C410" s="217">
        <v>20</v>
      </c>
      <c r="D410" s="200" t="s">
        <v>3857</v>
      </c>
      <c r="E410" s="109"/>
    </row>
    <row r="411" spans="2:5">
      <c r="B411" s="198">
        <v>42620</v>
      </c>
      <c r="C411" s="217">
        <v>20</v>
      </c>
      <c r="D411" s="200" t="s">
        <v>3857</v>
      </c>
      <c r="E411" s="109"/>
    </row>
    <row r="412" spans="2:5">
      <c r="B412" s="198">
        <v>42620</v>
      </c>
      <c r="C412" s="217">
        <v>20</v>
      </c>
      <c r="D412" s="200" t="s">
        <v>3857</v>
      </c>
      <c r="E412" s="109"/>
    </row>
    <row r="413" spans="2:5">
      <c r="B413" s="198">
        <v>42620</v>
      </c>
      <c r="C413" s="217">
        <v>20</v>
      </c>
      <c r="D413" s="200" t="s">
        <v>3857</v>
      </c>
      <c r="E413" s="109"/>
    </row>
    <row r="414" spans="2:5">
      <c r="B414" s="198">
        <v>42620</v>
      </c>
      <c r="C414" s="217">
        <v>20</v>
      </c>
      <c r="D414" s="200" t="s">
        <v>3857</v>
      </c>
      <c r="E414" s="109"/>
    </row>
    <row r="415" spans="2:5">
      <c r="B415" s="198">
        <v>42620</v>
      </c>
      <c r="C415" s="217">
        <v>20.37</v>
      </c>
      <c r="D415" s="200" t="s">
        <v>3857</v>
      </c>
      <c r="E415" s="109"/>
    </row>
    <row r="416" spans="2:5">
      <c r="B416" s="198">
        <v>42620</v>
      </c>
      <c r="C416" s="217">
        <v>21.3</v>
      </c>
      <c r="D416" s="200" t="s">
        <v>3857</v>
      </c>
      <c r="E416" s="109"/>
    </row>
    <row r="417" spans="2:5">
      <c r="B417" s="198">
        <v>42620</v>
      </c>
      <c r="C417" s="217">
        <v>22</v>
      </c>
      <c r="D417" s="200" t="s">
        <v>3857</v>
      </c>
      <c r="E417" s="109"/>
    </row>
    <row r="418" spans="2:5">
      <c r="B418" s="198">
        <v>42620</v>
      </c>
      <c r="C418" s="217">
        <v>25</v>
      </c>
      <c r="D418" s="200" t="s">
        <v>3857</v>
      </c>
      <c r="E418" s="109"/>
    </row>
    <row r="419" spans="2:5">
      <c r="B419" s="198">
        <v>42620</v>
      </c>
      <c r="C419" s="217">
        <v>25</v>
      </c>
      <c r="D419" s="200" t="s">
        <v>3857</v>
      </c>
      <c r="E419" s="109"/>
    </row>
    <row r="420" spans="2:5">
      <c r="B420" s="198">
        <v>42620</v>
      </c>
      <c r="C420" s="217">
        <v>25</v>
      </c>
      <c r="D420" s="200" t="s">
        <v>3857</v>
      </c>
      <c r="E420" s="109"/>
    </row>
    <row r="421" spans="2:5">
      <c r="B421" s="198">
        <v>42620</v>
      </c>
      <c r="C421" s="217">
        <v>26</v>
      </c>
      <c r="D421" s="200" t="s">
        <v>3857</v>
      </c>
      <c r="E421" s="109"/>
    </row>
    <row r="422" spans="2:5">
      <c r="B422" s="198">
        <v>42620</v>
      </c>
      <c r="C422" s="217">
        <v>30</v>
      </c>
      <c r="D422" s="200" t="s">
        <v>3857</v>
      </c>
      <c r="E422" s="109"/>
    </row>
    <row r="423" spans="2:5">
      <c r="B423" s="198">
        <v>42620</v>
      </c>
      <c r="C423" s="217">
        <v>30</v>
      </c>
      <c r="D423" s="200" t="s">
        <v>3857</v>
      </c>
      <c r="E423" s="109"/>
    </row>
    <row r="424" spans="2:5">
      <c r="B424" s="198">
        <v>42620</v>
      </c>
      <c r="C424" s="217">
        <v>30</v>
      </c>
      <c r="D424" s="200" t="s">
        <v>3857</v>
      </c>
      <c r="E424" s="109"/>
    </row>
    <row r="425" spans="2:5">
      <c r="B425" s="198">
        <v>42620</v>
      </c>
      <c r="C425" s="217">
        <v>30</v>
      </c>
      <c r="D425" s="200" t="s">
        <v>3857</v>
      </c>
      <c r="E425" s="109"/>
    </row>
    <row r="426" spans="2:5">
      <c r="B426" s="198">
        <v>42620</v>
      </c>
      <c r="C426" s="217">
        <v>30</v>
      </c>
      <c r="D426" s="200" t="s">
        <v>3857</v>
      </c>
      <c r="E426" s="109"/>
    </row>
    <row r="427" spans="2:5">
      <c r="B427" s="198">
        <v>42620</v>
      </c>
      <c r="C427" s="217">
        <v>32</v>
      </c>
      <c r="D427" s="200" t="s">
        <v>3857</v>
      </c>
      <c r="E427" s="109"/>
    </row>
    <row r="428" spans="2:5">
      <c r="B428" s="198">
        <v>42620</v>
      </c>
      <c r="C428" s="217">
        <v>35</v>
      </c>
      <c r="D428" s="200" t="s">
        <v>3857</v>
      </c>
      <c r="E428" s="109"/>
    </row>
    <row r="429" spans="2:5">
      <c r="B429" s="198">
        <v>42620</v>
      </c>
      <c r="C429" s="217">
        <v>35</v>
      </c>
      <c r="D429" s="200" t="s">
        <v>3857</v>
      </c>
      <c r="E429" s="109"/>
    </row>
    <row r="430" spans="2:5">
      <c r="B430" s="198">
        <v>42620</v>
      </c>
      <c r="C430" s="217">
        <v>36</v>
      </c>
      <c r="D430" s="200" t="s">
        <v>3857</v>
      </c>
      <c r="E430" s="109"/>
    </row>
    <row r="431" spans="2:5">
      <c r="B431" s="198">
        <v>42620</v>
      </c>
      <c r="C431" s="217">
        <v>37.200000000000003</v>
      </c>
      <c r="D431" s="200" t="s">
        <v>3857</v>
      </c>
      <c r="E431" s="109"/>
    </row>
    <row r="432" spans="2:5">
      <c r="B432" s="198">
        <v>42620</v>
      </c>
      <c r="C432" s="217">
        <v>38</v>
      </c>
      <c r="D432" s="200" t="s">
        <v>3857</v>
      </c>
      <c r="E432" s="109"/>
    </row>
    <row r="433" spans="2:5">
      <c r="B433" s="198">
        <v>42620</v>
      </c>
      <c r="C433" s="217">
        <v>40</v>
      </c>
      <c r="D433" s="200" t="s">
        <v>3857</v>
      </c>
      <c r="E433" s="109"/>
    </row>
    <row r="434" spans="2:5">
      <c r="B434" s="198">
        <v>42620</v>
      </c>
      <c r="C434" s="217">
        <v>45.2</v>
      </c>
      <c r="D434" s="200" t="s">
        <v>3857</v>
      </c>
      <c r="E434" s="109"/>
    </row>
    <row r="435" spans="2:5">
      <c r="B435" s="198">
        <v>42620</v>
      </c>
      <c r="C435" s="217">
        <v>47.6</v>
      </c>
      <c r="D435" s="200" t="s">
        <v>3857</v>
      </c>
      <c r="E435" s="109"/>
    </row>
    <row r="436" spans="2:5">
      <c r="B436" s="198">
        <v>42620</v>
      </c>
      <c r="C436" s="217">
        <v>48</v>
      </c>
      <c r="D436" s="200" t="s">
        <v>3857</v>
      </c>
      <c r="E436" s="109"/>
    </row>
    <row r="437" spans="2:5">
      <c r="B437" s="198">
        <v>42620</v>
      </c>
      <c r="C437" s="217">
        <v>52.5</v>
      </c>
      <c r="D437" s="200" t="s">
        <v>3857</v>
      </c>
      <c r="E437" s="109"/>
    </row>
    <row r="438" spans="2:5">
      <c r="B438" s="198">
        <v>42620</v>
      </c>
      <c r="C438" s="217">
        <v>55</v>
      </c>
      <c r="D438" s="200" t="s">
        <v>3857</v>
      </c>
      <c r="E438" s="109"/>
    </row>
    <row r="439" spans="2:5">
      <c r="B439" s="198">
        <v>42620</v>
      </c>
      <c r="C439" s="217">
        <v>60</v>
      </c>
      <c r="D439" s="200" t="s">
        <v>3857</v>
      </c>
      <c r="E439" s="109"/>
    </row>
    <row r="440" spans="2:5">
      <c r="B440" s="198">
        <v>42620</v>
      </c>
      <c r="C440" s="217">
        <v>60</v>
      </c>
      <c r="D440" s="200" t="s">
        <v>3857</v>
      </c>
      <c r="E440" s="109"/>
    </row>
    <row r="441" spans="2:5">
      <c r="B441" s="198">
        <v>42620</v>
      </c>
      <c r="C441" s="217">
        <v>85</v>
      </c>
      <c r="D441" s="200" t="s">
        <v>3857</v>
      </c>
      <c r="E441" s="109"/>
    </row>
    <row r="442" spans="2:5">
      <c r="B442" s="198">
        <v>42620</v>
      </c>
      <c r="C442" s="217">
        <v>85</v>
      </c>
      <c r="D442" s="200" t="s">
        <v>3857</v>
      </c>
      <c r="E442" s="109"/>
    </row>
    <row r="443" spans="2:5">
      <c r="B443" s="198">
        <v>42620</v>
      </c>
      <c r="C443" s="217">
        <v>97</v>
      </c>
      <c r="D443" s="200" t="s">
        <v>3858</v>
      </c>
      <c r="E443" s="109"/>
    </row>
    <row r="444" spans="2:5">
      <c r="B444" s="198">
        <v>42620</v>
      </c>
      <c r="C444" s="217">
        <v>100</v>
      </c>
      <c r="D444" s="200" t="s">
        <v>3857</v>
      </c>
      <c r="E444" s="109"/>
    </row>
    <row r="445" spans="2:5">
      <c r="B445" s="198">
        <v>42620</v>
      </c>
      <c r="C445" s="217">
        <v>116</v>
      </c>
      <c r="D445" s="200" t="s">
        <v>3857</v>
      </c>
      <c r="E445" s="109"/>
    </row>
    <row r="446" spans="2:5">
      <c r="B446" s="198">
        <v>42620</v>
      </c>
      <c r="C446" s="217">
        <v>218</v>
      </c>
      <c r="D446" s="200" t="s">
        <v>3857</v>
      </c>
      <c r="E446" s="109"/>
    </row>
    <row r="447" spans="2:5">
      <c r="B447" s="198">
        <v>42620</v>
      </c>
      <c r="C447" s="217">
        <v>291</v>
      </c>
      <c r="D447" s="200" t="s">
        <v>3858</v>
      </c>
      <c r="E447" s="109"/>
    </row>
    <row r="448" spans="2:5">
      <c r="B448" s="198">
        <v>42621</v>
      </c>
      <c r="C448" s="217">
        <v>0.02</v>
      </c>
      <c r="D448" s="200" t="s">
        <v>3857</v>
      </c>
      <c r="E448" s="109"/>
    </row>
    <row r="449" spans="2:5">
      <c r="B449" s="198">
        <v>42621</v>
      </c>
      <c r="C449" s="217">
        <v>0.06</v>
      </c>
      <c r="D449" s="200" t="s">
        <v>3857</v>
      </c>
      <c r="E449" s="109"/>
    </row>
    <row r="450" spans="2:5">
      <c r="B450" s="198">
        <v>42621</v>
      </c>
      <c r="C450" s="217">
        <v>0.06</v>
      </c>
      <c r="D450" s="200" t="s">
        <v>3857</v>
      </c>
      <c r="E450" s="109"/>
    </row>
    <row r="451" spans="2:5">
      <c r="B451" s="198">
        <v>42621</v>
      </c>
      <c r="C451" s="217">
        <v>0.32</v>
      </c>
      <c r="D451" s="200" t="s">
        <v>3857</v>
      </c>
      <c r="E451" s="109"/>
    </row>
    <row r="452" spans="2:5">
      <c r="B452" s="198">
        <v>42621</v>
      </c>
      <c r="C452" s="217">
        <v>0.85</v>
      </c>
      <c r="D452" s="200" t="s">
        <v>3857</v>
      </c>
      <c r="E452" s="109"/>
    </row>
    <row r="453" spans="2:5">
      <c r="B453" s="198">
        <v>42621</v>
      </c>
      <c r="C453" s="217">
        <v>1</v>
      </c>
      <c r="D453" s="200" t="s">
        <v>3857</v>
      </c>
      <c r="E453" s="109"/>
    </row>
    <row r="454" spans="2:5">
      <c r="B454" s="198">
        <v>42621</v>
      </c>
      <c r="C454" s="217">
        <v>1</v>
      </c>
      <c r="D454" s="200" t="s">
        <v>3857</v>
      </c>
      <c r="E454" s="109"/>
    </row>
    <row r="455" spans="2:5">
      <c r="B455" s="198">
        <v>42621</v>
      </c>
      <c r="C455" s="217">
        <v>1.22</v>
      </c>
      <c r="D455" s="200" t="s">
        <v>3857</v>
      </c>
      <c r="E455" s="109"/>
    </row>
    <row r="456" spans="2:5">
      <c r="B456" s="198">
        <v>42621</v>
      </c>
      <c r="C456" s="217">
        <v>1.5</v>
      </c>
      <c r="D456" s="200" t="s">
        <v>3857</v>
      </c>
      <c r="E456" s="109"/>
    </row>
    <row r="457" spans="2:5">
      <c r="B457" s="198">
        <v>42621</v>
      </c>
      <c r="C457" s="217">
        <v>1.5</v>
      </c>
      <c r="D457" s="200" t="s">
        <v>3857</v>
      </c>
      <c r="E457" s="109"/>
    </row>
    <row r="458" spans="2:5">
      <c r="B458" s="198">
        <v>42621</v>
      </c>
      <c r="C458" s="217">
        <v>1.5</v>
      </c>
      <c r="D458" s="200" t="s">
        <v>3857</v>
      </c>
      <c r="E458" s="109"/>
    </row>
    <row r="459" spans="2:5">
      <c r="B459" s="198">
        <v>42621</v>
      </c>
      <c r="C459" s="217">
        <v>1.5</v>
      </c>
      <c r="D459" s="200" t="s">
        <v>3857</v>
      </c>
      <c r="E459" s="109"/>
    </row>
    <row r="460" spans="2:5">
      <c r="B460" s="198">
        <v>42621</v>
      </c>
      <c r="C460" s="217">
        <v>1.5</v>
      </c>
      <c r="D460" s="200" t="s">
        <v>3857</v>
      </c>
      <c r="E460" s="109"/>
    </row>
    <row r="461" spans="2:5">
      <c r="B461" s="198">
        <v>42621</v>
      </c>
      <c r="C461" s="217">
        <v>1.86</v>
      </c>
      <c r="D461" s="200" t="s">
        <v>3857</v>
      </c>
      <c r="E461" s="109"/>
    </row>
    <row r="462" spans="2:5">
      <c r="B462" s="198">
        <v>42621</v>
      </c>
      <c r="C462" s="217">
        <v>1.92</v>
      </c>
      <c r="D462" s="200" t="s">
        <v>3857</v>
      </c>
      <c r="E462" s="109"/>
    </row>
    <row r="463" spans="2:5">
      <c r="B463" s="198">
        <v>42621</v>
      </c>
      <c r="C463" s="217">
        <v>1.92</v>
      </c>
      <c r="D463" s="200" t="s">
        <v>3857</v>
      </c>
      <c r="E463" s="109"/>
    </row>
    <row r="464" spans="2:5">
      <c r="B464" s="198">
        <v>42621</v>
      </c>
      <c r="C464" s="217">
        <v>2</v>
      </c>
      <c r="D464" s="200" t="s">
        <v>3857</v>
      </c>
      <c r="E464" s="109"/>
    </row>
    <row r="465" spans="2:5">
      <c r="B465" s="198">
        <v>42621</v>
      </c>
      <c r="C465" s="217">
        <v>3</v>
      </c>
      <c r="D465" s="200" t="s">
        <v>3857</v>
      </c>
      <c r="E465" s="109"/>
    </row>
    <row r="466" spans="2:5">
      <c r="B466" s="198">
        <v>42621</v>
      </c>
      <c r="C466" s="217">
        <v>4</v>
      </c>
      <c r="D466" s="200" t="s">
        <v>3857</v>
      </c>
      <c r="E466" s="109"/>
    </row>
    <row r="467" spans="2:5">
      <c r="B467" s="198">
        <v>42621</v>
      </c>
      <c r="C467" s="217">
        <v>4</v>
      </c>
      <c r="D467" s="200" t="s">
        <v>3857</v>
      </c>
      <c r="E467" s="109"/>
    </row>
    <row r="468" spans="2:5">
      <c r="B468" s="198">
        <v>42621</v>
      </c>
      <c r="C468" s="217">
        <v>4.24</v>
      </c>
      <c r="D468" s="200" t="s">
        <v>3857</v>
      </c>
      <c r="E468" s="109"/>
    </row>
    <row r="469" spans="2:5">
      <c r="B469" s="198">
        <v>42621</v>
      </c>
      <c r="C469" s="217">
        <v>4.5199999999999996</v>
      </c>
      <c r="D469" s="200" t="s">
        <v>3857</v>
      </c>
      <c r="E469" s="109"/>
    </row>
    <row r="470" spans="2:5">
      <c r="B470" s="198">
        <v>42621</v>
      </c>
      <c r="C470" s="217">
        <v>4.76</v>
      </c>
      <c r="D470" s="200" t="s">
        <v>3857</v>
      </c>
      <c r="E470" s="109"/>
    </row>
    <row r="471" spans="2:5">
      <c r="B471" s="198">
        <v>42621</v>
      </c>
      <c r="C471" s="217">
        <v>5</v>
      </c>
      <c r="D471" s="200" t="s">
        <v>3857</v>
      </c>
      <c r="E471" s="109"/>
    </row>
    <row r="472" spans="2:5">
      <c r="B472" s="198">
        <v>42621</v>
      </c>
      <c r="C472" s="217">
        <v>5</v>
      </c>
      <c r="D472" s="200" t="s">
        <v>3857</v>
      </c>
      <c r="E472" s="109"/>
    </row>
    <row r="473" spans="2:5">
      <c r="B473" s="198">
        <v>42621</v>
      </c>
      <c r="C473" s="217">
        <v>5</v>
      </c>
      <c r="D473" s="200" t="s">
        <v>3857</v>
      </c>
      <c r="E473" s="109"/>
    </row>
    <row r="474" spans="2:5">
      <c r="B474" s="198">
        <v>42621</v>
      </c>
      <c r="C474" s="217">
        <v>5</v>
      </c>
      <c r="D474" s="200" t="s">
        <v>3857</v>
      </c>
      <c r="E474" s="109"/>
    </row>
    <row r="475" spans="2:5">
      <c r="B475" s="198">
        <v>42621</v>
      </c>
      <c r="C475" s="217">
        <v>5</v>
      </c>
      <c r="D475" s="200" t="s">
        <v>3857</v>
      </c>
      <c r="E475" s="109"/>
    </row>
    <row r="476" spans="2:5">
      <c r="B476" s="198">
        <v>42621</v>
      </c>
      <c r="C476" s="217">
        <v>5</v>
      </c>
      <c r="D476" s="200" t="s">
        <v>3857</v>
      </c>
      <c r="E476" s="109"/>
    </row>
    <row r="477" spans="2:5">
      <c r="B477" s="198">
        <v>42621</v>
      </c>
      <c r="C477" s="217">
        <v>5</v>
      </c>
      <c r="D477" s="200" t="s">
        <v>3857</v>
      </c>
      <c r="E477" s="109"/>
    </row>
    <row r="478" spans="2:5">
      <c r="B478" s="198">
        <v>42621</v>
      </c>
      <c r="C478" s="217">
        <v>5</v>
      </c>
      <c r="D478" s="200" t="s">
        <v>3857</v>
      </c>
      <c r="E478" s="109"/>
    </row>
    <row r="479" spans="2:5">
      <c r="B479" s="198">
        <v>42621</v>
      </c>
      <c r="C479" s="217">
        <v>5.46</v>
      </c>
      <c r="D479" s="200" t="s">
        <v>3857</v>
      </c>
      <c r="E479" s="109"/>
    </row>
    <row r="480" spans="2:5">
      <c r="B480" s="198">
        <v>42621</v>
      </c>
      <c r="C480" s="217">
        <v>5.92</v>
      </c>
      <c r="D480" s="200" t="s">
        <v>3857</v>
      </c>
      <c r="E480" s="109"/>
    </row>
    <row r="481" spans="2:5">
      <c r="B481" s="198">
        <v>42621</v>
      </c>
      <c r="C481" s="217">
        <v>7</v>
      </c>
      <c r="D481" s="200" t="s">
        <v>3857</v>
      </c>
      <c r="E481" s="109"/>
    </row>
    <row r="482" spans="2:5">
      <c r="B482" s="198">
        <v>42621</v>
      </c>
      <c r="C482" s="217">
        <v>7</v>
      </c>
      <c r="D482" s="200" t="s">
        <v>3857</v>
      </c>
      <c r="E482" s="109"/>
    </row>
    <row r="483" spans="2:5">
      <c r="B483" s="198">
        <v>42621</v>
      </c>
      <c r="C483" s="217">
        <v>7.6</v>
      </c>
      <c r="D483" s="200" t="s">
        <v>3857</v>
      </c>
      <c r="E483" s="109"/>
    </row>
    <row r="484" spans="2:5">
      <c r="B484" s="198">
        <v>42621</v>
      </c>
      <c r="C484" s="217">
        <v>8</v>
      </c>
      <c r="D484" s="200" t="s">
        <v>3857</v>
      </c>
      <c r="E484" s="109"/>
    </row>
    <row r="485" spans="2:5">
      <c r="B485" s="198">
        <v>42621</v>
      </c>
      <c r="C485" s="217">
        <v>9.68</v>
      </c>
      <c r="D485" s="200" t="s">
        <v>3857</v>
      </c>
      <c r="E485" s="109"/>
    </row>
    <row r="486" spans="2:5">
      <c r="B486" s="198">
        <v>42621</v>
      </c>
      <c r="C486" s="217">
        <v>10</v>
      </c>
      <c r="D486" s="200" t="s">
        <v>3857</v>
      </c>
      <c r="E486" s="109"/>
    </row>
    <row r="487" spans="2:5">
      <c r="B487" s="198">
        <v>42621</v>
      </c>
      <c r="C487" s="217">
        <v>10</v>
      </c>
      <c r="D487" s="200" t="s">
        <v>3857</v>
      </c>
      <c r="E487" s="109"/>
    </row>
    <row r="488" spans="2:5">
      <c r="B488" s="198">
        <v>42621</v>
      </c>
      <c r="C488" s="217">
        <v>10</v>
      </c>
      <c r="D488" s="200" t="s">
        <v>3857</v>
      </c>
      <c r="E488" s="109"/>
    </row>
    <row r="489" spans="2:5">
      <c r="B489" s="198">
        <v>42621</v>
      </c>
      <c r="C489" s="217">
        <v>10</v>
      </c>
      <c r="D489" s="200" t="s">
        <v>3857</v>
      </c>
      <c r="E489" s="109"/>
    </row>
    <row r="490" spans="2:5">
      <c r="B490" s="198">
        <v>42621</v>
      </c>
      <c r="C490" s="217">
        <v>11.67</v>
      </c>
      <c r="D490" s="200" t="s">
        <v>3857</v>
      </c>
      <c r="E490" s="109"/>
    </row>
    <row r="491" spans="2:5">
      <c r="B491" s="198">
        <v>42621</v>
      </c>
      <c r="C491" s="217">
        <v>12</v>
      </c>
      <c r="D491" s="200" t="s">
        <v>3857</v>
      </c>
      <c r="E491" s="109"/>
    </row>
    <row r="492" spans="2:5">
      <c r="B492" s="198">
        <v>42621</v>
      </c>
      <c r="C492" s="217">
        <v>14</v>
      </c>
      <c r="D492" s="200" t="s">
        <v>3857</v>
      </c>
      <c r="E492" s="109"/>
    </row>
    <row r="493" spans="2:5">
      <c r="B493" s="198">
        <v>42621</v>
      </c>
      <c r="C493" s="217">
        <v>15</v>
      </c>
      <c r="D493" s="200" t="s">
        <v>3857</v>
      </c>
      <c r="E493" s="109"/>
    </row>
    <row r="494" spans="2:5">
      <c r="B494" s="198">
        <v>42621</v>
      </c>
      <c r="C494" s="217">
        <v>19.97</v>
      </c>
      <c r="D494" s="200" t="s">
        <v>3857</v>
      </c>
      <c r="E494" s="109"/>
    </row>
    <row r="495" spans="2:5">
      <c r="B495" s="198">
        <v>42621</v>
      </c>
      <c r="C495" s="217">
        <v>20</v>
      </c>
      <c r="D495" s="200" t="s">
        <v>3857</v>
      </c>
      <c r="E495" s="109"/>
    </row>
    <row r="496" spans="2:5">
      <c r="B496" s="198">
        <v>42621</v>
      </c>
      <c r="C496" s="217">
        <v>20</v>
      </c>
      <c r="D496" s="200" t="s">
        <v>3857</v>
      </c>
      <c r="E496" s="109"/>
    </row>
    <row r="497" spans="2:5">
      <c r="B497" s="198">
        <v>42621</v>
      </c>
      <c r="C497" s="217">
        <v>20</v>
      </c>
      <c r="D497" s="200" t="s">
        <v>3857</v>
      </c>
      <c r="E497" s="109"/>
    </row>
    <row r="498" spans="2:5">
      <c r="B498" s="198">
        <v>42621</v>
      </c>
      <c r="C498" s="217">
        <v>20</v>
      </c>
      <c r="D498" s="200" t="s">
        <v>3857</v>
      </c>
      <c r="E498" s="109"/>
    </row>
    <row r="499" spans="2:5">
      <c r="B499" s="198">
        <v>42621</v>
      </c>
      <c r="C499" s="217">
        <v>26.4</v>
      </c>
      <c r="D499" s="200" t="s">
        <v>3857</v>
      </c>
      <c r="E499" s="109"/>
    </row>
    <row r="500" spans="2:5">
      <c r="B500" s="198">
        <v>42621</v>
      </c>
      <c r="C500" s="217">
        <v>28</v>
      </c>
      <c r="D500" s="200" t="s">
        <v>3857</v>
      </c>
      <c r="E500" s="109"/>
    </row>
    <row r="501" spans="2:5">
      <c r="B501" s="198">
        <v>42621</v>
      </c>
      <c r="C501" s="217">
        <v>30</v>
      </c>
      <c r="D501" s="200" t="s">
        <v>3857</v>
      </c>
      <c r="E501" s="109"/>
    </row>
    <row r="502" spans="2:5">
      <c r="B502" s="198">
        <v>42621</v>
      </c>
      <c r="C502" s="217">
        <v>30</v>
      </c>
      <c r="D502" s="200" t="s">
        <v>3857</v>
      </c>
      <c r="E502" s="109"/>
    </row>
    <row r="503" spans="2:5">
      <c r="B503" s="198">
        <v>42621</v>
      </c>
      <c r="C503" s="217">
        <v>30</v>
      </c>
      <c r="D503" s="200" t="s">
        <v>3857</v>
      </c>
      <c r="E503" s="109"/>
    </row>
    <row r="504" spans="2:5">
      <c r="B504" s="198">
        <v>42621</v>
      </c>
      <c r="C504" s="217">
        <v>35</v>
      </c>
      <c r="D504" s="200" t="s">
        <v>3857</v>
      </c>
      <c r="E504" s="109"/>
    </row>
    <row r="505" spans="2:5">
      <c r="B505" s="198">
        <v>42621</v>
      </c>
      <c r="C505" s="217">
        <v>35</v>
      </c>
      <c r="D505" s="200" t="s">
        <v>3857</v>
      </c>
      <c r="E505" s="109"/>
    </row>
    <row r="506" spans="2:5">
      <c r="B506" s="198">
        <v>42621</v>
      </c>
      <c r="C506" s="217">
        <v>35</v>
      </c>
      <c r="D506" s="200" t="s">
        <v>3857</v>
      </c>
      <c r="E506" s="109"/>
    </row>
    <row r="507" spans="2:5">
      <c r="B507" s="198">
        <v>42621</v>
      </c>
      <c r="C507" s="217">
        <v>45.2</v>
      </c>
      <c r="D507" s="200" t="s">
        <v>3857</v>
      </c>
      <c r="E507" s="109"/>
    </row>
    <row r="508" spans="2:5">
      <c r="B508" s="198">
        <v>42621</v>
      </c>
      <c r="C508" s="217">
        <v>60</v>
      </c>
      <c r="D508" s="200" t="s">
        <v>3857</v>
      </c>
      <c r="E508" s="109"/>
    </row>
    <row r="509" spans="2:5">
      <c r="B509" s="198">
        <v>42621</v>
      </c>
      <c r="C509" s="217">
        <v>60.5</v>
      </c>
      <c r="D509" s="200" t="s">
        <v>3857</v>
      </c>
      <c r="E509" s="109"/>
    </row>
    <row r="510" spans="2:5">
      <c r="B510" s="198">
        <v>42621</v>
      </c>
      <c r="C510" s="217">
        <v>63.42</v>
      </c>
      <c r="D510" s="200" t="s">
        <v>3857</v>
      </c>
      <c r="E510" s="109"/>
    </row>
    <row r="511" spans="2:5">
      <c r="B511" s="198">
        <v>42621</v>
      </c>
      <c r="C511" s="217">
        <v>76</v>
      </c>
      <c r="D511" s="200" t="s">
        <v>3857</v>
      </c>
      <c r="E511" s="109"/>
    </row>
    <row r="512" spans="2:5">
      <c r="B512" s="198">
        <v>42621</v>
      </c>
      <c r="C512" s="217">
        <v>90</v>
      </c>
      <c r="D512" s="200" t="s">
        <v>3857</v>
      </c>
      <c r="E512" s="109"/>
    </row>
    <row r="513" spans="2:5">
      <c r="B513" s="198">
        <v>42621</v>
      </c>
      <c r="C513" s="217">
        <v>388</v>
      </c>
      <c r="D513" s="200" t="s">
        <v>3858</v>
      </c>
      <c r="E513" s="109"/>
    </row>
    <row r="514" spans="2:5">
      <c r="B514" s="198">
        <v>42621</v>
      </c>
      <c r="C514" s="217">
        <v>800</v>
      </c>
      <c r="D514" s="200" t="s">
        <v>3857</v>
      </c>
      <c r="E514" s="109"/>
    </row>
    <row r="515" spans="2:5">
      <c r="B515" s="198">
        <v>42622</v>
      </c>
      <c r="C515" s="217">
        <v>0.18</v>
      </c>
      <c r="D515" s="200" t="s">
        <v>3857</v>
      </c>
      <c r="E515" s="109"/>
    </row>
    <row r="516" spans="2:5">
      <c r="B516" s="198">
        <v>42622</v>
      </c>
      <c r="C516" s="217">
        <v>1.32</v>
      </c>
      <c r="D516" s="200" t="s">
        <v>3857</v>
      </c>
      <c r="E516" s="109"/>
    </row>
    <row r="517" spans="2:5">
      <c r="B517" s="198">
        <v>42622</v>
      </c>
      <c r="C517" s="217">
        <v>1.38</v>
      </c>
      <c r="D517" s="200" t="s">
        <v>3857</v>
      </c>
      <c r="E517" s="109"/>
    </row>
    <row r="518" spans="2:5">
      <c r="B518" s="198">
        <v>42622</v>
      </c>
      <c r="C518" s="217">
        <v>1.5</v>
      </c>
      <c r="D518" s="200" t="s">
        <v>3857</v>
      </c>
      <c r="E518" s="109"/>
    </row>
    <row r="519" spans="2:5">
      <c r="B519" s="198">
        <v>42622</v>
      </c>
      <c r="C519" s="217">
        <v>1.5</v>
      </c>
      <c r="D519" s="200" t="s">
        <v>3857</v>
      </c>
      <c r="E519" s="109"/>
    </row>
    <row r="520" spans="2:5">
      <c r="B520" s="198">
        <v>42622</v>
      </c>
      <c r="C520" s="217">
        <v>1.5</v>
      </c>
      <c r="D520" s="200" t="s">
        <v>3857</v>
      </c>
      <c r="E520" s="109"/>
    </row>
    <row r="521" spans="2:5">
      <c r="B521" s="198">
        <v>42622</v>
      </c>
      <c r="C521" s="217">
        <v>1.5</v>
      </c>
      <c r="D521" s="200" t="s">
        <v>3857</v>
      </c>
      <c r="E521" s="109"/>
    </row>
    <row r="522" spans="2:5">
      <c r="B522" s="198">
        <v>42622</v>
      </c>
      <c r="C522" s="217">
        <v>1.5</v>
      </c>
      <c r="D522" s="200" t="s">
        <v>3857</v>
      </c>
      <c r="E522" s="109"/>
    </row>
    <row r="523" spans="2:5">
      <c r="B523" s="198">
        <v>42622</v>
      </c>
      <c r="C523" s="217">
        <v>2</v>
      </c>
      <c r="D523" s="200" t="s">
        <v>3857</v>
      </c>
      <c r="E523" s="109"/>
    </row>
    <row r="524" spans="2:5">
      <c r="B524" s="198">
        <v>42622</v>
      </c>
      <c r="C524" s="217">
        <v>2</v>
      </c>
      <c r="D524" s="200" t="s">
        <v>3857</v>
      </c>
      <c r="E524" s="109"/>
    </row>
    <row r="525" spans="2:5">
      <c r="B525" s="198">
        <v>42622</v>
      </c>
      <c r="C525" s="217">
        <v>2.8</v>
      </c>
      <c r="D525" s="200" t="s">
        <v>3857</v>
      </c>
      <c r="E525" s="109"/>
    </row>
    <row r="526" spans="2:5">
      <c r="B526" s="198">
        <v>42622</v>
      </c>
      <c r="C526" s="217">
        <v>2.8</v>
      </c>
      <c r="D526" s="200" t="s">
        <v>3857</v>
      </c>
      <c r="E526" s="109"/>
    </row>
    <row r="527" spans="2:5">
      <c r="B527" s="198">
        <v>42622</v>
      </c>
      <c r="C527" s="217">
        <v>3.2</v>
      </c>
      <c r="D527" s="200" t="s">
        <v>3857</v>
      </c>
      <c r="E527" s="109"/>
    </row>
    <row r="528" spans="2:5">
      <c r="B528" s="198">
        <v>42622</v>
      </c>
      <c r="C528" s="217">
        <v>3.43</v>
      </c>
      <c r="D528" s="200" t="s">
        <v>3857</v>
      </c>
      <c r="E528" s="109"/>
    </row>
    <row r="529" spans="2:5">
      <c r="B529" s="198">
        <v>42622</v>
      </c>
      <c r="C529" s="217">
        <v>3.8</v>
      </c>
      <c r="D529" s="200" t="s">
        <v>3857</v>
      </c>
      <c r="E529" s="109"/>
    </row>
    <row r="530" spans="2:5">
      <c r="B530" s="198">
        <v>42622</v>
      </c>
      <c r="C530" s="217">
        <v>3.88</v>
      </c>
      <c r="D530" s="200" t="s">
        <v>3857</v>
      </c>
      <c r="E530" s="109"/>
    </row>
    <row r="531" spans="2:5">
      <c r="B531" s="198">
        <v>42622</v>
      </c>
      <c r="C531" s="217">
        <v>4</v>
      </c>
      <c r="D531" s="200" t="s">
        <v>3857</v>
      </c>
      <c r="E531" s="109"/>
    </row>
    <row r="532" spans="2:5">
      <c r="B532" s="198">
        <v>42622</v>
      </c>
      <c r="C532" s="217">
        <v>4</v>
      </c>
      <c r="D532" s="200" t="s">
        <v>3857</v>
      </c>
      <c r="E532" s="109"/>
    </row>
    <row r="533" spans="2:5">
      <c r="B533" s="198">
        <v>42622</v>
      </c>
      <c r="C533" s="217">
        <v>8</v>
      </c>
      <c r="D533" s="200" t="s">
        <v>3857</v>
      </c>
      <c r="E533" s="109"/>
    </row>
    <row r="534" spans="2:5">
      <c r="B534" s="198">
        <v>42622</v>
      </c>
      <c r="C534" s="217">
        <v>8.1999999999999993</v>
      </c>
      <c r="D534" s="200" t="s">
        <v>3857</v>
      </c>
      <c r="E534" s="109"/>
    </row>
    <row r="535" spans="2:5">
      <c r="B535" s="198">
        <v>42622</v>
      </c>
      <c r="C535" s="217">
        <v>8.8000000000000007</v>
      </c>
      <c r="D535" s="200" t="s">
        <v>3857</v>
      </c>
      <c r="E535" s="109"/>
    </row>
    <row r="536" spans="2:5">
      <c r="B536" s="198">
        <v>42622</v>
      </c>
      <c r="C536" s="217">
        <v>10</v>
      </c>
      <c r="D536" s="200" t="s">
        <v>3857</v>
      </c>
      <c r="E536" s="109"/>
    </row>
    <row r="537" spans="2:5">
      <c r="B537" s="198">
        <v>42622</v>
      </c>
      <c r="C537" s="217">
        <v>10</v>
      </c>
      <c r="D537" s="200" t="s">
        <v>3857</v>
      </c>
      <c r="E537" s="109"/>
    </row>
    <row r="538" spans="2:5">
      <c r="B538" s="198">
        <v>42622</v>
      </c>
      <c r="C538" s="217">
        <v>10</v>
      </c>
      <c r="D538" s="200" t="s">
        <v>3857</v>
      </c>
      <c r="E538" s="109"/>
    </row>
    <row r="539" spans="2:5">
      <c r="B539" s="198">
        <v>42622</v>
      </c>
      <c r="C539" s="217">
        <v>10</v>
      </c>
      <c r="D539" s="200" t="s">
        <v>3857</v>
      </c>
      <c r="E539" s="109"/>
    </row>
    <row r="540" spans="2:5">
      <c r="B540" s="198">
        <v>42622</v>
      </c>
      <c r="C540" s="217">
        <v>10</v>
      </c>
      <c r="D540" s="200" t="s">
        <v>3857</v>
      </c>
      <c r="E540" s="109"/>
    </row>
    <row r="541" spans="2:5">
      <c r="B541" s="198">
        <v>42622</v>
      </c>
      <c r="C541" s="217">
        <v>10</v>
      </c>
      <c r="D541" s="200" t="s">
        <v>3857</v>
      </c>
      <c r="E541" s="109"/>
    </row>
    <row r="542" spans="2:5">
      <c r="B542" s="198">
        <v>42622</v>
      </c>
      <c r="C542" s="217">
        <v>12</v>
      </c>
      <c r="D542" s="200" t="s">
        <v>3857</v>
      </c>
      <c r="E542" s="109"/>
    </row>
    <row r="543" spans="2:5">
      <c r="B543" s="198">
        <v>42622</v>
      </c>
      <c r="C543" s="217">
        <v>12</v>
      </c>
      <c r="D543" s="200" t="s">
        <v>3857</v>
      </c>
      <c r="E543" s="109"/>
    </row>
    <row r="544" spans="2:5">
      <c r="B544" s="198">
        <v>42622</v>
      </c>
      <c r="C544" s="217">
        <v>12.16</v>
      </c>
      <c r="D544" s="200" t="s">
        <v>3857</v>
      </c>
      <c r="E544" s="109"/>
    </row>
    <row r="545" spans="2:5">
      <c r="B545" s="198">
        <v>42622</v>
      </c>
      <c r="C545" s="217">
        <v>13.54</v>
      </c>
      <c r="D545" s="200" t="s">
        <v>3857</v>
      </c>
      <c r="E545" s="109"/>
    </row>
    <row r="546" spans="2:5">
      <c r="B546" s="198">
        <v>42622</v>
      </c>
      <c r="C546" s="217">
        <v>18</v>
      </c>
      <c r="D546" s="200" t="s">
        <v>3857</v>
      </c>
      <c r="E546" s="109"/>
    </row>
    <row r="547" spans="2:5">
      <c r="B547" s="198">
        <v>42622</v>
      </c>
      <c r="C547" s="217">
        <v>18.739999999999998</v>
      </c>
      <c r="D547" s="200" t="s">
        <v>3857</v>
      </c>
      <c r="E547" s="109"/>
    </row>
    <row r="548" spans="2:5">
      <c r="B548" s="198">
        <v>42622</v>
      </c>
      <c r="C548" s="217">
        <v>20</v>
      </c>
      <c r="D548" s="200" t="s">
        <v>3857</v>
      </c>
      <c r="E548" s="109"/>
    </row>
    <row r="549" spans="2:5">
      <c r="B549" s="198">
        <v>42622</v>
      </c>
      <c r="C549" s="217">
        <v>20</v>
      </c>
      <c r="D549" s="200" t="s">
        <v>3857</v>
      </c>
      <c r="E549" s="109"/>
    </row>
    <row r="550" spans="2:5">
      <c r="B550" s="198">
        <v>42622</v>
      </c>
      <c r="C550" s="217">
        <v>20</v>
      </c>
      <c r="D550" s="200" t="s">
        <v>3857</v>
      </c>
      <c r="E550" s="109"/>
    </row>
    <row r="551" spans="2:5">
      <c r="B551" s="198">
        <v>42622</v>
      </c>
      <c r="C551" s="217">
        <v>24</v>
      </c>
      <c r="D551" s="200" t="s">
        <v>3857</v>
      </c>
      <c r="E551" s="109"/>
    </row>
    <row r="552" spans="2:5">
      <c r="B552" s="198">
        <v>42622</v>
      </c>
      <c r="C552" s="217">
        <v>24.16</v>
      </c>
      <c r="D552" s="200" t="s">
        <v>3857</v>
      </c>
      <c r="E552" s="109"/>
    </row>
    <row r="553" spans="2:5">
      <c r="B553" s="198">
        <v>42622</v>
      </c>
      <c r="C553" s="217">
        <v>30</v>
      </c>
      <c r="D553" s="200" t="s">
        <v>3857</v>
      </c>
      <c r="E553" s="109"/>
    </row>
    <row r="554" spans="2:5">
      <c r="B554" s="198">
        <v>42622</v>
      </c>
      <c r="C554" s="217">
        <v>31.2</v>
      </c>
      <c r="D554" s="200" t="s">
        <v>3857</v>
      </c>
      <c r="E554" s="109"/>
    </row>
    <row r="555" spans="2:5">
      <c r="B555" s="198">
        <v>42622</v>
      </c>
      <c r="C555" s="217">
        <v>37.6</v>
      </c>
      <c r="D555" s="200" t="s">
        <v>3857</v>
      </c>
      <c r="E555" s="109"/>
    </row>
    <row r="556" spans="2:5">
      <c r="B556" s="198">
        <v>42622</v>
      </c>
      <c r="C556" s="217">
        <v>40</v>
      </c>
      <c r="D556" s="200" t="s">
        <v>3857</v>
      </c>
      <c r="E556" s="109"/>
    </row>
    <row r="557" spans="2:5">
      <c r="B557" s="198">
        <v>42622</v>
      </c>
      <c r="C557" s="217">
        <v>40</v>
      </c>
      <c r="D557" s="200" t="s">
        <v>3857</v>
      </c>
      <c r="E557" s="109"/>
    </row>
    <row r="558" spans="2:5">
      <c r="B558" s="198">
        <v>42622</v>
      </c>
      <c r="C558" s="217">
        <v>48</v>
      </c>
      <c r="D558" s="200" t="s">
        <v>3857</v>
      </c>
      <c r="E558" s="109"/>
    </row>
    <row r="559" spans="2:5">
      <c r="B559" s="198">
        <v>42622</v>
      </c>
      <c r="C559" s="217">
        <v>60</v>
      </c>
      <c r="D559" s="200" t="s">
        <v>3857</v>
      </c>
      <c r="E559" s="109"/>
    </row>
    <row r="560" spans="2:5">
      <c r="B560" s="198">
        <v>42622</v>
      </c>
      <c r="C560" s="217">
        <v>60</v>
      </c>
      <c r="D560" s="200" t="s">
        <v>3857</v>
      </c>
      <c r="E560" s="109"/>
    </row>
    <row r="561" spans="2:5">
      <c r="B561" s="198">
        <v>42622</v>
      </c>
      <c r="C561" s="217">
        <v>60</v>
      </c>
      <c r="D561" s="200" t="s">
        <v>3857</v>
      </c>
      <c r="E561" s="109"/>
    </row>
    <row r="562" spans="2:5">
      <c r="B562" s="198">
        <v>42622</v>
      </c>
      <c r="C562" s="217">
        <v>98.76</v>
      </c>
      <c r="D562" s="200" t="s">
        <v>3857</v>
      </c>
      <c r="E562" s="109"/>
    </row>
    <row r="563" spans="2:5">
      <c r="B563" s="198">
        <v>42622</v>
      </c>
      <c r="C563" s="217">
        <v>263.27</v>
      </c>
      <c r="D563" s="200" t="s">
        <v>3857</v>
      </c>
      <c r="E563" s="109"/>
    </row>
    <row r="564" spans="2:5">
      <c r="B564" s="198">
        <v>42622</v>
      </c>
      <c r="C564" s="217">
        <v>7216.8</v>
      </c>
      <c r="D564" s="200" t="s">
        <v>3858</v>
      </c>
      <c r="E564" s="109"/>
    </row>
    <row r="565" spans="2:5">
      <c r="B565" s="198">
        <v>42622</v>
      </c>
      <c r="C565" s="217">
        <v>9603</v>
      </c>
      <c r="D565" s="200" t="s">
        <v>3858</v>
      </c>
      <c r="E565" s="109"/>
    </row>
    <row r="566" spans="2:5">
      <c r="B566" s="198">
        <v>42625</v>
      </c>
      <c r="C566" s="217">
        <v>0.28000000000000003</v>
      </c>
      <c r="D566" s="200" t="s">
        <v>3857</v>
      </c>
      <c r="E566" s="109"/>
    </row>
    <row r="567" spans="2:5">
      <c r="B567" s="198">
        <v>42625</v>
      </c>
      <c r="C567" s="217">
        <v>0.33</v>
      </c>
      <c r="D567" s="200" t="s">
        <v>3857</v>
      </c>
      <c r="E567" s="109"/>
    </row>
    <row r="568" spans="2:5">
      <c r="B568" s="198">
        <v>42625</v>
      </c>
      <c r="C568" s="217">
        <v>0.35</v>
      </c>
      <c r="D568" s="200" t="s">
        <v>3857</v>
      </c>
      <c r="E568" s="109"/>
    </row>
    <row r="569" spans="2:5">
      <c r="B569" s="198">
        <v>42625</v>
      </c>
      <c r="C569" s="217">
        <v>0.56000000000000005</v>
      </c>
      <c r="D569" s="200" t="s">
        <v>3857</v>
      </c>
      <c r="E569" s="109"/>
    </row>
    <row r="570" spans="2:5">
      <c r="B570" s="198">
        <v>42625</v>
      </c>
      <c r="C570" s="217">
        <v>1</v>
      </c>
      <c r="D570" s="200" t="s">
        <v>3857</v>
      </c>
      <c r="E570" s="109"/>
    </row>
    <row r="571" spans="2:5">
      <c r="B571" s="198">
        <v>42625</v>
      </c>
      <c r="C571" s="217">
        <v>1</v>
      </c>
      <c r="D571" s="200" t="s">
        <v>3857</v>
      </c>
      <c r="E571" s="109"/>
    </row>
    <row r="572" spans="2:5">
      <c r="B572" s="198">
        <v>42625</v>
      </c>
      <c r="C572" s="217">
        <v>1.17</v>
      </c>
      <c r="D572" s="200" t="s">
        <v>3857</v>
      </c>
      <c r="E572" s="109"/>
    </row>
    <row r="573" spans="2:5">
      <c r="B573" s="198">
        <v>42625</v>
      </c>
      <c r="C573" s="217">
        <v>1.49</v>
      </c>
      <c r="D573" s="200" t="s">
        <v>3857</v>
      </c>
      <c r="E573" s="109"/>
    </row>
    <row r="574" spans="2:5">
      <c r="B574" s="198">
        <v>42625</v>
      </c>
      <c r="C574" s="217">
        <v>1.49</v>
      </c>
      <c r="D574" s="200" t="s">
        <v>3857</v>
      </c>
      <c r="E574" s="109"/>
    </row>
    <row r="575" spans="2:5">
      <c r="B575" s="198">
        <v>42625</v>
      </c>
      <c r="C575" s="217">
        <v>1.5</v>
      </c>
      <c r="D575" s="200" t="s">
        <v>3857</v>
      </c>
      <c r="E575" s="109"/>
    </row>
    <row r="576" spans="2:5">
      <c r="B576" s="198">
        <v>42625</v>
      </c>
      <c r="C576" s="217">
        <v>1.5</v>
      </c>
      <c r="D576" s="200" t="s">
        <v>3857</v>
      </c>
      <c r="E576" s="109"/>
    </row>
    <row r="577" spans="2:5">
      <c r="B577" s="198">
        <v>42625</v>
      </c>
      <c r="C577" s="217">
        <v>1.5</v>
      </c>
      <c r="D577" s="200" t="s">
        <v>3857</v>
      </c>
      <c r="E577" s="109"/>
    </row>
    <row r="578" spans="2:5">
      <c r="B578" s="198">
        <v>42625</v>
      </c>
      <c r="C578" s="217">
        <v>1.5</v>
      </c>
      <c r="D578" s="200" t="s">
        <v>3857</v>
      </c>
      <c r="E578" s="109"/>
    </row>
    <row r="579" spans="2:5">
      <c r="B579" s="198">
        <v>42625</v>
      </c>
      <c r="C579" s="217">
        <v>1.5</v>
      </c>
      <c r="D579" s="200" t="s">
        <v>3857</v>
      </c>
      <c r="E579" s="109"/>
    </row>
    <row r="580" spans="2:5">
      <c r="B580" s="198">
        <v>42625</v>
      </c>
      <c r="C580" s="217">
        <v>1.5</v>
      </c>
      <c r="D580" s="200" t="s">
        <v>3857</v>
      </c>
      <c r="E580" s="109"/>
    </row>
    <row r="581" spans="2:5">
      <c r="B581" s="198">
        <v>42625</v>
      </c>
      <c r="C581" s="217">
        <v>1.5</v>
      </c>
      <c r="D581" s="200" t="s">
        <v>3857</v>
      </c>
      <c r="E581" s="109"/>
    </row>
    <row r="582" spans="2:5">
      <c r="B582" s="198">
        <v>42625</v>
      </c>
      <c r="C582" s="217">
        <v>1.56</v>
      </c>
      <c r="D582" s="200" t="s">
        <v>3857</v>
      </c>
      <c r="E582" s="109"/>
    </row>
    <row r="583" spans="2:5">
      <c r="B583" s="198">
        <v>42625</v>
      </c>
      <c r="C583" s="217">
        <v>1.6</v>
      </c>
      <c r="D583" s="200" t="s">
        <v>3857</v>
      </c>
      <c r="E583" s="109"/>
    </row>
    <row r="584" spans="2:5">
      <c r="B584" s="198">
        <v>42625</v>
      </c>
      <c r="C584" s="217">
        <v>1.92</v>
      </c>
      <c r="D584" s="200" t="s">
        <v>3857</v>
      </c>
      <c r="E584" s="109"/>
    </row>
    <row r="585" spans="2:5">
      <c r="B585" s="198">
        <v>42625</v>
      </c>
      <c r="C585" s="217">
        <v>1.97</v>
      </c>
      <c r="D585" s="200" t="s">
        <v>3857</v>
      </c>
      <c r="E585" s="109"/>
    </row>
    <row r="586" spans="2:5">
      <c r="B586" s="198">
        <v>42625</v>
      </c>
      <c r="C586" s="217">
        <v>2</v>
      </c>
      <c r="D586" s="200" t="s">
        <v>3857</v>
      </c>
      <c r="E586" s="109"/>
    </row>
    <row r="587" spans="2:5">
      <c r="B587" s="198">
        <v>42625</v>
      </c>
      <c r="C587" s="217">
        <v>2</v>
      </c>
      <c r="D587" s="200" t="s">
        <v>3857</v>
      </c>
      <c r="E587" s="109"/>
    </row>
    <row r="588" spans="2:5">
      <c r="B588" s="198">
        <v>42625</v>
      </c>
      <c r="C588" s="217">
        <v>2</v>
      </c>
      <c r="D588" s="200" t="s">
        <v>3857</v>
      </c>
      <c r="E588" s="109"/>
    </row>
    <row r="589" spans="2:5">
      <c r="B589" s="198">
        <v>42625</v>
      </c>
      <c r="C589" s="217">
        <v>2.3199999999999998</v>
      </c>
      <c r="D589" s="200" t="s">
        <v>3857</v>
      </c>
      <c r="E589" s="109"/>
    </row>
    <row r="590" spans="2:5">
      <c r="B590" s="198">
        <v>42625</v>
      </c>
      <c r="C590" s="217">
        <v>3.43</v>
      </c>
      <c r="D590" s="200" t="s">
        <v>3857</v>
      </c>
      <c r="E590" s="109"/>
    </row>
    <row r="591" spans="2:5">
      <c r="B591" s="198">
        <v>42625</v>
      </c>
      <c r="C591" s="217">
        <v>4</v>
      </c>
      <c r="D591" s="200" t="s">
        <v>3857</v>
      </c>
      <c r="E591" s="109"/>
    </row>
    <row r="592" spans="2:5">
      <c r="B592" s="198">
        <v>42625</v>
      </c>
      <c r="C592" s="217">
        <v>4</v>
      </c>
      <c r="D592" s="200" t="s">
        <v>3857</v>
      </c>
      <c r="E592" s="109"/>
    </row>
    <row r="593" spans="2:5">
      <c r="B593" s="198">
        <v>42625</v>
      </c>
      <c r="C593" s="217">
        <v>5</v>
      </c>
      <c r="D593" s="200" t="s">
        <v>3857</v>
      </c>
      <c r="E593" s="109"/>
    </row>
    <row r="594" spans="2:5">
      <c r="B594" s="198">
        <v>42625</v>
      </c>
      <c r="C594" s="217">
        <v>6</v>
      </c>
      <c r="D594" s="200" t="s">
        <v>3857</v>
      </c>
      <c r="E594" s="109"/>
    </row>
    <row r="595" spans="2:5">
      <c r="B595" s="198">
        <v>42625</v>
      </c>
      <c r="C595" s="217">
        <v>7</v>
      </c>
      <c r="D595" s="200" t="s">
        <v>3857</v>
      </c>
      <c r="E595" s="109"/>
    </row>
    <row r="596" spans="2:5">
      <c r="B596" s="198">
        <v>42625</v>
      </c>
      <c r="C596" s="217">
        <v>7.07</v>
      </c>
      <c r="D596" s="200" t="s">
        <v>3857</v>
      </c>
      <c r="E596" s="109"/>
    </row>
    <row r="597" spans="2:5">
      <c r="B597" s="198">
        <v>42625</v>
      </c>
      <c r="C597" s="217">
        <v>7.2</v>
      </c>
      <c r="D597" s="200" t="s">
        <v>3857</v>
      </c>
      <c r="E597" s="109"/>
    </row>
    <row r="598" spans="2:5">
      <c r="B598" s="198">
        <v>42625</v>
      </c>
      <c r="C598" s="217">
        <v>7.67</v>
      </c>
      <c r="D598" s="200" t="s">
        <v>3857</v>
      </c>
      <c r="E598" s="109"/>
    </row>
    <row r="599" spans="2:5">
      <c r="B599" s="198">
        <v>42625</v>
      </c>
      <c r="C599" s="217">
        <v>7.98</v>
      </c>
      <c r="D599" s="200" t="s">
        <v>3857</v>
      </c>
      <c r="E599" s="109"/>
    </row>
    <row r="600" spans="2:5">
      <c r="B600" s="198">
        <v>42625</v>
      </c>
      <c r="C600" s="217">
        <v>8.0399999999999991</v>
      </c>
      <c r="D600" s="200" t="s">
        <v>3857</v>
      </c>
      <c r="E600" s="109"/>
    </row>
    <row r="601" spans="2:5">
      <c r="B601" s="198">
        <v>42625</v>
      </c>
      <c r="C601" s="217">
        <v>8.19</v>
      </c>
      <c r="D601" s="200" t="s">
        <v>3857</v>
      </c>
      <c r="E601" s="109"/>
    </row>
    <row r="602" spans="2:5">
      <c r="B602" s="198">
        <v>42625</v>
      </c>
      <c r="C602" s="217">
        <v>8.64</v>
      </c>
      <c r="D602" s="200" t="s">
        <v>3857</v>
      </c>
      <c r="E602" s="109"/>
    </row>
    <row r="603" spans="2:5">
      <c r="B603" s="198">
        <v>42625</v>
      </c>
      <c r="C603" s="217">
        <v>9.32</v>
      </c>
      <c r="D603" s="200" t="s">
        <v>3857</v>
      </c>
      <c r="E603" s="109"/>
    </row>
    <row r="604" spans="2:5">
      <c r="B604" s="198">
        <v>42625</v>
      </c>
      <c r="C604" s="217">
        <v>9.4600000000000009</v>
      </c>
      <c r="D604" s="200" t="s">
        <v>3857</v>
      </c>
      <c r="E604" s="109"/>
    </row>
    <row r="605" spans="2:5">
      <c r="B605" s="198">
        <v>42625</v>
      </c>
      <c r="C605" s="217">
        <v>10</v>
      </c>
      <c r="D605" s="200" t="s">
        <v>3857</v>
      </c>
      <c r="E605" s="109"/>
    </row>
    <row r="606" spans="2:5">
      <c r="B606" s="198">
        <v>42625</v>
      </c>
      <c r="C606" s="217">
        <v>10</v>
      </c>
      <c r="D606" s="200" t="s">
        <v>3857</v>
      </c>
      <c r="E606" s="109"/>
    </row>
    <row r="607" spans="2:5">
      <c r="B607" s="198">
        <v>42625</v>
      </c>
      <c r="C607" s="217">
        <v>10</v>
      </c>
      <c r="D607" s="200" t="s">
        <v>3857</v>
      </c>
      <c r="E607" s="109"/>
    </row>
    <row r="608" spans="2:5">
      <c r="B608" s="198">
        <v>42625</v>
      </c>
      <c r="C608" s="217">
        <v>10</v>
      </c>
      <c r="D608" s="200" t="s">
        <v>3857</v>
      </c>
      <c r="E608" s="109"/>
    </row>
    <row r="609" spans="2:5">
      <c r="B609" s="198">
        <v>42625</v>
      </c>
      <c r="C609" s="217">
        <v>10</v>
      </c>
      <c r="D609" s="200" t="s">
        <v>3857</v>
      </c>
      <c r="E609" s="109"/>
    </row>
    <row r="610" spans="2:5">
      <c r="B610" s="198">
        <v>42625</v>
      </c>
      <c r="C610" s="217">
        <v>10</v>
      </c>
      <c r="D610" s="200" t="s">
        <v>3857</v>
      </c>
      <c r="E610" s="109"/>
    </row>
    <row r="611" spans="2:5">
      <c r="B611" s="198">
        <v>42625</v>
      </c>
      <c r="C611" s="217">
        <v>10</v>
      </c>
      <c r="D611" s="200" t="s">
        <v>3857</v>
      </c>
      <c r="E611" s="109"/>
    </row>
    <row r="612" spans="2:5">
      <c r="B612" s="198">
        <v>42625</v>
      </c>
      <c r="C612" s="217">
        <v>10</v>
      </c>
      <c r="D612" s="200" t="s">
        <v>3857</v>
      </c>
      <c r="E612" s="109"/>
    </row>
    <row r="613" spans="2:5">
      <c r="B613" s="198">
        <v>42625</v>
      </c>
      <c r="C613" s="217">
        <v>10</v>
      </c>
      <c r="D613" s="200" t="s">
        <v>3857</v>
      </c>
      <c r="E613" s="109"/>
    </row>
    <row r="614" spans="2:5">
      <c r="B614" s="198">
        <v>42625</v>
      </c>
      <c r="C614" s="217">
        <v>10</v>
      </c>
      <c r="D614" s="200" t="s">
        <v>3857</v>
      </c>
      <c r="E614" s="109"/>
    </row>
    <row r="615" spans="2:5">
      <c r="B615" s="198">
        <v>42625</v>
      </c>
      <c r="C615" s="217">
        <v>10</v>
      </c>
      <c r="D615" s="200" t="s">
        <v>3857</v>
      </c>
      <c r="E615" s="109"/>
    </row>
    <row r="616" spans="2:5">
      <c r="B616" s="198">
        <v>42625</v>
      </c>
      <c r="C616" s="217">
        <v>10</v>
      </c>
      <c r="D616" s="200" t="s">
        <v>3857</v>
      </c>
      <c r="E616" s="109"/>
    </row>
    <row r="617" spans="2:5">
      <c r="B617" s="198">
        <v>42625</v>
      </c>
      <c r="C617" s="217">
        <v>10</v>
      </c>
      <c r="D617" s="200" t="s">
        <v>3857</v>
      </c>
      <c r="E617" s="109"/>
    </row>
    <row r="618" spans="2:5">
      <c r="B618" s="198">
        <v>42625</v>
      </c>
      <c r="C618" s="217">
        <v>10</v>
      </c>
      <c r="D618" s="200" t="s">
        <v>3857</v>
      </c>
      <c r="E618" s="109"/>
    </row>
    <row r="619" spans="2:5">
      <c r="B619" s="198">
        <v>42625</v>
      </c>
      <c r="C619" s="217">
        <v>10</v>
      </c>
      <c r="D619" s="200" t="s">
        <v>3857</v>
      </c>
      <c r="E619" s="109"/>
    </row>
    <row r="620" spans="2:5">
      <c r="B620" s="198">
        <v>42625</v>
      </c>
      <c r="C620" s="217">
        <v>10</v>
      </c>
      <c r="D620" s="200" t="s">
        <v>3857</v>
      </c>
      <c r="E620" s="109"/>
    </row>
    <row r="621" spans="2:5">
      <c r="B621" s="198">
        <v>42625</v>
      </c>
      <c r="C621" s="217">
        <v>10</v>
      </c>
      <c r="D621" s="200" t="s">
        <v>3857</v>
      </c>
      <c r="E621" s="109"/>
    </row>
    <row r="622" spans="2:5">
      <c r="B622" s="198">
        <v>42625</v>
      </c>
      <c r="C622" s="217">
        <v>10</v>
      </c>
      <c r="D622" s="200" t="s">
        <v>3857</v>
      </c>
      <c r="E622" s="109"/>
    </row>
    <row r="623" spans="2:5">
      <c r="B623" s="198">
        <v>42625</v>
      </c>
      <c r="C623" s="217">
        <v>10</v>
      </c>
      <c r="D623" s="200" t="s">
        <v>3857</v>
      </c>
      <c r="E623" s="109"/>
    </row>
    <row r="624" spans="2:5">
      <c r="B624" s="198">
        <v>42625</v>
      </c>
      <c r="C624" s="217">
        <v>10</v>
      </c>
      <c r="D624" s="200" t="s">
        <v>3857</v>
      </c>
      <c r="E624" s="109"/>
    </row>
    <row r="625" spans="2:5">
      <c r="B625" s="198">
        <v>42625</v>
      </c>
      <c r="C625" s="217">
        <v>10</v>
      </c>
      <c r="D625" s="200" t="s">
        <v>3857</v>
      </c>
      <c r="E625" s="109"/>
    </row>
    <row r="626" spans="2:5">
      <c r="B626" s="198">
        <v>42625</v>
      </c>
      <c r="C626" s="217">
        <v>10</v>
      </c>
      <c r="D626" s="200" t="s">
        <v>3857</v>
      </c>
      <c r="E626" s="109"/>
    </row>
    <row r="627" spans="2:5">
      <c r="B627" s="198">
        <v>42625</v>
      </c>
      <c r="C627" s="217">
        <v>10</v>
      </c>
      <c r="D627" s="200" t="s">
        <v>3857</v>
      </c>
      <c r="E627" s="109"/>
    </row>
    <row r="628" spans="2:5">
      <c r="B628" s="198">
        <v>42625</v>
      </c>
      <c r="C628" s="217">
        <v>10</v>
      </c>
      <c r="D628" s="200" t="s">
        <v>3857</v>
      </c>
      <c r="E628" s="109"/>
    </row>
    <row r="629" spans="2:5">
      <c r="B629" s="198">
        <v>42625</v>
      </c>
      <c r="C629" s="217">
        <v>10</v>
      </c>
      <c r="D629" s="200" t="s">
        <v>3857</v>
      </c>
      <c r="E629" s="109"/>
    </row>
    <row r="630" spans="2:5">
      <c r="B630" s="198">
        <v>42625</v>
      </c>
      <c r="C630" s="217">
        <v>10</v>
      </c>
      <c r="D630" s="200" t="s">
        <v>3857</v>
      </c>
      <c r="E630" s="109"/>
    </row>
    <row r="631" spans="2:5">
      <c r="B631" s="198">
        <v>42625</v>
      </c>
      <c r="C631" s="217">
        <v>10</v>
      </c>
      <c r="D631" s="200" t="s">
        <v>3857</v>
      </c>
      <c r="E631" s="109"/>
    </row>
    <row r="632" spans="2:5">
      <c r="B632" s="198">
        <v>42625</v>
      </c>
      <c r="C632" s="217">
        <v>10</v>
      </c>
      <c r="D632" s="200" t="s">
        <v>3857</v>
      </c>
      <c r="E632" s="109"/>
    </row>
    <row r="633" spans="2:5">
      <c r="B633" s="198">
        <v>42625</v>
      </c>
      <c r="C633" s="217">
        <v>10</v>
      </c>
      <c r="D633" s="200" t="s">
        <v>3857</v>
      </c>
      <c r="E633" s="109"/>
    </row>
    <row r="634" spans="2:5">
      <c r="B634" s="198">
        <v>42625</v>
      </c>
      <c r="C634" s="217">
        <v>10</v>
      </c>
      <c r="D634" s="200" t="s">
        <v>3857</v>
      </c>
      <c r="E634" s="109"/>
    </row>
    <row r="635" spans="2:5">
      <c r="B635" s="198">
        <v>42625</v>
      </c>
      <c r="C635" s="217">
        <v>10</v>
      </c>
      <c r="D635" s="200" t="s">
        <v>3857</v>
      </c>
      <c r="E635" s="109"/>
    </row>
    <row r="636" spans="2:5">
      <c r="B636" s="198">
        <v>42625</v>
      </c>
      <c r="C636" s="217">
        <v>10</v>
      </c>
      <c r="D636" s="200" t="s">
        <v>3857</v>
      </c>
      <c r="E636" s="109"/>
    </row>
    <row r="637" spans="2:5">
      <c r="B637" s="198">
        <v>42625</v>
      </c>
      <c r="C637" s="217">
        <v>10</v>
      </c>
      <c r="D637" s="200" t="s">
        <v>3857</v>
      </c>
      <c r="E637" s="109"/>
    </row>
    <row r="638" spans="2:5">
      <c r="B638" s="198">
        <v>42625</v>
      </c>
      <c r="C638" s="217">
        <v>10</v>
      </c>
      <c r="D638" s="200" t="s">
        <v>3857</v>
      </c>
      <c r="E638" s="109"/>
    </row>
    <row r="639" spans="2:5">
      <c r="B639" s="198">
        <v>42625</v>
      </c>
      <c r="C639" s="217">
        <v>10</v>
      </c>
      <c r="D639" s="200" t="s">
        <v>3857</v>
      </c>
      <c r="E639" s="109"/>
    </row>
    <row r="640" spans="2:5">
      <c r="B640" s="198">
        <v>42625</v>
      </c>
      <c r="C640" s="217">
        <v>10</v>
      </c>
      <c r="D640" s="200" t="s">
        <v>3857</v>
      </c>
      <c r="E640" s="109"/>
    </row>
    <row r="641" spans="2:5">
      <c r="B641" s="198">
        <v>42625</v>
      </c>
      <c r="C641" s="217">
        <v>10</v>
      </c>
      <c r="D641" s="200" t="s">
        <v>3857</v>
      </c>
      <c r="E641" s="109"/>
    </row>
    <row r="642" spans="2:5">
      <c r="B642" s="198">
        <v>42625</v>
      </c>
      <c r="C642" s="217">
        <v>10</v>
      </c>
      <c r="D642" s="200" t="s">
        <v>3857</v>
      </c>
      <c r="E642" s="109"/>
    </row>
    <row r="643" spans="2:5">
      <c r="B643" s="198">
        <v>42625</v>
      </c>
      <c r="C643" s="217">
        <v>10</v>
      </c>
      <c r="D643" s="200" t="s">
        <v>3857</v>
      </c>
      <c r="E643" s="109"/>
    </row>
    <row r="644" spans="2:5">
      <c r="B644" s="198">
        <v>42625</v>
      </c>
      <c r="C644" s="217">
        <v>10</v>
      </c>
      <c r="D644" s="200" t="s">
        <v>3857</v>
      </c>
      <c r="E644" s="109"/>
    </row>
    <row r="645" spans="2:5">
      <c r="B645" s="198">
        <v>42625</v>
      </c>
      <c r="C645" s="217">
        <v>10</v>
      </c>
      <c r="D645" s="200" t="s">
        <v>3857</v>
      </c>
      <c r="E645" s="109"/>
    </row>
    <row r="646" spans="2:5">
      <c r="B646" s="198">
        <v>42625</v>
      </c>
      <c r="C646" s="217">
        <v>11.1</v>
      </c>
      <c r="D646" s="200" t="s">
        <v>3857</v>
      </c>
      <c r="E646" s="109"/>
    </row>
    <row r="647" spans="2:5">
      <c r="B647" s="198">
        <v>42625</v>
      </c>
      <c r="C647" s="217">
        <v>11.1</v>
      </c>
      <c r="D647" s="200" t="s">
        <v>3857</v>
      </c>
      <c r="E647" s="109"/>
    </row>
    <row r="648" spans="2:5">
      <c r="B648" s="198">
        <v>42625</v>
      </c>
      <c r="C648" s="217">
        <v>11.1</v>
      </c>
      <c r="D648" s="200" t="s">
        <v>3857</v>
      </c>
      <c r="E648" s="109"/>
    </row>
    <row r="649" spans="2:5">
      <c r="B649" s="198">
        <v>42625</v>
      </c>
      <c r="C649" s="217">
        <v>11.1</v>
      </c>
      <c r="D649" s="200" t="s">
        <v>3857</v>
      </c>
      <c r="E649" s="109"/>
    </row>
    <row r="650" spans="2:5">
      <c r="B650" s="198">
        <v>42625</v>
      </c>
      <c r="C650" s="217">
        <v>11.53</v>
      </c>
      <c r="D650" s="200" t="s">
        <v>3857</v>
      </c>
      <c r="E650" s="109"/>
    </row>
    <row r="651" spans="2:5">
      <c r="B651" s="198">
        <v>42625</v>
      </c>
      <c r="C651" s="217">
        <v>11.64</v>
      </c>
      <c r="D651" s="200" t="s">
        <v>3858</v>
      </c>
      <c r="E651" s="109"/>
    </row>
    <row r="652" spans="2:5">
      <c r="B652" s="198">
        <v>42625</v>
      </c>
      <c r="C652" s="217">
        <v>11.86</v>
      </c>
      <c r="D652" s="200" t="s">
        <v>3857</v>
      </c>
      <c r="E652" s="109"/>
    </row>
    <row r="653" spans="2:5">
      <c r="B653" s="198">
        <v>42625</v>
      </c>
      <c r="C653" s="217">
        <v>13.6</v>
      </c>
      <c r="D653" s="200" t="s">
        <v>3857</v>
      </c>
      <c r="E653" s="109"/>
    </row>
    <row r="654" spans="2:5">
      <c r="B654" s="198">
        <v>42625</v>
      </c>
      <c r="C654" s="217">
        <v>14</v>
      </c>
      <c r="D654" s="200" t="s">
        <v>3857</v>
      </c>
      <c r="E654" s="109"/>
    </row>
    <row r="655" spans="2:5">
      <c r="B655" s="198">
        <v>42625</v>
      </c>
      <c r="C655" s="217">
        <v>14</v>
      </c>
      <c r="D655" s="200" t="s">
        <v>3857</v>
      </c>
      <c r="E655" s="109"/>
    </row>
    <row r="656" spans="2:5">
      <c r="B656" s="198">
        <v>42625</v>
      </c>
      <c r="C656" s="217">
        <v>14.51</v>
      </c>
      <c r="D656" s="200" t="s">
        <v>3857</v>
      </c>
      <c r="E656" s="109"/>
    </row>
    <row r="657" spans="2:5">
      <c r="B657" s="198">
        <v>42625</v>
      </c>
      <c r="C657" s="217">
        <v>14.72</v>
      </c>
      <c r="D657" s="200" t="s">
        <v>3857</v>
      </c>
      <c r="E657" s="109"/>
    </row>
    <row r="658" spans="2:5">
      <c r="B658" s="198">
        <v>42625</v>
      </c>
      <c r="C658" s="217">
        <v>16.440000000000001</v>
      </c>
      <c r="D658" s="200" t="s">
        <v>3857</v>
      </c>
      <c r="E658" s="109"/>
    </row>
    <row r="659" spans="2:5">
      <c r="B659" s="198">
        <v>42625</v>
      </c>
      <c r="C659" s="217">
        <v>18</v>
      </c>
      <c r="D659" s="200" t="s">
        <v>3857</v>
      </c>
      <c r="E659" s="109"/>
    </row>
    <row r="660" spans="2:5">
      <c r="B660" s="198">
        <v>42625</v>
      </c>
      <c r="C660" s="217">
        <v>18</v>
      </c>
      <c r="D660" s="200" t="s">
        <v>3857</v>
      </c>
      <c r="E660" s="109"/>
    </row>
    <row r="661" spans="2:5">
      <c r="B661" s="198">
        <v>42625</v>
      </c>
      <c r="C661" s="217">
        <v>18.02</v>
      </c>
      <c r="D661" s="200" t="s">
        <v>3857</v>
      </c>
      <c r="E661" s="109"/>
    </row>
    <row r="662" spans="2:5">
      <c r="B662" s="198">
        <v>42625</v>
      </c>
      <c r="C662" s="217">
        <v>19</v>
      </c>
      <c r="D662" s="200" t="s">
        <v>3857</v>
      </c>
      <c r="E662" s="109"/>
    </row>
    <row r="663" spans="2:5">
      <c r="B663" s="198">
        <v>42625</v>
      </c>
      <c r="C663" s="217">
        <v>19</v>
      </c>
      <c r="D663" s="200" t="s">
        <v>3857</v>
      </c>
      <c r="E663" s="109"/>
    </row>
    <row r="664" spans="2:5">
      <c r="B664" s="198">
        <v>42625</v>
      </c>
      <c r="C664" s="217">
        <v>19.21</v>
      </c>
      <c r="D664" s="200" t="s">
        <v>3857</v>
      </c>
      <c r="E664" s="109"/>
    </row>
    <row r="665" spans="2:5">
      <c r="B665" s="198">
        <v>42625</v>
      </c>
      <c r="C665" s="217">
        <v>20</v>
      </c>
      <c r="D665" s="200" t="s">
        <v>3857</v>
      </c>
      <c r="E665" s="109"/>
    </row>
    <row r="666" spans="2:5">
      <c r="B666" s="198">
        <v>42625</v>
      </c>
      <c r="C666" s="217">
        <v>20</v>
      </c>
      <c r="D666" s="200" t="s">
        <v>3857</v>
      </c>
      <c r="E666" s="109"/>
    </row>
    <row r="667" spans="2:5">
      <c r="B667" s="198">
        <v>42625</v>
      </c>
      <c r="C667" s="217">
        <v>20</v>
      </c>
      <c r="D667" s="200" t="s">
        <v>3857</v>
      </c>
      <c r="E667" s="109"/>
    </row>
    <row r="668" spans="2:5">
      <c r="B668" s="198">
        <v>42625</v>
      </c>
      <c r="C668" s="217">
        <v>20</v>
      </c>
      <c r="D668" s="200" t="s">
        <v>3857</v>
      </c>
      <c r="E668" s="109"/>
    </row>
    <row r="669" spans="2:5">
      <c r="B669" s="198">
        <v>42625</v>
      </c>
      <c r="C669" s="217">
        <v>20</v>
      </c>
      <c r="D669" s="200" t="s">
        <v>3857</v>
      </c>
      <c r="E669" s="109"/>
    </row>
    <row r="670" spans="2:5">
      <c r="B670" s="198">
        <v>42625</v>
      </c>
      <c r="C670" s="217">
        <v>20</v>
      </c>
      <c r="D670" s="200" t="s">
        <v>3857</v>
      </c>
      <c r="E670" s="109"/>
    </row>
    <row r="671" spans="2:5">
      <c r="B671" s="198">
        <v>42625</v>
      </c>
      <c r="C671" s="217">
        <v>20</v>
      </c>
      <c r="D671" s="200" t="s">
        <v>3857</v>
      </c>
      <c r="E671" s="109"/>
    </row>
    <row r="672" spans="2:5">
      <c r="B672" s="198">
        <v>42625</v>
      </c>
      <c r="C672" s="217">
        <v>20</v>
      </c>
      <c r="D672" s="200" t="s">
        <v>3857</v>
      </c>
      <c r="E672" s="109"/>
    </row>
    <row r="673" spans="2:5">
      <c r="B673" s="198">
        <v>42625</v>
      </c>
      <c r="C673" s="217">
        <v>20</v>
      </c>
      <c r="D673" s="200" t="s">
        <v>3857</v>
      </c>
      <c r="E673" s="109"/>
    </row>
    <row r="674" spans="2:5">
      <c r="B674" s="198">
        <v>42625</v>
      </c>
      <c r="C674" s="217">
        <v>20.43</v>
      </c>
      <c r="D674" s="200" t="s">
        <v>3857</v>
      </c>
      <c r="E674" s="109"/>
    </row>
    <row r="675" spans="2:5">
      <c r="B675" s="198">
        <v>42625</v>
      </c>
      <c r="C675" s="217">
        <v>21</v>
      </c>
      <c r="D675" s="200" t="s">
        <v>3857</v>
      </c>
      <c r="E675" s="109"/>
    </row>
    <row r="676" spans="2:5">
      <c r="B676" s="198">
        <v>42625</v>
      </c>
      <c r="C676" s="217">
        <v>22.78</v>
      </c>
      <c r="D676" s="200" t="s">
        <v>3857</v>
      </c>
      <c r="E676" s="109"/>
    </row>
    <row r="677" spans="2:5">
      <c r="B677" s="198">
        <v>42625</v>
      </c>
      <c r="C677" s="217">
        <v>24</v>
      </c>
      <c r="D677" s="200" t="s">
        <v>3857</v>
      </c>
      <c r="E677" s="109"/>
    </row>
    <row r="678" spans="2:5">
      <c r="B678" s="198">
        <v>42625</v>
      </c>
      <c r="C678" s="217">
        <v>25</v>
      </c>
      <c r="D678" s="200" t="s">
        <v>3857</v>
      </c>
      <c r="E678" s="109"/>
    </row>
    <row r="679" spans="2:5">
      <c r="B679" s="198">
        <v>42625</v>
      </c>
      <c r="C679" s="217">
        <v>25.72</v>
      </c>
      <c r="D679" s="200" t="s">
        <v>3857</v>
      </c>
      <c r="E679" s="109"/>
    </row>
    <row r="680" spans="2:5">
      <c r="B680" s="198">
        <v>42625</v>
      </c>
      <c r="C680" s="217">
        <v>30</v>
      </c>
      <c r="D680" s="200" t="s">
        <v>3857</v>
      </c>
      <c r="E680" s="109"/>
    </row>
    <row r="681" spans="2:5">
      <c r="B681" s="198">
        <v>42625</v>
      </c>
      <c r="C681" s="217">
        <v>30</v>
      </c>
      <c r="D681" s="200" t="s">
        <v>3857</v>
      </c>
      <c r="E681" s="109"/>
    </row>
    <row r="682" spans="2:5">
      <c r="B682" s="198">
        <v>42625</v>
      </c>
      <c r="C682" s="217">
        <v>35</v>
      </c>
      <c r="D682" s="200" t="s">
        <v>3857</v>
      </c>
      <c r="E682" s="109"/>
    </row>
    <row r="683" spans="2:5">
      <c r="B683" s="198">
        <v>42625</v>
      </c>
      <c r="C683" s="217">
        <v>35</v>
      </c>
      <c r="D683" s="200" t="s">
        <v>3857</v>
      </c>
      <c r="E683" s="109"/>
    </row>
    <row r="684" spans="2:5">
      <c r="B684" s="198">
        <v>42625</v>
      </c>
      <c r="C684" s="217">
        <v>35</v>
      </c>
      <c r="D684" s="200" t="s">
        <v>3857</v>
      </c>
      <c r="E684" s="109"/>
    </row>
    <row r="685" spans="2:5">
      <c r="B685" s="198">
        <v>42625</v>
      </c>
      <c r="C685" s="217">
        <v>35</v>
      </c>
      <c r="D685" s="200" t="s">
        <v>3857</v>
      </c>
      <c r="E685" s="109"/>
    </row>
    <row r="686" spans="2:5">
      <c r="B686" s="198">
        <v>42625</v>
      </c>
      <c r="C686" s="217">
        <v>35</v>
      </c>
      <c r="D686" s="200" t="s">
        <v>3857</v>
      </c>
      <c r="E686" s="109"/>
    </row>
    <row r="687" spans="2:5">
      <c r="B687" s="198">
        <v>42625</v>
      </c>
      <c r="C687" s="217">
        <v>35</v>
      </c>
      <c r="D687" s="200" t="s">
        <v>3857</v>
      </c>
      <c r="E687" s="109"/>
    </row>
    <row r="688" spans="2:5">
      <c r="B688" s="198">
        <v>42625</v>
      </c>
      <c r="C688" s="217">
        <v>35</v>
      </c>
      <c r="D688" s="200" t="s">
        <v>3857</v>
      </c>
      <c r="E688" s="109"/>
    </row>
    <row r="689" spans="2:5">
      <c r="B689" s="198">
        <v>42625</v>
      </c>
      <c r="C689" s="217">
        <v>35</v>
      </c>
      <c r="D689" s="200" t="s">
        <v>3857</v>
      </c>
      <c r="E689" s="109"/>
    </row>
    <row r="690" spans="2:5">
      <c r="B690" s="198">
        <v>42625</v>
      </c>
      <c r="C690" s="217">
        <v>35</v>
      </c>
      <c r="D690" s="200" t="s">
        <v>3857</v>
      </c>
      <c r="E690" s="109"/>
    </row>
    <row r="691" spans="2:5">
      <c r="B691" s="198">
        <v>42625</v>
      </c>
      <c r="C691" s="217">
        <v>35</v>
      </c>
      <c r="D691" s="200" t="s">
        <v>3857</v>
      </c>
      <c r="E691" s="109"/>
    </row>
    <row r="692" spans="2:5">
      <c r="B692" s="198">
        <v>42625</v>
      </c>
      <c r="C692" s="217">
        <v>38.950000000000003</v>
      </c>
      <c r="D692" s="200" t="s">
        <v>3857</v>
      </c>
      <c r="E692" s="109"/>
    </row>
    <row r="693" spans="2:5">
      <c r="B693" s="198">
        <v>42625</v>
      </c>
      <c r="C693" s="217">
        <v>40</v>
      </c>
      <c r="D693" s="200" t="s">
        <v>3857</v>
      </c>
      <c r="E693" s="109"/>
    </row>
    <row r="694" spans="2:5">
      <c r="B694" s="198">
        <v>42625</v>
      </c>
      <c r="C694" s="217">
        <v>40</v>
      </c>
      <c r="D694" s="200" t="s">
        <v>3857</v>
      </c>
      <c r="E694" s="109"/>
    </row>
    <row r="695" spans="2:5">
      <c r="B695" s="198">
        <v>42625</v>
      </c>
      <c r="C695" s="217">
        <v>46</v>
      </c>
      <c r="D695" s="200" t="s">
        <v>3857</v>
      </c>
      <c r="E695" s="109"/>
    </row>
    <row r="696" spans="2:5">
      <c r="B696" s="198">
        <v>42625</v>
      </c>
      <c r="C696" s="217">
        <v>49.6</v>
      </c>
      <c r="D696" s="200" t="s">
        <v>3857</v>
      </c>
      <c r="E696" s="109"/>
    </row>
    <row r="697" spans="2:5">
      <c r="B697" s="198">
        <v>42625</v>
      </c>
      <c r="C697" s="217">
        <v>49.8</v>
      </c>
      <c r="D697" s="200" t="s">
        <v>3857</v>
      </c>
      <c r="E697" s="109"/>
    </row>
    <row r="698" spans="2:5">
      <c r="B698" s="198">
        <v>42625</v>
      </c>
      <c r="C698" s="217">
        <v>50</v>
      </c>
      <c r="D698" s="200" t="s">
        <v>3857</v>
      </c>
      <c r="E698" s="109"/>
    </row>
    <row r="699" spans="2:5">
      <c r="B699" s="198">
        <v>42625</v>
      </c>
      <c r="C699" s="217">
        <v>50</v>
      </c>
      <c r="D699" s="200" t="s">
        <v>3857</v>
      </c>
      <c r="E699" s="109"/>
    </row>
    <row r="700" spans="2:5">
      <c r="B700" s="198">
        <v>42625</v>
      </c>
      <c r="C700" s="217">
        <v>50</v>
      </c>
      <c r="D700" s="200" t="s">
        <v>3857</v>
      </c>
      <c r="E700" s="109"/>
    </row>
    <row r="701" spans="2:5">
      <c r="B701" s="198">
        <v>42625</v>
      </c>
      <c r="C701" s="217">
        <v>50</v>
      </c>
      <c r="D701" s="200" t="s">
        <v>3857</v>
      </c>
      <c r="E701" s="109"/>
    </row>
    <row r="702" spans="2:5">
      <c r="B702" s="198">
        <v>42625</v>
      </c>
      <c r="C702" s="217">
        <v>50</v>
      </c>
      <c r="D702" s="200" t="s">
        <v>3857</v>
      </c>
      <c r="E702" s="109"/>
    </row>
    <row r="703" spans="2:5">
      <c r="B703" s="198">
        <v>42625</v>
      </c>
      <c r="C703" s="217">
        <v>55</v>
      </c>
      <c r="D703" s="200" t="s">
        <v>3857</v>
      </c>
      <c r="E703" s="109"/>
    </row>
    <row r="704" spans="2:5">
      <c r="B704" s="198">
        <v>42625</v>
      </c>
      <c r="C704" s="217">
        <v>55</v>
      </c>
      <c r="D704" s="200" t="s">
        <v>3857</v>
      </c>
      <c r="E704" s="109"/>
    </row>
    <row r="705" spans="2:5">
      <c r="B705" s="198">
        <v>42625</v>
      </c>
      <c r="C705" s="217">
        <v>55</v>
      </c>
      <c r="D705" s="200" t="s">
        <v>3857</v>
      </c>
      <c r="E705" s="109"/>
    </row>
    <row r="706" spans="2:5">
      <c r="B706" s="198">
        <v>42625</v>
      </c>
      <c r="C706" s="217">
        <v>55</v>
      </c>
      <c r="D706" s="200" t="s">
        <v>3857</v>
      </c>
      <c r="E706" s="109"/>
    </row>
    <row r="707" spans="2:5">
      <c r="B707" s="198">
        <v>42625</v>
      </c>
      <c r="C707" s="217">
        <v>55</v>
      </c>
      <c r="D707" s="200" t="s">
        <v>3857</v>
      </c>
      <c r="E707" s="109"/>
    </row>
    <row r="708" spans="2:5">
      <c r="B708" s="198">
        <v>42625</v>
      </c>
      <c r="C708" s="217">
        <v>55</v>
      </c>
      <c r="D708" s="200" t="s">
        <v>3857</v>
      </c>
      <c r="E708" s="109"/>
    </row>
    <row r="709" spans="2:5">
      <c r="B709" s="198">
        <v>42625</v>
      </c>
      <c r="C709" s="217">
        <v>57.76</v>
      </c>
      <c r="D709" s="200" t="s">
        <v>3857</v>
      </c>
      <c r="E709" s="109"/>
    </row>
    <row r="710" spans="2:5">
      <c r="B710" s="198">
        <v>42625</v>
      </c>
      <c r="C710" s="217">
        <v>58.5</v>
      </c>
      <c r="D710" s="200" t="s">
        <v>3857</v>
      </c>
      <c r="E710" s="109"/>
    </row>
    <row r="711" spans="2:5">
      <c r="B711" s="198">
        <v>42625</v>
      </c>
      <c r="C711" s="217">
        <v>62</v>
      </c>
      <c r="D711" s="200" t="s">
        <v>3857</v>
      </c>
      <c r="E711" s="109"/>
    </row>
    <row r="712" spans="2:5">
      <c r="B712" s="198">
        <v>42625</v>
      </c>
      <c r="C712" s="217">
        <v>62</v>
      </c>
      <c r="D712" s="200" t="s">
        <v>3857</v>
      </c>
      <c r="E712" s="109"/>
    </row>
    <row r="713" spans="2:5">
      <c r="B713" s="198">
        <v>42625</v>
      </c>
      <c r="C713" s="217">
        <v>70</v>
      </c>
      <c r="D713" s="200" t="s">
        <v>3857</v>
      </c>
      <c r="E713" s="109"/>
    </row>
    <row r="714" spans="2:5">
      <c r="B714" s="198">
        <v>42625</v>
      </c>
      <c r="C714" s="217">
        <v>70</v>
      </c>
      <c r="D714" s="200" t="s">
        <v>3857</v>
      </c>
      <c r="E714" s="109"/>
    </row>
    <row r="715" spans="2:5">
      <c r="B715" s="198">
        <v>42625</v>
      </c>
      <c r="C715" s="217">
        <v>70</v>
      </c>
      <c r="D715" s="200" t="s">
        <v>3857</v>
      </c>
      <c r="E715" s="109"/>
    </row>
    <row r="716" spans="2:5">
      <c r="B716" s="198">
        <v>42625</v>
      </c>
      <c r="C716" s="217">
        <v>70</v>
      </c>
      <c r="D716" s="200" t="s">
        <v>3857</v>
      </c>
      <c r="E716" s="109"/>
    </row>
    <row r="717" spans="2:5">
      <c r="B717" s="198">
        <v>42625</v>
      </c>
      <c r="C717" s="217">
        <v>70</v>
      </c>
      <c r="D717" s="200" t="s">
        <v>3857</v>
      </c>
      <c r="E717" s="109"/>
    </row>
    <row r="718" spans="2:5">
      <c r="B718" s="198">
        <v>42625</v>
      </c>
      <c r="C718" s="217">
        <v>70</v>
      </c>
      <c r="D718" s="200" t="s">
        <v>3857</v>
      </c>
      <c r="E718" s="109"/>
    </row>
    <row r="719" spans="2:5">
      <c r="B719" s="198">
        <v>42625</v>
      </c>
      <c r="C719" s="217">
        <v>70</v>
      </c>
      <c r="D719" s="200" t="s">
        <v>3857</v>
      </c>
      <c r="E719" s="109"/>
    </row>
    <row r="720" spans="2:5">
      <c r="B720" s="198">
        <v>42625</v>
      </c>
      <c r="C720" s="217">
        <v>70</v>
      </c>
      <c r="D720" s="200" t="s">
        <v>3857</v>
      </c>
      <c r="E720" s="109"/>
    </row>
    <row r="721" spans="2:5">
      <c r="B721" s="198">
        <v>42625</v>
      </c>
      <c r="C721" s="217">
        <v>70</v>
      </c>
      <c r="D721" s="200" t="s">
        <v>3857</v>
      </c>
      <c r="E721" s="109"/>
    </row>
    <row r="722" spans="2:5">
      <c r="B722" s="198">
        <v>42625</v>
      </c>
      <c r="C722" s="217">
        <v>70</v>
      </c>
      <c r="D722" s="200" t="s">
        <v>3857</v>
      </c>
      <c r="E722" s="109"/>
    </row>
    <row r="723" spans="2:5">
      <c r="B723" s="198">
        <v>42625</v>
      </c>
      <c r="C723" s="217">
        <v>73.099999999999994</v>
      </c>
      <c r="D723" s="200" t="s">
        <v>3857</v>
      </c>
      <c r="E723" s="109"/>
    </row>
    <row r="724" spans="2:5">
      <c r="B724" s="198">
        <v>42625</v>
      </c>
      <c r="C724" s="217">
        <v>86</v>
      </c>
      <c r="D724" s="200" t="s">
        <v>3857</v>
      </c>
      <c r="E724" s="109"/>
    </row>
    <row r="725" spans="2:5">
      <c r="B725" s="198">
        <v>42625</v>
      </c>
      <c r="C725" s="217">
        <v>86</v>
      </c>
      <c r="D725" s="200" t="s">
        <v>3857</v>
      </c>
      <c r="E725" s="109"/>
    </row>
    <row r="726" spans="2:5">
      <c r="B726" s="198">
        <v>42625</v>
      </c>
      <c r="C726" s="217">
        <v>97</v>
      </c>
      <c r="D726" s="200" t="s">
        <v>3858</v>
      </c>
      <c r="E726" s="109"/>
    </row>
    <row r="727" spans="2:5">
      <c r="B727" s="198">
        <v>42625</v>
      </c>
      <c r="C727" s="217">
        <v>194</v>
      </c>
      <c r="D727" s="200" t="s">
        <v>3858</v>
      </c>
      <c r="E727" s="109"/>
    </row>
    <row r="728" spans="2:5">
      <c r="B728" s="198">
        <v>42625</v>
      </c>
      <c r="C728" s="217">
        <v>291</v>
      </c>
      <c r="D728" s="200" t="s">
        <v>3858</v>
      </c>
      <c r="E728" s="109"/>
    </row>
    <row r="729" spans="2:5">
      <c r="B729" s="198">
        <v>42625</v>
      </c>
      <c r="C729" s="217">
        <v>675</v>
      </c>
      <c r="D729" s="200" t="s">
        <v>3857</v>
      </c>
      <c r="E729" s="109"/>
    </row>
    <row r="730" spans="2:5" s="74" customFormat="1">
      <c r="B730" s="198">
        <v>42625</v>
      </c>
      <c r="C730" s="217">
        <v>6381.62</v>
      </c>
      <c r="D730" s="200" t="s">
        <v>3858</v>
      </c>
      <c r="E730" s="109"/>
    </row>
    <row r="731" spans="2:5" s="74" customFormat="1">
      <c r="B731" s="198">
        <v>42626</v>
      </c>
      <c r="C731" s="217">
        <v>0.02</v>
      </c>
      <c r="D731" s="200" t="s">
        <v>3857</v>
      </c>
      <c r="E731" s="109"/>
    </row>
    <row r="732" spans="2:5" s="74" customFormat="1">
      <c r="B732" s="198">
        <v>42626</v>
      </c>
      <c r="C732" s="217">
        <v>0.03</v>
      </c>
      <c r="D732" s="200" t="s">
        <v>3857</v>
      </c>
      <c r="E732" s="109"/>
    </row>
    <row r="733" spans="2:5" s="74" customFormat="1">
      <c r="B733" s="198">
        <v>42626</v>
      </c>
      <c r="C733" s="217">
        <v>0.04</v>
      </c>
      <c r="D733" s="200" t="s">
        <v>3857</v>
      </c>
      <c r="E733" s="109"/>
    </row>
    <row r="734" spans="2:5" s="74" customFormat="1">
      <c r="B734" s="198">
        <v>42626</v>
      </c>
      <c r="C734" s="217">
        <v>0.14000000000000001</v>
      </c>
      <c r="D734" s="200" t="s">
        <v>3857</v>
      </c>
      <c r="E734" s="109"/>
    </row>
    <row r="735" spans="2:5" s="74" customFormat="1">
      <c r="B735" s="198">
        <v>42626</v>
      </c>
      <c r="C735" s="217">
        <v>0.14000000000000001</v>
      </c>
      <c r="D735" s="200" t="s">
        <v>3857</v>
      </c>
      <c r="E735" s="109"/>
    </row>
    <row r="736" spans="2:5" s="74" customFormat="1">
      <c r="B736" s="198">
        <v>42626</v>
      </c>
      <c r="C736" s="217">
        <v>0.14000000000000001</v>
      </c>
      <c r="D736" s="200" t="s">
        <v>3857</v>
      </c>
      <c r="E736" s="109"/>
    </row>
    <row r="737" spans="2:5" s="74" customFormat="1">
      <c r="B737" s="198">
        <v>42626</v>
      </c>
      <c r="C737" s="217">
        <v>0.14000000000000001</v>
      </c>
      <c r="D737" s="200" t="s">
        <v>3857</v>
      </c>
      <c r="E737" s="109"/>
    </row>
    <row r="738" spans="2:5" s="74" customFormat="1">
      <c r="B738" s="198">
        <v>42626</v>
      </c>
      <c r="C738" s="217">
        <v>0.14000000000000001</v>
      </c>
      <c r="D738" s="200" t="s">
        <v>3857</v>
      </c>
      <c r="E738" s="109"/>
    </row>
    <row r="739" spans="2:5" s="74" customFormat="1">
      <c r="B739" s="198">
        <v>42626</v>
      </c>
      <c r="C739" s="217">
        <v>0.14000000000000001</v>
      </c>
      <c r="D739" s="200" t="s">
        <v>3857</v>
      </c>
      <c r="E739" s="109"/>
    </row>
    <row r="740" spans="2:5" s="74" customFormat="1">
      <c r="B740" s="198">
        <v>42626</v>
      </c>
      <c r="C740" s="217">
        <v>0.14000000000000001</v>
      </c>
      <c r="D740" s="200" t="s">
        <v>3857</v>
      </c>
      <c r="E740" s="109"/>
    </row>
    <row r="741" spans="2:5" s="74" customFormat="1">
      <c r="B741" s="198">
        <v>42626</v>
      </c>
      <c r="C741" s="217">
        <v>0.14000000000000001</v>
      </c>
      <c r="D741" s="200" t="s">
        <v>3857</v>
      </c>
      <c r="E741" s="109"/>
    </row>
    <row r="742" spans="2:5" s="74" customFormat="1">
      <c r="B742" s="198">
        <v>42626</v>
      </c>
      <c r="C742" s="217">
        <v>0.14000000000000001</v>
      </c>
      <c r="D742" s="200" t="s">
        <v>3857</v>
      </c>
      <c r="E742" s="109"/>
    </row>
    <row r="743" spans="2:5" s="74" customFormat="1">
      <c r="B743" s="198">
        <v>42626</v>
      </c>
      <c r="C743" s="217">
        <v>0.14000000000000001</v>
      </c>
      <c r="D743" s="200" t="s">
        <v>3857</v>
      </c>
      <c r="E743" s="109"/>
    </row>
    <row r="744" spans="2:5" s="74" customFormat="1">
      <c r="B744" s="198">
        <v>42626</v>
      </c>
      <c r="C744" s="217">
        <v>0.14000000000000001</v>
      </c>
      <c r="D744" s="200" t="s">
        <v>3857</v>
      </c>
      <c r="E744" s="109"/>
    </row>
    <row r="745" spans="2:5" s="74" customFormat="1">
      <c r="B745" s="198">
        <v>42626</v>
      </c>
      <c r="C745" s="217">
        <v>0.14000000000000001</v>
      </c>
      <c r="D745" s="200" t="s">
        <v>3857</v>
      </c>
      <c r="E745" s="109"/>
    </row>
    <row r="746" spans="2:5" s="74" customFormat="1">
      <c r="B746" s="198">
        <v>42626</v>
      </c>
      <c r="C746" s="217">
        <v>0.14000000000000001</v>
      </c>
      <c r="D746" s="200" t="s">
        <v>3857</v>
      </c>
      <c r="E746" s="109"/>
    </row>
    <row r="747" spans="2:5" s="74" customFormat="1">
      <c r="B747" s="198">
        <v>42626</v>
      </c>
      <c r="C747" s="217">
        <v>0.14000000000000001</v>
      </c>
      <c r="D747" s="200" t="s">
        <v>3857</v>
      </c>
      <c r="E747" s="109"/>
    </row>
    <row r="748" spans="2:5" s="74" customFormat="1">
      <c r="B748" s="198">
        <v>42626</v>
      </c>
      <c r="C748" s="217">
        <v>0.14000000000000001</v>
      </c>
      <c r="D748" s="200" t="s">
        <v>3857</v>
      </c>
      <c r="E748" s="109"/>
    </row>
    <row r="749" spans="2:5" s="74" customFormat="1">
      <c r="B749" s="198">
        <v>42626</v>
      </c>
      <c r="C749" s="217">
        <v>0.14000000000000001</v>
      </c>
      <c r="D749" s="200" t="s">
        <v>3857</v>
      </c>
      <c r="E749" s="109"/>
    </row>
    <row r="750" spans="2:5" s="74" customFormat="1">
      <c r="B750" s="198">
        <v>42626</v>
      </c>
      <c r="C750" s="217">
        <v>0.32</v>
      </c>
      <c r="D750" s="200" t="s">
        <v>3857</v>
      </c>
      <c r="E750" s="109"/>
    </row>
    <row r="751" spans="2:5" s="74" customFormat="1">
      <c r="B751" s="198">
        <v>42626</v>
      </c>
      <c r="C751" s="217">
        <v>0.38</v>
      </c>
      <c r="D751" s="200" t="s">
        <v>3857</v>
      </c>
      <c r="E751" s="109"/>
    </row>
    <row r="752" spans="2:5" s="74" customFormat="1">
      <c r="B752" s="198">
        <v>42626</v>
      </c>
      <c r="C752" s="217">
        <v>0.38</v>
      </c>
      <c r="D752" s="200" t="s">
        <v>3857</v>
      </c>
      <c r="E752" s="109"/>
    </row>
    <row r="753" spans="2:5" s="74" customFormat="1" ht="14.25" customHeight="1">
      <c r="B753" s="198">
        <v>42626</v>
      </c>
      <c r="C753" s="217">
        <v>0.53</v>
      </c>
      <c r="D753" s="200" t="s">
        <v>3857</v>
      </c>
      <c r="E753" s="109"/>
    </row>
    <row r="754" spans="2:5" s="74" customFormat="1">
      <c r="B754" s="198">
        <v>42626</v>
      </c>
      <c r="C754" s="217">
        <v>0.61</v>
      </c>
      <c r="D754" s="200" t="s">
        <v>3857</v>
      </c>
      <c r="E754" s="109"/>
    </row>
    <row r="755" spans="2:5" s="74" customFormat="1">
      <c r="B755" s="198">
        <v>42626</v>
      </c>
      <c r="C755" s="217">
        <v>1.02</v>
      </c>
      <c r="D755" s="200" t="s">
        <v>3857</v>
      </c>
      <c r="E755" s="109"/>
    </row>
    <row r="756" spans="2:5" s="74" customFormat="1">
      <c r="B756" s="198">
        <v>42626</v>
      </c>
      <c r="C756" s="217">
        <v>1.5</v>
      </c>
      <c r="D756" s="200" t="s">
        <v>3857</v>
      </c>
      <c r="E756" s="109"/>
    </row>
    <row r="757" spans="2:5" s="74" customFormat="1">
      <c r="B757" s="198">
        <v>42626</v>
      </c>
      <c r="C757" s="217">
        <v>1.5</v>
      </c>
      <c r="D757" s="200" t="s">
        <v>3857</v>
      </c>
      <c r="E757" s="109"/>
    </row>
    <row r="758" spans="2:5" s="74" customFormat="1">
      <c r="B758" s="198">
        <v>42626</v>
      </c>
      <c r="C758" s="217">
        <v>2</v>
      </c>
      <c r="D758" s="200" t="s">
        <v>3857</v>
      </c>
      <c r="E758" s="109"/>
    </row>
    <row r="759" spans="2:5" s="74" customFormat="1">
      <c r="B759" s="198">
        <v>42626</v>
      </c>
      <c r="C759" s="217">
        <v>2.02</v>
      </c>
      <c r="D759" s="200" t="s">
        <v>3857</v>
      </c>
      <c r="E759" s="109"/>
    </row>
    <row r="760" spans="2:5" s="74" customFormat="1">
      <c r="B760" s="198">
        <v>42626</v>
      </c>
      <c r="C760" s="217">
        <v>4.24</v>
      </c>
      <c r="D760" s="200" t="s">
        <v>3857</v>
      </c>
      <c r="E760" s="109"/>
    </row>
    <row r="761" spans="2:5" s="74" customFormat="1">
      <c r="B761" s="198">
        <v>42626</v>
      </c>
      <c r="C761" s="217">
        <v>4.9000000000000004</v>
      </c>
      <c r="D761" s="200" t="s">
        <v>3857</v>
      </c>
      <c r="E761" s="109"/>
    </row>
    <row r="762" spans="2:5" s="74" customFormat="1">
      <c r="B762" s="198">
        <v>42626</v>
      </c>
      <c r="C762" s="217">
        <v>5</v>
      </c>
      <c r="D762" s="200" t="s">
        <v>3857</v>
      </c>
      <c r="E762" s="109"/>
    </row>
    <row r="763" spans="2:5" s="74" customFormat="1">
      <c r="B763" s="198">
        <v>42626</v>
      </c>
      <c r="C763" s="217">
        <v>5</v>
      </c>
      <c r="D763" s="200" t="s">
        <v>3857</v>
      </c>
      <c r="E763" s="109"/>
    </row>
    <row r="764" spans="2:5" s="74" customFormat="1">
      <c r="B764" s="198">
        <v>42626</v>
      </c>
      <c r="C764" s="217">
        <v>5</v>
      </c>
      <c r="D764" s="200" t="s">
        <v>3857</v>
      </c>
      <c r="E764" s="109"/>
    </row>
    <row r="765" spans="2:5" s="74" customFormat="1">
      <c r="B765" s="198">
        <v>42626</v>
      </c>
      <c r="C765" s="217">
        <v>5.2</v>
      </c>
      <c r="D765" s="200" t="s">
        <v>3857</v>
      </c>
      <c r="E765" s="109"/>
    </row>
    <row r="766" spans="2:5" s="74" customFormat="1">
      <c r="B766" s="198">
        <v>42626</v>
      </c>
      <c r="C766" s="217">
        <v>7</v>
      </c>
      <c r="D766" s="200" t="s">
        <v>3857</v>
      </c>
      <c r="E766" s="109"/>
    </row>
    <row r="767" spans="2:5" s="74" customFormat="1">
      <c r="B767" s="198">
        <v>42626</v>
      </c>
      <c r="C767" s="217">
        <v>7.6</v>
      </c>
      <c r="D767" s="200" t="s">
        <v>3857</v>
      </c>
      <c r="E767" s="109"/>
    </row>
    <row r="768" spans="2:5" s="74" customFormat="1">
      <c r="B768" s="198">
        <v>42626</v>
      </c>
      <c r="C768" s="217">
        <v>7.6</v>
      </c>
      <c r="D768" s="200" t="s">
        <v>3857</v>
      </c>
      <c r="E768" s="109"/>
    </row>
    <row r="769" spans="2:5" s="74" customFormat="1">
      <c r="B769" s="198">
        <v>42626</v>
      </c>
      <c r="C769" s="217">
        <v>7.79</v>
      </c>
      <c r="D769" s="200" t="s">
        <v>3857</v>
      </c>
      <c r="E769" s="109"/>
    </row>
    <row r="770" spans="2:5" s="74" customFormat="1">
      <c r="B770" s="198">
        <v>42626</v>
      </c>
      <c r="C770" s="217">
        <v>9.02</v>
      </c>
      <c r="D770" s="200" t="s">
        <v>3857</v>
      </c>
      <c r="E770" s="109"/>
    </row>
    <row r="771" spans="2:5" s="74" customFormat="1">
      <c r="B771" s="198">
        <v>42626</v>
      </c>
      <c r="C771" s="217">
        <v>10</v>
      </c>
      <c r="D771" s="200" t="s">
        <v>3857</v>
      </c>
      <c r="E771" s="109"/>
    </row>
    <row r="772" spans="2:5" s="74" customFormat="1">
      <c r="B772" s="198">
        <v>42626</v>
      </c>
      <c r="C772" s="217">
        <v>10</v>
      </c>
      <c r="D772" s="200" t="s">
        <v>3857</v>
      </c>
      <c r="E772" s="109"/>
    </row>
    <row r="773" spans="2:5" s="74" customFormat="1">
      <c r="B773" s="198">
        <v>42626</v>
      </c>
      <c r="C773" s="217">
        <v>10</v>
      </c>
      <c r="D773" s="200" t="s">
        <v>3857</v>
      </c>
      <c r="E773" s="109"/>
    </row>
    <row r="774" spans="2:5" s="74" customFormat="1">
      <c r="B774" s="198">
        <v>42626</v>
      </c>
      <c r="C774" s="217">
        <v>10</v>
      </c>
      <c r="D774" s="200" t="s">
        <v>3857</v>
      </c>
      <c r="E774" s="109"/>
    </row>
    <row r="775" spans="2:5" s="74" customFormat="1" ht="14.25" customHeight="1">
      <c r="B775" s="198">
        <v>42626</v>
      </c>
      <c r="C775" s="217">
        <v>10</v>
      </c>
      <c r="D775" s="200" t="s">
        <v>3857</v>
      </c>
      <c r="E775" s="109"/>
    </row>
    <row r="776" spans="2:5" s="74" customFormat="1">
      <c r="B776" s="198">
        <v>42626</v>
      </c>
      <c r="C776" s="217">
        <v>10</v>
      </c>
      <c r="D776" s="200" t="s">
        <v>3857</v>
      </c>
      <c r="E776" s="109"/>
    </row>
    <row r="777" spans="2:5" s="74" customFormat="1">
      <c r="B777" s="198">
        <v>42626</v>
      </c>
      <c r="C777" s="217">
        <v>10</v>
      </c>
      <c r="D777" s="200" t="s">
        <v>3857</v>
      </c>
      <c r="E777" s="109"/>
    </row>
    <row r="778" spans="2:5" s="74" customFormat="1">
      <c r="B778" s="198">
        <v>42626</v>
      </c>
      <c r="C778" s="217">
        <v>10</v>
      </c>
      <c r="D778" s="200" t="s">
        <v>3857</v>
      </c>
      <c r="E778" s="109"/>
    </row>
    <row r="779" spans="2:5" s="74" customFormat="1">
      <c r="B779" s="198">
        <v>42626</v>
      </c>
      <c r="C779" s="217">
        <v>10</v>
      </c>
      <c r="D779" s="200" t="s">
        <v>3857</v>
      </c>
      <c r="E779" s="109"/>
    </row>
    <row r="780" spans="2:5" s="74" customFormat="1">
      <c r="B780" s="198">
        <v>42626</v>
      </c>
      <c r="C780" s="217">
        <v>10</v>
      </c>
      <c r="D780" s="200" t="s">
        <v>3857</v>
      </c>
      <c r="E780" s="109"/>
    </row>
    <row r="781" spans="2:5" s="74" customFormat="1">
      <c r="B781" s="198">
        <v>42626</v>
      </c>
      <c r="C781" s="217">
        <v>10</v>
      </c>
      <c r="D781" s="200" t="s">
        <v>3857</v>
      </c>
      <c r="E781" s="109"/>
    </row>
    <row r="782" spans="2:5" s="74" customFormat="1">
      <c r="B782" s="198">
        <v>42626</v>
      </c>
      <c r="C782" s="217">
        <v>10</v>
      </c>
      <c r="D782" s="200" t="s">
        <v>3857</v>
      </c>
      <c r="E782" s="109"/>
    </row>
    <row r="783" spans="2:5" s="74" customFormat="1">
      <c r="B783" s="198">
        <v>42626</v>
      </c>
      <c r="C783" s="217">
        <v>10</v>
      </c>
      <c r="D783" s="200" t="s">
        <v>3857</v>
      </c>
      <c r="E783" s="109"/>
    </row>
    <row r="784" spans="2:5" s="74" customFormat="1">
      <c r="B784" s="198">
        <v>42626</v>
      </c>
      <c r="C784" s="217">
        <v>10</v>
      </c>
      <c r="D784" s="200" t="s">
        <v>3857</v>
      </c>
      <c r="E784" s="109"/>
    </row>
    <row r="785" spans="2:5" s="74" customFormat="1">
      <c r="B785" s="198">
        <v>42626</v>
      </c>
      <c r="C785" s="217">
        <v>10</v>
      </c>
      <c r="D785" s="200" t="s">
        <v>3857</v>
      </c>
      <c r="E785" s="109"/>
    </row>
    <row r="786" spans="2:5" s="74" customFormat="1">
      <c r="B786" s="198">
        <v>42626</v>
      </c>
      <c r="C786" s="217">
        <v>10</v>
      </c>
      <c r="D786" s="200" t="s">
        <v>3857</v>
      </c>
      <c r="E786" s="109"/>
    </row>
    <row r="787" spans="2:5" s="74" customFormat="1">
      <c r="B787" s="198">
        <v>42626</v>
      </c>
      <c r="C787" s="217">
        <v>10</v>
      </c>
      <c r="D787" s="200" t="s">
        <v>3857</v>
      </c>
      <c r="E787" s="109"/>
    </row>
    <row r="788" spans="2:5" s="74" customFormat="1">
      <c r="B788" s="198">
        <v>42626</v>
      </c>
      <c r="C788" s="217">
        <v>10</v>
      </c>
      <c r="D788" s="200" t="s">
        <v>3857</v>
      </c>
      <c r="E788" s="109"/>
    </row>
    <row r="789" spans="2:5" s="74" customFormat="1">
      <c r="B789" s="198">
        <v>42626</v>
      </c>
      <c r="C789" s="217">
        <v>12</v>
      </c>
      <c r="D789" s="200" t="s">
        <v>3857</v>
      </c>
      <c r="E789" s="109"/>
    </row>
    <row r="790" spans="2:5" s="74" customFormat="1">
      <c r="B790" s="198">
        <v>42626</v>
      </c>
      <c r="C790" s="217">
        <v>14.4</v>
      </c>
      <c r="D790" s="200" t="s">
        <v>3857</v>
      </c>
      <c r="E790" s="109"/>
    </row>
    <row r="791" spans="2:5" s="74" customFormat="1">
      <c r="B791" s="198">
        <v>42626</v>
      </c>
      <c r="C791" s="217">
        <v>14.41</v>
      </c>
      <c r="D791" s="200" t="s">
        <v>3857</v>
      </c>
      <c r="E791" s="109"/>
    </row>
    <row r="792" spans="2:5" s="74" customFormat="1">
      <c r="B792" s="198">
        <v>42626</v>
      </c>
      <c r="C792" s="217">
        <v>20</v>
      </c>
      <c r="D792" s="200" t="s">
        <v>3857</v>
      </c>
      <c r="E792" s="109"/>
    </row>
    <row r="793" spans="2:5" s="74" customFormat="1">
      <c r="B793" s="198">
        <v>42626</v>
      </c>
      <c r="C793" s="217">
        <v>20</v>
      </c>
      <c r="D793" s="200" t="s">
        <v>3857</v>
      </c>
      <c r="E793" s="109"/>
    </row>
    <row r="794" spans="2:5" s="74" customFormat="1">
      <c r="B794" s="198">
        <v>42626</v>
      </c>
      <c r="C794" s="217">
        <v>20</v>
      </c>
      <c r="D794" s="200" t="s">
        <v>3857</v>
      </c>
      <c r="E794" s="109"/>
    </row>
    <row r="795" spans="2:5" s="74" customFormat="1">
      <c r="B795" s="198">
        <v>42626</v>
      </c>
      <c r="C795" s="217">
        <v>20</v>
      </c>
      <c r="D795" s="200" t="s">
        <v>3857</v>
      </c>
      <c r="E795" s="109"/>
    </row>
    <row r="796" spans="2:5" s="74" customFormat="1">
      <c r="B796" s="198">
        <v>42626</v>
      </c>
      <c r="C796" s="217">
        <v>20</v>
      </c>
      <c r="D796" s="200" t="s">
        <v>3857</v>
      </c>
      <c r="E796" s="109"/>
    </row>
    <row r="797" spans="2:5" s="74" customFormat="1">
      <c r="B797" s="198">
        <v>42626</v>
      </c>
      <c r="C797" s="217">
        <v>20</v>
      </c>
      <c r="D797" s="200" t="s">
        <v>3857</v>
      </c>
      <c r="E797" s="109"/>
    </row>
    <row r="798" spans="2:5" s="74" customFormat="1">
      <c r="B798" s="198">
        <v>42626</v>
      </c>
      <c r="C798" s="217">
        <v>24</v>
      </c>
      <c r="D798" s="200" t="s">
        <v>3857</v>
      </c>
      <c r="E798" s="109"/>
    </row>
    <row r="799" spans="2:5" s="74" customFormat="1">
      <c r="B799" s="198">
        <v>42626</v>
      </c>
      <c r="C799" s="217">
        <v>27.02</v>
      </c>
      <c r="D799" s="200" t="s">
        <v>3857</v>
      </c>
      <c r="E799" s="109"/>
    </row>
    <row r="800" spans="2:5" s="74" customFormat="1">
      <c r="B800" s="198">
        <v>42626</v>
      </c>
      <c r="C800" s="217">
        <v>30</v>
      </c>
      <c r="D800" s="200" t="s">
        <v>3857</v>
      </c>
      <c r="E800" s="109"/>
    </row>
    <row r="801" spans="2:5" s="74" customFormat="1">
      <c r="B801" s="198">
        <v>42626</v>
      </c>
      <c r="C801" s="217">
        <v>30</v>
      </c>
      <c r="D801" s="200" t="s">
        <v>3857</v>
      </c>
      <c r="E801" s="109"/>
    </row>
    <row r="802" spans="2:5" s="74" customFormat="1">
      <c r="B802" s="198">
        <v>42626</v>
      </c>
      <c r="C802" s="217">
        <v>30</v>
      </c>
      <c r="D802" s="200" t="s">
        <v>3857</v>
      </c>
      <c r="E802" s="109"/>
    </row>
    <row r="803" spans="2:5" s="74" customFormat="1">
      <c r="B803" s="198">
        <v>42626</v>
      </c>
      <c r="C803" s="217">
        <v>30</v>
      </c>
      <c r="D803" s="200" t="s">
        <v>3857</v>
      </c>
      <c r="E803" s="109"/>
    </row>
    <row r="804" spans="2:5" s="74" customFormat="1">
      <c r="B804" s="198">
        <v>42626</v>
      </c>
      <c r="C804" s="217">
        <v>35</v>
      </c>
      <c r="D804" s="200" t="s">
        <v>3857</v>
      </c>
      <c r="E804" s="109"/>
    </row>
    <row r="805" spans="2:5" s="74" customFormat="1">
      <c r="B805" s="198">
        <v>42626</v>
      </c>
      <c r="C805" s="217">
        <v>36</v>
      </c>
      <c r="D805" s="200" t="s">
        <v>3857</v>
      </c>
      <c r="E805" s="109"/>
    </row>
    <row r="806" spans="2:5" s="74" customFormat="1">
      <c r="B806" s="198">
        <v>42626</v>
      </c>
      <c r="C806" s="217">
        <v>37.659999999999997</v>
      </c>
      <c r="D806" s="200" t="s">
        <v>3857</v>
      </c>
      <c r="E806" s="109"/>
    </row>
    <row r="807" spans="2:5" s="74" customFormat="1">
      <c r="B807" s="198">
        <v>42626</v>
      </c>
      <c r="C807" s="217">
        <v>40</v>
      </c>
      <c r="D807" s="200" t="s">
        <v>3857</v>
      </c>
      <c r="E807" s="109"/>
    </row>
    <row r="808" spans="2:5" s="74" customFormat="1">
      <c r="B808" s="198">
        <v>42626</v>
      </c>
      <c r="C808" s="217">
        <v>45</v>
      </c>
      <c r="D808" s="200" t="s">
        <v>3857</v>
      </c>
      <c r="E808" s="109"/>
    </row>
    <row r="809" spans="2:5" s="74" customFormat="1">
      <c r="B809" s="198">
        <v>42626</v>
      </c>
      <c r="C809" s="217">
        <v>45</v>
      </c>
      <c r="D809" s="200" t="s">
        <v>3857</v>
      </c>
      <c r="E809" s="109"/>
    </row>
    <row r="810" spans="2:5" s="74" customFormat="1">
      <c r="B810" s="198">
        <v>42626</v>
      </c>
      <c r="C810" s="217">
        <v>46</v>
      </c>
      <c r="D810" s="200" t="s">
        <v>3857</v>
      </c>
      <c r="E810" s="109"/>
    </row>
    <row r="811" spans="2:5" s="74" customFormat="1">
      <c r="B811" s="198">
        <v>42626</v>
      </c>
      <c r="C811" s="217">
        <v>49.02</v>
      </c>
      <c r="D811" s="200" t="s">
        <v>3857</v>
      </c>
      <c r="E811" s="109"/>
    </row>
    <row r="812" spans="2:5" s="74" customFormat="1">
      <c r="B812" s="198">
        <v>42626</v>
      </c>
      <c r="C812" s="217">
        <v>55</v>
      </c>
      <c r="D812" s="200" t="s">
        <v>3857</v>
      </c>
      <c r="E812" s="109"/>
    </row>
    <row r="813" spans="2:5" s="74" customFormat="1">
      <c r="B813" s="198">
        <v>42626</v>
      </c>
      <c r="C813" s="217">
        <v>60</v>
      </c>
      <c r="D813" s="200" t="s">
        <v>3857</v>
      </c>
      <c r="E813" s="109"/>
    </row>
    <row r="814" spans="2:5" s="74" customFormat="1">
      <c r="B814" s="198">
        <v>42626</v>
      </c>
      <c r="C814" s="217">
        <v>65</v>
      </c>
      <c r="D814" s="200" t="s">
        <v>3857</v>
      </c>
      <c r="E814" s="109"/>
    </row>
    <row r="815" spans="2:5" s="74" customFormat="1">
      <c r="B815" s="198">
        <v>42626</v>
      </c>
      <c r="C815" s="217">
        <v>65</v>
      </c>
      <c r="D815" s="200" t="s">
        <v>3857</v>
      </c>
      <c r="E815" s="109"/>
    </row>
    <row r="816" spans="2:5" s="74" customFormat="1">
      <c r="B816" s="198">
        <v>42626</v>
      </c>
      <c r="C816" s="217">
        <v>65</v>
      </c>
      <c r="D816" s="200" t="s">
        <v>3857</v>
      </c>
      <c r="E816" s="109"/>
    </row>
    <row r="817" spans="2:5" s="74" customFormat="1">
      <c r="B817" s="198">
        <v>42626</v>
      </c>
      <c r="C817" s="217">
        <v>70</v>
      </c>
      <c r="D817" s="200" t="s">
        <v>3857</v>
      </c>
      <c r="E817" s="109"/>
    </row>
    <row r="818" spans="2:5" s="74" customFormat="1">
      <c r="B818" s="198">
        <v>42626</v>
      </c>
      <c r="C818" s="217">
        <v>70</v>
      </c>
      <c r="D818" s="200" t="s">
        <v>3857</v>
      </c>
      <c r="E818" s="109"/>
    </row>
    <row r="819" spans="2:5" s="74" customFormat="1">
      <c r="B819" s="198">
        <v>42626</v>
      </c>
      <c r="C819" s="217">
        <v>70</v>
      </c>
      <c r="D819" s="200" t="s">
        <v>3857</v>
      </c>
      <c r="E819" s="109"/>
    </row>
    <row r="820" spans="2:5" s="74" customFormat="1">
      <c r="B820" s="198">
        <v>42626</v>
      </c>
      <c r="C820" s="217">
        <v>80.8</v>
      </c>
      <c r="D820" s="200" t="s">
        <v>3857</v>
      </c>
      <c r="E820" s="109"/>
    </row>
    <row r="821" spans="2:5" s="74" customFormat="1">
      <c r="B821" s="198">
        <v>42626</v>
      </c>
      <c r="C821" s="217">
        <v>86</v>
      </c>
      <c r="D821" s="200" t="s">
        <v>3857</v>
      </c>
      <c r="E821" s="109"/>
    </row>
    <row r="822" spans="2:5" s="74" customFormat="1">
      <c r="B822" s="198">
        <v>42626</v>
      </c>
      <c r="C822" s="217">
        <v>90</v>
      </c>
      <c r="D822" s="200" t="s">
        <v>3857</v>
      </c>
      <c r="E822" s="109"/>
    </row>
    <row r="823" spans="2:5" s="74" customFormat="1">
      <c r="B823" s="198">
        <v>42626</v>
      </c>
      <c r="C823" s="217">
        <v>95</v>
      </c>
      <c r="D823" s="200" t="s">
        <v>3857</v>
      </c>
      <c r="E823" s="109"/>
    </row>
    <row r="824" spans="2:5" s="74" customFormat="1">
      <c r="B824" s="198">
        <v>42626</v>
      </c>
      <c r="C824" s="217">
        <v>97</v>
      </c>
      <c r="D824" s="200" t="s">
        <v>3858</v>
      </c>
      <c r="E824" s="109"/>
    </row>
    <row r="825" spans="2:5" s="74" customFormat="1">
      <c r="B825" s="198">
        <v>42626</v>
      </c>
      <c r="C825" s="217">
        <v>970</v>
      </c>
      <c r="D825" s="200" t="s">
        <v>3858</v>
      </c>
      <c r="E825" s="109"/>
    </row>
    <row r="826" spans="2:5" s="74" customFormat="1">
      <c r="B826" s="198">
        <v>42626</v>
      </c>
      <c r="C826" s="217">
        <v>2231</v>
      </c>
      <c r="D826" s="200" t="s">
        <v>3858</v>
      </c>
      <c r="E826" s="109"/>
    </row>
    <row r="827" spans="2:5" s="74" customFormat="1">
      <c r="B827" s="198">
        <v>42627</v>
      </c>
      <c r="C827" s="217">
        <v>0.14000000000000001</v>
      </c>
      <c r="D827" s="200" t="s">
        <v>3857</v>
      </c>
      <c r="E827" s="109"/>
    </row>
    <row r="828" spans="2:5" s="74" customFormat="1">
      <c r="B828" s="198">
        <v>42627</v>
      </c>
      <c r="C828" s="217">
        <v>0.14000000000000001</v>
      </c>
      <c r="D828" s="200" t="s">
        <v>3857</v>
      </c>
      <c r="E828" s="109"/>
    </row>
    <row r="829" spans="2:5" s="74" customFormat="1">
      <c r="B829" s="198">
        <v>42627</v>
      </c>
      <c r="C829" s="217">
        <v>0.14000000000000001</v>
      </c>
      <c r="D829" s="200" t="s">
        <v>3857</v>
      </c>
      <c r="E829" s="109"/>
    </row>
    <row r="830" spans="2:5" s="74" customFormat="1">
      <c r="B830" s="198">
        <v>42627</v>
      </c>
      <c r="C830" s="217">
        <v>0.14000000000000001</v>
      </c>
      <c r="D830" s="200" t="s">
        <v>3857</v>
      </c>
      <c r="E830" s="109"/>
    </row>
    <row r="831" spans="2:5" s="74" customFormat="1">
      <c r="B831" s="198">
        <v>42627</v>
      </c>
      <c r="C831" s="217">
        <v>0.14000000000000001</v>
      </c>
      <c r="D831" s="200" t="s">
        <v>3857</v>
      </c>
      <c r="E831" s="109"/>
    </row>
    <row r="832" spans="2:5" s="74" customFormat="1">
      <c r="B832" s="198">
        <v>42627</v>
      </c>
      <c r="C832" s="217">
        <v>0.14000000000000001</v>
      </c>
      <c r="D832" s="200" t="s">
        <v>3857</v>
      </c>
      <c r="E832" s="109"/>
    </row>
    <row r="833" spans="2:5" s="74" customFormat="1">
      <c r="B833" s="198">
        <v>42627</v>
      </c>
      <c r="C833" s="217">
        <v>0.16</v>
      </c>
      <c r="D833" s="200" t="s">
        <v>3857</v>
      </c>
      <c r="E833" s="109"/>
    </row>
    <row r="834" spans="2:5" s="74" customFormat="1">
      <c r="B834" s="198">
        <v>42627</v>
      </c>
      <c r="C834" s="217">
        <v>0.24</v>
      </c>
      <c r="D834" s="200" t="s">
        <v>3857</v>
      </c>
      <c r="E834" s="109"/>
    </row>
    <row r="835" spans="2:5" s="74" customFormat="1">
      <c r="B835" s="198">
        <v>42627</v>
      </c>
      <c r="C835" s="217">
        <v>0.26</v>
      </c>
      <c r="D835" s="200" t="s">
        <v>3857</v>
      </c>
      <c r="E835" s="109"/>
    </row>
    <row r="836" spans="2:5" s="74" customFormat="1">
      <c r="B836" s="198">
        <v>42627</v>
      </c>
      <c r="C836" s="217">
        <v>0.26</v>
      </c>
      <c r="D836" s="200" t="s">
        <v>3857</v>
      </c>
      <c r="E836" s="109"/>
    </row>
    <row r="837" spans="2:5" s="74" customFormat="1">
      <c r="B837" s="198">
        <v>42627</v>
      </c>
      <c r="C837" s="217">
        <v>0.75</v>
      </c>
      <c r="D837" s="200" t="s">
        <v>3857</v>
      </c>
      <c r="E837" s="109"/>
    </row>
    <row r="838" spans="2:5" s="74" customFormat="1">
      <c r="B838" s="198">
        <v>42627</v>
      </c>
      <c r="C838" s="217">
        <v>1</v>
      </c>
      <c r="D838" s="200" t="s">
        <v>3857</v>
      </c>
      <c r="E838" s="109"/>
    </row>
    <row r="839" spans="2:5" s="74" customFormat="1">
      <c r="B839" s="198">
        <v>42627</v>
      </c>
      <c r="C839" s="217">
        <v>1.18</v>
      </c>
      <c r="D839" s="200" t="s">
        <v>3857</v>
      </c>
      <c r="E839" s="109"/>
    </row>
    <row r="840" spans="2:5" s="74" customFormat="1">
      <c r="B840" s="198">
        <v>42627</v>
      </c>
      <c r="C840" s="217">
        <v>1.5</v>
      </c>
      <c r="D840" s="200" t="s">
        <v>3857</v>
      </c>
      <c r="E840" s="109"/>
    </row>
    <row r="841" spans="2:5" s="74" customFormat="1">
      <c r="B841" s="198">
        <v>42627</v>
      </c>
      <c r="C841" s="217">
        <v>1.5</v>
      </c>
      <c r="D841" s="200" t="s">
        <v>3857</v>
      </c>
      <c r="E841" s="109"/>
    </row>
    <row r="842" spans="2:5" s="74" customFormat="1">
      <c r="B842" s="198">
        <v>42627</v>
      </c>
      <c r="C842" s="217">
        <v>1.5</v>
      </c>
      <c r="D842" s="200" t="s">
        <v>3857</v>
      </c>
      <c r="E842" s="109"/>
    </row>
    <row r="843" spans="2:5" s="74" customFormat="1">
      <c r="B843" s="198">
        <v>42627</v>
      </c>
      <c r="C843" s="217">
        <v>1.5</v>
      </c>
      <c r="D843" s="200" t="s">
        <v>3857</v>
      </c>
      <c r="E843" s="109"/>
    </row>
    <row r="844" spans="2:5" s="74" customFormat="1">
      <c r="B844" s="198">
        <v>42627</v>
      </c>
      <c r="C844" s="217">
        <v>1.85</v>
      </c>
      <c r="D844" s="200" t="s">
        <v>3857</v>
      </c>
      <c r="E844" s="109"/>
    </row>
    <row r="845" spans="2:5" s="74" customFormat="1">
      <c r="B845" s="198">
        <v>42627</v>
      </c>
      <c r="C845" s="217">
        <v>2</v>
      </c>
      <c r="D845" s="200" t="s">
        <v>3857</v>
      </c>
      <c r="E845" s="109"/>
    </row>
    <row r="846" spans="2:5">
      <c r="B846" s="198">
        <v>42627</v>
      </c>
      <c r="C846" s="217">
        <v>2</v>
      </c>
      <c r="D846" s="200" t="s">
        <v>3857</v>
      </c>
      <c r="E846" s="109"/>
    </row>
    <row r="847" spans="2:5">
      <c r="B847" s="198">
        <v>42627</v>
      </c>
      <c r="C847" s="217">
        <v>2.76</v>
      </c>
      <c r="D847" s="200" t="s">
        <v>3857</v>
      </c>
      <c r="E847" s="109"/>
    </row>
    <row r="848" spans="2:5">
      <c r="B848" s="198">
        <v>42627</v>
      </c>
      <c r="C848" s="217">
        <v>2.96</v>
      </c>
      <c r="D848" s="200" t="s">
        <v>3857</v>
      </c>
      <c r="E848" s="109"/>
    </row>
    <row r="849" spans="2:5">
      <c r="B849" s="198">
        <v>42627</v>
      </c>
      <c r="C849" s="217">
        <v>3.2</v>
      </c>
      <c r="D849" s="200" t="s">
        <v>3857</v>
      </c>
      <c r="E849" s="109"/>
    </row>
    <row r="850" spans="2:5">
      <c r="B850" s="198">
        <v>42627</v>
      </c>
      <c r="C850" s="217">
        <v>4.25</v>
      </c>
      <c r="D850" s="200" t="s">
        <v>3857</v>
      </c>
      <c r="E850" s="109"/>
    </row>
    <row r="851" spans="2:5">
      <c r="B851" s="198">
        <v>42627</v>
      </c>
      <c r="C851" s="217">
        <v>5</v>
      </c>
      <c r="D851" s="200" t="s">
        <v>3857</v>
      </c>
      <c r="E851" s="109"/>
    </row>
    <row r="852" spans="2:5">
      <c r="B852" s="198">
        <v>42627</v>
      </c>
      <c r="C852" s="217">
        <v>6</v>
      </c>
      <c r="D852" s="200" t="s">
        <v>3857</v>
      </c>
      <c r="E852" s="109"/>
    </row>
    <row r="853" spans="2:5">
      <c r="B853" s="198">
        <v>42627</v>
      </c>
      <c r="C853" s="217">
        <v>6.27</v>
      </c>
      <c r="D853" s="200" t="s">
        <v>3857</v>
      </c>
      <c r="E853" s="109"/>
    </row>
    <row r="854" spans="2:5">
      <c r="B854" s="198">
        <v>42627</v>
      </c>
      <c r="C854" s="217">
        <v>8.65</v>
      </c>
      <c r="D854" s="200" t="s">
        <v>3857</v>
      </c>
      <c r="E854" s="109"/>
    </row>
    <row r="855" spans="2:5">
      <c r="B855" s="198">
        <v>42627</v>
      </c>
      <c r="C855" s="217">
        <v>10</v>
      </c>
      <c r="D855" s="200" t="s">
        <v>3857</v>
      </c>
      <c r="E855" s="109"/>
    </row>
    <row r="856" spans="2:5">
      <c r="B856" s="198">
        <v>42627</v>
      </c>
      <c r="C856" s="217">
        <v>10</v>
      </c>
      <c r="D856" s="200" t="s">
        <v>3857</v>
      </c>
      <c r="E856" s="109"/>
    </row>
    <row r="857" spans="2:5">
      <c r="B857" s="198">
        <v>42627</v>
      </c>
      <c r="C857" s="217">
        <v>10</v>
      </c>
      <c r="D857" s="200" t="s">
        <v>3857</v>
      </c>
      <c r="E857" s="109"/>
    </row>
    <row r="858" spans="2:5">
      <c r="B858" s="198">
        <v>42627</v>
      </c>
      <c r="C858" s="217">
        <v>10</v>
      </c>
      <c r="D858" s="200" t="s">
        <v>3857</v>
      </c>
      <c r="E858" s="109"/>
    </row>
    <row r="859" spans="2:5">
      <c r="B859" s="198">
        <v>42627</v>
      </c>
      <c r="C859" s="217">
        <v>10</v>
      </c>
      <c r="D859" s="200" t="s">
        <v>3857</v>
      </c>
      <c r="E859" s="109"/>
    </row>
    <row r="860" spans="2:5">
      <c r="B860" s="198">
        <v>42627</v>
      </c>
      <c r="C860" s="217">
        <v>10</v>
      </c>
      <c r="D860" s="200" t="s">
        <v>3857</v>
      </c>
      <c r="E860" s="109"/>
    </row>
    <row r="861" spans="2:5">
      <c r="B861" s="198">
        <v>42627</v>
      </c>
      <c r="C861" s="217">
        <v>10</v>
      </c>
      <c r="D861" s="200" t="s">
        <v>3857</v>
      </c>
      <c r="E861" s="109"/>
    </row>
    <row r="862" spans="2:5">
      <c r="B862" s="198">
        <v>42627</v>
      </c>
      <c r="C862" s="217">
        <v>10</v>
      </c>
      <c r="D862" s="200" t="s">
        <v>3857</v>
      </c>
      <c r="E862" s="109"/>
    </row>
    <row r="863" spans="2:5">
      <c r="B863" s="198">
        <v>42627</v>
      </c>
      <c r="C863" s="217">
        <v>10</v>
      </c>
      <c r="D863" s="200" t="s">
        <v>3857</v>
      </c>
      <c r="E863" s="109"/>
    </row>
    <row r="864" spans="2:5">
      <c r="B864" s="198">
        <v>42627</v>
      </c>
      <c r="C864" s="217">
        <v>11.36</v>
      </c>
      <c r="D864" s="200" t="s">
        <v>3857</v>
      </c>
      <c r="E864" s="109"/>
    </row>
    <row r="865" spans="2:5">
      <c r="B865" s="198">
        <v>42627</v>
      </c>
      <c r="C865" s="217">
        <v>12</v>
      </c>
      <c r="D865" s="200" t="s">
        <v>3857</v>
      </c>
      <c r="E865" s="109"/>
    </row>
    <row r="866" spans="2:5">
      <c r="B866" s="198">
        <v>42627</v>
      </c>
      <c r="C866" s="217">
        <v>13.6</v>
      </c>
      <c r="D866" s="200" t="s">
        <v>3857</v>
      </c>
      <c r="E866" s="109"/>
    </row>
    <row r="867" spans="2:5">
      <c r="B867" s="198">
        <v>42627</v>
      </c>
      <c r="C867" s="217">
        <v>20</v>
      </c>
      <c r="D867" s="200" t="s">
        <v>3857</v>
      </c>
      <c r="E867" s="109"/>
    </row>
    <row r="868" spans="2:5">
      <c r="B868" s="198">
        <v>42627</v>
      </c>
      <c r="C868" s="217">
        <v>20</v>
      </c>
      <c r="D868" s="200" t="s">
        <v>3857</v>
      </c>
      <c r="E868" s="109"/>
    </row>
    <row r="869" spans="2:5">
      <c r="B869" s="198">
        <v>42627</v>
      </c>
      <c r="C869" s="217">
        <v>20</v>
      </c>
      <c r="D869" s="200" t="s">
        <v>3857</v>
      </c>
      <c r="E869" s="109"/>
    </row>
    <row r="870" spans="2:5">
      <c r="B870" s="198">
        <v>42627</v>
      </c>
      <c r="C870" s="217">
        <v>20</v>
      </c>
      <c r="D870" s="200" t="s">
        <v>3857</v>
      </c>
      <c r="E870" s="109"/>
    </row>
    <row r="871" spans="2:5">
      <c r="B871" s="198">
        <v>42627</v>
      </c>
      <c r="C871" s="217">
        <v>20</v>
      </c>
      <c r="D871" s="200" t="s">
        <v>3857</v>
      </c>
      <c r="E871" s="109"/>
    </row>
    <row r="872" spans="2:5">
      <c r="B872" s="198">
        <v>42627</v>
      </c>
      <c r="C872" s="217">
        <v>20</v>
      </c>
      <c r="D872" s="200" t="s">
        <v>3857</v>
      </c>
      <c r="E872" s="109"/>
    </row>
    <row r="873" spans="2:5">
      <c r="B873" s="198">
        <v>42627</v>
      </c>
      <c r="C873" s="217">
        <v>22</v>
      </c>
      <c r="D873" s="200" t="s">
        <v>3857</v>
      </c>
      <c r="E873" s="109"/>
    </row>
    <row r="874" spans="2:5">
      <c r="B874" s="198">
        <v>42627</v>
      </c>
      <c r="C874" s="217">
        <v>24</v>
      </c>
      <c r="D874" s="200" t="s">
        <v>3857</v>
      </c>
      <c r="E874" s="109"/>
    </row>
    <row r="875" spans="2:5">
      <c r="B875" s="198">
        <v>42627</v>
      </c>
      <c r="C875" s="217">
        <v>24</v>
      </c>
      <c r="D875" s="200" t="s">
        <v>3857</v>
      </c>
      <c r="E875" s="109"/>
    </row>
    <row r="876" spans="2:5">
      <c r="B876" s="198">
        <v>42627</v>
      </c>
      <c r="C876" s="217">
        <v>26</v>
      </c>
      <c r="D876" s="200" t="s">
        <v>3857</v>
      </c>
      <c r="E876" s="109"/>
    </row>
    <row r="877" spans="2:5">
      <c r="B877" s="198">
        <v>42627</v>
      </c>
      <c r="C877" s="217">
        <v>27.5</v>
      </c>
      <c r="D877" s="200" t="s">
        <v>3857</v>
      </c>
      <c r="E877" s="109"/>
    </row>
    <row r="878" spans="2:5">
      <c r="B878" s="198">
        <v>42627</v>
      </c>
      <c r="C878" s="217">
        <v>30</v>
      </c>
      <c r="D878" s="200" t="s">
        <v>3857</v>
      </c>
      <c r="E878" s="109"/>
    </row>
    <row r="879" spans="2:5">
      <c r="B879" s="198">
        <v>42627</v>
      </c>
      <c r="C879" s="217">
        <v>30</v>
      </c>
      <c r="D879" s="200" t="s">
        <v>3857</v>
      </c>
      <c r="E879" s="109"/>
    </row>
    <row r="880" spans="2:5">
      <c r="B880" s="198">
        <v>42627</v>
      </c>
      <c r="C880" s="217">
        <v>30</v>
      </c>
      <c r="D880" s="200" t="s">
        <v>3857</v>
      </c>
      <c r="E880" s="109"/>
    </row>
    <row r="881" spans="2:5" s="74" customFormat="1" ht="14.25" customHeight="1">
      <c r="B881" s="198">
        <v>42627</v>
      </c>
      <c r="C881" s="217">
        <v>30</v>
      </c>
      <c r="D881" s="200" t="s">
        <v>3857</v>
      </c>
      <c r="E881" s="109"/>
    </row>
    <row r="882" spans="2:5" s="74" customFormat="1">
      <c r="B882" s="198">
        <v>42627</v>
      </c>
      <c r="C882" s="217">
        <v>30</v>
      </c>
      <c r="D882" s="200" t="s">
        <v>3857</v>
      </c>
      <c r="E882" s="109"/>
    </row>
    <row r="883" spans="2:5" s="74" customFormat="1">
      <c r="B883" s="198">
        <v>42627</v>
      </c>
      <c r="C883" s="217">
        <v>30</v>
      </c>
      <c r="D883" s="200" t="s">
        <v>3857</v>
      </c>
      <c r="E883" s="109"/>
    </row>
    <row r="884" spans="2:5" s="74" customFormat="1">
      <c r="B884" s="198">
        <v>42627</v>
      </c>
      <c r="C884" s="217">
        <v>30</v>
      </c>
      <c r="D884" s="200" t="s">
        <v>3857</v>
      </c>
      <c r="E884" s="109"/>
    </row>
    <row r="885" spans="2:5" s="74" customFormat="1">
      <c r="B885" s="198">
        <v>42627</v>
      </c>
      <c r="C885" s="217">
        <v>30</v>
      </c>
      <c r="D885" s="200" t="s">
        <v>3857</v>
      </c>
      <c r="E885" s="109"/>
    </row>
    <row r="886" spans="2:5" s="74" customFormat="1">
      <c r="B886" s="198">
        <v>42627</v>
      </c>
      <c r="C886" s="217">
        <v>30</v>
      </c>
      <c r="D886" s="200" t="s">
        <v>3857</v>
      </c>
      <c r="E886" s="109"/>
    </row>
    <row r="887" spans="2:5" s="74" customFormat="1">
      <c r="B887" s="198">
        <v>42627</v>
      </c>
      <c r="C887" s="217">
        <v>30</v>
      </c>
      <c r="D887" s="200" t="s">
        <v>3857</v>
      </c>
      <c r="E887" s="109"/>
    </row>
    <row r="888" spans="2:5" s="74" customFormat="1">
      <c r="B888" s="198">
        <v>42627</v>
      </c>
      <c r="C888" s="217">
        <v>33</v>
      </c>
      <c r="D888" s="200" t="s">
        <v>3857</v>
      </c>
      <c r="E888" s="109"/>
    </row>
    <row r="889" spans="2:5" s="74" customFormat="1">
      <c r="B889" s="198">
        <v>42627</v>
      </c>
      <c r="C889" s="217">
        <v>33</v>
      </c>
      <c r="D889" s="200" t="s">
        <v>3857</v>
      </c>
      <c r="E889" s="109"/>
    </row>
    <row r="890" spans="2:5" s="74" customFormat="1">
      <c r="B890" s="198">
        <v>42627</v>
      </c>
      <c r="C890" s="217">
        <v>38</v>
      </c>
      <c r="D890" s="200" t="s">
        <v>3857</v>
      </c>
      <c r="E890" s="109"/>
    </row>
    <row r="891" spans="2:5" s="74" customFormat="1">
      <c r="B891" s="198">
        <v>42627</v>
      </c>
      <c r="C891" s="217">
        <v>38.32</v>
      </c>
      <c r="D891" s="200" t="s">
        <v>3857</v>
      </c>
      <c r="E891" s="109"/>
    </row>
    <row r="892" spans="2:5" s="74" customFormat="1">
      <c r="B892" s="198">
        <v>42627</v>
      </c>
      <c r="C892" s="217">
        <v>45</v>
      </c>
      <c r="D892" s="200" t="s">
        <v>3857</v>
      </c>
      <c r="E892" s="109"/>
    </row>
    <row r="893" spans="2:5" s="74" customFormat="1">
      <c r="B893" s="198">
        <v>42627</v>
      </c>
      <c r="C893" s="217">
        <v>49.2</v>
      </c>
      <c r="D893" s="200" t="s">
        <v>3857</v>
      </c>
      <c r="E893" s="109"/>
    </row>
    <row r="894" spans="2:5" s="74" customFormat="1">
      <c r="B894" s="198">
        <v>42627</v>
      </c>
      <c r="C894" s="217">
        <v>50</v>
      </c>
      <c r="D894" s="200" t="s">
        <v>3857</v>
      </c>
      <c r="E894" s="109"/>
    </row>
    <row r="895" spans="2:5" s="74" customFormat="1">
      <c r="B895" s="198">
        <v>42627</v>
      </c>
      <c r="C895" s="217">
        <v>50</v>
      </c>
      <c r="D895" s="200" t="s">
        <v>3857</v>
      </c>
      <c r="E895" s="109"/>
    </row>
    <row r="896" spans="2:5" s="74" customFormat="1">
      <c r="B896" s="198">
        <v>42627</v>
      </c>
      <c r="C896" s="217">
        <v>55</v>
      </c>
      <c r="D896" s="200" t="s">
        <v>3857</v>
      </c>
      <c r="E896" s="109"/>
    </row>
    <row r="897" spans="2:5" s="74" customFormat="1">
      <c r="B897" s="198">
        <v>42627</v>
      </c>
      <c r="C897" s="217">
        <v>55</v>
      </c>
      <c r="D897" s="200" t="s">
        <v>3857</v>
      </c>
      <c r="E897" s="109"/>
    </row>
    <row r="898" spans="2:5" s="74" customFormat="1">
      <c r="B898" s="198">
        <v>42627</v>
      </c>
      <c r="C898" s="217">
        <v>58.2</v>
      </c>
      <c r="D898" s="200" t="s">
        <v>3858</v>
      </c>
      <c r="E898" s="109"/>
    </row>
    <row r="899" spans="2:5" s="74" customFormat="1">
      <c r="B899" s="198">
        <v>42627</v>
      </c>
      <c r="C899" s="217">
        <v>66</v>
      </c>
      <c r="D899" s="200" t="s">
        <v>3857</v>
      </c>
      <c r="E899" s="109"/>
    </row>
    <row r="900" spans="2:5" s="74" customFormat="1">
      <c r="B900" s="198">
        <v>42627</v>
      </c>
      <c r="C900" s="217">
        <v>89.69</v>
      </c>
      <c r="D900" s="200" t="s">
        <v>3857</v>
      </c>
      <c r="E900" s="109"/>
    </row>
    <row r="901" spans="2:5" s="74" customFormat="1">
      <c r="B901" s="198">
        <v>42627</v>
      </c>
      <c r="C901" s="217">
        <v>97</v>
      </c>
      <c r="D901" s="200" t="s">
        <v>3857</v>
      </c>
      <c r="E901" s="109"/>
    </row>
    <row r="902" spans="2:5" s="74" customFormat="1">
      <c r="B902" s="198">
        <v>42627</v>
      </c>
      <c r="C902" s="217">
        <v>97</v>
      </c>
      <c r="D902" s="200" t="s">
        <v>3858</v>
      </c>
      <c r="E902" s="109"/>
    </row>
    <row r="903" spans="2:5" s="74" customFormat="1">
      <c r="B903" s="198">
        <v>42627</v>
      </c>
      <c r="C903" s="217">
        <v>2910</v>
      </c>
      <c r="D903" s="200" t="s">
        <v>3858</v>
      </c>
      <c r="E903" s="109"/>
    </row>
    <row r="904" spans="2:5" s="74" customFormat="1">
      <c r="B904" s="198">
        <v>42628</v>
      </c>
      <c r="C904" s="217">
        <v>0.06</v>
      </c>
      <c r="D904" s="200" t="s">
        <v>3857</v>
      </c>
      <c r="E904" s="109"/>
    </row>
    <row r="905" spans="2:5" s="74" customFormat="1">
      <c r="B905" s="198">
        <v>42628</v>
      </c>
      <c r="C905" s="217">
        <v>0.14000000000000001</v>
      </c>
      <c r="D905" s="200" t="s">
        <v>3857</v>
      </c>
      <c r="E905" s="109"/>
    </row>
    <row r="906" spans="2:5" s="74" customFormat="1" ht="15.75" customHeight="1">
      <c r="B906" s="198">
        <v>42628</v>
      </c>
      <c r="C906" s="217">
        <v>0.14000000000000001</v>
      </c>
      <c r="D906" s="200" t="s">
        <v>3857</v>
      </c>
      <c r="E906" s="109"/>
    </row>
    <row r="907" spans="2:5" s="74" customFormat="1">
      <c r="B907" s="198">
        <v>42628</v>
      </c>
      <c r="C907" s="217">
        <v>0.14000000000000001</v>
      </c>
      <c r="D907" s="200" t="s">
        <v>3857</v>
      </c>
      <c r="E907" s="109"/>
    </row>
    <row r="908" spans="2:5" s="74" customFormat="1">
      <c r="B908" s="198">
        <v>42628</v>
      </c>
      <c r="C908" s="217">
        <v>0.14000000000000001</v>
      </c>
      <c r="D908" s="200" t="s">
        <v>3857</v>
      </c>
      <c r="E908" s="109"/>
    </row>
    <row r="909" spans="2:5" s="74" customFormat="1">
      <c r="B909" s="198">
        <v>42628</v>
      </c>
      <c r="C909" s="217">
        <v>0.16</v>
      </c>
      <c r="D909" s="200" t="s">
        <v>3857</v>
      </c>
      <c r="E909" s="109"/>
    </row>
    <row r="910" spans="2:5" s="74" customFormat="1">
      <c r="B910" s="198">
        <v>42628</v>
      </c>
      <c r="C910" s="217">
        <v>0.32</v>
      </c>
      <c r="D910" s="200" t="s">
        <v>3857</v>
      </c>
      <c r="E910" s="109"/>
    </row>
    <row r="911" spans="2:5" s="74" customFormat="1">
      <c r="B911" s="198">
        <v>42628</v>
      </c>
      <c r="C911" s="217">
        <v>0.38</v>
      </c>
      <c r="D911" s="200" t="s">
        <v>3857</v>
      </c>
      <c r="E911" s="109"/>
    </row>
    <row r="912" spans="2:5" s="74" customFormat="1">
      <c r="B912" s="198">
        <v>42628</v>
      </c>
      <c r="C912" s="217">
        <v>1.32</v>
      </c>
      <c r="D912" s="200" t="s">
        <v>3857</v>
      </c>
      <c r="E912" s="109"/>
    </row>
    <row r="913" spans="2:5" s="74" customFormat="1">
      <c r="B913" s="198">
        <v>42628</v>
      </c>
      <c r="C913" s="217">
        <v>1.5</v>
      </c>
      <c r="D913" s="200" t="s">
        <v>3857</v>
      </c>
      <c r="E913" s="109"/>
    </row>
    <row r="914" spans="2:5" s="74" customFormat="1">
      <c r="B914" s="198">
        <v>42628</v>
      </c>
      <c r="C914" s="217">
        <v>1.89</v>
      </c>
      <c r="D914" s="200" t="s">
        <v>3857</v>
      </c>
      <c r="E914" s="109"/>
    </row>
    <row r="915" spans="2:5" s="74" customFormat="1">
      <c r="B915" s="198">
        <v>42628</v>
      </c>
      <c r="C915" s="217">
        <v>2</v>
      </c>
      <c r="D915" s="200" t="s">
        <v>3857</v>
      </c>
      <c r="E915" s="109"/>
    </row>
    <row r="916" spans="2:5" s="74" customFormat="1">
      <c r="B916" s="198">
        <v>42628</v>
      </c>
      <c r="C916" s="217">
        <v>3.6</v>
      </c>
      <c r="D916" s="200" t="s">
        <v>3857</v>
      </c>
      <c r="E916" s="109"/>
    </row>
    <row r="917" spans="2:5" s="74" customFormat="1">
      <c r="B917" s="198">
        <v>42628</v>
      </c>
      <c r="C917" s="217">
        <v>3.71</v>
      </c>
      <c r="D917" s="200" t="s">
        <v>3857</v>
      </c>
      <c r="E917" s="109"/>
    </row>
    <row r="918" spans="2:5" s="74" customFormat="1">
      <c r="B918" s="198">
        <v>42628</v>
      </c>
      <c r="C918" s="217">
        <v>4</v>
      </c>
      <c r="D918" s="200" t="s">
        <v>3857</v>
      </c>
      <c r="E918" s="109"/>
    </row>
    <row r="919" spans="2:5" s="74" customFormat="1">
      <c r="B919" s="198">
        <v>42628</v>
      </c>
      <c r="C919" s="217">
        <v>4</v>
      </c>
      <c r="D919" s="200" t="s">
        <v>3857</v>
      </c>
      <c r="E919" s="109"/>
    </row>
    <row r="920" spans="2:5" s="74" customFormat="1">
      <c r="B920" s="198">
        <v>42628</v>
      </c>
      <c r="C920" s="217">
        <v>4</v>
      </c>
      <c r="D920" s="200" t="s">
        <v>3857</v>
      </c>
      <c r="E920" s="109"/>
    </row>
    <row r="921" spans="2:5" s="74" customFormat="1">
      <c r="B921" s="198">
        <v>42628</v>
      </c>
      <c r="C921" s="217">
        <v>4</v>
      </c>
      <c r="D921" s="200" t="s">
        <v>3857</v>
      </c>
      <c r="E921" s="109"/>
    </row>
    <row r="922" spans="2:5" s="74" customFormat="1">
      <c r="B922" s="198">
        <v>42628</v>
      </c>
      <c r="C922" s="217">
        <v>4.72</v>
      </c>
      <c r="D922" s="200" t="s">
        <v>3857</v>
      </c>
      <c r="E922" s="109"/>
    </row>
    <row r="923" spans="2:5" s="74" customFormat="1">
      <c r="B923" s="198">
        <v>42628</v>
      </c>
      <c r="C923" s="217">
        <v>4.8499999999999996</v>
      </c>
      <c r="D923" s="200" t="s">
        <v>3857</v>
      </c>
      <c r="E923" s="109"/>
    </row>
    <row r="924" spans="2:5" s="74" customFormat="1">
      <c r="B924" s="198">
        <v>42628</v>
      </c>
      <c r="C924" s="217">
        <v>6.5</v>
      </c>
      <c r="D924" s="200" t="s">
        <v>3857</v>
      </c>
      <c r="E924" s="109"/>
    </row>
    <row r="925" spans="2:5" s="74" customFormat="1">
      <c r="B925" s="198">
        <v>42628</v>
      </c>
      <c r="C925" s="217">
        <v>6.8</v>
      </c>
      <c r="D925" s="200" t="s">
        <v>3857</v>
      </c>
      <c r="E925" s="109"/>
    </row>
    <row r="926" spans="2:5" s="74" customFormat="1">
      <c r="B926" s="198">
        <v>42628</v>
      </c>
      <c r="C926" s="217">
        <v>7.6</v>
      </c>
      <c r="D926" s="200" t="s">
        <v>3857</v>
      </c>
      <c r="E926" s="109"/>
    </row>
    <row r="927" spans="2:5" s="74" customFormat="1">
      <c r="B927" s="198">
        <v>42628</v>
      </c>
      <c r="C927" s="217">
        <v>7.6</v>
      </c>
      <c r="D927" s="200" t="s">
        <v>3857</v>
      </c>
      <c r="E927" s="109"/>
    </row>
    <row r="928" spans="2:5" s="74" customFormat="1">
      <c r="B928" s="198">
        <v>42628</v>
      </c>
      <c r="C928" s="217">
        <v>8.7200000000000006</v>
      </c>
      <c r="D928" s="200" t="s">
        <v>3857</v>
      </c>
      <c r="E928" s="109"/>
    </row>
    <row r="929" spans="2:5" s="74" customFormat="1">
      <c r="B929" s="198">
        <v>42628</v>
      </c>
      <c r="C929" s="217">
        <v>10</v>
      </c>
      <c r="D929" s="200" t="s">
        <v>3857</v>
      </c>
      <c r="E929" s="109"/>
    </row>
    <row r="930" spans="2:5" s="74" customFormat="1">
      <c r="B930" s="198">
        <v>42628</v>
      </c>
      <c r="C930" s="217">
        <v>10</v>
      </c>
      <c r="D930" s="200" t="s">
        <v>3857</v>
      </c>
      <c r="E930" s="109"/>
    </row>
    <row r="931" spans="2:5" s="74" customFormat="1">
      <c r="B931" s="198">
        <v>42628</v>
      </c>
      <c r="C931" s="217">
        <v>10</v>
      </c>
      <c r="D931" s="200" t="s">
        <v>3857</v>
      </c>
      <c r="E931" s="109"/>
    </row>
    <row r="932" spans="2:5" s="74" customFormat="1">
      <c r="B932" s="198">
        <v>42628</v>
      </c>
      <c r="C932" s="217">
        <v>10</v>
      </c>
      <c r="D932" s="200" t="s">
        <v>3857</v>
      </c>
      <c r="E932" s="109"/>
    </row>
    <row r="933" spans="2:5" s="74" customFormat="1">
      <c r="B933" s="198">
        <v>42628</v>
      </c>
      <c r="C933" s="217">
        <v>10</v>
      </c>
      <c r="D933" s="200" t="s">
        <v>3857</v>
      </c>
      <c r="E933" s="109"/>
    </row>
    <row r="934" spans="2:5" s="74" customFormat="1">
      <c r="B934" s="198">
        <v>42628</v>
      </c>
      <c r="C934" s="217">
        <v>10</v>
      </c>
      <c r="D934" s="200" t="s">
        <v>3857</v>
      </c>
      <c r="E934" s="109"/>
    </row>
    <row r="935" spans="2:5" s="74" customFormat="1">
      <c r="B935" s="198">
        <v>42628</v>
      </c>
      <c r="C935" s="217">
        <v>10</v>
      </c>
      <c r="D935" s="200" t="s">
        <v>3857</v>
      </c>
      <c r="E935" s="109"/>
    </row>
    <row r="936" spans="2:5">
      <c r="B936" s="198">
        <v>42628</v>
      </c>
      <c r="C936" s="217">
        <v>10</v>
      </c>
      <c r="D936" s="200" t="s">
        <v>3857</v>
      </c>
      <c r="E936" s="109"/>
    </row>
    <row r="937" spans="2:5">
      <c r="B937" s="198">
        <v>42628</v>
      </c>
      <c r="C937" s="217">
        <v>10</v>
      </c>
      <c r="D937" s="200" t="s">
        <v>3857</v>
      </c>
      <c r="E937" s="109"/>
    </row>
    <row r="938" spans="2:5">
      <c r="B938" s="198">
        <v>42628</v>
      </c>
      <c r="C938" s="217">
        <v>10</v>
      </c>
      <c r="D938" s="200" t="s">
        <v>3857</v>
      </c>
      <c r="E938" s="109"/>
    </row>
    <row r="939" spans="2:5" s="74" customFormat="1">
      <c r="B939" s="198">
        <v>42628</v>
      </c>
      <c r="C939" s="217">
        <v>10</v>
      </c>
      <c r="D939" s="200" t="s">
        <v>3857</v>
      </c>
      <c r="E939" s="109"/>
    </row>
    <row r="940" spans="2:5" s="74" customFormat="1">
      <c r="B940" s="198">
        <v>42628</v>
      </c>
      <c r="C940" s="217">
        <v>10</v>
      </c>
      <c r="D940" s="200" t="s">
        <v>3857</v>
      </c>
      <c r="E940" s="109"/>
    </row>
    <row r="941" spans="2:5" s="74" customFormat="1">
      <c r="B941" s="198">
        <v>42628</v>
      </c>
      <c r="C941" s="217">
        <v>10</v>
      </c>
      <c r="D941" s="200" t="s">
        <v>3857</v>
      </c>
      <c r="E941" s="109"/>
    </row>
    <row r="942" spans="2:5" s="74" customFormat="1">
      <c r="B942" s="198">
        <v>42628</v>
      </c>
      <c r="C942" s="217">
        <v>10.14</v>
      </c>
      <c r="D942" s="200" t="s">
        <v>3857</v>
      </c>
      <c r="E942" s="109"/>
    </row>
    <row r="943" spans="2:5" s="74" customFormat="1">
      <c r="B943" s="198">
        <v>42628</v>
      </c>
      <c r="C943" s="217">
        <v>12</v>
      </c>
      <c r="D943" s="200" t="s">
        <v>3857</v>
      </c>
      <c r="E943" s="109"/>
    </row>
    <row r="944" spans="2:5" s="74" customFormat="1">
      <c r="B944" s="198">
        <v>42628</v>
      </c>
      <c r="C944" s="217">
        <v>13.14</v>
      </c>
      <c r="D944" s="200" t="s">
        <v>3857</v>
      </c>
      <c r="E944" s="109"/>
    </row>
    <row r="945" spans="2:5" s="74" customFormat="1">
      <c r="B945" s="198">
        <v>42628</v>
      </c>
      <c r="C945" s="217">
        <v>18</v>
      </c>
      <c r="D945" s="200" t="s">
        <v>3857</v>
      </c>
      <c r="E945" s="109"/>
    </row>
    <row r="946" spans="2:5" s="74" customFormat="1">
      <c r="B946" s="198">
        <v>42628</v>
      </c>
      <c r="C946" s="217">
        <v>18</v>
      </c>
      <c r="D946" s="200" t="s">
        <v>3857</v>
      </c>
      <c r="E946" s="109"/>
    </row>
    <row r="947" spans="2:5" s="74" customFormat="1">
      <c r="B947" s="198">
        <v>42628</v>
      </c>
      <c r="C947" s="217">
        <v>18</v>
      </c>
      <c r="D947" s="200" t="s">
        <v>3857</v>
      </c>
      <c r="E947" s="109"/>
    </row>
    <row r="948" spans="2:5" s="74" customFormat="1">
      <c r="B948" s="198">
        <v>42628</v>
      </c>
      <c r="C948" s="217">
        <v>20</v>
      </c>
      <c r="D948" s="200" t="s">
        <v>3857</v>
      </c>
      <c r="E948" s="109"/>
    </row>
    <row r="949" spans="2:5" s="74" customFormat="1">
      <c r="B949" s="198">
        <v>42628</v>
      </c>
      <c r="C949" s="217">
        <v>20</v>
      </c>
      <c r="D949" s="200" t="s">
        <v>3857</v>
      </c>
      <c r="E949" s="109"/>
    </row>
    <row r="950" spans="2:5" s="74" customFormat="1">
      <c r="B950" s="198">
        <v>42628</v>
      </c>
      <c r="C950" s="217">
        <v>20</v>
      </c>
      <c r="D950" s="200" t="s">
        <v>3857</v>
      </c>
      <c r="E950" s="109"/>
    </row>
    <row r="951" spans="2:5" s="74" customFormat="1">
      <c r="B951" s="198">
        <v>42628</v>
      </c>
      <c r="C951" s="217">
        <v>20</v>
      </c>
      <c r="D951" s="200" t="s">
        <v>3857</v>
      </c>
      <c r="E951" s="109"/>
    </row>
    <row r="952" spans="2:5" s="74" customFormat="1">
      <c r="B952" s="198">
        <v>42628</v>
      </c>
      <c r="C952" s="217">
        <v>31</v>
      </c>
      <c r="D952" s="200" t="s">
        <v>3857</v>
      </c>
      <c r="E952" s="109"/>
    </row>
    <row r="953" spans="2:5" s="74" customFormat="1">
      <c r="B953" s="198">
        <v>42628</v>
      </c>
      <c r="C953" s="217">
        <v>33.67</v>
      </c>
      <c r="D953" s="200" t="s">
        <v>3857</v>
      </c>
      <c r="E953" s="109"/>
    </row>
    <row r="954" spans="2:5" s="74" customFormat="1">
      <c r="B954" s="198">
        <v>42628</v>
      </c>
      <c r="C954" s="217">
        <v>35</v>
      </c>
      <c r="D954" s="200" t="s">
        <v>3857</v>
      </c>
      <c r="E954" s="109"/>
    </row>
    <row r="955" spans="2:5" s="74" customFormat="1">
      <c r="B955" s="198">
        <v>42628</v>
      </c>
      <c r="C955" s="217">
        <v>40</v>
      </c>
      <c r="D955" s="200" t="s">
        <v>3857</v>
      </c>
      <c r="E955" s="109"/>
    </row>
    <row r="956" spans="2:5" s="74" customFormat="1">
      <c r="B956" s="198">
        <v>42628</v>
      </c>
      <c r="C956" s="217">
        <v>50</v>
      </c>
      <c r="D956" s="200" t="s">
        <v>3857</v>
      </c>
      <c r="E956" s="109"/>
    </row>
    <row r="957" spans="2:5" s="74" customFormat="1">
      <c r="B957" s="198">
        <v>42628</v>
      </c>
      <c r="C957" s="217">
        <v>50</v>
      </c>
      <c r="D957" s="200" t="s">
        <v>3857</v>
      </c>
      <c r="E957" s="109"/>
    </row>
    <row r="958" spans="2:5" s="74" customFormat="1">
      <c r="B958" s="198">
        <v>42628</v>
      </c>
      <c r="C958" s="217">
        <v>50</v>
      </c>
      <c r="D958" s="200" t="s">
        <v>3857</v>
      </c>
      <c r="E958" s="109"/>
    </row>
    <row r="959" spans="2:5" s="74" customFormat="1">
      <c r="B959" s="198">
        <v>42628</v>
      </c>
      <c r="C959" s="217">
        <v>50</v>
      </c>
      <c r="D959" s="200" t="s">
        <v>3857</v>
      </c>
      <c r="E959" s="109"/>
    </row>
    <row r="960" spans="2:5" s="74" customFormat="1">
      <c r="B960" s="198">
        <v>42628</v>
      </c>
      <c r="C960" s="217">
        <v>50</v>
      </c>
      <c r="D960" s="200" t="s">
        <v>3857</v>
      </c>
      <c r="E960" s="109"/>
    </row>
    <row r="961" spans="2:5" s="74" customFormat="1">
      <c r="B961" s="198">
        <v>42628</v>
      </c>
      <c r="C961" s="217">
        <v>60</v>
      </c>
      <c r="D961" s="200" t="s">
        <v>3857</v>
      </c>
      <c r="E961" s="109"/>
    </row>
    <row r="962" spans="2:5">
      <c r="B962" s="198">
        <v>42628</v>
      </c>
      <c r="C962" s="217">
        <v>60</v>
      </c>
      <c r="D962" s="200" t="s">
        <v>3857</v>
      </c>
      <c r="E962" s="109"/>
    </row>
    <row r="963" spans="2:5">
      <c r="B963" s="198">
        <v>42628</v>
      </c>
      <c r="C963" s="217">
        <v>60</v>
      </c>
      <c r="D963" s="200" t="s">
        <v>3857</v>
      </c>
      <c r="E963" s="109"/>
    </row>
    <row r="964" spans="2:5">
      <c r="B964" s="198">
        <v>42628</v>
      </c>
      <c r="C964" s="217">
        <v>60</v>
      </c>
      <c r="D964" s="200" t="s">
        <v>3857</v>
      </c>
      <c r="E964" s="109"/>
    </row>
    <row r="965" spans="2:5">
      <c r="B965" s="198">
        <v>42628</v>
      </c>
      <c r="C965" s="217">
        <v>60</v>
      </c>
      <c r="D965" s="200" t="s">
        <v>3857</v>
      </c>
      <c r="E965" s="109"/>
    </row>
    <row r="966" spans="2:5">
      <c r="B966" s="198">
        <v>42628</v>
      </c>
      <c r="C966" s="217">
        <v>65</v>
      </c>
      <c r="D966" s="200" t="s">
        <v>3857</v>
      </c>
      <c r="E966" s="109"/>
    </row>
    <row r="967" spans="2:5">
      <c r="B967" s="198">
        <v>42628</v>
      </c>
      <c r="C967" s="217">
        <v>65</v>
      </c>
      <c r="D967" s="200" t="s">
        <v>3857</v>
      </c>
      <c r="E967" s="109"/>
    </row>
    <row r="968" spans="2:5">
      <c r="B968" s="198">
        <v>42628</v>
      </c>
      <c r="C968" s="217">
        <v>85</v>
      </c>
      <c r="D968" s="200" t="s">
        <v>3857</v>
      </c>
      <c r="E968" s="109"/>
    </row>
    <row r="969" spans="2:5">
      <c r="B969" s="198">
        <v>42628</v>
      </c>
      <c r="C969" s="217">
        <v>388</v>
      </c>
      <c r="D969" s="200" t="s">
        <v>3858</v>
      </c>
      <c r="E969" s="109"/>
    </row>
    <row r="970" spans="2:5">
      <c r="B970" s="198">
        <v>42628</v>
      </c>
      <c r="C970" s="217">
        <v>485</v>
      </c>
      <c r="D970" s="200" t="s">
        <v>3858</v>
      </c>
      <c r="E970" s="109"/>
    </row>
    <row r="971" spans="2:5">
      <c r="B971" s="198">
        <v>42629</v>
      </c>
      <c r="C971" s="217">
        <v>0.14000000000000001</v>
      </c>
      <c r="D971" s="200" t="s">
        <v>3857</v>
      </c>
      <c r="E971" s="109"/>
    </row>
    <row r="972" spans="2:5">
      <c r="B972" s="198">
        <v>42629</v>
      </c>
      <c r="C972" s="217">
        <v>0.36</v>
      </c>
      <c r="D972" s="200" t="s">
        <v>3857</v>
      </c>
      <c r="E972" s="109"/>
    </row>
    <row r="973" spans="2:5">
      <c r="B973" s="198">
        <v>42629</v>
      </c>
      <c r="C973" s="217">
        <v>2.69</v>
      </c>
      <c r="D973" s="200" t="s">
        <v>3857</v>
      </c>
      <c r="E973" s="109"/>
    </row>
    <row r="974" spans="2:5">
      <c r="B974" s="198">
        <v>42629</v>
      </c>
      <c r="C974" s="217">
        <v>3</v>
      </c>
      <c r="D974" s="200" t="s">
        <v>3857</v>
      </c>
      <c r="E974" s="109"/>
    </row>
    <row r="975" spans="2:5">
      <c r="B975" s="198">
        <v>42629</v>
      </c>
      <c r="C975" s="217">
        <v>3.33</v>
      </c>
      <c r="D975" s="200" t="s">
        <v>3857</v>
      </c>
      <c r="E975" s="109"/>
    </row>
    <row r="976" spans="2:5">
      <c r="B976" s="198">
        <v>42629</v>
      </c>
      <c r="C976" s="217">
        <v>3.47</v>
      </c>
      <c r="D976" s="200" t="s">
        <v>3857</v>
      </c>
      <c r="E976" s="109"/>
    </row>
    <row r="977" spans="2:5">
      <c r="B977" s="198">
        <v>42629</v>
      </c>
      <c r="C977" s="217">
        <v>4</v>
      </c>
      <c r="D977" s="200" t="s">
        <v>3857</v>
      </c>
      <c r="E977" s="109"/>
    </row>
    <row r="978" spans="2:5">
      <c r="B978" s="198">
        <v>42629</v>
      </c>
      <c r="C978" s="217">
        <v>4</v>
      </c>
      <c r="D978" s="200" t="s">
        <v>3857</v>
      </c>
      <c r="E978" s="109"/>
    </row>
    <row r="979" spans="2:5">
      <c r="B979" s="198">
        <v>42629</v>
      </c>
      <c r="C979" s="217">
        <v>4</v>
      </c>
      <c r="D979" s="200" t="s">
        <v>3857</v>
      </c>
      <c r="E979" s="109"/>
    </row>
    <row r="980" spans="2:5">
      <c r="B980" s="198">
        <v>42629</v>
      </c>
      <c r="C980" s="217">
        <v>4</v>
      </c>
      <c r="D980" s="200" t="s">
        <v>3857</v>
      </c>
      <c r="E980" s="109"/>
    </row>
    <row r="981" spans="2:5">
      <c r="B981" s="198">
        <v>42629</v>
      </c>
      <c r="C981" s="217">
        <v>4</v>
      </c>
      <c r="D981" s="200" t="s">
        <v>3857</v>
      </c>
      <c r="E981" s="109"/>
    </row>
    <row r="982" spans="2:5">
      <c r="B982" s="198">
        <v>42629</v>
      </c>
      <c r="C982" s="217">
        <v>4</v>
      </c>
      <c r="D982" s="200" t="s">
        <v>3857</v>
      </c>
      <c r="E982" s="109"/>
    </row>
    <row r="983" spans="2:5">
      <c r="B983" s="198">
        <v>42629</v>
      </c>
      <c r="C983" s="217">
        <v>5</v>
      </c>
      <c r="D983" s="200" t="s">
        <v>3857</v>
      </c>
      <c r="E983" s="109"/>
    </row>
    <row r="984" spans="2:5">
      <c r="B984" s="198">
        <v>42629</v>
      </c>
      <c r="C984" s="217">
        <v>5.17</v>
      </c>
      <c r="D984" s="200" t="s">
        <v>3857</v>
      </c>
      <c r="E984" s="109"/>
    </row>
    <row r="985" spans="2:5">
      <c r="B985" s="198">
        <v>42629</v>
      </c>
      <c r="C985" s="217">
        <v>5.4</v>
      </c>
      <c r="D985" s="200" t="s">
        <v>3857</v>
      </c>
      <c r="E985" s="109"/>
    </row>
    <row r="986" spans="2:5">
      <c r="B986" s="198">
        <v>42629</v>
      </c>
      <c r="C986" s="217">
        <v>6</v>
      </c>
      <c r="D986" s="200" t="s">
        <v>3857</v>
      </c>
      <c r="E986" s="109"/>
    </row>
    <row r="987" spans="2:5">
      <c r="B987" s="198">
        <v>42629</v>
      </c>
      <c r="C987" s="217">
        <v>6.28</v>
      </c>
      <c r="D987" s="200" t="s">
        <v>3857</v>
      </c>
      <c r="E987" s="109"/>
    </row>
    <row r="988" spans="2:5">
      <c r="B988" s="198">
        <v>42629</v>
      </c>
      <c r="C988" s="217">
        <v>10</v>
      </c>
      <c r="D988" s="200" t="s">
        <v>3857</v>
      </c>
      <c r="E988" s="109"/>
    </row>
    <row r="989" spans="2:5">
      <c r="B989" s="198">
        <v>42629</v>
      </c>
      <c r="C989" s="217">
        <v>10</v>
      </c>
      <c r="D989" s="200" t="s">
        <v>3857</v>
      </c>
      <c r="E989" s="109"/>
    </row>
    <row r="990" spans="2:5">
      <c r="B990" s="198">
        <v>42629</v>
      </c>
      <c r="C990" s="217">
        <v>10</v>
      </c>
      <c r="D990" s="200" t="s">
        <v>3857</v>
      </c>
      <c r="E990" s="109"/>
    </row>
    <row r="991" spans="2:5">
      <c r="B991" s="198">
        <v>42629</v>
      </c>
      <c r="C991" s="217">
        <v>10</v>
      </c>
      <c r="D991" s="200" t="s">
        <v>3857</v>
      </c>
      <c r="E991" s="109"/>
    </row>
    <row r="992" spans="2:5">
      <c r="B992" s="198">
        <v>42629</v>
      </c>
      <c r="C992" s="217">
        <v>10</v>
      </c>
      <c r="D992" s="200" t="s">
        <v>3857</v>
      </c>
      <c r="E992" s="109"/>
    </row>
    <row r="993" spans="2:5">
      <c r="B993" s="198">
        <v>42629</v>
      </c>
      <c r="C993" s="217">
        <v>10</v>
      </c>
      <c r="D993" s="200" t="s">
        <v>3857</v>
      </c>
      <c r="E993" s="109"/>
    </row>
    <row r="994" spans="2:5">
      <c r="B994" s="198">
        <v>42629</v>
      </c>
      <c r="C994" s="217">
        <v>10</v>
      </c>
      <c r="D994" s="200" t="s">
        <v>3857</v>
      </c>
      <c r="E994" s="109"/>
    </row>
    <row r="995" spans="2:5">
      <c r="B995" s="198">
        <v>42629</v>
      </c>
      <c r="C995" s="217">
        <v>10</v>
      </c>
      <c r="D995" s="200" t="s">
        <v>3857</v>
      </c>
      <c r="E995" s="109"/>
    </row>
    <row r="996" spans="2:5">
      <c r="B996" s="198">
        <v>42629</v>
      </c>
      <c r="C996" s="217">
        <v>10</v>
      </c>
      <c r="D996" s="200" t="s">
        <v>3857</v>
      </c>
      <c r="E996" s="109"/>
    </row>
    <row r="997" spans="2:5">
      <c r="B997" s="198">
        <v>42629</v>
      </c>
      <c r="C997" s="217">
        <v>10</v>
      </c>
      <c r="D997" s="200" t="s">
        <v>3857</v>
      </c>
      <c r="E997" s="109"/>
    </row>
    <row r="998" spans="2:5">
      <c r="B998" s="198">
        <v>42629</v>
      </c>
      <c r="C998" s="217">
        <v>10</v>
      </c>
      <c r="D998" s="200" t="s">
        <v>3857</v>
      </c>
      <c r="E998" s="109"/>
    </row>
    <row r="999" spans="2:5">
      <c r="B999" s="198">
        <v>42629</v>
      </c>
      <c r="C999" s="217">
        <v>12</v>
      </c>
      <c r="D999" s="200" t="s">
        <v>3857</v>
      </c>
      <c r="E999" s="109"/>
    </row>
    <row r="1000" spans="2:5">
      <c r="B1000" s="198">
        <v>42629</v>
      </c>
      <c r="C1000" s="217">
        <v>12.12</v>
      </c>
      <c r="D1000" s="200" t="s">
        <v>3857</v>
      </c>
      <c r="E1000" s="109"/>
    </row>
    <row r="1001" spans="2:5">
      <c r="B1001" s="198">
        <v>42629</v>
      </c>
      <c r="C1001" s="217">
        <v>15.28</v>
      </c>
      <c r="D1001" s="200" t="s">
        <v>3857</v>
      </c>
      <c r="E1001" s="109"/>
    </row>
    <row r="1002" spans="2:5">
      <c r="B1002" s="198">
        <v>42629</v>
      </c>
      <c r="C1002" s="217">
        <v>17</v>
      </c>
      <c r="D1002" s="200" t="s">
        <v>3857</v>
      </c>
      <c r="E1002" s="109"/>
    </row>
    <row r="1003" spans="2:5">
      <c r="B1003" s="198">
        <v>42629</v>
      </c>
      <c r="C1003" s="217">
        <v>18.059999999999999</v>
      </c>
      <c r="D1003" s="200" t="s">
        <v>3857</v>
      </c>
      <c r="E1003" s="109"/>
    </row>
    <row r="1004" spans="2:5">
      <c r="B1004" s="198">
        <v>42629</v>
      </c>
      <c r="C1004" s="217">
        <v>18.71</v>
      </c>
      <c r="D1004" s="200" t="s">
        <v>3857</v>
      </c>
      <c r="E1004" s="109"/>
    </row>
    <row r="1005" spans="2:5">
      <c r="B1005" s="198">
        <v>42629</v>
      </c>
      <c r="C1005" s="217">
        <v>19.420000000000002</v>
      </c>
      <c r="D1005" s="200" t="s">
        <v>3857</v>
      </c>
      <c r="E1005" s="109"/>
    </row>
    <row r="1006" spans="2:5">
      <c r="B1006" s="198">
        <v>42629</v>
      </c>
      <c r="C1006" s="217">
        <v>19.420000000000002</v>
      </c>
      <c r="D1006" s="200" t="s">
        <v>3857</v>
      </c>
      <c r="E1006" s="109"/>
    </row>
    <row r="1007" spans="2:5">
      <c r="B1007" s="198">
        <v>42629</v>
      </c>
      <c r="C1007" s="217">
        <v>19.420000000000002</v>
      </c>
      <c r="D1007" s="200" t="s">
        <v>3857</v>
      </c>
      <c r="E1007" s="109"/>
    </row>
    <row r="1008" spans="2:5">
      <c r="B1008" s="198">
        <v>42629</v>
      </c>
      <c r="C1008" s="217">
        <v>20</v>
      </c>
      <c r="D1008" s="200" t="s">
        <v>3857</v>
      </c>
      <c r="E1008" s="109"/>
    </row>
    <row r="1009" spans="2:5">
      <c r="B1009" s="198">
        <v>42629</v>
      </c>
      <c r="C1009" s="217">
        <v>20</v>
      </c>
      <c r="D1009" s="200" t="s">
        <v>3857</v>
      </c>
      <c r="E1009" s="109"/>
    </row>
    <row r="1010" spans="2:5">
      <c r="B1010" s="198">
        <v>42629</v>
      </c>
      <c r="C1010" s="217">
        <v>20</v>
      </c>
      <c r="D1010" s="200" t="s">
        <v>3857</v>
      </c>
      <c r="E1010" s="109"/>
    </row>
    <row r="1011" spans="2:5">
      <c r="B1011" s="198">
        <v>42629</v>
      </c>
      <c r="C1011" s="217">
        <v>20</v>
      </c>
      <c r="D1011" s="200" t="s">
        <v>3857</v>
      </c>
      <c r="E1011" s="109"/>
    </row>
    <row r="1012" spans="2:5">
      <c r="B1012" s="198">
        <v>42629</v>
      </c>
      <c r="C1012" s="217">
        <v>20</v>
      </c>
      <c r="D1012" s="200" t="s">
        <v>3857</v>
      </c>
      <c r="E1012" s="109"/>
    </row>
    <row r="1013" spans="2:5">
      <c r="B1013" s="198">
        <v>42629</v>
      </c>
      <c r="C1013" s="217">
        <v>20</v>
      </c>
      <c r="D1013" s="200" t="s">
        <v>3857</v>
      </c>
      <c r="E1013" s="109"/>
    </row>
    <row r="1014" spans="2:5">
      <c r="B1014" s="198">
        <v>42629</v>
      </c>
      <c r="C1014" s="217">
        <v>20</v>
      </c>
      <c r="D1014" s="200" t="s">
        <v>3857</v>
      </c>
      <c r="E1014" s="109"/>
    </row>
    <row r="1015" spans="2:5">
      <c r="B1015" s="198">
        <v>42629</v>
      </c>
      <c r="C1015" s="217">
        <v>20</v>
      </c>
      <c r="D1015" s="200" t="s">
        <v>3857</v>
      </c>
      <c r="E1015" s="109"/>
    </row>
    <row r="1016" spans="2:5">
      <c r="B1016" s="198">
        <v>42629</v>
      </c>
      <c r="C1016" s="217">
        <v>20</v>
      </c>
      <c r="D1016" s="200" t="s">
        <v>3857</v>
      </c>
      <c r="E1016" s="109"/>
    </row>
    <row r="1017" spans="2:5">
      <c r="B1017" s="198">
        <v>42629</v>
      </c>
      <c r="C1017" s="217">
        <v>20</v>
      </c>
      <c r="D1017" s="200" t="s">
        <v>3857</v>
      </c>
      <c r="E1017" s="109"/>
    </row>
    <row r="1018" spans="2:5">
      <c r="B1018" s="198">
        <v>42629</v>
      </c>
      <c r="C1018" s="217">
        <v>25</v>
      </c>
      <c r="D1018" s="200" t="s">
        <v>3857</v>
      </c>
      <c r="E1018" s="109"/>
    </row>
    <row r="1019" spans="2:5">
      <c r="B1019" s="198">
        <v>42629</v>
      </c>
      <c r="C1019" s="217">
        <v>26</v>
      </c>
      <c r="D1019" s="200" t="s">
        <v>3857</v>
      </c>
      <c r="E1019" s="109"/>
    </row>
    <row r="1020" spans="2:5">
      <c r="B1020" s="198">
        <v>42629</v>
      </c>
      <c r="C1020" s="217">
        <v>26</v>
      </c>
      <c r="D1020" s="200" t="s">
        <v>3857</v>
      </c>
      <c r="E1020" s="109"/>
    </row>
    <row r="1021" spans="2:5">
      <c r="B1021" s="198">
        <v>42629</v>
      </c>
      <c r="C1021" s="217">
        <v>30</v>
      </c>
      <c r="D1021" s="200" t="s">
        <v>3857</v>
      </c>
      <c r="E1021" s="109"/>
    </row>
    <row r="1022" spans="2:5">
      <c r="B1022" s="198">
        <v>42629</v>
      </c>
      <c r="C1022" s="217">
        <v>30</v>
      </c>
      <c r="D1022" s="200" t="s">
        <v>3857</v>
      </c>
      <c r="E1022" s="109"/>
    </row>
    <row r="1023" spans="2:5">
      <c r="B1023" s="198">
        <v>42629</v>
      </c>
      <c r="C1023" s="217">
        <v>30</v>
      </c>
      <c r="D1023" s="200" t="s">
        <v>3857</v>
      </c>
      <c r="E1023" s="109"/>
    </row>
    <row r="1024" spans="2:5">
      <c r="B1024" s="198">
        <v>42629</v>
      </c>
      <c r="C1024" s="217">
        <v>32.5</v>
      </c>
      <c r="D1024" s="200" t="s">
        <v>3857</v>
      </c>
      <c r="E1024" s="109"/>
    </row>
    <row r="1025" spans="2:5">
      <c r="B1025" s="198">
        <v>42629</v>
      </c>
      <c r="C1025" s="217">
        <v>35</v>
      </c>
      <c r="D1025" s="200" t="s">
        <v>3857</v>
      </c>
      <c r="E1025" s="109"/>
    </row>
    <row r="1026" spans="2:5">
      <c r="B1026" s="198">
        <v>42629</v>
      </c>
      <c r="C1026" s="217">
        <v>36</v>
      </c>
      <c r="D1026" s="200" t="s">
        <v>3857</v>
      </c>
      <c r="E1026" s="109"/>
    </row>
    <row r="1027" spans="2:5">
      <c r="B1027" s="198">
        <v>42629</v>
      </c>
      <c r="C1027" s="217">
        <v>39.26</v>
      </c>
      <c r="D1027" s="200" t="s">
        <v>3857</v>
      </c>
      <c r="E1027" s="109"/>
    </row>
    <row r="1028" spans="2:5">
      <c r="B1028" s="198">
        <v>42629</v>
      </c>
      <c r="C1028" s="217">
        <v>40</v>
      </c>
      <c r="D1028" s="200" t="s">
        <v>3857</v>
      </c>
      <c r="E1028" s="109"/>
    </row>
    <row r="1029" spans="2:5">
      <c r="B1029" s="198">
        <v>42629</v>
      </c>
      <c r="C1029" s="217">
        <v>40</v>
      </c>
      <c r="D1029" s="200" t="s">
        <v>3857</v>
      </c>
      <c r="E1029" s="109"/>
    </row>
    <row r="1030" spans="2:5">
      <c r="B1030" s="198">
        <v>42629</v>
      </c>
      <c r="C1030" s="217">
        <v>40</v>
      </c>
      <c r="D1030" s="200" t="s">
        <v>3857</v>
      </c>
      <c r="E1030" s="109"/>
    </row>
    <row r="1031" spans="2:5">
      <c r="B1031" s="198">
        <v>42629</v>
      </c>
      <c r="C1031" s="217">
        <v>40</v>
      </c>
      <c r="D1031" s="200" t="s">
        <v>3857</v>
      </c>
      <c r="E1031" s="109"/>
    </row>
    <row r="1032" spans="2:5">
      <c r="B1032" s="198">
        <v>42629</v>
      </c>
      <c r="C1032" s="217">
        <v>40</v>
      </c>
      <c r="D1032" s="200" t="s">
        <v>3857</v>
      </c>
      <c r="E1032" s="109"/>
    </row>
    <row r="1033" spans="2:5">
      <c r="B1033" s="198">
        <v>42629</v>
      </c>
      <c r="C1033" s="217">
        <v>40</v>
      </c>
      <c r="D1033" s="200" t="s">
        <v>3857</v>
      </c>
      <c r="E1033" s="109"/>
    </row>
    <row r="1034" spans="2:5">
      <c r="B1034" s="198">
        <v>42629</v>
      </c>
      <c r="C1034" s="217">
        <v>40</v>
      </c>
      <c r="D1034" s="200" t="s">
        <v>3857</v>
      </c>
      <c r="E1034" s="109"/>
    </row>
    <row r="1035" spans="2:5">
      <c r="B1035" s="198">
        <v>42629</v>
      </c>
      <c r="C1035" s="217">
        <v>40</v>
      </c>
      <c r="D1035" s="200" t="s">
        <v>3857</v>
      </c>
      <c r="E1035" s="109"/>
    </row>
    <row r="1036" spans="2:5">
      <c r="B1036" s="198">
        <v>42629</v>
      </c>
      <c r="C1036" s="217">
        <v>40</v>
      </c>
      <c r="D1036" s="200" t="s">
        <v>3857</v>
      </c>
      <c r="E1036" s="109"/>
    </row>
    <row r="1037" spans="2:5">
      <c r="B1037" s="198">
        <v>42629</v>
      </c>
      <c r="C1037" s="217">
        <v>45</v>
      </c>
      <c r="D1037" s="200" t="s">
        <v>3857</v>
      </c>
      <c r="E1037" s="109"/>
    </row>
    <row r="1038" spans="2:5">
      <c r="B1038" s="198">
        <v>42629</v>
      </c>
      <c r="C1038" s="217">
        <v>45</v>
      </c>
      <c r="D1038" s="200" t="s">
        <v>3857</v>
      </c>
      <c r="E1038" s="109"/>
    </row>
    <row r="1039" spans="2:5">
      <c r="B1039" s="198">
        <v>42629</v>
      </c>
      <c r="C1039" s="217">
        <v>48.5</v>
      </c>
      <c r="D1039" s="200" t="s">
        <v>3858</v>
      </c>
      <c r="E1039" s="109"/>
    </row>
    <row r="1040" spans="2:5">
      <c r="B1040" s="198">
        <v>42629</v>
      </c>
      <c r="C1040" s="217">
        <v>50</v>
      </c>
      <c r="D1040" s="200" t="s">
        <v>3857</v>
      </c>
      <c r="E1040" s="109"/>
    </row>
    <row r="1041" spans="2:5">
      <c r="B1041" s="198">
        <v>42629</v>
      </c>
      <c r="C1041" s="217">
        <v>50</v>
      </c>
      <c r="D1041" s="200" t="s">
        <v>3857</v>
      </c>
      <c r="E1041" s="109"/>
    </row>
    <row r="1042" spans="2:5">
      <c r="B1042" s="198">
        <v>42629</v>
      </c>
      <c r="C1042" s="217">
        <v>60</v>
      </c>
      <c r="D1042" s="200" t="s">
        <v>3857</v>
      </c>
      <c r="E1042" s="109"/>
    </row>
    <row r="1043" spans="2:5">
      <c r="B1043" s="198">
        <v>42629</v>
      </c>
      <c r="C1043" s="217">
        <v>60</v>
      </c>
      <c r="D1043" s="200" t="s">
        <v>3857</v>
      </c>
      <c r="E1043" s="109"/>
    </row>
    <row r="1044" spans="2:5">
      <c r="B1044" s="198">
        <v>42629</v>
      </c>
      <c r="C1044" s="217">
        <v>60</v>
      </c>
      <c r="D1044" s="200" t="s">
        <v>3857</v>
      </c>
      <c r="E1044" s="109"/>
    </row>
    <row r="1045" spans="2:5">
      <c r="B1045" s="198">
        <v>42629</v>
      </c>
      <c r="C1045" s="217">
        <v>60</v>
      </c>
      <c r="D1045" s="200" t="s">
        <v>3857</v>
      </c>
      <c r="E1045" s="109"/>
    </row>
    <row r="1046" spans="2:5">
      <c r="B1046" s="198">
        <v>42629</v>
      </c>
      <c r="C1046" s="217">
        <v>60</v>
      </c>
      <c r="D1046" s="200" t="s">
        <v>3857</v>
      </c>
      <c r="E1046" s="109"/>
    </row>
    <row r="1047" spans="2:5">
      <c r="B1047" s="198">
        <v>42629</v>
      </c>
      <c r="C1047" s="217">
        <v>60</v>
      </c>
      <c r="D1047" s="200" t="s">
        <v>3857</v>
      </c>
      <c r="E1047" s="109"/>
    </row>
    <row r="1048" spans="2:5">
      <c r="B1048" s="198">
        <v>42629</v>
      </c>
      <c r="C1048" s="217">
        <v>60</v>
      </c>
      <c r="D1048" s="200" t="s">
        <v>3857</v>
      </c>
      <c r="E1048" s="109"/>
    </row>
    <row r="1049" spans="2:5">
      <c r="B1049" s="198">
        <v>42629</v>
      </c>
      <c r="C1049" s="217">
        <v>60</v>
      </c>
      <c r="D1049" s="200" t="s">
        <v>3857</v>
      </c>
      <c r="E1049" s="109"/>
    </row>
    <row r="1050" spans="2:5">
      <c r="B1050" s="198">
        <v>42629</v>
      </c>
      <c r="C1050" s="217">
        <v>60</v>
      </c>
      <c r="D1050" s="200" t="s">
        <v>3857</v>
      </c>
      <c r="E1050" s="109"/>
    </row>
    <row r="1051" spans="2:5">
      <c r="B1051" s="198">
        <v>42629</v>
      </c>
      <c r="C1051" s="217">
        <v>60</v>
      </c>
      <c r="D1051" s="200" t="s">
        <v>3857</v>
      </c>
      <c r="E1051" s="109"/>
    </row>
    <row r="1052" spans="2:5">
      <c r="B1052" s="198">
        <v>42629</v>
      </c>
      <c r="C1052" s="217">
        <v>60</v>
      </c>
      <c r="D1052" s="200" t="s">
        <v>3857</v>
      </c>
      <c r="E1052" s="109"/>
    </row>
    <row r="1053" spans="2:5">
      <c r="B1053" s="198">
        <v>42629</v>
      </c>
      <c r="C1053" s="217">
        <v>60</v>
      </c>
      <c r="D1053" s="200" t="s">
        <v>3857</v>
      </c>
      <c r="E1053" s="109"/>
    </row>
    <row r="1054" spans="2:5">
      <c r="B1054" s="198">
        <v>42629</v>
      </c>
      <c r="C1054" s="217">
        <v>70</v>
      </c>
      <c r="D1054" s="200" t="s">
        <v>3857</v>
      </c>
      <c r="E1054" s="109"/>
    </row>
    <row r="1055" spans="2:5">
      <c r="B1055" s="198">
        <v>42629</v>
      </c>
      <c r="C1055" s="217">
        <v>70</v>
      </c>
      <c r="D1055" s="200" t="s">
        <v>3857</v>
      </c>
      <c r="E1055" s="109"/>
    </row>
    <row r="1056" spans="2:5">
      <c r="B1056" s="198">
        <v>42629</v>
      </c>
      <c r="C1056" s="217">
        <v>70</v>
      </c>
      <c r="D1056" s="200" t="s">
        <v>3857</v>
      </c>
      <c r="E1056" s="109"/>
    </row>
    <row r="1057" spans="2:5">
      <c r="B1057" s="198">
        <v>42629</v>
      </c>
      <c r="C1057" s="217">
        <v>70</v>
      </c>
      <c r="D1057" s="200" t="s">
        <v>3857</v>
      </c>
      <c r="E1057" s="109"/>
    </row>
    <row r="1058" spans="2:5">
      <c r="B1058" s="198">
        <v>42629</v>
      </c>
      <c r="C1058" s="217">
        <v>70</v>
      </c>
      <c r="D1058" s="200" t="s">
        <v>3857</v>
      </c>
      <c r="E1058" s="109"/>
    </row>
    <row r="1059" spans="2:5">
      <c r="B1059" s="198">
        <v>42629</v>
      </c>
      <c r="C1059" s="217">
        <v>80</v>
      </c>
      <c r="D1059" s="200" t="s">
        <v>3857</v>
      </c>
      <c r="E1059" s="109"/>
    </row>
    <row r="1060" spans="2:5">
      <c r="B1060" s="198">
        <v>42629</v>
      </c>
      <c r="C1060" s="217">
        <v>80</v>
      </c>
      <c r="D1060" s="200" t="s">
        <v>3857</v>
      </c>
      <c r="E1060" s="109"/>
    </row>
    <row r="1061" spans="2:5">
      <c r="B1061" s="198">
        <v>42629</v>
      </c>
      <c r="C1061" s="217">
        <v>80</v>
      </c>
      <c r="D1061" s="200" t="s">
        <v>3857</v>
      </c>
      <c r="E1061" s="109"/>
    </row>
    <row r="1062" spans="2:5">
      <c r="B1062" s="198">
        <v>42629</v>
      </c>
      <c r="C1062" s="217">
        <v>380</v>
      </c>
      <c r="D1062" s="200" t="s">
        <v>3857</v>
      </c>
      <c r="E1062" s="109"/>
    </row>
    <row r="1063" spans="2:5">
      <c r="B1063" s="198">
        <v>42629</v>
      </c>
      <c r="C1063" s="217">
        <v>460</v>
      </c>
      <c r="D1063" s="200" t="s">
        <v>3857</v>
      </c>
      <c r="E1063" s="109"/>
    </row>
    <row r="1064" spans="2:5">
      <c r="B1064" s="198">
        <v>42632</v>
      </c>
      <c r="C1064" s="217">
        <v>0.01</v>
      </c>
      <c r="D1064" s="200" t="s">
        <v>3857</v>
      </c>
      <c r="E1064" s="109"/>
    </row>
    <row r="1065" spans="2:5">
      <c r="B1065" s="198">
        <v>42632</v>
      </c>
      <c r="C1065" s="217">
        <v>0.01</v>
      </c>
      <c r="D1065" s="200" t="s">
        <v>3857</v>
      </c>
      <c r="E1065" s="109"/>
    </row>
    <row r="1066" spans="2:5">
      <c r="B1066" s="198">
        <v>42632</v>
      </c>
      <c r="C1066" s="217">
        <v>0.06</v>
      </c>
      <c r="D1066" s="200" t="s">
        <v>3857</v>
      </c>
      <c r="E1066" s="109"/>
    </row>
    <row r="1067" spans="2:5">
      <c r="B1067" s="198">
        <v>42632</v>
      </c>
      <c r="C1067" s="217">
        <v>0.28000000000000003</v>
      </c>
      <c r="D1067" s="200" t="s">
        <v>3857</v>
      </c>
      <c r="E1067" s="109"/>
    </row>
    <row r="1068" spans="2:5">
      <c r="B1068" s="198">
        <v>42632</v>
      </c>
      <c r="C1068" s="217">
        <v>0.34</v>
      </c>
      <c r="D1068" s="200" t="s">
        <v>3857</v>
      </c>
      <c r="E1068" s="109"/>
    </row>
    <row r="1069" spans="2:5">
      <c r="B1069" s="198">
        <v>42632</v>
      </c>
      <c r="C1069" s="217">
        <v>0.38</v>
      </c>
      <c r="D1069" s="200" t="s">
        <v>3857</v>
      </c>
      <c r="E1069" s="109"/>
    </row>
    <row r="1070" spans="2:5">
      <c r="B1070" s="198">
        <v>42632</v>
      </c>
      <c r="C1070" s="217">
        <v>0.45</v>
      </c>
      <c r="D1070" s="200" t="s">
        <v>3857</v>
      </c>
      <c r="E1070" s="109"/>
    </row>
    <row r="1071" spans="2:5">
      <c r="B1071" s="198">
        <v>42632</v>
      </c>
      <c r="C1071" s="217">
        <v>0.6</v>
      </c>
      <c r="D1071" s="200" t="s">
        <v>3857</v>
      </c>
      <c r="E1071" s="109"/>
    </row>
    <row r="1072" spans="2:5">
      <c r="B1072" s="198">
        <v>42632</v>
      </c>
      <c r="C1072" s="217">
        <v>1</v>
      </c>
      <c r="D1072" s="200" t="s">
        <v>3857</v>
      </c>
      <c r="E1072" s="109"/>
    </row>
    <row r="1073" spans="2:5">
      <c r="B1073" s="198">
        <v>42632</v>
      </c>
      <c r="C1073" s="217">
        <v>1.2</v>
      </c>
      <c r="D1073" s="200" t="s">
        <v>3857</v>
      </c>
      <c r="E1073" s="109"/>
    </row>
    <row r="1074" spans="2:5">
      <c r="B1074" s="198">
        <v>42632</v>
      </c>
      <c r="C1074" s="217">
        <v>1.42</v>
      </c>
      <c r="D1074" s="200" t="s">
        <v>3857</v>
      </c>
      <c r="E1074" s="109"/>
    </row>
    <row r="1075" spans="2:5">
      <c r="B1075" s="198">
        <v>42632</v>
      </c>
      <c r="C1075" s="217">
        <v>1.5</v>
      </c>
      <c r="D1075" s="200" t="s">
        <v>3857</v>
      </c>
      <c r="E1075" s="109"/>
    </row>
    <row r="1076" spans="2:5">
      <c r="B1076" s="198">
        <v>42632</v>
      </c>
      <c r="C1076" s="217">
        <v>1.66</v>
      </c>
      <c r="D1076" s="200" t="s">
        <v>3857</v>
      </c>
      <c r="E1076" s="109"/>
    </row>
    <row r="1077" spans="2:5">
      <c r="B1077" s="198">
        <v>42632</v>
      </c>
      <c r="C1077" s="217">
        <v>1.85</v>
      </c>
      <c r="D1077" s="200" t="s">
        <v>3857</v>
      </c>
      <c r="E1077" s="109"/>
    </row>
    <row r="1078" spans="2:5">
      <c r="B1078" s="198">
        <v>42632</v>
      </c>
      <c r="C1078" s="217">
        <v>1.88</v>
      </c>
      <c r="D1078" s="200" t="s">
        <v>3857</v>
      </c>
      <c r="E1078" s="109"/>
    </row>
    <row r="1079" spans="2:5">
      <c r="B1079" s="198">
        <v>42632</v>
      </c>
      <c r="C1079" s="217">
        <v>2</v>
      </c>
      <c r="D1079" s="200" t="s">
        <v>3857</v>
      </c>
      <c r="E1079" s="109"/>
    </row>
    <row r="1080" spans="2:5">
      <c r="B1080" s="198">
        <v>42632</v>
      </c>
      <c r="C1080" s="217">
        <v>2.02</v>
      </c>
      <c r="D1080" s="200" t="s">
        <v>3857</v>
      </c>
      <c r="E1080" s="109"/>
    </row>
    <row r="1081" spans="2:5">
      <c r="B1081" s="198">
        <v>42632</v>
      </c>
      <c r="C1081" s="217">
        <v>2.08</v>
      </c>
      <c r="D1081" s="200" t="s">
        <v>3857</v>
      </c>
      <c r="E1081" s="109"/>
    </row>
    <row r="1082" spans="2:5">
      <c r="B1082" s="198">
        <v>42632</v>
      </c>
      <c r="C1082" s="217">
        <v>3.5</v>
      </c>
      <c r="D1082" s="200" t="s">
        <v>3857</v>
      </c>
      <c r="E1082" s="109"/>
    </row>
    <row r="1083" spans="2:5">
      <c r="B1083" s="198">
        <v>42632</v>
      </c>
      <c r="C1083" s="217">
        <v>3.85</v>
      </c>
      <c r="D1083" s="200" t="s">
        <v>3857</v>
      </c>
      <c r="E1083" s="109"/>
    </row>
    <row r="1084" spans="2:5">
      <c r="B1084" s="198">
        <v>42632</v>
      </c>
      <c r="C1084" s="217">
        <v>4</v>
      </c>
      <c r="D1084" s="200" t="s">
        <v>3857</v>
      </c>
      <c r="E1084" s="109"/>
    </row>
    <row r="1085" spans="2:5">
      <c r="B1085" s="198">
        <v>42632</v>
      </c>
      <c r="C1085" s="217">
        <v>4.59</v>
      </c>
      <c r="D1085" s="200" t="s">
        <v>3857</v>
      </c>
      <c r="E1085" s="109"/>
    </row>
    <row r="1086" spans="2:5">
      <c r="B1086" s="198">
        <v>42632</v>
      </c>
      <c r="C1086" s="217">
        <v>5</v>
      </c>
      <c r="D1086" s="200" t="s">
        <v>3857</v>
      </c>
      <c r="E1086" s="109"/>
    </row>
    <row r="1087" spans="2:5">
      <c r="B1087" s="198">
        <v>42632</v>
      </c>
      <c r="C1087" s="217">
        <v>5</v>
      </c>
      <c r="D1087" s="200" t="s">
        <v>3857</v>
      </c>
      <c r="E1087" s="109"/>
    </row>
    <row r="1088" spans="2:5">
      <c r="B1088" s="198">
        <v>42632</v>
      </c>
      <c r="C1088" s="217">
        <v>5.08</v>
      </c>
      <c r="D1088" s="200" t="s">
        <v>3857</v>
      </c>
      <c r="E1088" s="109"/>
    </row>
    <row r="1089" spans="2:5">
      <c r="B1089" s="198">
        <v>42632</v>
      </c>
      <c r="C1089" s="217">
        <v>5.2</v>
      </c>
      <c r="D1089" s="200" t="s">
        <v>3857</v>
      </c>
      <c r="E1089" s="109"/>
    </row>
    <row r="1090" spans="2:5">
      <c r="B1090" s="198">
        <v>42632</v>
      </c>
      <c r="C1090" s="217">
        <v>5.2</v>
      </c>
      <c r="D1090" s="200" t="s">
        <v>3857</v>
      </c>
      <c r="E1090" s="109"/>
    </row>
    <row r="1091" spans="2:5">
      <c r="B1091" s="198">
        <v>42632</v>
      </c>
      <c r="C1091" s="217">
        <v>5.2</v>
      </c>
      <c r="D1091" s="200" t="s">
        <v>3857</v>
      </c>
      <c r="E1091" s="109"/>
    </row>
    <row r="1092" spans="2:5">
      <c r="B1092" s="198">
        <v>42632</v>
      </c>
      <c r="C1092" s="217">
        <v>6</v>
      </c>
      <c r="D1092" s="200" t="s">
        <v>3857</v>
      </c>
      <c r="E1092" s="109"/>
    </row>
    <row r="1093" spans="2:5">
      <c r="B1093" s="198">
        <v>42632</v>
      </c>
      <c r="C1093" s="217">
        <v>6.35</v>
      </c>
      <c r="D1093" s="200" t="s">
        <v>3857</v>
      </c>
      <c r="E1093" s="109"/>
    </row>
    <row r="1094" spans="2:5">
      <c r="B1094" s="198">
        <v>42632</v>
      </c>
      <c r="C1094" s="217">
        <v>7.51</v>
      </c>
      <c r="D1094" s="200" t="s">
        <v>3857</v>
      </c>
      <c r="E1094" s="109"/>
    </row>
    <row r="1095" spans="2:5">
      <c r="B1095" s="198">
        <v>42632</v>
      </c>
      <c r="C1095" s="217">
        <v>7.59</v>
      </c>
      <c r="D1095" s="200" t="s">
        <v>3857</v>
      </c>
      <c r="E1095" s="109"/>
    </row>
    <row r="1096" spans="2:5">
      <c r="B1096" s="198">
        <v>42632</v>
      </c>
      <c r="C1096" s="217">
        <v>7.6</v>
      </c>
      <c r="D1096" s="200" t="s">
        <v>3857</v>
      </c>
      <c r="E1096" s="109"/>
    </row>
    <row r="1097" spans="2:5">
      <c r="B1097" s="198">
        <v>42632</v>
      </c>
      <c r="C1097" s="217">
        <v>8</v>
      </c>
      <c r="D1097" s="200" t="s">
        <v>3857</v>
      </c>
      <c r="E1097" s="109"/>
    </row>
    <row r="1098" spans="2:5">
      <c r="B1098" s="198">
        <v>42632</v>
      </c>
      <c r="C1098" s="217">
        <v>8</v>
      </c>
      <c r="D1098" s="200" t="s">
        <v>3857</v>
      </c>
      <c r="E1098" s="109"/>
    </row>
    <row r="1099" spans="2:5">
      <c r="B1099" s="198">
        <v>42632</v>
      </c>
      <c r="C1099" s="217">
        <v>8.7899999999999991</v>
      </c>
      <c r="D1099" s="200" t="s">
        <v>3857</v>
      </c>
      <c r="E1099" s="109"/>
    </row>
    <row r="1100" spans="2:5">
      <c r="B1100" s="198">
        <v>42632</v>
      </c>
      <c r="C1100" s="217">
        <v>10</v>
      </c>
      <c r="D1100" s="200" t="s">
        <v>3857</v>
      </c>
      <c r="E1100" s="109"/>
    </row>
    <row r="1101" spans="2:5">
      <c r="B1101" s="198">
        <v>42632</v>
      </c>
      <c r="C1101" s="217">
        <v>10</v>
      </c>
      <c r="D1101" s="200" t="s">
        <v>3857</v>
      </c>
      <c r="E1101" s="109"/>
    </row>
    <row r="1102" spans="2:5">
      <c r="B1102" s="198">
        <v>42632</v>
      </c>
      <c r="C1102" s="217">
        <v>10</v>
      </c>
      <c r="D1102" s="200" t="s">
        <v>3857</v>
      </c>
      <c r="E1102" s="109"/>
    </row>
    <row r="1103" spans="2:5">
      <c r="B1103" s="198">
        <v>42632</v>
      </c>
      <c r="C1103" s="217">
        <v>10</v>
      </c>
      <c r="D1103" s="200" t="s">
        <v>3857</v>
      </c>
      <c r="E1103" s="109"/>
    </row>
    <row r="1104" spans="2:5">
      <c r="B1104" s="198">
        <v>42632</v>
      </c>
      <c r="C1104" s="217">
        <v>10</v>
      </c>
      <c r="D1104" s="200" t="s">
        <v>3857</v>
      </c>
      <c r="E1104" s="109"/>
    </row>
    <row r="1105" spans="2:5">
      <c r="B1105" s="198">
        <v>42632</v>
      </c>
      <c r="C1105" s="217">
        <v>10</v>
      </c>
      <c r="D1105" s="200" t="s">
        <v>3857</v>
      </c>
      <c r="E1105" s="109"/>
    </row>
    <row r="1106" spans="2:5">
      <c r="B1106" s="198">
        <v>42632</v>
      </c>
      <c r="C1106" s="217">
        <v>10</v>
      </c>
      <c r="D1106" s="200" t="s">
        <v>3857</v>
      </c>
      <c r="E1106" s="109"/>
    </row>
    <row r="1107" spans="2:5">
      <c r="B1107" s="198">
        <v>42632</v>
      </c>
      <c r="C1107" s="217">
        <v>10</v>
      </c>
      <c r="D1107" s="200" t="s">
        <v>3857</v>
      </c>
      <c r="E1107" s="109"/>
    </row>
    <row r="1108" spans="2:5">
      <c r="B1108" s="198">
        <v>42632</v>
      </c>
      <c r="C1108" s="217">
        <v>10</v>
      </c>
      <c r="D1108" s="200" t="s">
        <v>3857</v>
      </c>
      <c r="E1108" s="109"/>
    </row>
    <row r="1109" spans="2:5">
      <c r="B1109" s="198">
        <v>42632</v>
      </c>
      <c r="C1109" s="217">
        <v>10</v>
      </c>
      <c r="D1109" s="200" t="s">
        <v>3857</v>
      </c>
      <c r="E1109" s="109"/>
    </row>
    <row r="1110" spans="2:5">
      <c r="B1110" s="198">
        <v>42632</v>
      </c>
      <c r="C1110" s="217">
        <v>10</v>
      </c>
      <c r="D1110" s="200" t="s">
        <v>3857</v>
      </c>
      <c r="E1110" s="109"/>
    </row>
    <row r="1111" spans="2:5">
      <c r="B1111" s="198">
        <v>42632</v>
      </c>
      <c r="C1111" s="217">
        <v>10</v>
      </c>
      <c r="D1111" s="200" t="s">
        <v>3857</v>
      </c>
      <c r="E1111" s="109"/>
    </row>
    <row r="1112" spans="2:5">
      <c r="B1112" s="198">
        <v>42632</v>
      </c>
      <c r="C1112" s="217">
        <v>10</v>
      </c>
      <c r="D1112" s="200" t="s">
        <v>3857</v>
      </c>
      <c r="E1112" s="109"/>
    </row>
    <row r="1113" spans="2:5">
      <c r="B1113" s="198">
        <v>42632</v>
      </c>
      <c r="C1113" s="217">
        <v>10</v>
      </c>
      <c r="D1113" s="200" t="s">
        <v>3857</v>
      </c>
      <c r="E1113" s="109"/>
    </row>
    <row r="1114" spans="2:5">
      <c r="B1114" s="198">
        <v>42632</v>
      </c>
      <c r="C1114" s="217">
        <v>10</v>
      </c>
      <c r="D1114" s="200" t="s">
        <v>3857</v>
      </c>
      <c r="E1114" s="109"/>
    </row>
    <row r="1115" spans="2:5">
      <c r="B1115" s="198">
        <v>42632</v>
      </c>
      <c r="C1115" s="217">
        <v>10</v>
      </c>
      <c r="D1115" s="200" t="s">
        <v>3857</v>
      </c>
      <c r="E1115" s="109"/>
    </row>
    <row r="1116" spans="2:5">
      <c r="B1116" s="198">
        <v>42632</v>
      </c>
      <c r="C1116" s="217">
        <v>10</v>
      </c>
      <c r="D1116" s="200" t="s">
        <v>3857</v>
      </c>
      <c r="E1116" s="109"/>
    </row>
    <row r="1117" spans="2:5">
      <c r="B1117" s="198">
        <v>42632</v>
      </c>
      <c r="C1117" s="217">
        <v>10</v>
      </c>
      <c r="D1117" s="200" t="s">
        <v>3857</v>
      </c>
      <c r="E1117" s="109"/>
    </row>
    <row r="1118" spans="2:5">
      <c r="B1118" s="198">
        <v>42632</v>
      </c>
      <c r="C1118" s="217">
        <v>10</v>
      </c>
      <c r="D1118" s="200" t="s">
        <v>3857</v>
      </c>
      <c r="E1118" s="109"/>
    </row>
    <row r="1119" spans="2:5">
      <c r="B1119" s="198">
        <v>42632</v>
      </c>
      <c r="C1119" s="217">
        <v>10</v>
      </c>
      <c r="D1119" s="200" t="s">
        <v>3857</v>
      </c>
      <c r="E1119" s="109"/>
    </row>
    <row r="1120" spans="2:5">
      <c r="B1120" s="198">
        <v>42632</v>
      </c>
      <c r="C1120" s="217">
        <v>10</v>
      </c>
      <c r="D1120" s="200" t="s">
        <v>3857</v>
      </c>
      <c r="E1120" s="109"/>
    </row>
    <row r="1121" spans="2:5">
      <c r="B1121" s="198">
        <v>42632</v>
      </c>
      <c r="C1121" s="217">
        <v>10</v>
      </c>
      <c r="D1121" s="200" t="s">
        <v>3857</v>
      </c>
      <c r="E1121" s="109"/>
    </row>
    <row r="1122" spans="2:5">
      <c r="B1122" s="198">
        <v>42632</v>
      </c>
      <c r="C1122" s="217">
        <v>10.35</v>
      </c>
      <c r="D1122" s="200" t="s">
        <v>3857</v>
      </c>
      <c r="E1122" s="109"/>
    </row>
    <row r="1123" spans="2:5">
      <c r="B1123" s="198">
        <v>42632</v>
      </c>
      <c r="C1123" s="217">
        <v>12</v>
      </c>
      <c r="D1123" s="200" t="s">
        <v>3857</v>
      </c>
      <c r="E1123" s="109"/>
    </row>
    <row r="1124" spans="2:5">
      <c r="B1124" s="198">
        <v>42632</v>
      </c>
      <c r="C1124" s="217">
        <v>13</v>
      </c>
      <c r="D1124" s="200" t="s">
        <v>3857</v>
      </c>
      <c r="E1124" s="109"/>
    </row>
    <row r="1125" spans="2:5">
      <c r="B1125" s="198">
        <v>42632</v>
      </c>
      <c r="C1125" s="217">
        <v>13</v>
      </c>
      <c r="D1125" s="200" t="s">
        <v>3857</v>
      </c>
      <c r="E1125" s="109"/>
    </row>
    <row r="1126" spans="2:5">
      <c r="B1126" s="198">
        <v>42632</v>
      </c>
      <c r="C1126" s="217">
        <v>13.35</v>
      </c>
      <c r="D1126" s="200" t="s">
        <v>3857</v>
      </c>
      <c r="E1126" s="109"/>
    </row>
    <row r="1127" spans="2:5">
      <c r="B1127" s="198">
        <v>42632</v>
      </c>
      <c r="C1127" s="217">
        <v>14</v>
      </c>
      <c r="D1127" s="200" t="s">
        <v>3857</v>
      </c>
      <c r="E1127" s="109"/>
    </row>
    <row r="1128" spans="2:5">
      <c r="B1128" s="198">
        <v>42632</v>
      </c>
      <c r="C1128" s="217">
        <v>15</v>
      </c>
      <c r="D1128" s="200" t="s">
        <v>3857</v>
      </c>
      <c r="E1128" s="109"/>
    </row>
    <row r="1129" spans="2:5">
      <c r="B1129" s="198">
        <v>42632</v>
      </c>
      <c r="C1129" s="217">
        <v>15.15</v>
      </c>
      <c r="D1129" s="200" t="s">
        <v>3857</v>
      </c>
      <c r="E1129" s="109"/>
    </row>
    <row r="1130" spans="2:5">
      <c r="B1130" s="198">
        <v>42632</v>
      </c>
      <c r="C1130" s="217">
        <v>18</v>
      </c>
      <c r="D1130" s="200" t="s">
        <v>3857</v>
      </c>
      <c r="E1130" s="109"/>
    </row>
    <row r="1131" spans="2:5">
      <c r="B1131" s="198">
        <v>42632</v>
      </c>
      <c r="C1131" s="217">
        <v>18.97</v>
      </c>
      <c r="D1131" s="200" t="s">
        <v>3857</v>
      </c>
      <c r="E1131" s="109"/>
    </row>
    <row r="1132" spans="2:5">
      <c r="B1132" s="198">
        <v>42632</v>
      </c>
      <c r="C1132" s="217">
        <v>20</v>
      </c>
      <c r="D1132" s="200" t="s">
        <v>3857</v>
      </c>
      <c r="E1132" s="109"/>
    </row>
    <row r="1133" spans="2:5">
      <c r="B1133" s="198">
        <v>42632</v>
      </c>
      <c r="C1133" s="217">
        <v>20</v>
      </c>
      <c r="D1133" s="200" t="s">
        <v>3857</v>
      </c>
      <c r="E1133" s="109"/>
    </row>
    <row r="1134" spans="2:5">
      <c r="B1134" s="198">
        <v>42632</v>
      </c>
      <c r="C1134" s="217">
        <v>20</v>
      </c>
      <c r="D1134" s="200" t="s">
        <v>3857</v>
      </c>
      <c r="E1134" s="109"/>
    </row>
    <row r="1135" spans="2:5">
      <c r="B1135" s="198">
        <v>42632</v>
      </c>
      <c r="C1135" s="217">
        <v>20</v>
      </c>
      <c r="D1135" s="200" t="s">
        <v>3857</v>
      </c>
      <c r="E1135" s="109"/>
    </row>
    <row r="1136" spans="2:5">
      <c r="B1136" s="198">
        <v>42632</v>
      </c>
      <c r="C1136" s="217">
        <v>20</v>
      </c>
      <c r="D1136" s="200" t="s">
        <v>3857</v>
      </c>
      <c r="E1136" s="109"/>
    </row>
    <row r="1137" spans="2:5">
      <c r="B1137" s="198">
        <v>42632</v>
      </c>
      <c r="C1137" s="217">
        <v>20</v>
      </c>
      <c r="D1137" s="200" t="s">
        <v>3857</v>
      </c>
      <c r="E1137" s="109"/>
    </row>
    <row r="1138" spans="2:5">
      <c r="B1138" s="198">
        <v>42632</v>
      </c>
      <c r="C1138" s="217">
        <v>20</v>
      </c>
      <c r="D1138" s="200" t="s">
        <v>3857</v>
      </c>
      <c r="E1138" s="109"/>
    </row>
    <row r="1139" spans="2:5">
      <c r="B1139" s="198">
        <v>42632</v>
      </c>
      <c r="C1139" s="217">
        <v>20</v>
      </c>
      <c r="D1139" s="200" t="s">
        <v>3857</v>
      </c>
      <c r="E1139" s="109"/>
    </row>
    <row r="1140" spans="2:5">
      <c r="B1140" s="198">
        <v>42632</v>
      </c>
      <c r="C1140" s="217">
        <v>20</v>
      </c>
      <c r="D1140" s="200" t="s">
        <v>3857</v>
      </c>
      <c r="E1140" s="109"/>
    </row>
    <row r="1141" spans="2:5">
      <c r="B1141" s="198">
        <v>42632</v>
      </c>
      <c r="C1141" s="217">
        <v>20</v>
      </c>
      <c r="D1141" s="200" t="s">
        <v>3857</v>
      </c>
      <c r="E1141" s="109"/>
    </row>
    <row r="1142" spans="2:5">
      <c r="B1142" s="198">
        <v>42632</v>
      </c>
      <c r="C1142" s="217">
        <v>20</v>
      </c>
      <c r="D1142" s="200" t="s">
        <v>3857</v>
      </c>
      <c r="E1142" s="109"/>
    </row>
    <row r="1143" spans="2:5">
      <c r="B1143" s="198">
        <v>42632</v>
      </c>
      <c r="C1143" s="217">
        <v>20</v>
      </c>
      <c r="D1143" s="200" t="s">
        <v>3857</v>
      </c>
      <c r="E1143" s="109"/>
    </row>
    <row r="1144" spans="2:5">
      <c r="B1144" s="198">
        <v>42632</v>
      </c>
      <c r="C1144" s="217">
        <v>20</v>
      </c>
      <c r="D1144" s="200" t="s">
        <v>3857</v>
      </c>
      <c r="E1144" s="109"/>
    </row>
    <row r="1145" spans="2:5">
      <c r="B1145" s="198">
        <v>42632</v>
      </c>
      <c r="C1145" s="217">
        <v>20</v>
      </c>
      <c r="D1145" s="200" t="s">
        <v>3857</v>
      </c>
      <c r="E1145" s="109"/>
    </row>
    <row r="1146" spans="2:5">
      <c r="B1146" s="198">
        <v>42632</v>
      </c>
      <c r="C1146" s="217">
        <v>20</v>
      </c>
      <c r="D1146" s="200" t="s">
        <v>3857</v>
      </c>
      <c r="E1146" s="109"/>
    </row>
    <row r="1147" spans="2:5">
      <c r="B1147" s="198">
        <v>42632</v>
      </c>
      <c r="C1147" s="217">
        <v>20</v>
      </c>
      <c r="D1147" s="200" t="s">
        <v>3857</v>
      </c>
      <c r="E1147" s="109"/>
    </row>
    <row r="1148" spans="2:5">
      <c r="B1148" s="198">
        <v>42632</v>
      </c>
      <c r="C1148" s="217">
        <v>20</v>
      </c>
      <c r="D1148" s="200" t="s">
        <v>3857</v>
      </c>
      <c r="E1148" s="109"/>
    </row>
    <row r="1149" spans="2:5">
      <c r="B1149" s="198">
        <v>42632</v>
      </c>
      <c r="C1149" s="217">
        <v>20</v>
      </c>
      <c r="D1149" s="200" t="s">
        <v>3857</v>
      </c>
      <c r="E1149" s="109"/>
    </row>
    <row r="1150" spans="2:5">
      <c r="B1150" s="198">
        <v>42632</v>
      </c>
      <c r="C1150" s="217">
        <v>20</v>
      </c>
      <c r="D1150" s="200" t="s">
        <v>3857</v>
      </c>
      <c r="E1150" s="109"/>
    </row>
    <row r="1151" spans="2:5">
      <c r="B1151" s="198">
        <v>42632</v>
      </c>
      <c r="C1151" s="217">
        <v>20</v>
      </c>
      <c r="D1151" s="200" t="s">
        <v>3857</v>
      </c>
      <c r="E1151" s="109"/>
    </row>
    <row r="1152" spans="2:5">
      <c r="B1152" s="198">
        <v>42632</v>
      </c>
      <c r="C1152" s="217">
        <v>21</v>
      </c>
      <c r="D1152" s="200" t="s">
        <v>3857</v>
      </c>
      <c r="E1152" s="109"/>
    </row>
    <row r="1153" spans="2:5">
      <c r="B1153" s="198">
        <v>42632</v>
      </c>
      <c r="C1153" s="217">
        <v>21</v>
      </c>
      <c r="D1153" s="200" t="s">
        <v>3857</v>
      </c>
      <c r="E1153" s="109"/>
    </row>
    <row r="1154" spans="2:5">
      <c r="B1154" s="198">
        <v>42632</v>
      </c>
      <c r="C1154" s="217">
        <v>24</v>
      </c>
      <c r="D1154" s="200" t="s">
        <v>3857</v>
      </c>
      <c r="E1154" s="109"/>
    </row>
    <row r="1155" spans="2:5">
      <c r="B1155" s="198">
        <v>42632</v>
      </c>
      <c r="C1155" s="217">
        <v>24.84</v>
      </c>
      <c r="D1155" s="200" t="s">
        <v>3857</v>
      </c>
      <c r="E1155" s="109"/>
    </row>
    <row r="1156" spans="2:5">
      <c r="B1156" s="198">
        <v>42632</v>
      </c>
      <c r="C1156" s="217">
        <v>25.5</v>
      </c>
      <c r="D1156" s="200" t="s">
        <v>3857</v>
      </c>
      <c r="E1156" s="109"/>
    </row>
    <row r="1157" spans="2:5">
      <c r="B1157" s="198">
        <v>42632</v>
      </c>
      <c r="C1157" s="217">
        <v>26</v>
      </c>
      <c r="D1157" s="200" t="s">
        <v>3857</v>
      </c>
      <c r="E1157" s="109"/>
    </row>
    <row r="1158" spans="2:5">
      <c r="B1158" s="198">
        <v>42632</v>
      </c>
      <c r="C1158" s="217">
        <v>26</v>
      </c>
      <c r="D1158" s="200" t="s">
        <v>3857</v>
      </c>
      <c r="E1158" s="109"/>
    </row>
    <row r="1159" spans="2:5">
      <c r="B1159" s="198">
        <v>42632</v>
      </c>
      <c r="C1159" s="217">
        <v>27.2</v>
      </c>
      <c r="D1159" s="200" t="s">
        <v>3857</v>
      </c>
      <c r="E1159" s="109"/>
    </row>
    <row r="1160" spans="2:5">
      <c r="B1160" s="198">
        <v>42632</v>
      </c>
      <c r="C1160" s="217">
        <v>30</v>
      </c>
      <c r="D1160" s="200" t="s">
        <v>3857</v>
      </c>
      <c r="E1160" s="109"/>
    </row>
    <row r="1161" spans="2:5">
      <c r="B1161" s="198">
        <v>42632</v>
      </c>
      <c r="C1161" s="217">
        <v>30</v>
      </c>
      <c r="D1161" s="200" t="s">
        <v>3857</v>
      </c>
      <c r="E1161" s="109"/>
    </row>
    <row r="1162" spans="2:5">
      <c r="B1162" s="198">
        <v>42632</v>
      </c>
      <c r="C1162" s="217">
        <v>30</v>
      </c>
      <c r="D1162" s="200" t="s">
        <v>3857</v>
      </c>
      <c r="E1162" s="109"/>
    </row>
    <row r="1163" spans="2:5">
      <c r="B1163" s="198">
        <v>42632</v>
      </c>
      <c r="C1163" s="217">
        <v>30</v>
      </c>
      <c r="D1163" s="200" t="s">
        <v>3857</v>
      </c>
      <c r="E1163" s="109"/>
    </row>
    <row r="1164" spans="2:5">
      <c r="B1164" s="198">
        <v>42632</v>
      </c>
      <c r="C1164" s="217">
        <v>30</v>
      </c>
      <c r="D1164" s="200" t="s">
        <v>3857</v>
      </c>
      <c r="E1164" s="109"/>
    </row>
    <row r="1165" spans="2:5">
      <c r="B1165" s="198">
        <v>42632</v>
      </c>
      <c r="C1165" s="217">
        <v>30</v>
      </c>
      <c r="D1165" s="200" t="s">
        <v>3857</v>
      </c>
      <c r="E1165" s="109"/>
    </row>
    <row r="1166" spans="2:5">
      <c r="B1166" s="198">
        <v>42632</v>
      </c>
      <c r="C1166" s="217">
        <v>30</v>
      </c>
      <c r="D1166" s="200" t="s">
        <v>3857</v>
      </c>
      <c r="E1166" s="109"/>
    </row>
    <row r="1167" spans="2:5">
      <c r="B1167" s="198">
        <v>42632</v>
      </c>
      <c r="C1167" s="217">
        <v>30</v>
      </c>
      <c r="D1167" s="200" t="s">
        <v>3857</v>
      </c>
      <c r="E1167" s="109"/>
    </row>
    <row r="1168" spans="2:5">
      <c r="B1168" s="198">
        <v>42632</v>
      </c>
      <c r="C1168" s="217">
        <v>30.67</v>
      </c>
      <c r="D1168" s="200" t="s">
        <v>3857</v>
      </c>
      <c r="E1168" s="109"/>
    </row>
    <row r="1169" spans="2:5">
      <c r="B1169" s="198">
        <v>42632</v>
      </c>
      <c r="C1169" s="217">
        <v>31.9</v>
      </c>
      <c r="D1169" s="200" t="s">
        <v>3857</v>
      </c>
      <c r="E1169" s="109"/>
    </row>
    <row r="1170" spans="2:5">
      <c r="B1170" s="198">
        <v>42632</v>
      </c>
      <c r="C1170" s="217">
        <v>35</v>
      </c>
      <c r="D1170" s="200" t="s">
        <v>3857</v>
      </c>
      <c r="E1170" s="109"/>
    </row>
    <row r="1171" spans="2:5">
      <c r="B1171" s="198">
        <v>42632</v>
      </c>
      <c r="C1171" s="217">
        <v>35</v>
      </c>
      <c r="D1171" s="200" t="s">
        <v>3857</v>
      </c>
      <c r="E1171" s="109"/>
    </row>
    <row r="1172" spans="2:5">
      <c r="B1172" s="198">
        <v>42632</v>
      </c>
      <c r="C1172" s="217">
        <v>36</v>
      </c>
      <c r="D1172" s="200" t="s">
        <v>3857</v>
      </c>
      <c r="E1172" s="109"/>
    </row>
    <row r="1173" spans="2:5">
      <c r="B1173" s="198">
        <v>42632</v>
      </c>
      <c r="C1173" s="217">
        <v>40</v>
      </c>
      <c r="D1173" s="200" t="s">
        <v>3857</v>
      </c>
      <c r="E1173" s="109"/>
    </row>
    <row r="1174" spans="2:5">
      <c r="B1174" s="198">
        <v>42632</v>
      </c>
      <c r="C1174" s="217">
        <v>40</v>
      </c>
      <c r="D1174" s="200" t="s">
        <v>3857</v>
      </c>
      <c r="E1174" s="109"/>
    </row>
    <row r="1175" spans="2:5">
      <c r="B1175" s="198">
        <v>42632</v>
      </c>
      <c r="C1175" s="217">
        <v>40</v>
      </c>
      <c r="D1175" s="200" t="s">
        <v>3857</v>
      </c>
      <c r="E1175" s="109"/>
    </row>
    <row r="1176" spans="2:5">
      <c r="B1176" s="198">
        <v>42632</v>
      </c>
      <c r="C1176" s="217">
        <v>40</v>
      </c>
      <c r="D1176" s="200" t="s">
        <v>3857</v>
      </c>
      <c r="E1176" s="109"/>
    </row>
    <row r="1177" spans="2:5">
      <c r="B1177" s="198">
        <v>42632</v>
      </c>
      <c r="C1177" s="217">
        <v>44</v>
      </c>
      <c r="D1177" s="200" t="s">
        <v>3857</v>
      </c>
      <c r="E1177" s="109"/>
    </row>
    <row r="1178" spans="2:5">
      <c r="B1178" s="198">
        <v>42632</v>
      </c>
      <c r="C1178" s="217">
        <v>44</v>
      </c>
      <c r="D1178" s="200" t="s">
        <v>3857</v>
      </c>
      <c r="E1178" s="109"/>
    </row>
    <row r="1179" spans="2:5">
      <c r="B1179" s="198">
        <v>42632</v>
      </c>
      <c r="C1179" s="217">
        <v>45</v>
      </c>
      <c r="D1179" s="200" t="s">
        <v>3857</v>
      </c>
      <c r="E1179" s="109"/>
    </row>
    <row r="1180" spans="2:5">
      <c r="B1180" s="198">
        <v>42632</v>
      </c>
      <c r="C1180" s="217">
        <v>45</v>
      </c>
      <c r="D1180" s="200" t="s">
        <v>3857</v>
      </c>
      <c r="E1180" s="109"/>
    </row>
    <row r="1181" spans="2:5">
      <c r="B1181" s="198">
        <v>42632</v>
      </c>
      <c r="C1181" s="217">
        <v>50</v>
      </c>
      <c r="D1181" s="200" t="s">
        <v>3857</v>
      </c>
      <c r="E1181" s="109"/>
    </row>
    <row r="1182" spans="2:5">
      <c r="B1182" s="198">
        <v>42632</v>
      </c>
      <c r="C1182" s="217">
        <v>50</v>
      </c>
      <c r="D1182" s="200" t="s">
        <v>3857</v>
      </c>
      <c r="E1182" s="109"/>
    </row>
    <row r="1183" spans="2:5">
      <c r="B1183" s="198">
        <v>42632</v>
      </c>
      <c r="C1183" s="217">
        <v>50</v>
      </c>
      <c r="D1183" s="200" t="s">
        <v>3857</v>
      </c>
      <c r="E1183" s="109"/>
    </row>
    <row r="1184" spans="2:5">
      <c r="B1184" s="198">
        <v>42632</v>
      </c>
      <c r="C1184" s="217">
        <v>50</v>
      </c>
      <c r="D1184" s="200" t="s">
        <v>3857</v>
      </c>
      <c r="E1184" s="109"/>
    </row>
    <row r="1185" spans="2:5">
      <c r="B1185" s="198">
        <v>42632</v>
      </c>
      <c r="C1185" s="217">
        <v>50</v>
      </c>
      <c r="D1185" s="200" t="s">
        <v>3857</v>
      </c>
      <c r="E1185" s="109"/>
    </row>
    <row r="1186" spans="2:5">
      <c r="B1186" s="198">
        <v>42632</v>
      </c>
      <c r="C1186" s="217">
        <v>50</v>
      </c>
      <c r="D1186" s="200" t="s">
        <v>3857</v>
      </c>
      <c r="E1186" s="109"/>
    </row>
    <row r="1187" spans="2:5">
      <c r="B1187" s="198">
        <v>42632</v>
      </c>
      <c r="C1187" s="217">
        <v>50</v>
      </c>
      <c r="D1187" s="200" t="s">
        <v>3857</v>
      </c>
      <c r="E1187" s="109"/>
    </row>
    <row r="1188" spans="2:5">
      <c r="B1188" s="198">
        <v>42632</v>
      </c>
      <c r="C1188" s="217">
        <v>50</v>
      </c>
      <c r="D1188" s="200" t="s">
        <v>3857</v>
      </c>
      <c r="E1188" s="109"/>
    </row>
    <row r="1189" spans="2:5">
      <c r="B1189" s="198">
        <v>42632</v>
      </c>
      <c r="C1189" s="217">
        <v>50</v>
      </c>
      <c r="D1189" s="200" t="s">
        <v>3857</v>
      </c>
      <c r="E1189" s="109"/>
    </row>
    <row r="1190" spans="2:5">
      <c r="B1190" s="198">
        <v>42632</v>
      </c>
      <c r="C1190" s="217">
        <v>50</v>
      </c>
      <c r="D1190" s="200" t="s">
        <v>3857</v>
      </c>
      <c r="E1190" s="109"/>
    </row>
    <row r="1191" spans="2:5">
      <c r="B1191" s="198">
        <v>42632</v>
      </c>
      <c r="C1191" s="217">
        <v>50</v>
      </c>
      <c r="D1191" s="200" t="s">
        <v>3857</v>
      </c>
      <c r="E1191" s="109"/>
    </row>
    <row r="1192" spans="2:5">
      <c r="B1192" s="198">
        <v>42632</v>
      </c>
      <c r="C1192" s="217">
        <v>50</v>
      </c>
      <c r="D1192" s="200" t="s">
        <v>3857</v>
      </c>
      <c r="E1192" s="109"/>
    </row>
    <row r="1193" spans="2:5">
      <c r="B1193" s="198">
        <v>42632</v>
      </c>
      <c r="C1193" s="217">
        <v>50</v>
      </c>
      <c r="D1193" s="200" t="s">
        <v>3857</v>
      </c>
      <c r="E1193" s="109"/>
    </row>
    <row r="1194" spans="2:5">
      <c r="B1194" s="198">
        <v>42632</v>
      </c>
      <c r="C1194" s="217">
        <v>50</v>
      </c>
      <c r="D1194" s="200" t="s">
        <v>3857</v>
      </c>
      <c r="E1194" s="109"/>
    </row>
    <row r="1195" spans="2:5">
      <c r="B1195" s="198">
        <v>42632</v>
      </c>
      <c r="C1195" s="217">
        <v>50</v>
      </c>
      <c r="D1195" s="200" t="s">
        <v>3857</v>
      </c>
      <c r="E1195" s="109"/>
    </row>
    <row r="1196" spans="2:5">
      <c r="B1196" s="198">
        <v>42632</v>
      </c>
      <c r="C1196" s="217">
        <v>50</v>
      </c>
      <c r="D1196" s="200" t="s">
        <v>3857</v>
      </c>
      <c r="E1196" s="109"/>
    </row>
    <row r="1197" spans="2:5">
      <c r="B1197" s="198">
        <v>42632</v>
      </c>
      <c r="C1197" s="217">
        <v>50</v>
      </c>
      <c r="D1197" s="200" t="s">
        <v>3857</v>
      </c>
      <c r="E1197" s="109"/>
    </row>
    <row r="1198" spans="2:5">
      <c r="B1198" s="198">
        <v>42632</v>
      </c>
      <c r="C1198" s="217">
        <v>50</v>
      </c>
      <c r="D1198" s="200" t="s">
        <v>3857</v>
      </c>
      <c r="E1198" s="109"/>
    </row>
    <row r="1199" spans="2:5">
      <c r="B1199" s="198">
        <v>42632</v>
      </c>
      <c r="C1199" s="217">
        <v>50</v>
      </c>
      <c r="D1199" s="200" t="s">
        <v>3857</v>
      </c>
      <c r="E1199" s="109"/>
    </row>
    <row r="1200" spans="2:5">
      <c r="B1200" s="198">
        <v>42632</v>
      </c>
      <c r="C1200" s="217">
        <v>50</v>
      </c>
      <c r="D1200" s="200" t="s">
        <v>3857</v>
      </c>
      <c r="E1200" s="109"/>
    </row>
    <row r="1201" spans="2:5">
      <c r="B1201" s="198">
        <v>42632</v>
      </c>
      <c r="C1201" s="217">
        <v>50</v>
      </c>
      <c r="D1201" s="200" t="s">
        <v>3857</v>
      </c>
      <c r="E1201" s="109"/>
    </row>
    <row r="1202" spans="2:5">
      <c r="B1202" s="198">
        <v>42632</v>
      </c>
      <c r="C1202" s="217">
        <v>50</v>
      </c>
      <c r="D1202" s="200" t="s">
        <v>3857</v>
      </c>
      <c r="E1202" s="109"/>
    </row>
    <row r="1203" spans="2:5">
      <c r="B1203" s="198">
        <v>42632</v>
      </c>
      <c r="C1203" s="217">
        <v>50</v>
      </c>
      <c r="D1203" s="200" t="s">
        <v>3857</v>
      </c>
      <c r="E1203" s="109"/>
    </row>
    <row r="1204" spans="2:5">
      <c r="B1204" s="198">
        <v>42632</v>
      </c>
      <c r="C1204" s="217">
        <v>50</v>
      </c>
      <c r="D1204" s="200" t="s">
        <v>3857</v>
      </c>
      <c r="E1204" s="109"/>
    </row>
    <row r="1205" spans="2:5">
      <c r="B1205" s="198">
        <v>42632</v>
      </c>
      <c r="C1205" s="217">
        <v>50</v>
      </c>
      <c r="D1205" s="200" t="s">
        <v>3857</v>
      </c>
      <c r="E1205" s="109"/>
    </row>
    <row r="1206" spans="2:5">
      <c r="B1206" s="198">
        <v>42632</v>
      </c>
      <c r="C1206" s="217">
        <v>50</v>
      </c>
      <c r="D1206" s="200" t="s">
        <v>3857</v>
      </c>
      <c r="E1206" s="109"/>
    </row>
    <row r="1207" spans="2:5">
      <c r="B1207" s="198">
        <v>42632</v>
      </c>
      <c r="C1207" s="217">
        <v>50</v>
      </c>
      <c r="D1207" s="200" t="s">
        <v>3857</v>
      </c>
      <c r="E1207" s="109"/>
    </row>
    <row r="1208" spans="2:5">
      <c r="B1208" s="198">
        <v>42632</v>
      </c>
      <c r="C1208" s="217">
        <v>50</v>
      </c>
      <c r="D1208" s="200" t="s">
        <v>3857</v>
      </c>
      <c r="E1208" s="109"/>
    </row>
    <row r="1209" spans="2:5">
      <c r="B1209" s="198">
        <v>42632</v>
      </c>
      <c r="C1209" s="217">
        <v>50</v>
      </c>
      <c r="D1209" s="200" t="s">
        <v>3857</v>
      </c>
      <c r="E1209" s="109"/>
    </row>
    <row r="1210" spans="2:5">
      <c r="B1210" s="198">
        <v>42632</v>
      </c>
      <c r="C1210" s="217">
        <v>50</v>
      </c>
      <c r="D1210" s="200" t="s">
        <v>3857</v>
      </c>
      <c r="E1210" s="109"/>
    </row>
    <row r="1211" spans="2:5">
      <c r="B1211" s="198">
        <v>42632</v>
      </c>
      <c r="C1211" s="217">
        <v>50</v>
      </c>
      <c r="D1211" s="200" t="s">
        <v>3857</v>
      </c>
      <c r="E1211" s="109"/>
    </row>
    <row r="1212" spans="2:5">
      <c r="B1212" s="198">
        <v>42632</v>
      </c>
      <c r="C1212" s="217">
        <v>50</v>
      </c>
      <c r="D1212" s="200" t="s">
        <v>3857</v>
      </c>
      <c r="E1212" s="109"/>
    </row>
    <row r="1213" spans="2:5">
      <c r="B1213" s="198">
        <v>42632</v>
      </c>
      <c r="C1213" s="217">
        <v>50</v>
      </c>
      <c r="D1213" s="200" t="s">
        <v>3857</v>
      </c>
      <c r="E1213" s="109"/>
    </row>
    <row r="1214" spans="2:5">
      <c r="B1214" s="198">
        <v>42632</v>
      </c>
      <c r="C1214" s="217">
        <v>50</v>
      </c>
      <c r="D1214" s="199" t="s">
        <v>3857</v>
      </c>
      <c r="E1214" s="109"/>
    </row>
    <row r="1215" spans="2:5">
      <c r="B1215" s="198">
        <v>42632</v>
      </c>
      <c r="C1215" s="217">
        <v>60</v>
      </c>
      <c r="D1215" s="200" t="s">
        <v>3857</v>
      </c>
      <c r="E1215" s="109"/>
    </row>
    <row r="1216" spans="2:5">
      <c r="B1216" s="198">
        <v>42632</v>
      </c>
      <c r="C1216" s="217">
        <v>60</v>
      </c>
      <c r="D1216" s="200" t="s">
        <v>3857</v>
      </c>
      <c r="E1216" s="109"/>
    </row>
    <row r="1217" spans="2:5">
      <c r="B1217" s="198">
        <v>42632</v>
      </c>
      <c r="C1217" s="217">
        <v>60</v>
      </c>
      <c r="D1217" s="200" t="s">
        <v>3857</v>
      </c>
      <c r="E1217" s="109"/>
    </row>
    <row r="1218" spans="2:5">
      <c r="B1218" s="198">
        <v>42632</v>
      </c>
      <c r="C1218" s="217">
        <v>60</v>
      </c>
      <c r="D1218" s="200" t="s">
        <v>3857</v>
      </c>
      <c r="E1218" s="109"/>
    </row>
    <row r="1219" spans="2:5">
      <c r="B1219" s="198">
        <v>42632</v>
      </c>
      <c r="C1219" s="217">
        <v>60</v>
      </c>
      <c r="D1219" s="200" t="s">
        <v>3857</v>
      </c>
      <c r="E1219" s="109"/>
    </row>
    <row r="1220" spans="2:5">
      <c r="B1220" s="198">
        <v>42632</v>
      </c>
      <c r="C1220" s="217">
        <v>60</v>
      </c>
      <c r="D1220" s="200" t="s">
        <v>3857</v>
      </c>
      <c r="E1220" s="109"/>
    </row>
    <row r="1221" spans="2:5">
      <c r="B1221" s="198">
        <v>42632</v>
      </c>
      <c r="C1221" s="217">
        <v>60</v>
      </c>
      <c r="D1221" s="200" t="s">
        <v>3857</v>
      </c>
      <c r="E1221" s="109"/>
    </row>
    <row r="1222" spans="2:5">
      <c r="B1222" s="198">
        <v>42632</v>
      </c>
      <c r="C1222" s="217">
        <v>60</v>
      </c>
      <c r="D1222" s="200" t="s">
        <v>3857</v>
      </c>
      <c r="E1222" s="109"/>
    </row>
    <row r="1223" spans="2:5">
      <c r="B1223" s="198">
        <v>42632</v>
      </c>
      <c r="C1223" s="217">
        <v>60</v>
      </c>
      <c r="D1223" s="200" t="s">
        <v>3857</v>
      </c>
      <c r="E1223" s="109"/>
    </row>
    <row r="1224" spans="2:5">
      <c r="B1224" s="198">
        <v>42632</v>
      </c>
      <c r="C1224" s="217">
        <v>60</v>
      </c>
      <c r="D1224" s="200" t="s">
        <v>3857</v>
      </c>
      <c r="E1224" s="109"/>
    </row>
    <row r="1225" spans="2:5">
      <c r="B1225" s="198">
        <v>42632</v>
      </c>
      <c r="C1225" s="217">
        <v>60</v>
      </c>
      <c r="D1225" s="200" t="s">
        <v>3857</v>
      </c>
      <c r="E1225" s="109"/>
    </row>
    <row r="1226" spans="2:5">
      <c r="B1226" s="198">
        <v>42632</v>
      </c>
      <c r="C1226" s="217">
        <v>60</v>
      </c>
      <c r="D1226" s="200" t="s">
        <v>3857</v>
      </c>
      <c r="E1226" s="109"/>
    </row>
    <row r="1227" spans="2:5">
      <c r="B1227" s="198">
        <v>42632</v>
      </c>
      <c r="C1227" s="217">
        <v>65</v>
      </c>
      <c r="D1227" s="200" t="s">
        <v>3857</v>
      </c>
      <c r="E1227" s="109"/>
    </row>
    <row r="1228" spans="2:5">
      <c r="B1228" s="198">
        <v>42632</v>
      </c>
      <c r="C1228" s="217">
        <v>65</v>
      </c>
      <c r="D1228" s="200" t="s">
        <v>3857</v>
      </c>
      <c r="E1228" s="109"/>
    </row>
    <row r="1229" spans="2:5">
      <c r="B1229" s="198">
        <v>42632</v>
      </c>
      <c r="C1229" s="217">
        <v>68</v>
      </c>
      <c r="D1229" s="200" t="s">
        <v>3857</v>
      </c>
      <c r="E1229" s="109"/>
    </row>
    <row r="1230" spans="2:5">
      <c r="B1230" s="198">
        <v>42632</v>
      </c>
      <c r="C1230" s="217">
        <v>70</v>
      </c>
      <c r="D1230" s="200" t="s">
        <v>3857</v>
      </c>
      <c r="E1230" s="109"/>
    </row>
    <row r="1231" spans="2:5">
      <c r="B1231" s="198">
        <v>42632</v>
      </c>
      <c r="C1231" s="217">
        <v>70</v>
      </c>
      <c r="D1231" s="200" t="s">
        <v>3857</v>
      </c>
      <c r="E1231" s="109"/>
    </row>
    <row r="1232" spans="2:5">
      <c r="B1232" s="198">
        <v>42632</v>
      </c>
      <c r="C1232" s="217">
        <v>70.650000000000006</v>
      </c>
      <c r="D1232" s="200" t="s">
        <v>3857</v>
      </c>
      <c r="E1232" s="109"/>
    </row>
    <row r="1233" spans="2:5">
      <c r="B1233" s="198">
        <v>42632</v>
      </c>
      <c r="C1233" s="217">
        <v>72</v>
      </c>
      <c r="D1233" s="200" t="s">
        <v>3857</v>
      </c>
      <c r="E1233" s="109"/>
    </row>
    <row r="1234" spans="2:5">
      <c r="B1234" s="198">
        <v>42632</v>
      </c>
      <c r="C1234" s="217">
        <v>72</v>
      </c>
      <c r="D1234" s="200" t="s">
        <v>3857</v>
      </c>
      <c r="E1234" s="109"/>
    </row>
    <row r="1235" spans="2:5">
      <c r="B1235" s="198">
        <v>42632</v>
      </c>
      <c r="C1235" s="217">
        <v>72</v>
      </c>
      <c r="D1235" s="200" t="s">
        <v>3857</v>
      </c>
      <c r="E1235" s="109"/>
    </row>
    <row r="1236" spans="2:5">
      <c r="B1236" s="198">
        <v>42632</v>
      </c>
      <c r="C1236" s="217">
        <v>75</v>
      </c>
      <c r="D1236" s="200" t="s">
        <v>3857</v>
      </c>
      <c r="E1236" s="109"/>
    </row>
    <row r="1237" spans="2:5">
      <c r="B1237" s="198">
        <v>42632</v>
      </c>
      <c r="C1237" s="217">
        <v>75</v>
      </c>
      <c r="D1237" s="200" t="s">
        <v>3857</v>
      </c>
      <c r="E1237" s="109"/>
    </row>
    <row r="1238" spans="2:5">
      <c r="B1238" s="198">
        <v>42632</v>
      </c>
      <c r="C1238" s="217">
        <v>80</v>
      </c>
      <c r="D1238" s="200" t="s">
        <v>3857</v>
      </c>
      <c r="E1238" s="109"/>
    </row>
    <row r="1239" spans="2:5">
      <c r="B1239" s="198">
        <v>42632</v>
      </c>
      <c r="C1239" s="217">
        <v>80</v>
      </c>
      <c r="D1239" s="200" t="s">
        <v>3857</v>
      </c>
      <c r="E1239" s="109"/>
    </row>
    <row r="1240" spans="2:5">
      <c r="B1240" s="198">
        <v>42632</v>
      </c>
      <c r="C1240" s="217">
        <v>80</v>
      </c>
      <c r="D1240" s="200" t="s">
        <v>3857</v>
      </c>
      <c r="E1240" s="109"/>
    </row>
    <row r="1241" spans="2:5">
      <c r="B1241" s="198">
        <v>42632</v>
      </c>
      <c r="C1241" s="217">
        <v>113.94</v>
      </c>
      <c r="D1241" s="200" t="s">
        <v>3857</v>
      </c>
      <c r="E1241" s="109"/>
    </row>
    <row r="1242" spans="2:5">
      <c r="B1242" s="198">
        <v>42632</v>
      </c>
      <c r="C1242" s="217">
        <v>120</v>
      </c>
      <c r="D1242" s="200" t="s">
        <v>3857</v>
      </c>
      <c r="E1242" s="109"/>
    </row>
    <row r="1243" spans="2:5">
      <c r="B1243" s="198">
        <v>42632</v>
      </c>
      <c r="C1243" s="217">
        <v>485.17</v>
      </c>
      <c r="D1243" s="200" t="s">
        <v>3857</v>
      </c>
      <c r="E1243" s="109"/>
    </row>
    <row r="1244" spans="2:5">
      <c r="B1244" s="198">
        <v>42632</v>
      </c>
      <c r="C1244" s="217">
        <v>500</v>
      </c>
      <c r="D1244" s="200" t="s">
        <v>3858</v>
      </c>
      <c r="E1244" s="109"/>
    </row>
    <row r="1245" spans="2:5">
      <c r="B1245" s="198">
        <v>42632</v>
      </c>
      <c r="C1245" s="217">
        <v>776</v>
      </c>
      <c r="D1245" s="200" t="s">
        <v>3858</v>
      </c>
      <c r="E1245" s="109"/>
    </row>
    <row r="1246" spans="2:5">
      <c r="B1246" s="198">
        <v>42632</v>
      </c>
      <c r="C1246" s="217">
        <v>970</v>
      </c>
      <c r="D1246" s="200" t="s">
        <v>3858</v>
      </c>
      <c r="E1246" s="109"/>
    </row>
    <row r="1247" spans="2:5">
      <c r="B1247" s="198">
        <v>42632</v>
      </c>
      <c r="C1247" s="217">
        <v>970</v>
      </c>
      <c r="D1247" s="200" t="s">
        <v>3858</v>
      </c>
    </row>
    <row r="1248" spans="2:5">
      <c r="B1248" s="198">
        <v>42633</v>
      </c>
      <c r="C1248" s="217">
        <v>0.1</v>
      </c>
      <c r="D1248" s="200" t="s">
        <v>3857</v>
      </c>
    </row>
    <row r="1249" spans="2:4">
      <c r="B1249" s="198">
        <v>42633</v>
      </c>
      <c r="C1249" s="217">
        <v>0.98</v>
      </c>
      <c r="D1249" s="200" t="s">
        <v>3857</v>
      </c>
    </row>
    <row r="1250" spans="2:4">
      <c r="B1250" s="198">
        <v>42633</v>
      </c>
      <c r="C1250" s="217">
        <v>1.62</v>
      </c>
      <c r="D1250" s="200" t="s">
        <v>3857</v>
      </c>
    </row>
    <row r="1251" spans="2:4">
      <c r="B1251" s="198">
        <v>42633</v>
      </c>
      <c r="C1251" s="217">
        <v>1.73</v>
      </c>
      <c r="D1251" s="200" t="s">
        <v>3857</v>
      </c>
    </row>
    <row r="1252" spans="2:4">
      <c r="B1252" s="198">
        <v>42633</v>
      </c>
      <c r="C1252" s="217">
        <v>2</v>
      </c>
      <c r="D1252" s="200" t="s">
        <v>3857</v>
      </c>
    </row>
    <row r="1253" spans="2:4">
      <c r="B1253" s="198">
        <v>42633</v>
      </c>
      <c r="C1253" s="217">
        <v>2</v>
      </c>
      <c r="D1253" s="200" t="s">
        <v>3857</v>
      </c>
    </row>
    <row r="1254" spans="2:4">
      <c r="B1254" s="198">
        <v>42633</v>
      </c>
      <c r="C1254" s="217">
        <v>2</v>
      </c>
      <c r="D1254" s="200" t="s">
        <v>3857</v>
      </c>
    </row>
    <row r="1255" spans="2:4">
      <c r="B1255" s="198">
        <v>42633</v>
      </c>
      <c r="C1255" s="217">
        <v>2.04</v>
      </c>
      <c r="D1255" s="200" t="s">
        <v>3857</v>
      </c>
    </row>
    <row r="1256" spans="2:4">
      <c r="B1256" s="198">
        <v>42633</v>
      </c>
      <c r="C1256" s="217">
        <v>2.2200000000000002</v>
      </c>
      <c r="D1256" s="200" t="s">
        <v>3857</v>
      </c>
    </row>
    <row r="1257" spans="2:4">
      <c r="B1257" s="198">
        <v>42633</v>
      </c>
      <c r="C1257" s="217">
        <v>2.5</v>
      </c>
      <c r="D1257" s="200" t="s">
        <v>3857</v>
      </c>
    </row>
    <row r="1258" spans="2:4">
      <c r="B1258" s="198">
        <v>42633</v>
      </c>
      <c r="C1258" s="217">
        <v>3</v>
      </c>
      <c r="D1258" s="200" t="s">
        <v>3857</v>
      </c>
    </row>
    <row r="1259" spans="2:4">
      <c r="B1259" s="198">
        <v>42633</v>
      </c>
      <c r="C1259" s="217">
        <v>3.24</v>
      </c>
      <c r="D1259" s="200" t="s">
        <v>3857</v>
      </c>
    </row>
    <row r="1260" spans="2:4">
      <c r="B1260" s="198">
        <v>42633</v>
      </c>
      <c r="C1260" s="217">
        <v>4</v>
      </c>
      <c r="D1260" s="200" t="s">
        <v>3857</v>
      </c>
    </row>
    <row r="1261" spans="2:4">
      <c r="B1261" s="198">
        <v>42633</v>
      </c>
      <c r="C1261" s="217">
        <v>4</v>
      </c>
      <c r="D1261" s="200" t="s">
        <v>3857</v>
      </c>
    </row>
    <row r="1262" spans="2:4">
      <c r="B1262" s="198">
        <v>42633</v>
      </c>
      <c r="C1262" s="217">
        <v>4</v>
      </c>
      <c r="D1262" s="200" t="s">
        <v>3857</v>
      </c>
    </row>
    <row r="1263" spans="2:4">
      <c r="B1263" s="198">
        <v>42633</v>
      </c>
      <c r="C1263" s="217">
        <v>4.2300000000000004</v>
      </c>
      <c r="D1263" s="200" t="s">
        <v>3857</v>
      </c>
    </row>
    <row r="1264" spans="2:4">
      <c r="B1264" s="198">
        <v>42633</v>
      </c>
      <c r="C1264" s="217">
        <v>5</v>
      </c>
      <c r="D1264" s="200" t="s">
        <v>3857</v>
      </c>
    </row>
    <row r="1265" spans="2:4">
      <c r="B1265" s="198">
        <v>42633</v>
      </c>
      <c r="C1265" s="217">
        <v>5.04</v>
      </c>
      <c r="D1265" s="200" t="s">
        <v>3857</v>
      </c>
    </row>
    <row r="1266" spans="2:4">
      <c r="B1266" s="198">
        <v>42633</v>
      </c>
      <c r="C1266" s="217">
        <v>5.2</v>
      </c>
      <c r="D1266" s="200" t="s">
        <v>3857</v>
      </c>
    </row>
    <row r="1267" spans="2:4">
      <c r="B1267" s="198">
        <v>42633</v>
      </c>
      <c r="C1267" s="217">
        <v>5.2</v>
      </c>
      <c r="D1267" s="200" t="s">
        <v>3857</v>
      </c>
    </row>
    <row r="1268" spans="2:4">
      <c r="B1268" s="198">
        <v>42633</v>
      </c>
      <c r="C1268" s="217">
        <v>8</v>
      </c>
      <c r="D1268" s="200" t="s">
        <v>3857</v>
      </c>
    </row>
    <row r="1269" spans="2:4">
      <c r="B1269" s="198">
        <v>42633</v>
      </c>
      <c r="C1269" s="217">
        <v>9</v>
      </c>
      <c r="D1269" s="200" t="s">
        <v>3857</v>
      </c>
    </row>
    <row r="1270" spans="2:4">
      <c r="B1270" s="198">
        <v>42633</v>
      </c>
      <c r="C1270" s="217">
        <v>9.35</v>
      </c>
      <c r="D1270" s="200" t="s">
        <v>3857</v>
      </c>
    </row>
    <row r="1271" spans="2:4">
      <c r="B1271" s="198">
        <v>42633</v>
      </c>
      <c r="C1271" s="217">
        <v>10</v>
      </c>
      <c r="D1271" s="200" t="s">
        <v>3857</v>
      </c>
    </row>
    <row r="1272" spans="2:4">
      <c r="B1272" s="198">
        <v>42633</v>
      </c>
      <c r="C1272" s="217">
        <v>10</v>
      </c>
      <c r="D1272" s="200" t="s">
        <v>3857</v>
      </c>
    </row>
    <row r="1273" spans="2:4">
      <c r="B1273" s="198">
        <v>42633</v>
      </c>
      <c r="C1273" s="217">
        <v>10</v>
      </c>
      <c r="D1273" s="200" t="s">
        <v>3857</v>
      </c>
    </row>
    <row r="1274" spans="2:4">
      <c r="B1274" s="198">
        <v>42633</v>
      </c>
      <c r="C1274" s="217">
        <v>10</v>
      </c>
      <c r="D1274" s="200" t="s">
        <v>3857</v>
      </c>
    </row>
    <row r="1275" spans="2:4">
      <c r="B1275" s="198">
        <v>42633</v>
      </c>
      <c r="C1275" s="217">
        <v>10</v>
      </c>
      <c r="D1275" s="200" t="s">
        <v>3857</v>
      </c>
    </row>
    <row r="1276" spans="2:4">
      <c r="B1276" s="198">
        <v>42633</v>
      </c>
      <c r="C1276" s="217">
        <v>10</v>
      </c>
      <c r="D1276" s="200" t="s">
        <v>3857</v>
      </c>
    </row>
    <row r="1277" spans="2:4">
      <c r="B1277" s="198">
        <v>42633</v>
      </c>
      <c r="C1277" s="217">
        <v>10</v>
      </c>
      <c r="D1277" s="200" t="s">
        <v>3857</v>
      </c>
    </row>
    <row r="1278" spans="2:4">
      <c r="B1278" s="198">
        <v>42633</v>
      </c>
      <c r="C1278" s="217">
        <v>10</v>
      </c>
      <c r="D1278" s="200" t="s">
        <v>3857</v>
      </c>
    </row>
    <row r="1279" spans="2:4">
      <c r="B1279" s="198">
        <v>42633</v>
      </c>
      <c r="C1279" s="217">
        <v>10</v>
      </c>
      <c r="D1279" s="200" t="s">
        <v>3857</v>
      </c>
    </row>
    <row r="1280" spans="2:4">
      <c r="B1280" s="198">
        <v>42633</v>
      </c>
      <c r="C1280" s="217">
        <v>10</v>
      </c>
      <c r="D1280" s="200" t="s">
        <v>3857</v>
      </c>
    </row>
    <row r="1281" spans="2:4">
      <c r="B1281" s="198">
        <v>42633</v>
      </c>
      <c r="C1281" s="217">
        <v>10</v>
      </c>
      <c r="D1281" s="200" t="s">
        <v>3857</v>
      </c>
    </row>
    <row r="1282" spans="2:4">
      <c r="B1282" s="198">
        <v>42633</v>
      </c>
      <c r="C1282" s="217">
        <v>12</v>
      </c>
      <c r="D1282" s="200" t="s">
        <v>3857</v>
      </c>
    </row>
    <row r="1283" spans="2:4">
      <c r="B1283" s="198">
        <v>42633</v>
      </c>
      <c r="C1283" s="217">
        <v>12</v>
      </c>
      <c r="D1283" s="200" t="s">
        <v>3857</v>
      </c>
    </row>
    <row r="1284" spans="2:4">
      <c r="B1284" s="198">
        <v>42633</v>
      </c>
      <c r="C1284" s="217">
        <v>20</v>
      </c>
      <c r="D1284" s="200" t="s">
        <v>3857</v>
      </c>
    </row>
    <row r="1285" spans="2:4">
      <c r="B1285" s="198">
        <v>42633</v>
      </c>
      <c r="C1285" s="217">
        <v>20</v>
      </c>
      <c r="D1285" s="200" t="s">
        <v>3857</v>
      </c>
    </row>
    <row r="1286" spans="2:4">
      <c r="B1286" s="198">
        <v>42633</v>
      </c>
      <c r="C1286" s="217">
        <v>20</v>
      </c>
      <c r="D1286" s="200" t="s">
        <v>3857</v>
      </c>
    </row>
    <row r="1287" spans="2:4">
      <c r="B1287" s="198">
        <v>42633</v>
      </c>
      <c r="C1287" s="217">
        <v>20</v>
      </c>
      <c r="D1287" s="200" t="s">
        <v>3857</v>
      </c>
    </row>
    <row r="1288" spans="2:4">
      <c r="B1288" s="198">
        <v>42633</v>
      </c>
      <c r="C1288" s="217">
        <v>20</v>
      </c>
      <c r="D1288" s="200" t="s">
        <v>3857</v>
      </c>
    </row>
    <row r="1289" spans="2:4">
      <c r="B1289" s="198">
        <v>42633</v>
      </c>
      <c r="C1289" s="217">
        <v>20</v>
      </c>
      <c r="D1289" s="200" t="s">
        <v>3857</v>
      </c>
    </row>
    <row r="1290" spans="2:4">
      <c r="B1290" s="198">
        <v>42633</v>
      </c>
      <c r="C1290" s="217">
        <v>20</v>
      </c>
      <c r="D1290" s="200" t="s">
        <v>3857</v>
      </c>
    </row>
    <row r="1291" spans="2:4">
      <c r="B1291" s="198">
        <v>42633</v>
      </c>
      <c r="C1291" s="217">
        <v>20</v>
      </c>
      <c r="D1291" s="200" t="s">
        <v>3857</v>
      </c>
    </row>
    <row r="1292" spans="2:4">
      <c r="B1292" s="198">
        <v>42633</v>
      </c>
      <c r="C1292" s="217">
        <v>20</v>
      </c>
      <c r="D1292" s="200" t="s">
        <v>3857</v>
      </c>
    </row>
    <row r="1293" spans="2:4">
      <c r="B1293" s="198">
        <v>42633</v>
      </c>
      <c r="C1293" s="217">
        <v>20</v>
      </c>
      <c r="D1293" s="200" t="s">
        <v>3857</v>
      </c>
    </row>
    <row r="1294" spans="2:4">
      <c r="B1294" s="198">
        <v>42633</v>
      </c>
      <c r="C1294" s="217">
        <v>20</v>
      </c>
      <c r="D1294" s="200" t="s">
        <v>3857</v>
      </c>
    </row>
    <row r="1295" spans="2:4">
      <c r="B1295" s="198">
        <v>42633</v>
      </c>
      <c r="C1295" s="217">
        <v>20.66</v>
      </c>
      <c r="D1295" s="200" t="s">
        <v>3857</v>
      </c>
    </row>
    <row r="1296" spans="2:4">
      <c r="B1296" s="198">
        <v>42633</v>
      </c>
      <c r="C1296" s="217">
        <v>25</v>
      </c>
      <c r="D1296" s="200" t="s">
        <v>3857</v>
      </c>
    </row>
    <row r="1297" spans="2:4">
      <c r="B1297" s="198">
        <v>42633</v>
      </c>
      <c r="C1297" s="217">
        <v>25</v>
      </c>
      <c r="D1297" s="200" t="s">
        <v>3857</v>
      </c>
    </row>
    <row r="1298" spans="2:4">
      <c r="B1298" s="198">
        <v>42633</v>
      </c>
      <c r="C1298" s="217">
        <v>28.95</v>
      </c>
      <c r="D1298" s="200" t="s">
        <v>3857</v>
      </c>
    </row>
    <row r="1299" spans="2:4">
      <c r="B1299" s="198">
        <v>42633</v>
      </c>
      <c r="C1299" s="217">
        <v>29</v>
      </c>
      <c r="D1299" s="200" t="s">
        <v>3857</v>
      </c>
    </row>
    <row r="1300" spans="2:4">
      <c r="B1300" s="198">
        <v>42633</v>
      </c>
      <c r="C1300" s="217">
        <v>40</v>
      </c>
      <c r="D1300" s="200" t="s">
        <v>3857</v>
      </c>
    </row>
    <row r="1301" spans="2:4">
      <c r="B1301" s="198">
        <v>42633</v>
      </c>
      <c r="C1301" s="217">
        <v>43.6</v>
      </c>
      <c r="D1301" s="200" t="s">
        <v>3857</v>
      </c>
    </row>
    <row r="1302" spans="2:4">
      <c r="B1302" s="198">
        <v>42633</v>
      </c>
      <c r="C1302" s="217">
        <v>50</v>
      </c>
      <c r="D1302" s="200" t="s">
        <v>3857</v>
      </c>
    </row>
    <row r="1303" spans="2:4">
      <c r="B1303" s="198">
        <v>42633</v>
      </c>
      <c r="C1303" s="217">
        <v>50</v>
      </c>
      <c r="D1303" s="200" t="s">
        <v>3857</v>
      </c>
    </row>
    <row r="1304" spans="2:4">
      <c r="B1304" s="198">
        <v>42633</v>
      </c>
      <c r="C1304" s="217">
        <v>50</v>
      </c>
      <c r="D1304" s="200" t="s">
        <v>3857</v>
      </c>
    </row>
    <row r="1305" spans="2:4">
      <c r="B1305" s="198">
        <v>42633</v>
      </c>
      <c r="C1305" s="217">
        <v>50</v>
      </c>
      <c r="D1305" s="200" t="s">
        <v>3857</v>
      </c>
    </row>
    <row r="1306" spans="2:4">
      <c r="B1306" s="198">
        <v>42633</v>
      </c>
      <c r="C1306" s="217">
        <v>60</v>
      </c>
      <c r="D1306" s="200" t="s">
        <v>3857</v>
      </c>
    </row>
    <row r="1307" spans="2:4">
      <c r="B1307" s="198">
        <v>42633</v>
      </c>
      <c r="C1307" s="217">
        <v>60</v>
      </c>
      <c r="D1307" s="200" t="s">
        <v>3857</v>
      </c>
    </row>
    <row r="1308" spans="2:4">
      <c r="B1308" s="198">
        <v>42633</v>
      </c>
      <c r="C1308" s="217">
        <v>60</v>
      </c>
      <c r="D1308" s="200" t="s">
        <v>3857</v>
      </c>
    </row>
    <row r="1309" spans="2:4">
      <c r="B1309" s="198">
        <v>42633</v>
      </c>
      <c r="C1309" s="217">
        <v>70</v>
      </c>
      <c r="D1309" s="200" t="s">
        <v>3857</v>
      </c>
    </row>
    <row r="1310" spans="2:4">
      <c r="B1310" s="198">
        <v>42633</v>
      </c>
      <c r="C1310" s="217">
        <v>78</v>
      </c>
      <c r="D1310" s="200" t="s">
        <v>3857</v>
      </c>
    </row>
    <row r="1311" spans="2:4">
      <c r="B1311" s="198">
        <v>42633</v>
      </c>
      <c r="C1311" s="217">
        <v>124</v>
      </c>
      <c r="D1311" s="200" t="s">
        <v>3857</v>
      </c>
    </row>
    <row r="1312" spans="2:4">
      <c r="B1312" s="198">
        <v>42633</v>
      </c>
      <c r="C1312" s="217">
        <v>485</v>
      </c>
      <c r="D1312" s="200" t="s">
        <v>3858</v>
      </c>
    </row>
    <row r="1313" spans="2:4">
      <c r="B1313" s="198">
        <v>42633</v>
      </c>
      <c r="C1313" s="217">
        <v>582</v>
      </c>
      <c r="D1313" s="200" t="s">
        <v>3858</v>
      </c>
    </row>
    <row r="1314" spans="2:4">
      <c r="B1314" s="198">
        <v>42634</v>
      </c>
      <c r="C1314" s="217">
        <v>0.32</v>
      </c>
      <c r="D1314" s="200" t="s">
        <v>3857</v>
      </c>
    </row>
    <row r="1315" spans="2:4">
      <c r="B1315" s="198">
        <v>42634</v>
      </c>
      <c r="C1315" s="217">
        <v>0.38</v>
      </c>
      <c r="D1315" s="200" t="s">
        <v>3857</v>
      </c>
    </row>
    <row r="1316" spans="2:4">
      <c r="B1316" s="198">
        <v>42634</v>
      </c>
      <c r="C1316" s="217">
        <v>0.38</v>
      </c>
      <c r="D1316" s="200" t="s">
        <v>3857</v>
      </c>
    </row>
    <row r="1317" spans="2:4">
      <c r="B1317" s="198">
        <v>42634</v>
      </c>
      <c r="C1317" s="217">
        <v>0.38</v>
      </c>
      <c r="D1317" s="200" t="s">
        <v>3857</v>
      </c>
    </row>
    <row r="1318" spans="2:4">
      <c r="B1318" s="198">
        <v>42634</v>
      </c>
      <c r="C1318" s="217">
        <v>1</v>
      </c>
      <c r="D1318" s="200" t="s">
        <v>3857</v>
      </c>
    </row>
    <row r="1319" spans="2:4">
      <c r="B1319" s="198">
        <v>42634</v>
      </c>
      <c r="C1319" s="217">
        <v>1</v>
      </c>
      <c r="D1319" s="200" t="s">
        <v>3857</v>
      </c>
    </row>
    <row r="1320" spans="2:4">
      <c r="B1320" s="198">
        <v>42634</v>
      </c>
      <c r="C1320" s="217">
        <v>1</v>
      </c>
      <c r="D1320" s="200" t="s">
        <v>3857</v>
      </c>
    </row>
    <row r="1321" spans="2:4">
      <c r="B1321" s="198">
        <v>42634</v>
      </c>
      <c r="C1321" s="217">
        <v>1.25</v>
      </c>
      <c r="D1321" s="200" t="s">
        <v>3857</v>
      </c>
    </row>
    <row r="1322" spans="2:4">
      <c r="B1322" s="198">
        <v>42634</v>
      </c>
      <c r="C1322" s="217">
        <v>1.3</v>
      </c>
      <c r="D1322" s="200" t="s">
        <v>3857</v>
      </c>
    </row>
    <row r="1323" spans="2:4">
      <c r="B1323" s="198">
        <v>42634</v>
      </c>
      <c r="C1323" s="217">
        <v>1.5</v>
      </c>
      <c r="D1323" s="200" t="s">
        <v>3857</v>
      </c>
    </row>
    <row r="1324" spans="2:4">
      <c r="B1324" s="198">
        <v>42634</v>
      </c>
      <c r="C1324" s="217">
        <v>1.5</v>
      </c>
      <c r="D1324" s="200" t="s">
        <v>3857</v>
      </c>
    </row>
    <row r="1325" spans="2:4">
      <c r="B1325" s="198">
        <v>42634</v>
      </c>
      <c r="C1325" s="217">
        <v>1.5</v>
      </c>
      <c r="D1325" s="200" t="s">
        <v>3857</v>
      </c>
    </row>
    <row r="1326" spans="2:4">
      <c r="B1326" s="198">
        <v>42634</v>
      </c>
      <c r="C1326" s="217">
        <v>1.56</v>
      </c>
      <c r="D1326" s="200" t="s">
        <v>3857</v>
      </c>
    </row>
    <row r="1327" spans="2:4">
      <c r="B1327" s="198">
        <v>42634</v>
      </c>
      <c r="C1327" s="217">
        <v>1.62</v>
      </c>
      <c r="D1327" s="200" t="s">
        <v>3857</v>
      </c>
    </row>
    <row r="1328" spans="2:4">
      <c r="B1328" s="198">
        <v>42634</v>
      </c>
      <c r="C1328" s="217">
        <v>1.78</v>
      </c>
      <c r="D1328" s="200" t="s">
        <v>3857</v>
      </c>
    </row>
    <row r="1329" spans="2:4">
      <c r="B1329" s="198">
        <v>42634</v>
      </c>
      <c r="C1329" s="217">
        <v>2</v>
      </c>
      <c r="D1329" s="200" t="s">
        <v>3857</v>
      </c>
    </row>
    <row r="1330" spans="2:4">
      <c r="B1330" s="198">
        <v>42634</v>
      </c>
      <c r="C1330" s="217">
        <v>2</v>
      </c>
      <c r="D1330" s="200" t="s">
        <v>3857</v>
      </c>
    </row>
    <row r="1331" spans="2:4">
      <c r="B1331" s="198">
        <v>42634</v>
      </c>
      <c r="C1331" s="217">
        <v>2</v>
      </c>
      <c r="D1331" s="200" t="s">
        <v>3857</v>
      </c>
    </row>
    <row r="1332" spans="2:4">
      <c r="B1332" s="198">
        <v>42634</v>
      </c>
      <c r="C1332" s="217">
        <v>3</v>
      </c>
      <c r="D1332" s="200" t="s">
        <v>3857</v>
      </c>
    </row>
    <row r="1333" spans="2:4">
      <c r="B1333" s="198">
        <v>42634</v>
      </c>
      <c r="C1333" s="217">
        <v>3</v>
      </c>
      <c r="D1333" s="200" t="s">
        <v>3857</v>
      </c>
    </row>
    <row r="1334" spans="2:4">
      <c r="B1334" s="198">
        <v>42634</v>
      </c>
      <c r="C1334" s="217">
        <v>3.1</v>
      </c>
      <c r="D1334" s="200" t="s">
        <v>3857</v>
      </c>
    </row>
    <row r="1335" spans="2:4">
      <c r="B1335" s="198">
        <v>42634</v>
      </c>
      <c r="C1335" s="217">
        <v>4</v>
      </c>
      <c r="D1335" s="200" t="s">
        <v>3857</v>
      </c>
    </row>
    <row r="1336" spans="2:4">
      <c r="B1336" s="198">
        <v>42634</v>
      </c>
      <c r="C1336" s="217">
        <v>4.4800000000000004</v>
      </c>
      <c r="D1336" s="200" t="s">
        <v>3857</v>
      </c>
    </row>
    <row r="1337" spans="2:4">
      <c r="B1337" s="198">
        <v>42634</v>
      </c>
      <c r="C1337" s="217">
        <v>4.72</v>
      </c>
      <c r="D1337" s="200" t="s">
        <v>3857</v>
      </c>
    </row>
    <row r="1338" spans="2:4">
      <c r="B1338" s="198">
        <v>42634</v>
      </c>
      <c r="C1338" s="217">
        <v>4.78</v>
      </c>
      <c r="D1338" s="200" t="s">
        <v>3857</v>
      </c>
    </row>
    <row r="1339" spans="2:4">
      <c r="B1339" s="198">
        <v>42634</v>
      </c>
      <c r="C1339" s="217">
        <v>5.2</v>
      </c>
      <c r="D1339" s="200" t="s">
        <v>3857</v>
      </c>
    </row>
    <row r="1340" spans="2:4">
      <c r="B1340" s="198">
        <v>42634</v>
      </c>
      <c r="C1340" s="217">
        <v>5.3</v>
      </c>
      <c r="D1340" s="200" t="s">
        <v>3857</v>
      </c>
    </row>
    <row r="1341" spans="2:4">
      <c r="B1341" s="198">
        <v>42634</v>
      </c>
      <c r="C1341" s="217">
        <v>6</v>
      </c>
      <c r="D1341" s="200" t="s">
        <v>3857</v>
      </c>
    </row>
    <row r="1342" spans="2:4">
      <c r="B1342" s="198">
        <v>42634</v>
      </c>
      <c r="C1342" s="217">
        <v>7.2</v>
      </c>
      <c r="D1342" s="200" t="s">
        <v>3857</v>
      </c>
    </row>
    <row r="1343" spans="2:4">
      <c r="B1343" s="198">
        <v>42634</v>
      </c>
      <c r="C1343" s="217">
        <v>7.6</v>
      </c>
      <c r="D1343" s="200" t="s">
        <v>3857</v>
      </c>
    </row>
    <row r="1344" spans="2:4">
      <c r="B1344" s="198">
        <v>42634</v>
      </c>
      <c r="C1344" s="217">
        <v>7.6</v>
      </c>
      <c r="D1344" s="200" t="s">
        <v>3857</v>
      </c>
    </row>
    <row r="1345" spans="2:4">
      <c r="B1345" s="198">
        <v>42634</v>
      </c>
      <c r="C1345" s="217">
        <v>8.42</v>
      </c>
      <c r="D1345" s="200" t="s">
        <v>3857</v>
      </c>
    </row>
    <row r="1346" spans="2:4">
      <c r="B1346" s="198">
        <v>42634</v>
      </c>
      <c r="C1346" s="217">
        <v>9</v>
      </c>
      <c r="D1346" s="200" t="s">
        <v>3857</v>
      </c>
    </row>
    <row r="1347" spans="2:4">
      <c r="B1347" s="198">
        <v>42634</v>
      </c>
      <c r="C1347" s="217">
        <v>9.07</v>
      </c>
      <c r="D1347" s="200" t="s">
        <v>3857</v>
      </c>
    </row>
    <row r="1348" spans="2:4">
      <c r="B1348" s="198">
        <v>42634</v>
      </c>
      <c r="C1348" s="217">
        <v>10</v>
      </c>
      <c r="D1348" s="200" t="s">
        <v>3857</v>
      </c>
    </row>
    <row r="1349" spans="2:4">
      <c r="B1349" s="198">
        <v>42634</v>
      </c>
      <c r="C1349" s="217">
        <v>10</v>
      </c>
      <c r="D1349" s="200" t="s">
        <v>3857</v>
      </c>
    </row>
    <row r="1350" spans="2:4">
      <c r="B1350" s="198">
        <v>42634</v>
      </c>
      <c r="C1350" s="217">
        <v>10</v>
      </c>
      <c r="D1350" s="200" t="s">
        <v>3857</v>
      </c>
    </row>
    <row r="1351" spans="2:4">
      <c r="B1351" s="198">
        <v>42634</v>
      </c>
      <c r="C1351" s="217">
        <v>10</v>
      </c>
      <c r="D1351" s="200" t="s">
        <v>3857</v>
      </c>
    </row>
    <row r="1352" spans="2:4">
      <c r="B1352" s="198">
        <v>42634</v>
      </c>
      <c r="C1352" s="217">
        <v>10</v>
      </c>
      <c r="D1352" s="200" t="s">
        <v>3857</v>
      </c>
    </row>
    <row r="1353" spans="2:4">
      <c r="B1353" s="198">
        <v>42634</v>
      </c>
      <c r="C1353" s="217">
        <v>10</v>
      </c>
      <c r="D1353" s="200" t="s">
        <v>3857</v>
      </c>
    </row>
    <row r="1354" spans="2:4">
      <c r="B1354" s="198">
        <v>42634</v>
      </c>
      <c r="C1354" s="217">
        <v>10</v>
      </c>
      <c r="D1354" s="200" t="s">
        <v>3857</v>
      </c>
    </row>
    <row r="1355" spans="2:4">
      <c r="B1355" s="198">
        <v>42634</v>
      </c>
      <c r="C1355" s="217">
        <v>10</v>
      </c>
      <c r="D1355" s="200" t="s">
        <v>3857</v>
      </c>
    </row>
    <row r="1356" spans="2:4">
      <c r="B1356" s="198">
        <v>42634</v>
      </c>
      <c r="C1356" s="217">
        <v>10</v>
      </c>
      <c r="D1356" s="200" t="s">
        <v>3857</v>
      </c>
    </row>
    <row r="1357" spans="2:4">
      <c r="B1357" s="198">
        <v>42634</v>
      </c>
      <c r="C1357" s="217">
        <v>10</v>
      </c>
      <c r="D1357" s="200" t="s">
        <v>3857</v>
      </c>
    </row>
    <row r="1358" spans="2:4">
      <c r="B1358" s="198">
        <v>42634</v>
      </c>
      <c r="C1358" s="217">
        <v>10</v>
      </c>
      <c r="D1358" s="200" t="s">
        <v>3857</v>
      </c>
    </row>
    <row r="1359" spans="2:4">
      <c r="B1359" s="198">
        <v>42634</v>
      </c>
      <c r="C1359" s="217">
        <v>12</v>
      </c>
      <c r="D1359" s="200" t="s">
        <v>3857</v>
      </c>
    </row>
    <row r="1360" spans="2:4">
      <c r="B1360" s="198">
        <v>42634</v>
      </c>
      <c r="C1360" s="217">
        <v>12</v>
      </c>
      <c r="D1360" s="200" t="s">
        <v>3857</v>
      </c>
    </row>
    <row r="1361" spans="2:4">
      <c r="B1361" s="198">
        <v>42634</v>
      </c>
      <c r="C1361" s="217">
        <v>12</v>
      </c>
      <c r="D1361" s="200" t="s">
        <v>3857</v>
      </c>
    </row>
    <row r="1362" spans="2:4">
      <c r="B1362" s="198">
        <v>42634</v>
      </c>
      <c r="C1362" s="217">
        <v>14</v>
      </c>
      <c r="D1362" s="200" t="s">
        <v>3857</v>
      </c>
    </row>
    <row r="1363" spans="2:4">
      <c r="B1363" s="198">
        <v>42634</v>
      </c>
      <c r="C1363" s="217">
        <v>14</v>
      </c>
      <c r="D1363" s="200" t="s">
        <v>3857</v>
      </c>
    </row>
    <row r="1364" spans="2:4">
      <c r="B1364" s="198">
        <v>42634</v>
      </c>
      <c r="C1364" s="217">
        <v>17</v>
      </c>
      <c r="D1364" s="200" t="s">
        <v>3857</v>
      </c>
    </row>
    <row r="1365" spans="2:4">
      <c r="B1365" s="198">
        <v>42634</v>
      </c>
      <c r="C1365" s="217">
        <v>18.399999999999999</v>
      </c>
      <c r="D1365" s="200" t="s">
        <v>3857</v>
      </c>
    </row>
    <row r="1366" spans="2:4">
      <c r="B1366" s="198">
        <v>42634</v>
      </c>
      <c r="C1366" s="217">
        <v>20</v>
      </c>
      <c r="D1366" s="200" t="s">
        <v>3857</v>
      </c>
    </row>
    <row r="1367" spans="2:4">
      <c r="B1367" s="198">
        <v>42634</v>
      </c>
      <c r="C1367" s="217">
        <v>20</v>
      </c>
      <c r="D1367" s="200" t="s">
        <v>3857</v>
      </c>
    </row>
    <row r="1368" spans="2:4">
      <c r="B1368" s="198">
        <v>42634</v>
      </c>
      <c r="C1368" s="217">
        <v>20</v>
      </c>
      <c r="D1368" s="200" t="s">
        <v>3857</v>
      </c>
    </row>
    <row r="1369" spans="2:4">
      <c r="B1369" s="198">
        <v>42634</v>
      </c>
      <c r="C1369" s="217">
        <v>22</v>
      </c>
      <c r="D1369" s="200" t="s">
        <v>3857</v>
      </c>
    </row>
    <row r="1370" spans="2:4">
      <c r="B1370" s="198">
        <v>42634</v>
      </c>
      <c r="C1370" s="217">
        <v>24</v>
      </c>
      <c r="D1370" s="200" t="s">
        <v>3857</v>
      </c>
    </row>
    <row r="1371" spans="2:4">
      <c r="B1371" s="198">
        <v>42634</v>
      </c>
      <c r="C1371" s="217">
        <v>25.38</v>
      </c>
      <c r="D1371" s="200" t="s">
        <v>3857</v>
      </c>
    </row>
    <row r="1372" spans="2:4">
      <c r="B1372" s="198">
        <v>42634</v>
      </c>
      <c r="C1372" s="217">
        <v>28.42</v>
      </c>
      <c r="D1372" s="200" t="s">
        <v>3857</v>
      </c>
    </row>
    <row r="1373" spans="2:4">
      <c r="B1373" s="198">
        <v>42634</v>
      </c>
      <c r="C1373" s="217">
        <v>30</v>
      </c>
      <c r="D1373" s="200" t="s">
        <v>3857</v>
      </c>
    </row>
    <row r="1374" spans="2:4">
      <c r="B1374" s="198">
        <v>42634</v>
      </c>
      <c r="C1374" s="217">
        <v>30</v>
      </c>
      <c r="D1374" s="200" t="s">
        <v>3857</v>
      </c>
    </row>
    <row r="1375" spans="2:4">
      <c r="B1375" s="198">
        <v>42634</v>
      </c>
      <c r="C1375" s="217">
        <v>30</v>
      </c>
      <c r="D1375" s="200" t="s">
        <v>3857</v>
      </c>
    </row>
    <row r="1376" spans="2:4">
      <c r="B1376" s="198">
        <v>42634</v>
      </c>
      <c r="C1376" s="217">
        <v>30</v>
      </c>
      <c r="D1376" s="200" t="s">
        <v>3857</v>
      </c>
    </row>
    <row r="1377" spans="2:4">
      <c r="B1377" s="198">
        <v>42634</v>
      </c>
      <c r="C1377" s="217">
        <v>32.42</v>
      </c>
      <c r="D1377" s="200" t="s">
        <v>3857</v>
      </c>
    </row>
    <row r="1378" spans="2:4">
      <c r="B1378" s="198">
        <v>42634</v>
      </c>
      <c r="C1378" s="217">
        <v>34</v>
      </c>
      <c r="D1378" s="200" t="s">
        <v>3857</v>
      </c>
    </row>
    <row r="1379" spans="2:4">
      <c r="B1379" s="198">
        <v>42634</v>
      </c>
      <c r="C1379" s="217">
        <v>35</v>
      </c>
      <c r="D1379" s="200" t="s">
        <v>3857</v>
      </c>
    </row>
    <row r="1380" spans="2:4">
      <c r="B1380" s="198">
        <v>42634</v>
      </c>
      <c r="C1380" s="217">
        <v>40</v>
      </c>
      <c r="D1380" s="200" t="s">
        <v>3857</v>
      </c>
    </row>
    <row r="1381" spans="2:4">
      <c r="B1381" s="198">
        <v>42634</v>
      </c>
      <c r="C1381" s="217">
        <v>45</v>
      </c>
      <c r="D1381" s="200" t="s">
        <v>3857</v>
      </c>
    </row>
    <row r="1382" spans="2:4">
      <c r="B1382" s="198">
        <v>42634</v>
      </c>
      <c r="C1382" s="217">
        <v>48</v>
      </c>
      <c r="D1382" s="200" t="s">
        <v>3857</v>
      </c>
    </row>
    <row r="1383" spans="2:4">
      <c r="B1383" s="198">
        <v>42634</v>
      </c>
      <c r="C1383" s="217">
        <v>50</v>
      </c>
      <c r="D1383" s="200" t="s">
        <v>3857</v>
      </c>
    </row>
    <row r="1384" spans="2:4">
      <c r="B1384" s="198">
        <v>42634</v>
      </c>
      <c r="C1384" s="217">
        <v>60</v>
      </c>
      <c r="D1384" s="200" t="s">
        <v>3857</v>
      </c>
    </row>
    <row r="1385" spans="2:4">
      <c r="B1385" s="198">
        <v>42634</v>
      </c>
      <c r="C1385" s="217">
        <v>60</v>
      </c>
      <c r="D1385" s="200" t="s">
        <v>3857</v>
      </c>
    </row>
    <row r="1386" spans="2:4">
      <c r="B1386" s="198">
        <v>42634</v>
      </c>
      <c r="C1386" s="217">
        <v>60</v>
      </c>
      <c r="D1386" s="200" t="s">
        <v>3857</v>
      </c>
    </row>
    <row r="1387" spans="2:4">
      <c r="B1387" s="198">
        <v>42634</v>
      </c>
      <c r="C1387" s="217">
        <v>70</v>
      </c>
      <c r="D1387" s="200" t="s">
        <v>3857</v>
      </c>
    </row>
    <row r="1388" spans="2:4">
      <c r="B1388" s="198">
        <v>42634</v>
      </c>
      <c r="C1388" s="217">
        <v>70</v>
      </c>
      <c r="D1388" s="200" t="s">
        <v>3857</v>
      </c>
    </row>
    <row r="1389" spans="2:4">
      <c r="B1389" s="198">
        <v>42634</v>
      </c>
      <c r="C1389" s="217">
        <v>80</v>
      </c>
      <c r="D1389" s="200" t="s">
        <v>3857</v>
      </c>
    </row>
    <row r="1390" spans="2:4">
      <c r="B1390" s="198">
        <v>42634</v>
      </c>
      <c r="C1390" s="217">
        <v>80</v>
      </c>
      <c r="D1390" s="200" t="s">
        <v>3857</v>
      </c>
    </row>
    <row r="1391" spans="2:4">
      <c r="B1391" s="198">
        <v>42634</v>
      </c>
      <c r="C1391" s="217">
        <v>80</v>
      </c>
      <c r="D1391" s="200" t="s">
        <v>3857</v>
      </c>
    </row>
    <row r="1392" spans="2:4">
      <c r="B1392" s="198">
        <v>42634</v>
      </c>
      <c r="C1392" s="217">
        <v>84.8</v>
      </c>
      <c r="D1392" s="200" t="s">
        <v>3857</v>
      </c>
    </row>
    <row r="1393" spans="2:4">
      <c r="B1393" s="198">
        <v>42634</v>
      </c>
      <c r="C1393" s="217">
        <v>212</v>
      </c>
      <c r="D1393" s="200" t="s">
        <v>3857</v>
      </c>
    </row>
    <row r="1394" spans="2:4">
      <c r="B1394" s="198">
        <v>42634</v>
      </c>
      <c r="C1394" s="217">
        <v>212</v>
      </c>
      <c r="D1394" s="200" t="s">
        <v>3857</v>
      </c>
    </row>
    <row r="1395" spans="2:4">
      <c r="B1395" s="198">
        <v>42634</v>
      </c>
      <c r="C1395" s="217">
        <v>317.35000000000002</v>
      </c>
      <c r="D1395" s="200" t="s">
        <v>3858</v>
      </c>
    </row>
    <row r="1396" spans="2:4">
      <c r="B1396" s="198">
        <v>42634</v>
      </c>
      <c r="C1396" s="217">
        <v>583.9</v>
      </c>
      <c r="D1396" s="200" t="s">
        <v>3857</v>
      </c>
    </row>
    <row r="1397" spans="2:4">
      <c r="B1397" s="198">
        <v>42635</v>
      </c>
      <c r="C1397" s="217">
        <v>0.01</v>
      </c>
      <c r="D1397" s="200" t="s">
        <v>3857</v>
      </c>
    </row>
    <row r="1398" spans="2:4">
      <c r="B1398" s="198">
        <v>42635</v>
      </c>
      <c r="C1398" s="217">
        <v>0.01</v>
      </c>
      <c r="D1398" s="200" t="s">
        <v>3857</v>
      </c>
    </row>
    <row r="1399" spans="2:4">
      <c r="B1399" s="198">
        <v>42635</v>
      </c>
      <c r="C1399" s="217">
        <v>0.35</v>
      </c>
      <c r="D1399" s="200" t="s">
        <v>3857</v>
      </c>
    </row>
    <row r="1400" spans="2:4">
      <c r="B1400" s="198">
        <v>42635</v>
      </c>
      <c r="C1400" s="217">
        <v>0.38</v>
      </c>
      <c r="D1400" s="200" t="s">
        <v>3857</v>
      </c>
    </row>
    <row r="1401" spans="2:4">
      <c r="B1401" s="198">
        <v>42635</v>
      </c>
      <c r="C1401" s="217">
        <v>0.59</v>
      </c>
      <c r="D1401" s="200" t="s">
        <v>3857</v>
      </c>
    </row>
    <row r="1402" spans="2:4">
      <c r="B1402" s="198">
        <v>42635</v>
      </c>
      <c r="C1402" s="217">
        <v>1.5</v>
      </c>
      <c r="D1402" s="200" t="s">
        <v>3857</v>
      </c>
    </row>
    <row r="1403" spans="2:4">
      <c r="B1403" s="198">
        <v>42635</v>
      </c>
      <c r="C1403" s="217">
        <v>2</v>
      </c>
      <c r="D1403" s="200" t="s">
        <v>3857</v>
      </c>
    </row>
    <row r="1404" spans="2:4">
      <c r="B1404" s="198">
        <v>42635</v>
      </c>
      <c r="C1404" s="217">
        <v>2</v>
      </c>
      <c r="D1404" s="200" t="s">
        <v>3857</v>
      </c>
    </row>
    <row r="1405" spans="2:4">
      <c r="B1405" s="198">
        <v>42635</v>
      </c>
      <c r="C1405" s="217">
        <v>2.8</v>
      </c>
      <c r="D1405" s="200" t="s">
        <v>3857</v>
      </c>
    </row>
    <row r="1406" spans="2:4">
      <c r="B1406" s="198">
        <v>42635</v>
      </c>
      <c r="C1406" s="217">
        <v>4.1500000000000004</v>
      </c>
      <c r="D1406" s="200" t="s">
        <v>3857</v>
      </c>
    </row>
    <row r="1407" spans="2:4">
      <c r="B1407" s="198">
        <v>42635</v>
      </c>
      <c r="C1407" s="217">
        <v>4.4000000000000004</v>
      </c>
      <c r="D1407" s="200" t="s">
        <v>3857</v>
      </c>
    </row>
    <row r="1408" spans="2:4">
      <c r="B1408" s="198">
        <v>42635</v>
      </c>
      <c r="C1408" s="217">
        <v>5.08</v>
      </c>
      <c r="D1408" s="200" t="s">
        <v>3857</v>
      </c>
    </row>
    <row r="1409" spans="2:4">
      <c r="B1409" s="198">
        <v>42635</v>
      </c>
      <c r="C1409" s="217">
        <v>5.13</v>
      </c>
      <c r="D1409" s="200" t="s">
        <v>3857</v>
      </c>
    </row>
    <row r="1410" spans="2:4">
      <c r="B1410" s="198">
        <v>42635</v>
      </c>
      <c r="C1410" s="217">
        <v>5.4</v>
      </c>
      <c r="D1410" s="200" t="s">
        <v>3857</v>
      </c>
    </row>
    <row r="1411" spans="2:4">
      <c r="B1411" s="198">
        <v>42635</v>
      </c>
      <c r="C1411" s="217">
        <v>5.72</v>
      </c>
      <c r="D1411" s="200" t="s">
        <v>3857</v>
      </c>
    </row>
    <row r="1412" spans="2:4">
      <c r="B1412" s="198">
        <v>42635</v>
      </c>
      <c r="C1412" s="217">
        <v>6.71</v>
      </c>
      <c r="D1412" s="200" t="s">
        <v>3857</v>
      </c>
    </row>
    <row r="1413" spans="2:4">
      <c r="B1413" s="198">
        <v>42635</v>
      </c>
      <c r="C1413" s="217">
        <v>7.84</v>
      </c>
      <c r="D1413" s="200" t="s">
        <v>3857</v>
      </c>
    </row>
    <row r="1414" spans="2:4">
      <c r="B1414" s="198">
        <v>42635</v>
      </c>
      <c r="C1414" s="217">
        <v>8</v>
      </c>
      <c r="D1414" s="200" t="s">
        <v>3857</v>
      </c>
    </row>
    <row r="1415" spans="2:4">
      <c r="B1415" s="198">
        <v>42635</v>
      </c>
      <c r="C1415" s="217">
        <v>8.64</v>
      </c>
      <c r="D1415" s="200" t="s">
        <v>3857</v>
      </c>
    </row>
    <row r="1416" spans="2:4">
      <c r="B1416" s="198">
        <v>42635</v>
      </c>
      <c r="C1416" s="217">
        <v>8.64</v>
      </c>
      <c r="D1416" s="200" t="s">
        <v>3857</v>
      </c>
    </row>
    <row r="1417" spans="2:4">
      <c r="B1417" s="198">
        <v>42635</v>
      </c>
      <c r="C1417" s="217">
        <v>10</v>
      </c>
      <c r="D1417" s="200" t="s">
        <v>3857</v>
      </c>
    </row>
    <row r="1418" spans="2:4">
      <c r="B1418" s="198">
        <v>42635</v>
      </c>
      <c r="C1418" s="217">
        <v>10</v>
      </c>
      <c r="D1418" s="200" t="s">
        <v>3857</v>
      </c>
    </row>
    <row r="1419" spans="2:4">
      <c r="B1419" s="198">
        <v>42635</v>
      </c>
      <c r="C1419" s="217">
        <v>10</v>
      </c>
      <c r="D1419" s="200" t="s">
        <v>3857</v>
      </c>
    </row>
    <row r="1420" spans="2:4">
      <c r="B1420" s="198">
        <v>42635</v>
      </c>
      <c r="C1420" s="217">
        <v>10</v>
      </c>
      <c r="D1420" s="200" t="s">
        <v>3857</v>
      </c>
    </row>
    <row r="1421" spans="2:4">
      <c r="B1421" s="198">
        <v>42635</v>
      </c>
      <c r="C1421" s="217">
        <v>12</v>
      </c>
      <c r="D1421" s="200" t="s">
        <v>3857</v>
      </c>
    </row>
    <row r="1422" spans="2:4">
      <c r="B1422" s="198">
        <v>42635</v>
      </c>
      <c r="C1422" s="217">
        <v>17.43</v>
      </c>
      <c r="D1422" s="200" t="s">
        <v>3857</v>
      </c>
    </row>
    <row r="1423" spans="2:4">
      <c r="B1423" s="198">
        <v>42635</v>
      </c>
      <c r="C1423" s="217">
        <v>20</v>
      </c>
      <c r="D1423" s="200" t="s">
        <v>3857</v>
      </c>
    </row>
    <row r="1424" spans="2:4">
      <c r="B1424" s="198">
        <v>42635</v>
      </c>
      <c r="C1424" s="217">
        <v>20</v>
      </c>
      <c r="D1424" s="200" t="s">
        <v>3857</v>
      </c>
    </row>
    <row r="1425" spans="2:4">
      <c r="B1425" s="198">
        <v>42635</v>
      </c>
      <c r="C1425" s="217">
        <v>20</v>
      </c>
      <c r="D1425" s="200" t="s">
        <v>3857</v>
      </c>
    </row>
    <row r="1426" spans="2:4">
      <c r="B1426" s="198">
        <v>42635</v>
      </c>
      <c r="C1426" s="217">
        <v>20</v>
      </c>
      <c r="D1426" s="200" t="s">
        <v>3857</v>
      </c>
    </row>
    <row r="1427" spans="2:4">
      <c r="B1427" s="198">
        <v>42635</v>
      </c>
      <c r="C1427" s="217">
        <v>20.8</v>
      </c>
      <c r="D1427" s="200" t="s">
        <v>3857</v>
      </c>
    </row>
    <row r="1428" spans="2:4">
      <c r="B1428" s="198">
        <v>42635</v>
      </c>
      <c r="C1428" s="217">
        <v>29</v>
      </c>
      <c r="D1428" s="200" t="s">
        <v>3857</v>
      </c>
    </row>
    <row r="1429" spans="2:4">
      <c r="B1429" s="198">
        <v>42635</v>
      </c>
      <c r="C1429" s="217">
        <v>37</v>
      </c>
      <c r="D1429" s="200" t="s">
        <v>3857</v>
      </c>
    </row>
    <row r="1430" spans="2:4">
      <c r="B1430" s="198">
        <v>42635</v>
      </c>
      <c r="C1430" s="217">
        <v>37</v>
      </c>
      <c r="D1430" s="200" t="s">
        <v>3857</v>
      </c>
    </row>
    <row r="1431" spans="2:4">
      <c r="B1431" s="198">
        <v>42635</v>
      </c>
      <c r="C1431" s="217">
        <v>40</v>
      </c>
      <c r="D1431" s="200" t="s">
        <v>3857</v>
      </c>
    </row>
    <row r="1432" spans="2:4">
      <c r="B1432" s="198">
        <v>42635</v>
      </c>
      <c r="C1432" s="217">
        <v>45.6</v>
      </c>
      <c r="D1432" s="200" t="s">
        <v>3857</v>
      </c>
    </row>
    <row r="1433" spans="2:4">
      <c r="B1433" s="198">
        <v>42635</v>
      </c>
      <c r="C1433" s="217">
        <v>54</v>
      </c>
      <c r="D1433" s="200" t="s">
        <v>3857</v>
      </c>
    </row>
    <row r="1434" spans="2:4">
      <c r="B1434" s="198">
        <v>42635</v>
      </c>
      <c r="C1434" s="217">
        <v>60</v>
      </c>
      <c r="D1434" s="200" t="s">
        <v>3857</v>
      </c>
    </row>
    <row r="1435" spans="2:4">
      <c r="B1435" s="198">
        <v>42635</v>
      </c>
      <c r="C1435" s="217">
        <v>60</v>
      </c>
      <c r="D1435" s="200" t="s">
        <v>3857</v>
      </c>
    </row>
    <row r="1436" spans="2:4">
      <c r="B1436" s="198">
        <v>42635</v>
      </c>
      <c r="C1436" s="217">
        <v>60</v>
      </c>
      <c r="D1436" s="200" t="s">
        <v>3857</v>
      </c>
    </row>
    <row r="1437" spans="2:4">
      <c r="B1437" s="198">
        <v>42635</v>
      </c>
      <c r="C1437" s="217">
        <v>70</v>
      </c>
      <c r="D1437" s="200" t="s">
        <v>3857</v>
      </c>
    </row>
    <row r="1438" spans="2:4">
      <c r="B1438" s="198">
        <v>42635</v>
      </c>
      <c r="C1438" s="217">
        <v>80</v>
      </c>
      <c r="D1438" s="200" t="s">
        <v>3857</v>
      </c>
    </row>
    <row r="1439" spans="2:4">
      <c r="B1439" s="198">
        <v>42635</v>
      </c>
      <c r="C1439" s="217">
        <v>80</v>
      </c>
      <c r="D1439" s="200" t="s">
        <v>3857</v>
      </c>
    </row>
    <row r="1440" spans="2:4">
      <c r="B1440" s="198">
        <v>42635</v>
      </c>
      <c r="C1440" s="217">
        <v>90</v>
      </c>
      <c r="D1440" s="200" t="s">
        <v>3857</v>
      </c>
    </row>
    <row r="1441" spans="2:4">
      <c r="B1441" s="198">
        <v>42635</v>
      </c>
      <c r="C1441" s="217">
        <v>97</v>
      </c>
      <c r="D1441" s="200" t="s">
        <v>3858</v>
      </c>
    </row>
    <row r="1442" spans="2:4">
      <c r="B1442" s="198">
        <v>42635</v>
      </c>
      <c r="C1442" s="217">
        <v>97</v>
      </c>
      <c r="D1442" s="200" t="s">
        <v>3858</v>
      </c>
    </row>
    <row r="1443" spans="2:4">
      <c r="B1443" s="198">
        <v>42635</v>
      </c>
      <c r="C1443" s="217">
        <v>281.94</v>
      </c>
      <c r="D1443" s="200" t="s">
        <v>3857</v>
      </c>
    </row>
    <row r="1444" spans="2:4">
      <c r="B1444" s="198">
        <v>42635</v>
      </c>
      <c r="C1444" s="217">
        <v>282.39999999999998</v>
      </c>
      <c r="D1444" s="200" t="s">
        <v>3857</v>
      </c>
    </row>
    <row r="1445" spans="2:4">
      <c r="B1445" s="198">
        <v>42635</v>
      </c>
      <c r="C1445" s="217">
        <v>485</v>
      </c>
      <c r="D1445" s="200" t="s">
        <v>3858</v>
      </c>
    </row>
    <row r="1446" spans="2:4">
      <c r="B1446" s="198">
        <v>42636</v>
      </c>
      <c r="C1446" s="217">
        <v>0.03</v>
      </c>
      <c r="D1446" s="200" t="s">
        <v>3857</v>
      </c>
    </row>
    <row r="1447" spans="2:4">
      <c r="B1447" s="198">
        <v>42636</v>
      </c>
      <c r="C1447" s="217">
        <v>0.26</v>
      </c>
      <c r="D1447" s="200" t="s">
        <v>3857</v>
      </c>
    </row>
    <row r="1448" spans="2:4">
      <c r="B1448" s="198">
        <v>42636</v>
      </c>
      <c r="C1448" s="217">
        <v>0.4</v>
      </c>
      <c r="D1448" s="200" t="s">
        <v>3857</v>
      </c>
    </row>
    <row r="1449" spans="2:4">
      <c r="B1449" s="198">
        <v>42636</v>
      </c>
      <c r="C1449" s="217">
        <v>0.62</v>
      </c>
      <c r="D1449" s="200" t="s">
        <v>3857</v>
      </c>
    </row>
    <row r="1450" spans="2:4">
      <c r="B1450" s="198">
        <v>42636</v>
      </c>
      <c r="C1450" s="217">
        <v>1.44</v>
      </c>
      <c r="D1450" s="200" t="s">
        <v>3857</v>
      </c>
    </row>
    <row r="1451" spans="2:4">
      <c r="B1451" s="198">
        <v>42636</v>
      </c>
      <c r="C1451" s="217">
        <v>1.82</v>
      </c>
      <c r="D1451" s="200" t="s">
        <v>3857</v>
      </c>
    </row>
    <row r="1452" spans="2:4">
      <c r="B1452" s="198">
        <v>42636</v>
      </c>
      <c r="C1452" s="217">
        <v>1.98</v>
      </c>
      <c r="D1452" s="200" t="s">
        <v>3857</v>
      </c>
    </row>
    <row r="1453" spans="2:4">
      <c r="B1453" s="198">
        <v>42636</v>
      </c>
      <c r="C1453" s="217">
        <v>2</v>
      </c>
      <c r="D1453" s="200" t="s">
        <v>3857</v>
      </c>
    </row>
    <row r="1454" spans="2:4">
      <c r="B1454" s="198">
        <v>42636</v>
      </c>
      <c r="C1454" s="217">
        <v>2</v>
      </c>
      <c r="D1454" s="200" t="s">
        <v>3857</v>
      </c>
    </row>
    <row r="1455" spans="2:4">
      <c r="B1455" s="198">
        <v>42636</v>
      </c>
      <c r="C1455" s="217">
        <v>2.5</v>
      </c>
      <c r="D1455" s="200" t="s">
        <v>3857</v>
      </c>
    </row>
    <row r="1456" spans="2:4">
      <c r="B1456" s="198">
        <v>42636</v>
      </c>
      <c r="C1456" s="217">
        <v>3</v>
      </c>
      <c r="D1456" s="200" t="s">
        <v>3857</v>
      </c>
    </row>
    <row r="1457" spans="2:4">
      <c r="B1457" s="198">
        <v>42636</v>
      </c>
      <c r="C1457" s="217">
        <v>4</v>
      </c>
      <c r="D1457" s="200" t="s">
        <v>3857</v>
      </c>
    </row>
    <row r="1458" spans="2:4">
      <c r="B1458" s="198">
        <v>42636</v>
      </c>
      <c r="C1458" s="217">
        <v>4</v>
      </c>
      <c r="D1458" s="200" t="s">
        <v>3857</v>
      </c>
    </row>
    <row r="1459" spans="2:4">
      <c r="B1459" s="198">
        <v>42636</v>
      </c>
      <c r="C1459" s="217">
        <v>5</v>
      </c>
      <c r="D1459" s="200" t="s">
        <v>3857</v>
      </c>
    </row>
    <row r="1460" spans="2:4">
      <c r="B1460" s="198">
        <v>42636</v>
      </c>
      <c r="C1460" s="217">
        <v>5</v>
      </c>
      <c r="D1460" s="200" t="s">
        <v>3857</v>
      </c>
    </row>
    <row r="1461" spans="2:4">
      <c r="B1461" s="198">
        <v>42636</v>
      </c>
      <c r="C1461" s="217">
        <v>5</v>
      </c>
      <c r="D1461" s="200" t="s">
        <v>3857</v>
      </c>
    </row>
    <row r="1462" spans="2:4">
      <c r="B1462" s="198">
        <v>42636</v>
      </c>
      <c r="C1462" s="217">
        <v>6.22</v>
      </c>
      <c r="D1462" s="200" t="s">
        <v>3857</v>
      </c>
    </row>
    <row r="1463" spans="2:4">
      <c r="B1463" s="198">
        <v>42636</v>
      </c>
      <c r="C1463" s="217">
        <v>6.8</v>
      </c>
      <c r="D1463" s="200" t="s">
        <v>3857</v>
      </c>
    </row>
    <row r="1464" spans="2:4">
      <c r="B1464" s="198">
        <v>42636</v>
      </c>
      <c r="C1464" s="217">
        <v>7.7</v>
      </c>
      <c r="D1464" s="200" t="s">
        <v>3857</v>
      </c>
    </row>
    <row r="1465" spans="2:4">
      <c r="B1465" s="198">
        <v>42636</v>
      </c>
      <c r="C1465" s="217">
        <v>10</v>
      </c>
      <c r="D1465" s="200" t="s">
        <v>3857</v>
      </c>
    </row>
    <row r="1466" spans="2:4">
      <c r="B1466" s="198">
        <v>42636</v>
      </c>
      <c r="C1466" s="217">
        <v>10</v>
      </c>
      <c r="D1466" s="200" t="s">
        <v>3857</v>
      </c>
    </row>
    <row r="1467" spans="2:4">
      <c r="B1467" s="198">
        <v>42636</v>
      </c>
      <c r="C1467" s="217">
        <v>12</v>
      </c>
      <c r="D1467" s="200" t="s">
        <v>3857</v>
      </c>
    </row>
    <row r="1468" spans="2:4">
      <c r="B1468" s="198">
        <v>42636</v>
      </c>
      <c r="C1468" s="217">
        <v>12.88</v>
      </c>
      <c r="D1468" s="200" t="s">
        <v>3857</v>
      </c>
    </row>
    <row r="1469" spans="2:4">
      <c r="B1469" s="198">
        <v>42636</v>
      </c>
      <c r="C1469" s="217">
        <v>13</v>
      </c>
      <c r="D1469" s="200" t="s">
        <v>3857</v>
      </c>
    </row>
    <row r="1470" spans="2:4">
      <c r="B1470" s="198">
        <v>42636</v>
      </c>
      <c r="C1470" s="217">
        <v>13.5</v>
      </c>
      <c r="D1470" s="200" t="s">
        <v>3857</v>
      </c>
    </row>
    <row r="1471" spans="2:4">
      <c r="B1471" s="198">
        <v>42636</v>
      </c>
      <c r="C1471" s="217">
        <v>18</v>
      </c>
      <c r="D1471" s="200" t="s">
        <v>3857</v>
      </c>
    </row>
    <row r="1472" spans="2:4">
      <c r="B1472" s="198">
        <v>42636</v>
      </c>
      <c r="C1472" s="217">
        <v>18.02</v>
      </c>
      <c r="D1472" s="200" t="s">
        <v>3857</v>
      </c>
    </row>
    <row r="1473" spans="2:4">
      <c r="B1473" s="198">
        <v>42636</v>
      </c>
      <c r="C1473" s="217">
        <v>20</v>
      </c>
      <c r="D1473" s="200" t="s">
        <v>3857</v>
      </c>
    </row>
    <row r="1474" spans="2:4">
      <c r="B1474" s="198">
        <v>42636</v>
      </c>
      <c r="C1474" s="217">
        <v>20</v>
      </c>
      <c r="D1474" s="200" t="s">
        <v>3857</v>
      </c>
    </row>
    <row r="1475" spans="2:4">
      <c r="B1475" s="198">
        <v>42636</v>
      </c>
      <c r="C1475" s="217">
        <v>20</v>
      </c>
      <c r="D1475" s="200" t="s">
        <v>3857</v>
      </c>
    </row>
    <row r="1476" spans="2:4">
      <c r="B1476" s="198">
        <v>42636</v>
      </c>
      <c r="C1476" s="217">
        <v>20</v>
      </c>
      <c r="D1476" s="200" t="s">
        <v>3857</v>
      </c>
    </row>
    <row r="1477" spans="2:4">
      <c r="B1477" s="198">
        <v>42636</v>
      </c>
      <c r="C1477" s="217">
        <v>25</v>
      </c>
      <c r="D1477" s="200" t="s">
        <v>3857</v>
      </c>
    </row>
    <row r="1478" spans="2:4">
      <c r="B1478" s="198">
        <v>42636</v>
      </c>
      <c r="C1478" s="217">
        <v>30</v>
      </c>
      <c r="D1478" s="200" t="s">
        <v>3857</v>
      </c>
    </row>
    <row r="1479" spans="2:4">
      <c r="B1479" s="198">
        <v>42636</v>
      </c>
      <c r="C1479" s="217">
        <v>30</v>
      </c>
      <c r="D1479" s="200" t="s">
        <v>3857</v>
      </c>
    </row>
    <row r="1480" spans="2:4">
      <c r="B1480" s="198">
        <v>42636</v>
      </c>
      <c r="C1480" s="217">
        <v>30</v>
      </c>
      <c r="D1480" s="200" t="s">
        <v>3857</v>
      </c>
    </row>
    <row r="1481" spans="2:4">
      <c r="B1481" s="198">
        <v>42636</v>
      </c>
      <c r="C1481" s="217">
        <v>30</v>
      </c>
      <c r="D1481" s="200" t="s">
        <v>3857</v>
      </c>
    </row>
    <row r="1482" spans="2:4">
      <c r="B1482" s="198">
        <v>42636</v>
      </c>
      <c r="C1482" s="217">
        <v>30</v>
      </c>
      <c r="D1482" s="200" t="s">
        <v>3857</v>
      </c>
    </row>
    <row r="1483" spans="2:4">
      <c r="B1483" s="198">
        <v>42636</v>
      </c>
      <c r="C1483" s="217">
        <v>35</v>
      </c>
      <c r="D1483" s="200" t="s">
        <v>3857</v>
      </c>
    </row>
    <row r="1484" spans="2:4">
      <c r="B1484" s="198">
        <v>42636</v>
      </c>
      <c r="C1484" s="217">
        <v>40</v>
      </c>
      <c r="D1484" s="200" t="s">
        <v>3857</v>
      </c>
    </row>
    <row r="1485" spans="2:4">
      <c r="B1485" s="198">
        <v>42636</v>
      </c>
      <c r="C1485" s="217">
        <v>40</v>
      </c>
      <c r="D1485" s="200" t="s">
        <v>3857</v>
      </c>
    </row>
    <row r="1486" spans="2:4">
      <c r="B1486" s="198">
        <v>42636</v>
      </c>
      <c r="C1486" s="217">
        <v>40</v>
      </c>
      <c r="D1486" s="200" t="s">
        <v>3857</v>
      </c>
    </row>
    <row r="1487" spans="2:4">
      <c r="B1487" s="198">
        <v>42636</v>
      </c>
      <c r="C1487" s="217">
        <v>50</v>
      </c>
      <c r="D1487" s="200" t="s">
        <v>3857</v>
      </c>
    </row>
    <row r="1488" spans="2:4">
      <c r="B1488" s="198">
        <v>42636</v>
      </c>
      <c r="C1488" s="217">
        <v>59.24</v>
      </c>
      <c r="D1488" s="200" t="s">
        <v>3857</v>
      </c>
    </row>
    <row r="1489" spans="2:4">
      <c r="B1489" s="198">
        <v>42636</v>
      </c>
      <c r="C1489" s="217">
        <v>60</v>
      </c>
      <c r="D1489" s="200" t="s">
        <v>3857</v>
      </c>
    </row>
    <row r="1490" spans="2:4">
      <c r="B1490" s="198">
        <v>42636</v>
      </c>
      <c r="C1490" s="217">
        <v>60</v>
      </c>
      <c r="D1490" s="200" t="s">
        <v>3857</v>
      </c>
    </row>
    <row r="1491" spans="2:4">
      <c r="B1491" s="198">
        <v>42636</v>
      </c>
      <c r="C1491" s="217">
        <v>60</v>
      </c>
      <c r="D1491" s="200" t="s">
        <v>3857</v>
      </c>
    </row>
    <row r="1492" spans="2:4">
      <c r="B1492" s="198">
        <v>42636</v>
      </c>
      <c r="C1492" s="217">
        <v>60</v>
      </c>
      <c r="D1492" s="200" t="s">
        <v>3857</v>
      </c>
    </row>
    <row r="1493" spans="2:4">
      <c r="B1493" s="198">
        <v>42636</v>
      </c>
      <c r="C1493" s="217">
        <v>70</v>
      </c>
      <c r="D1493" s="200" t="s">
        <v>3857</v>
      </c>
    </row>
    <row r="1494" spans="2:4">
      <c r="B1494" s="198">
        <v>42636</v>
      </c>
      <c r="C1494" s="217">
        <v>70</v>
      </c>
      <c r="D1494" s="200" t="s">
        <v>3857</v>
      </c>
    </row>
    <row r="1495" spans="2:4">
      <c r="B1495" s="198">
        <v>42636</v>
      </c>
      <c r="C1495" s="217">
        <v>70</v>
      </c>
      <c r="D1495" s="200" t="s">
        <v>3857</v>
      </c>
    </row>
    <row r="1496" spans="2:4">
      <c r="B1496" s="198">
        <v>42636</v>
      </c>
      <c r="C1496" s="217">
        <v>70</v>
      </c>
      <c r="D1496" s="200" t="s">
        <v>3857</v>
      </c>
    </row>
    <row r="1497" spans="2:4">
      <c r="B1497" s="198">
        <v>42636</v>
      </c>
      <c r="C1497" s="217">
        <v>80</v>
      </c>
      <c r="D1497" s="200" t="s">
        <v>3857</v>
      </c>
    </row>
    <row r="1498" spans="2:4">
      <c r="B1498" s="198">
        <v>42636</v>
      </c>
      <c r="C1498" s="217">
        <v>80</v>
      </c>
      <c r="D1498" s="200" t="s">
        <v>3857</v>
      </c>
    </row>
    <row r="1499" spans="2:4">
      <c r="B1499" s="198">
        <v>42636</v>
      </c>
      <c r="C1499" s="217">
        <v>80</v>
      </c>
      <c r="D1499" s="200" t="s">
        <v>3857</v>
      </c>
    </row>
    <row r="1500" spans="2:4">
      <c r="B1500" s="198">
        <v>42636</v>
      </c>
      <c r="C1500" s="217">
        <v>85</v>
      </c>
      <c r="D1500" s="200" t="s">
        <v>3857</v>
      </c>
    </row>
    <row r="1501" spans="2:4">
      <c r="B1501" s="198">
        <v>42636</v>
      </c>
      <c r="C1501" s="217">
        <v>85</v>
      </c>
      <c r="D1501" s="200" t="s">
        <v>3857</v>
      </c>
    </row>
    <row r="1502" spans="2:4">
      <c r="B1502" s="198">
        <v>42636</v>
      </c>
      <c r="C1502" s="217">
        <v>85</v>
      </c>
      <c r="D1502" s="200" t="s">
        <v>3857</v>
      </c>
    </row>
    <row r="1503" spans="2:4">
      <c r="B1503" s="198">
        <v>42636</v>
      </c>
      <c r="C1503" s="217">
        <v>99.63</v>
      </c>
      <c r="D1503" s="200" t="s">
        <v>3857</v>
      </c>
    </row>
    <row r="1504" spans="2:4">
      <c r="B1504" s="198">
        <v>42636</v>
      </c>
      <c r="C1504" s="217">
        <v>145.5</v>
      </c>
      <c r="D1504" s="200" t="s">
        <v>3858</v>
      </c>
    </row>
    <row r="1505" spans="2:4">
      <c r="B1505" s="198">
        <v>42636</v>
      </c>
      <c r="C1505" s="217">
        <v>160.34</v>
      </c>
      <c r="D1505" s="200" t="s">
        <v>3857</v>
      </c>
    </row>
    <row r="1506" spans="2:4">
      <c r="B1506" s="198">
        <v>42636</v>
      </c>
      <c r="C1506" s="217">
        <v>200</v>
      </c>
      <c r="D1506" s="200" t="s">
        <v>3857</v>
      </c>
    </row>
    <row r="1507" spans="2:4">
      <c r="B1507" s="198">
        <v>42636</v>
      </c>
      <c r="C1507" s="217">
        <v>4365</v>
      </c>
      <c r="D1507" s="200" t="s">
        <v>3858</v>
      </c>
    </row>
    <row r="1508" spans="2:4">
      <c r="B1508" s="198">
        <v>42639</v>
      </c>
      <c r="C1508" s="217">
        <v>0.02</v>
      </c>
      <c r="D1508" s="200" t="s">
        <v>3857</v>
      </c>
    </row>
    <row r="1509" spans="2:4">
      <c r="B1509" s="198">
        <v>42639</v>
      </c>
      <c r="C1509" s="217">
        <v>0.14000000000000001</v>
      </c>
      <c r="D1509" s="200" t="s">
        <v>3857</v>
      </c>
    </row>
    <row r="1510" spans="2:4">
      <c r="B1510" s="198">
        <v>42639</v>
      </c>
      <c r="C1510" s="217">
        <v>0.2</v>
      </c>
      <c r="D1510" s="200" t="s">
        <v>3857</v>
      </c>
    </row>
    <row r="1511" spans="2:4">
      <c r="B1511" s="198">
        <v>42639</v>
      </c>
      <c r="C1511" s="217">
        <v>0.2</v>
      </c>
      <c r="D1511" s="200" t="s">
        <v>3857</v>
      </c>
    </row>
    <row r="1512" spans="2:4">
      <c r="B1512" s="198">
        <v>42639</v>
      </c>
      <c r="C1512" s="217">
        <v>0.24</v>
      </c>
      <c r="D1512" s="200" t="s">
        <v>3857</v>
      </c>
    </row>
    <row r="1513" spans="2:4">
      <c r="B1513" s="198">
        <v>42639</v>
      </c>
      <c r="C1513" s="217">
        <v>0.24</v>
      </c>
      <c r="D1513" s="200" t="s">
        <v>3857</v>
      </c>
    </row>
    <row r="1514" spans="2:4">
      <c r="B1514" s="198">
        <v>42639</v>
      </c>
      <c r="C1514" s="217">
        <v>0.25</v>
      </c>
      <c r="D1514" s="200" t="s">
        <v>3857</v>
      </c>
    </row>
    <row r="1515" spans="2:4">
      <c r="B1515" s="198">
        <v>42639</v>
      </c>
      <c r="C1515" s="217">
        <v>0.28999999999999998</v>
      </c>
      <c r="D1515" s="200" t="s">
        <v>3857</v>
      </c>
    </row>
    <row r="1516" spans="2:4">
      <c r="B1516" s="198">
        <v>42639</v>
      </c>
      <c r="C1516" s="217">
        <v>0.36</v>
      </c>
      <c r="D1516" s="200" t="s">
        <v>3857</v>
      </c>
    </row>
    <row r="1517" spans="2:4">
      <c r="B1517" s="198">
        <v>42639</v>
      </c>
      <c r="C1517" s="217">
        <v>0.38</v>
      </c>
      <c r="D1517" s="200" t="s">
        <v>3858</v>
      </c>
    </row>
    <row r="1518" spans="2:4">
      <c r="B1518" s="198">
        <v>42639</v>
      </c>
      <c r="C1518" s="217">
        <v>0.46</v>
      </c>
      <c r="D1518" s="200" t="s">
        <v>3857</v>
      </c>
    </row>
    <row r="1519" spans="2:4">
      <c r="B1519" s="198">
        <v>42639</v>
      </c>
      <c r="C1519" s="217">
        <v>0.67</v>
      </c>
      <c r="D1519" s="200" t="s">
        <v>3857</v>
      </c>
    </row>
    <row r="1520" spans="2:4">
      <c r="B1520" s="198">
        <v>42639</v>
      </c>
      <c r="C1520" s="217">
        <v>0.82</v>
      </c>
      <c r="D1520" s="200" t="s">
        <v>3857</v>
      </c>
    </row>
    <row r="1521" spans="2:4">
      <c r="B1521" s="198">
        <v>42639</v>
      </c>
      <c r="C1521" s="217">
        <v>1.46</v>
      </c>
      <c r="D1521" s="200" t="s">
        <v>3857</v>
      </c>
    </row>
    <row r="1522" spans="2:4">
      <c r="B1522" s="198">
        <v>42639</v>
      </c>
      <c r="C1522" s="217">
        <v>1.5</v>
      </c>
      <c r="D1522" s="200" t="s">
        <v>3857</v>
      </c>
    </row>
    <row r="1523" spans="2:4">
      <c r="B1523" s="198">
        <v>42639</v>
      </c>
      <c r="C1523" s="217">
        <v>1.5</v>
      </c>
      <c r="D1523" s="200" t="s">
        <v>3857</v>
      </c>
    </row>
    <row r="1524" spans="2:4">
      <c r="B1524" s="198">
        <v>42639</v>
      </c>
      <c r="C1524" s="217">
        <v>1.52</v>
      </c>
      <c r="D1524" s="200" t="s">
        <v>3857</v>
      </c>
    </row>
    <row r="1525" spans="2:4">
      <c r="B1525" s="198">
        <v>42639</v>
      </c>
      <c r="C1525" s="217">
        <v>1.6</v>
      </c>
      <c r="D1525" s="200" t="s">
        <v>3857</v>
      </c>
    </row>
    <row r="1526" spans="2:4">
      <c r="B1526" s="198">
        <v>42639</v>
      </c>
      <c r="C1526" s="217">
        <v>1.61</v>
      </c>
      <c r="D1526" s="200" t="s">
        <v>3857</v>
      </c>
    </row>
    <row r="1527" spans="2:4">
      <c r="B1527" s="198">
        <v>42639</v>
      </c>
      <c r="C1527" s="217">
        <v>1.66</v>
      </c>
      <c r="D1527" s="200" t="s">
        <v>3857</v>
      </c>
    </row>
    <row r="1528" spans="2:4">
      <c r="B1528" s="198">
        <v>42639</v>
      </c>
      <c r="C1528" s="217">
        <v>1.73</v>
      </c>
      <c r="D1528" s="200" t="s">
        <v>3857</v>
      </c>
    </row>
    <row r="1529" spans="2:4">
      <c r="B1529" s="198">
        <v>42639</v>
      </c>
      <c r="C1529" s="217">
        <v>1.86</v>
      </c>
      <c r="D1529" s="200" t="s">
        <v>3857</v>
      </c>
    </row>
    <row r="1530" spans="2:4">
      <c r="B1530" s="198">
        <v>42639</v>
      </c>
      <c r="C1530" s="217">
        <v>1.91</v>
      </c>
      <c r="D1530" s="200" t="s">
        <v>3857</v>
      </c>
    </row>
    <row r="1531" spans="2:4">
      <c r="B1531" s="198">
        <v>42639</v>
      </c>
      <c r="C1531" s="217">
        <v>2.2799999999999998</v>
      </c>
      <c r="D1531" s="199" t="s">
        <v>3857</v>
      </c>
    </row>
    <row r="1532" spans="2:4">
      <c r="B1532" s="198">
        <v>42639</v>
      </c>
      <c r="C1532" s="217">
        <v>2.94</v>
      </c>
      <c r="D1532" s="199" t="s">
        <v>3857</v>
      </c>
    </row>
    <row r="1533" spans="2:4">
      <c r="B1533" s="198">
        <v>42639</v>
      </c>
      <c r="C1533" s="217">
        <v>3</v>
      </c>
      <c r="D1533" s="199" t="s">
        <v>3857</v>
      </c>
    </row>
    <row r="1534" spans="2:4">
      <c r="B1534" s="198">
        <v>42639</v>
      </c>
      <c r="C1534" s="217">
        <v>3.36</v>
      </c>
      <c r="D1534" s="199" t="s">
        <v>3857</v>
      </c>
    </row>
    <row r="1535" spans="2:4">
      <c r="B1535" s="198">
        <v>42639</v>
      </c>
      <c r="C1535" s="217">
        <v>3.72</v>
      </c>
      <c r="D1535" s="199" t="s">
        <v>3857</v>
      </c>
    </row>
    <row r="1536" spans="2:4">
      <c r="B1536" s="198">
        <v>42639</v>
      </c>
      <c r="C1536" s="217">
        <v>4</v>
      </c>
      <c r="D1536" s="199" t="s">
        <v>3857</v>
      </c>
    </row>
    <row r="1537" spans="2:4">
      <c r="B1537" s="198">
        <v>42639</v>
      </c>
      <c r="C1537" s="217">
        <v>4</v>
      </c>
      <c r="D1537" s="199" t="s">
        <v>3857</v>
      </c>
    </row>
    <row r="1538" spans="2:4">
      <c r="B1538" s="198">
        <v>42639</v>
      </c>
      <c r="C1538" s="217">
        <v>4</v>
      </c>
      <c r="D1538" s="199" t="s">
        <v>3857</v>
      </c>
    </row>
    <row r="1539" spans="2:4">
      <c r="B1539" s="198">
        <v>42639</v>
      </c>
      <c r="C1539" s="217">
        <v>4</v>
      </c>
      <c r="D1539" s="199" t="s">
        <v>3857</v>
      </c>
    </row>
    <row r="1540" spans="2:4">
      <c r="B1540" s="198">
        <v>42639</v>
      </c>
      <c r="C1540" s="217">
        <v>4</v>
      </c>
      <c r="D1540" s="199" t="s">
        <v>3857</v>
      </c>
    </row>
    <row r="1541" spans="2:4">
      <c r="B1541" s="198">
        <v>42639</v>
      </c>
      <c r="C1541" s="217">
        <v>4.66</v>
      </c>
      <c r="D1541" s="199" t="s">
        <v>3857</v>
      </c>
    </row>
    <row r="1542" spans="2:4">
      <c r="B1542" s="198">
        <v>42639</v>
      </c>
      <c r="C1542" s="217">
        <v>4.76</v>
      </c>
      <c r="D1542" s="199" t="s">
        <v>3857</v>
      </c>
    </row>
    <row r="1543" spans="2:4">
      <c r="B1543" s="198">
        <v>42639</v>
      </c>
      <c r="C1543" s="217">
        <v>5</v>
      </c>
      <c r="D1543" s="200" t="s">
        <v>3857</v>
      </c>
    </row>
    <row r="1544" spans="2:4">
      <c r="B1544" s="198">
        <v>42639</v>
      </c>
      <c r="C1544" s="217">
        <v>5</v>
      </c>
      <c r="D1544" s="200" t="s">
        <v>3857</v>
      </c>
    </row>
    <row r="1545" spans="2:4">
      <c r="B1545" s="198">
        <v>42639</v>
      </c>
      <c r="C1545" s="217">
        <v>5</v>
      </c>
      <c r="D1545" s="200" t="s">
        <v>3857</v>
      </c>
    </row>
    <row r="1546" spans="2:4">
      <c r="B1546" s="198">
        <v>42639</v>
      </c>
      <c r="C1546" s="217">
        <v>5</v>
      </c>
      <c r="D1546" s="200" t="s">
        <v>3857</v>
      </c>
    </row>
    <row r="1547" spans="2:4">
      <c r="B1547" s="198">
        <v>42639</v>
      </c>
      <c r="C1547" s="217">
        <v>5</v>
      </c>
      <c r="D1547" s="200" t="s">
        <v>3857</v>
      </c>
    </row>
    <row r="1548" spans="2:4">
      <c r="B1548" s="198">
        <v>42639</v>
      </c>
      <c r="C1548" s="217">
        <v>5</v>
      </c>
      <c r="D1548" s="200" t="s">
        <v>3857</v>
      </c>
    </row>
    <row r="1549" spans="2:4">
      <c r="B1549" s="198">
        <v>42639</v>
      </c>
      <c r="C1549" s="217">
        <v>5</v>
      </c>
      <c r="D1549" s="200" t="s">
        <v>3857</v>
      </c>
    </row>
    <row r="1550" spans="2:4">
      <c r="B1550" s="198">
        <v>42639</v>
      </c>
      <c r="C1550" s="217">
        <v>5</v>
      </c>
      <c r="D1550" s="200" t="s">
        <v>3857</v>
      </c>
    </row>
    <row r="1551" spans="2:4">
      <c r="B1551" s="198">
        <v>42639</v>
      </c>
      <c r="C1551" s="217">
        <v>5</v>
      </c>
      <c r="D1551" s="200" t="s">
        <v>3857</v>
      </c>
    </row>
    <row r="1552" spans="2:4">
      <c r="B1552" s="198">
        <v>42639</v>
      </c>
      <c r="C1552" s="217">
        <v>5.41</v>
      </c>
      <c r="D1552" s="200" t="s">
        <v>3857</v>
      </c>
    </row>
    <row r="1553" spans="2:4">
      <c r="B1553" s="198">
        <v>42639</v>
      </c>
      <c r="C1553" s="217">
        <v>7</v>
      </c>
      <c r="D1553" s="200" t="s">
        <v>3857</v>
      </c>
    </row>
    <row r="1554" spans="2:4">
      <c r="B1554" s="198">
        <v>42639</v>
      </c>
      <c r="C1554" s="217">
        <v>7.6</v>
      </c>
      <c r="D1554" s="200" t="s">
        <v>3857</v>
      </c>
    </row>
    <row r="1555" spans="2:4">
      <c r="B1555" s="198">
        <v>42639</v>
      </c>
      <c r="C1555" s="217">
        <v>8</v>
      </c>
      <c r="D1555" s="200" t="s">
        <v>3857</v>
      </c>
    </row>
    <row r="1556" spans="2:4">
      <c r="B1556" s="198">
        <v>42639</v>
      </c>
      <c r="C1556" s="217">
        <v>8</v>
      </c>
      <c r="D1556" s="200" t="s">
        <v>3857</v>
      </c>
    </row>
    <row r="1557" spans="2:4">
      <c r="B1557" s="198">
        <v>42639</v>
      </c>
      <c r="C1557" s="217">
        <v>8</v>
      </c>
      <c r="D1557" s="200" t="s">
        <v>3857</v>
      </c>
    </row>
    <row r="1558" spans="2:4">
      <c r="B1558" s="198">
        <v>42639</v>
      </c>
      <c r="C1558" s="217">
        <v>8</v>
      </c>
      <c r="D1558" s="200" t="s">
        <v>3857</v>
      </c>
    </row>
    <row r="1559" spans="2:4">
      <c r="B1559" s="198">
        <v>42639</v>
      </c>
      <c r="C1559" s="217">
        <v>8</v>
      </c>
      <c r="D1559" s="200" t="s">
        <v>3857</v>
      </c>
    </row>
    <row r="1560" spans="2:4">
      <c r="B1560" s="198">
        <v>42639</v>
      </c>
      <c r="C1560" s="217">
        <v>8</v>
      </c>
      <c r="D1560" s="200" t="s">
        <v>3857</v>
      </c>
    </row>
    <row r="1561" spans="2:4">
      <c r="B1561" s="198">
        <v>42639</v>
      </c>
      <c r="C1561" s="217">
        <v>8</v>
      </c>
      <c r="D1561" s="200" t="s">
        <v>3857</v>
      </c>
    </row>
    <row r="1562" spans="2:4">
      <c r="B1562" s="198">
        <v>42639</v>
      </c>
      <c r="C1562" s="217">
        <v>8</v>
      </c>
      <c r="D1562" s="200" t="s">
        <v>3857</v>
      </c>
    </row>
    <row r="1563" spans="2:4">
      <c r="B1563" s="198">
        <v>42639</v>
      </c>
      <c r="C1563" s="217">
        <v>8</v>
      </c>
      <c r="D1563" s="200" t="s">
        <v>3857</v>
      </c>
    </row>
    <row r="1564" spans="2:4">
      <c r="B1564" s="198">
        <v>42639</v>
      </c>
      <c r="C1564" s="217">
        <v>8</v>
      </c>
      <c r="D1564" s="200" t="s">
        <v>3857</v>
      </c>
    </row>
    <row r="1565" spans="2:4">
      <c r="B1565" s="198">
        <v>42639</v>
      </c>
      <c r="C1565" s="217">
        <v>8</v>
      </c>
      <c r="D1565" s="200" t="s">
        <v>3857</v>
      </c>
    </row>
    <row r="1566" spans="2:4">
      <c r="B1566" s="198">
        <v>42639</v>
      </c>
      <c r="C1566" s="217">
        <v>8</v>
      </c>
      <c r="D1566" s="200" t="s">
        <v>3857</v>
      </c>
    </row>
    <row r="1567" spans="2:4">
      <c r="B1567" s="198">
        <v>42639</v>
      </c>
      <c r="C1567" s="217">
        <v>8</v>
      </c>
      <c r="D1567" s="200" t="s">
        <v>3857</v>
      </c>
    </row>
    <row r="1568" spans="2:4">
      <c r="B1568" s="198">
        <v>42639</v>
      </c>
      <c r="C1568" s="217">
        <v>8</v>
      </c>
      <c r="D1568" s="200" t="s">
        <v>3857</v>
      </c>
    </row>
    <row r="1569" spans="2:4">
      <c r="B1569" s="198">
        <v>42639</v>
      </c>
      <c r="C1569" s="217">
        <v>8</v>
      </c>
      <c r="D1569" s="200" t="s">
        <v>3857</v>
      </c>
    </row>
    <row r="1570" spans="2:4">
      <c r="B1570" s="198">
        <v>42639</v>
      </c>
      <c r="C1570" s="217">
        <v>8</v>
      </c>
      <c r="D1570" s="200" t="s">
        <v>3857</v>
      </c>
    </row>
    <row r="1571" spans="2:4">
      <c r="B1571" s="198">
        <v>42639</v>
      </c>
      <c r="C1571" s="217">
        <v>8.32</v>
      </c>
      <c r="D1571" s="200" t="s">
        <v>3857</v>
      </c>
    </row>
    <row r="1572" spans="2:4">
      <c r="B1572" s="198">
        <v>42639</v>
      </c>
      <c r="C1572" s="217">
        <v>8.5</v>
      </c>
      <c r="D1572" s="200" t="s">
        <v>3857</v>
      </c>
    </row>
    <row r="1573" spans="2:4">
      <c r="B1573" s="198">
        <v>42639</v>
      </c>
      <c r="C1573" s="217">
        <v>8.8000000000000007</v>
      </c>
      <c r="D1573" s="200" t="s">
        <v>3857</v>
      </c>
    </row>
    <row r="1574" spans="2:4">
      <c r="B1574" s="198">
        <v>42639</v>
      </c>
      <c r="C1574" s="217">
        <v>9.17</v>
      </c>
      <c r="D1574" s="200" t="s">
        <v>3857</v>
      </c>
    </row>
    <row r="1575" spans="2:4">
      <c r="B1575" s="198">
        <v>42639</v>
      </c>
      <c r="C1575" s="217">
        <v>9.85</v>
      </c>
      <c r="D1575" s="200" t="s">
        <v>3857</v>
      </c>
    </row>
    <row r="1576" spans="2:4">
      <c r="B1576" s="198">
        <v>42639</v>
      </c>
      <c r="C1576" s="217">
        <v>10</v>
      </c>
      <c r="D1576" s="200" t="s">
        <v>3857</v>
      </c>
    </row>
    <row r="1577" spans="2:4">
      <c r="B1577" s="198">
        <v>42639</v>
      </c>
      <c r="C1577" s="217">
        <v>10</v>
      </c>
      <c r="D1577" s="200" t="s">
        <v>3857</v>
      </c>
    </row>
    <row r="1578" spans="2:4">
      <c r="B1578" s="198">
        <v>42639</v>
      </c>
      <c r="C1578" s="217">
        <v>10</v>
      </c>
      <c r="D1578" s="200" t="s">
        <v>3857</v>
      </c>
    </row>
    <row r="1579" spans="2:4">
      <c r="B1579" s="198">
        <v>42639</v>
      </c>
      <c r="C1579" s="217">
        <v>10</v>
      </c>
      <c r="D1579" s="200" t="s">
        <v>3857</v>
      </c>
    </row>
    <row r="1580" spans="2:4">
      <c r="B1580" s="198">
        <v>42639</v>
      </c>
      <c r="C1580" s="217">
        <v>10</v>
      </c>
      <c r="D1580" s="200" t="s">
        <v>3857</v>
      </c>
    </row>
    <row r="1581" spans="2:4">
      <c r="B1581" s="198">
        <v>42639</v>
      </c>
      <c r="C1581" s="217">
        <v>10</v>
      </c>
      <c r="D1581" s="200" t="s">
        <v>3857</v>
      </c>
    </row>
    <row r="1582" spans="2:4">
      <c r="B1582" s="198">
        <v>42639</v>
      </c>
      <c r="C1582" s="217">
        <v>10</v>
      </c>
      <c r="D1582" s="200" t="s">
        <v>3857</v>
      </c>
    </row>
    <row r="1583" spans="2:4">
      <c r="B1583" s="198">
        <v>42639</v>
      </c>
      <c r="C1583" s="217">
        <v>10</v>
      </c>
      <c r="D1583" s="200" t="s">
        <v>3857</v>
      </c>
    </row>
    <row r="1584" spans="2:4">
      <c r="B1584" s="198">
        <v>42639</v>
      </c>
      <c r="C1584" s="217">
        <v>10</v>
      </c>
      <c r="D1584" s="200" t="s">
        <v>3857</v>
      </c>
    </row>
    <row r="1585" spans="2:4">
      <c r="B1585" s="198">
        <v>42639</v>
      </c>
      <c r="C1585" s="217">
        <v>10</v>
      </c>
      <c r="D1585" s="200" t="s">
        <v>3857</v>
      </c>
    </row>
    <row r="1586" spans="2:4">
      <c r="B1586" s="198">
        <v>42639</v>
      </c>
      <c r="C1586" s="217">
        <v>10</v>
      </c>
      <c r="D1586" s="200" t="s">
        <v>3857</v>
      </c>
    </row>
    <row r="1587" spans="2:4">
      <c r="B1587" s="198">
        <v>42639</v>
      </c>
      <c r="C1587" s="217">
        <v>10</v>
      </c>
      <c r="D1587" s="200" t="s">
        <v>3857</v>
      </c>
    </row>
    <row r="1588" spans="2:4">
      <c r="B1588" s="198">
        <v>42639</v>
      </c>
      <c r="C1588" s="217">
        <v>10</v>
      </c>
      <c r="D1588" s="200" t="s">
        <v>3857</v>
      </c>
    </row>
    <row r="1589" spans="2:4">
      <c r="B1589" s="198">
        <v>42639</v>
      </c>
      <c r="C1589" s="217">
        <v>10</v>
      </c>
      <c r="D1589" s="200" t="s">
        <v>3857</v>
      </c>
    </row>
    <row r="1590" spans="2:4">
      <c r="B1590" s="198">
        <v>42639</v>
      </c>
      <c r="C1590" s="217">
        <v>10</v>
      </c>
      <c r="D1590" s="200" t="s">
        <v>3857</v>
      </c>
    </row>
    <row r="1591" spans="2:4">
      <c r="B1591" s="198">
        <v>42639</v>
      </c>
      <c r="C1591" s="217">
        <v>10</v>
      </c>
      <c r="D1591" s="200" t="s">
        <v>3857</v>
      </c>
    </row>
    <row r="1592" spans="2:4">
      <c r="B1592" s="198">
        <v>42639</v>
      </c>
      <c r="C1592" s="217">
        <v>10</v>
      </c>
      <c r="D1592" s="200" t="s">
        <v>3857</v>
      </c>
    </row>
    <row r="1593" spans="2:4">
      <c r="B1593" s="198">
        <v>42639</v>
      </c>
      <c r="C1593" s="217">
        <v>11.5</v>
      </c>
      <c r="D1593" s="200" t="s">
        <v>3857</v>
      </c>
    </row>
    <row r="1594" spans="2:4">
      <c r="B1594" s="198">
        <v>42639</v>
      </c>
      <c r="C1594" s="217">
        <v>11.57</v>
      </c>
      <c r="D1594" s="200" t="s">
        <v>3857</v>
      </c>
    </row>
    <row r="1595" spans="2:4">
      <c r="B1595" s="198">
        <v>42639</v>
      </c>
      <c r="C1595" s="217">
        <v>11.6</v>
      </c>
      <c r="D1595" s="200" t="s">
        <v>3857</v>
      </c>
    </row>
    <row r="1596" spans="2:4">
      <c r="B1596" s="198">
        <v>42639</v>
      </c>
      <c r="C1596" s="217">
        <v>11.61</v>
      </c>
      <c r="D1596" s="200" t="s">
        <v>3857</v>
      </c>
    </row>
    <row r="1597" spans="2:4">
      <c r="B1597" s="198">
        <v>42639</v>
      </c>
      <c r="C1597" s="217">
        <v>14</v>
      </c>
      <c r="D1597" s="200" t="s">
        <v>3857</v>
      </c>
    </row>
    <row r="1598" spans="2:4">
      <c r="B1598" s="198">
        <v>42639</v>
      </c>
      <c r="C1598" s="217">
        <v>15</v>
      </c>
      <c r="D1598" s="200" t="s">
        <v>3857</v>
      </c>
    </row>
    <row r="1599" spans="2:4">
      <c r="B1599" s="198">
        <v>42639</v>
      </c>
      <c r="C1599" s="217">
        <v>17.14</v>
      </c>
      <c r="D1599" s="200" t="s">
        <v>3857</v>
      </c>
    </row>
    <row r="1600" spans="2:4">
      <c r="B1600" s="198">
        <v>42639</v>
      </c>
      <c r="C1600" s="217">
        <v>20</v>
      </c>
      <c r="D1600" s="200" t="s">
        <v>3857</v>
      </c>
    </row>
    <row r="1601" spans="2:4">
      <c r="B1601" s="198">
        <v>42639</v>
      </c>
      <c r="C1601" s="217">
        <v>20</v>
      </c>
      <c r="D1601" s="200" t="s">
        <v>3857</v>
      </c>
    </row>
    <row r="1602" spans="2:4">
      <c r="B1602" s="198">
        <v>42639</v>
      </c>
      <c r="C1602" s="217">
        <v>20</v>
      </c>
      <c r="D1602" s="200" t="s">
        <v>3857</v>
      </c>
    </row>
    <row r="1603" spans="2:4">
      <c r="B1603" s="198">
        <v>42639</v>
      </c>
      <c r="C1603" s="217">
        <v>20</v>
      </c>
      <c r="D1603" s="200" t="s">
        <v>3857</v>
      </c>
    </row>
    <row r="1604" spans="2:4">
      <c r="B1604" s="198">
        <v>42639</v>
      </c>
      <c r="C1604" s="217">
        <v>20</v>
      </c>
      <c r="D1604" s="200" t="s">
        <v>3857</v>
      </c>
    </row>
    <row r="1605" spans="2:4">
      <c r="B1605" s="198">
        <v>42639</v>
      </c>
      <c r="C1605" s="217">
        <v>20</v>
      </c>
      <c r="D1605" s="200" t="s">
        <v>3857</v>
      </c>
    </row>
    <row r="1606" spans="2:4">
      <c r="B1606" s="198">
        <v>42639</v>
      </c>
      <c r="C1606" s="217">
        <v>20</v>
      </c>
      <c r="D1606" s="200" t="s">
        <v>3857</v>
      </c>
    </row>
    <row r="1607" spans="2:4">
      <c r="B1607" s="198">
        <v>42639</v>
      </c>
      <c r="C1607" s="217">
        <v>20</v>
      </c>
      <c r="D1607" s="200" t="s">
        <v>3857</v>
      </c>
    </row>
    <row r="1608" spans="2:4">
      <c r="B1608" s="198">
        <v>42639</v>
      </c>
      <c r="C1608" s="217">
        <v>20</v>
      </c>
      <c r="D1608" s="200" t="s">
        <v>3857</v>
      </c>
    </row>
    <row r="1609" spans="2:4">
      <c r="B1609" s="198">
        <v>42639</v>
      </c>
      <c r="C1609" s="217">
        <v>20</v>
      </c>
      <c r="D1609" s="200" t="s">
        <v>3857</v>
      </c>
    </row>
    <row r="1610" spans="2:4">
      <c r="B1610" s="198">
        <v>42639</v>
      </c>
      <c r="C1610" s="217">
        <v>20</v>
      </c>
      <c r="D1610" s="200" t="s">
        <v>3857</v>
      </c>
    </row>
    <row r="1611" spans="2:4">
      <c r="B1611" s="198">
        <v>42639</v>
      </c>
      <c r="C1611" s="217">
        <v>20</v>
      </c>
      <c r="D1611" s="200" t="s">
        <v>3857</v>
      </c>
    </row>
    <row r="1612" spans="2:4">
      <c r="B1612" s="198">
        <v>42639</v>
      </c>
      <c r="C1612" s="217">
        <v>20</v>
      </c>
      <c r="D1612" s="200" t="s">
        <v>3857</v>
      </c>
    </row>
    <row r="1613" spans="2:4">
      <c r="B1613" s="198">
        <v>42639</v>
      </c>
      <c r="C1613" s="217">
        <v>20</v>
      </c>
      <c r="D1613" s="200" t="s">
        <v>3857</v>
      </c>
    </row>
    <row r="1614" spans="2:4">
      <c r="B1614" s="198">
        <v>42639</v>
      </c>
      <c r="C1614" s="217">
        <v>22</v>
      </c>
      <c r="D1614" s="200" t="s">
        <v>3857</v>
      </c>
    </row>
    <row r="1615" spans="2:4">
      <c r="B1615" s="198">
        <v>42639</v>
      </c>
      <c r="C1615" s="217">
        <v>25</v>
      </c>
      <c r="D1615" s="200" t="s">
        <v>3857</v>
      </c>
    </row>
    <row r="1616" spans="2:4">
      <c r="B1616" s="198">
        <v>42639</v>
      </c>
      <c r="C1616" s="217">
        <v>25</v>
      </c>
      <c r="D1616" s="200" t="s">
        <v>3857</v>
      </c>
    </row>
    <row r="1617" spans="2:4">
      <c r="B1617" s="198">
        <v>42639</v>
      </c>
      <c r="C1617" s="217">
        <v>25</v>
      </c>
      <c r="D1617" s="200" t="s">
        <v>3857</v>
      </c>
    </row>
    <row r="1618" spans="2:4">
      <c r="B1618" s="198">
        <v>42639</v>
      </c>
      <c r="C1618" s="217">
        <v>28</v>
      </c>
      <c r="D1618" s="200" t="s">
        <v>3857</v>
      </c>
    </row>
    <row r="1619" spans="2:4">
      <c r="B1619" s="198">
        <v>42639</v>
      </c>
      <c r="C1619" s="217">
        <v>30</v>
      </c>
      <c r="D1619" s="200" t="s">
        <v>3857</v>
      </c>
    </row>
    <row r="1620" spans="2:4">
      <c r="B1620" s="198">
        <v>42639</v>
      </c>
      <c r="C1620" s="217">
        <v>30</v>
      </c>
      <c r="D1620" s="200" t="s">
        <v>3857</v>
      </c>
    </row>
    <row r="1621" spans="2:4">
      <c r="B1621" s="198">
        <v>42639</v>
      </c>
      <c r="C1621" s="217">
        <v>30</v>
      </c>
      <c r="D1621" s="200" t="s">
        <v>3857</v>
      </c>
    </row>
    <row r="1622" spans="2:4">
      <c r="B1622" s="198">
        <v>42639</v>
      </c>
      <c r="C1622" s="217">
        <v>34</v>
      </c>
      <c r="D1622" s="200" t="s">
        <v>3857</v>
      </c>
    </row>
    <row r="1623" spans="2:4">
      <c r="B1623" s="198">
        <v>42639</v>
      </c>
      <c r="C1623" s="217">
        <v>36.5</v>
      </c>
      <c r="D1623" s="200" t="s">
        <v>3857</v>
      </c>
    </row>
    <row r="1624" spans="2:4">
      <c r="B1624" s="198">
        <v>42639</v>
      </c>
      <c r="C1624" s="217">
        <v>40</v>
      </c>
      <c r="D1624" s="200" t="s">
        <v>3857</v>
      </c>
    </row>
    <row r="1625" spans="2:4">
      <c r="B1625" s="198">
        <v>42639</v>
      </c>
      <c r="C1625" s="217">
        <v>40</v>
      </c>
      <c r="D1625" s="200" t="s">
        <v>3857</v>
      </c>
    </row>
    <row r="1626" spans="2:4">
      <c r="B1626" s="198">
        <v>42639</v>
      </c>
      <c r="C1626" s="217">
        <v>40</v>
      </c>
      <c r="D1626" s="200" t="s">
        <v>3857</v>
      </c>
    </row>
    <row r="1627" spans="2:4">
      <c r="B1627" s="198">
        <v>42639</v>
      </c>
      <c r="C1627" s="217">
        <v>40</v>
      </c>
      <c r="D1627" s="200" t="s">
        <v>3857</v>
      </c>
    </row>
    <row r="1628" spans="2:4">
      <c r="B1628" s="198">
        <v>42639</v>
      </c>
      <c r="C1628" s="217">
        <v>40</v>
      </c>
      <c r="D1628" s="200" t="s">
        <v>3857</v>
      </c>
    </row>
    <row r="1629" spans="2:4">
      <c r="B1629" s="198">
        <v>42639</v>
      </c>
      <c r="C1629" s="217">
        <v>40</v>
      </c>
      <c r="D1629" s="200" t="s">
        <v>3857</v>
      </c>
    </row>
    <row r="1630" spans="2:4">
      <c r="B1630" s="198">
        <v>42639</v>
      </c>
      <c r="C1630" s="217">
        <v>40</v>
      </c>
      <c r="D1630" s="200" t="s">
        <v>3857</v>
      </c>
    </row>
    <row r="1631" spans="2:4">
      <c r="B1631" s="198">
        <v>42639</v>
      </c>
      <c r="C1631" s="217">
        <v>40</v>
      </c>
      <c r="D1631" s="200" t="s">
        <v>3857</v>
      </c>
    </row>
    <row r="1632" spans="2:4">
      <c r="B1632" s="198">
        <v>42639</v>
      </c>
      <c r="C1632" s="217">
        <v>40</v>
      </c>
      <c r="D1632" s="200" t="s">
        <v>3857</v>
      </c>
    </row>
    <row r="1633" spans="2:4">
      <c r="B1633" s="198">
        <v>42639</v>
      </c>
      <c r="C1633" s="217">
        <v>40</v>
      </c>
      <c r="D1633" s="200" t="s">
        <v>3857</v>
      </c>
    </row>
    <row r="1634" spans="2:4">
      <c r="B1634" s="198">
        <v>42639</v>
      </c>
      <c r="C1634" s="217">
        <v>40</v>
      </c>
      <c r="D1634" s="200" t="s">
        <v>3857</v>
      </c>
    </row>
    <row r="1635" spans="2:4">
      <c r="B1635" s="198">
        <v>42639</v>
      </c>
      <c r="C1635" s="217">
        <v>40</v>
      </c>
      <c r="D1635" s="200" t="s">
        <v>3857</v>
      </c>
    </row>
    <row r="1636" spans="2:4">
      <c r="B1636" s="198">
        <v>42639</v>
      </c>
      <c r="C1636" s="217">
        <v>40</v>
      </c>
      <c r="D1636" s="200" t="s">
        <v>3857</v>
      </c>
    </row>
    <row r="1637" spans="2:4">
      <c r="B1637" s="198">
        <v>42639</v>
      </c>
      <c r="C1637" s="217">
        <v>40</v>
      </c>
      <c r="D1637" s="200" t="s">
        <v>3857</v>
      </c>
    </row>
    <row r="1638" spans="2:4">
      <c r="B1638" s="198">
        <v>42639</v>
      </c>
      <c r="C1638" s="217">
        <v>40.4</v>
      </c>
      <c r="D1638" s="200" t="s">
        <v>3857</v>
      </c>
    </row>
    <row r="1639" spans="2:4">
      <c r="B1639" s="198">
        <v>42639</v>
      </c>
      <c r="C1639" s="217">
        <v>41</v>
      </c>
      <c r="D1639" s="200" t="s">
        <v>3857</v>
      </c>
    </row>
    <row r="1640" spans="2:4">
      <c r="B1640" s="198">
        <v>42639</v>
      </c>
      <c r="C1640" s="217">
        <v>43.36</v>
      </c>
      <c r="D1640" s="200" t="s">
        <v>3857</v>
      </c>
    </row>
    <row r="1641" spans="2:4">
      <c r="B1641" s="198">
        <v>42639</v>
      </c>
      <c r="C1641" s="217">
        <v>45</v>
      </c>
      <c r="D1641" s="200" t="s">
        <v>3857</v>
      </c>
    </row>
    <row r="1642" spans="2:4">
      <c r="B1642" s="198">
        <v>42639</v>
      </c>
      <c r="C1642" s="217">
        <v>45</v>
      </c>
      <c r="D1642" s="200" t="s">
        <v>3857</v>
      </c>
    </row>
    <row r="1643" spans="2:4">
      <c r="B1643" s="198">
        <v>42639</v>
      </c>
      <c r="C1643" s="217">
        <v>50</v>
      </c>
      <c r="D1643" s="200" t="s">
        <v>3857</v>
      </c>
    </row>
    <row r="1644" spans="2:4">
      <c r="B1644" s="198">
        <v>42639</v>
      </c>
      <c r="C1644" s="217">
        <v>50</v>
      </c>
      <c r="D1644" s="200" t="s">
        <v>3857</v>
      </c>
    </row>
    <row r="1645" spans="2:4">
      <c r="B1645" s="198">
        <v>42639</v>
      </c>
      <c r="C1645" s="217">
        <v>50</v>
      </c>
      <c r="D1645" s="200" t="s">
        <v>3857</v>
      </c>
    </row>
    <row r="1646" spans="2:4">
      <c r="B1646" s="198">
        <v>42639</v>
      </c>
      <c r="C1646" s="217">
        <v>50</v>
      </c>
      <c r="D1646" s="200" t="s">
        <v>3857</v>
      </c>
    </row>
    <row r="1647" spans="2:4">
      <c r="B1647" s="198">
        <v>42639</v>
      </c>
      <c r="C1647" s="217">
        <v>50</v>
      </c>
      <c r="D1647" s="200" t="s">
        <v>3857</v>
      </c>
    </row>
    <row r="1648" spans="2:4">
      <c r="B1648" s="198">
        <v>42639</v>
      </c>
      <c r="C1648" s="217">
        <v>50</v>
      </c>
      <c r="D1648" s="200" t="s">
        <v>3857</v>
      </c>
    </row>
    <row r="1649" spans="2:4">
      <c r="B1649" s="198">
        <v>42639</v>
      </c>
      <c r="C1649" s="217">
        <v>50</v>
      </c>
      <c r="D1649" s="200" t="s">
        <v>3857</v>
      </c>
    </row>
    <row r="1650" spans="2:4">
      <c r="B1650" s="198">
        <v>42639</v>
      </c>
      <c r="C1650" s="217">
        <v>50</v>
      </c>
      <c r="D1650" s="200" t="s">
        <v>3857</v>
      </c>
    </row>
    <row r="1651" spans="2:4">
      <c r="B1651" s="198">
        <v>42639</v>
      </c>
      <c r="C1651" s="217">
        <v>50</v>
      </c>
      <c r="D1651" s="200" t="s">
        <v>3857</v>
      </c>
    </row>
    <row r="1652" spans="2:4">
      <c r="B1652" s="198">
        <v>42639</v>
      </c>
      <c r="C1652" s="217">
        <v>50</v>
      </c>
      <c r="D1652" s="200" t="s">
        <v>3857</v>
      </c>
    </row>
    <row r="1653" spans="2:4">
      <c r="B1653" s="198">
        <v>42639</v>
      </c>
      <c r="C1653" s="217">
        <v>50</v>
      </c>
      <c r="D1653" s="200" t="s">
        <v>3857</v>
      </c>
    </row>
    <row r="1654" spans="2:4">
      <c r="B1654" s="198">
        <v>42639</v>
      </c>
      <c r="C1654" s="217">
        <v>50</v>
      </c>
      <c r="D1654" s="200" t="s">
        <v>3857</v>
      </c>
    </row>
    <row r="1655" spans="2:4">
      <c r="B1655" s="198">
        <v>42639</v>
      </c>
      <c r="C1655" s="217">
        <v>55</v>
      </c>
      <c r="D1655" s="200" t="s">
        <v>3857</v>
      </c>
    </row>
    <row r="1656" spans="2:4">
      <c r="B1656" s="198">
        <v>42639</v>
      </c>
      <c r="C1656" s="217">
        <v>57</v>
      </c>
      <c r="D1656" s="200" t="s">
        <v>3857</v>
      </c>
    </row>
    <row r="1657" spans="2:4">
      <c r="B1657" s="198">
        <v>42639</v>
      </c>
      <c r="C1657" s="217">
        <v>65</v>
      </c>
      <c r="D1657" s="200" t="s">
        <v>3857</v>
      </c>
    </row>
    <row r="1658" spans="2:4">
      <c r="B1658" s="198">
        <v>42639</v>
      </c>
      <c r="C1658" s="217">
        <v>65</v>
      </c>
      <c r="D1658" s="200" t="s">
        <v>3857</v>
      </c>
    </row>
    <row r="1659" spans="2:4">
      <c r="B1659" s="198">
        <v>42639</v>
      </c>
      <c r="C1659" s="217">
        <v>68</v>
      </c>
      <c r="D1659" s="200" t="s">
        <v>3857</v>
      </c>
    </row>
    <row r="1660" spans="2:4">
      <c r="B1660" s="198">
        <v>42639</v>
      </c>
      <c r="C1660" s="217">
        <v>70</v>
      </c>
      <c r="D1660" s="200" t="s">
        <v>3857</v>
      </c>
    </row>
    <row r="1661" spans="2:4">
      <c r="B1661" s="198">
        <v>42639</v>
      </c>
      <c r="C1661" s="217">
        <v>70</v>
      </c>
      <c r="D1661" s="200" t="s">
        <v>3857</v>
      </c>
    </row>
    <row r="1662" spans="2:4">
      <c r="B1662" s="198">
        <v>42639</v>
      </c>
      <c r="C1662" s="217">
        <v>70</v>
      </c>
      <c r="D1662" s="200" t="s">
        <v>3857</v>
      </c>
    </row>
    <row r="1663" spans="2:4">
      <c r="B1663" s="198">
        <v>42639</v>
      </c>
      <c r="C1663" s="217">
        <v>70</v>
      </c>
      <c r="D1663" s="200" t="s">
        <v>3857</v>
      </c>
    </row>
    <row r="1664" spans="2:4">
      <c r="B1664" s="198">
        <v>42639</v>
      </c>
      <c r="C1664" s="217">
        <v>70</v>
      </c>
      <c r="D1664" s="200" t="s">
        <v>3857</v>
      </c>
    </row>
    <row r="1665" spans="2:4">
      <c r="B1665" s="198">
        <v>42639</v>
      </c>
      <c r="C1665" s="217">
        <v>70</v>
      </c>
      <c r="D1665" s="200" t="s">
        <v>3857</v>
      </c>
    </row>
    <row r="1666" spans="2:4">
      <c r="B1666" s="198">
        <v>42639</v>
      </c>
      <c r="C1666" s="217">
        <v>70</v>
      </c>
      <c r="D1666" s="200" t="s">
        <v>3857</v>
      </c>
    </row>
    <row r="1667" spans="2:4">
      <c r="B1667" s="198">
        <v>42639</v>
      </c>
      <c r="C1667" s="217">
        <v>70</v>
      </c>
      <c r="D1667" s="200" t="s">
        <v>3857</v>
      </c>
    </row>
    <row r="1668" spans="2:4">
      <c r="B1668" s="198">
        <v>42639</v>
      </c>
      <c r="C1668" s="217">
        <v>70</v>
      </c>
      <c r="D1668" s="200" t="s">
        <v>3857</v>
      </c>
    </row>
    <row r="1669" spans="2:4">
      <c r="B1669" s="198">
        <v>42639</v>
      </c>
      <c r="C1669" s="217">
        <v>70</v>
      </c>
      <c r="D1669" s="200" t="s">
        <v>3857</v>
      </c>
    </row>
    <row r="1670" spans="2:4">
      <c r="B1670" s="198">
        <v>42639</v>
      </c>
      <c r="C1670" s="217">
        <v>70</v>
      </c>
      <c r="D1670" s="200" t="s">
        <v>3857</v>
      </c>
    </row>
    <row r="1671" spans="2:4">
      <c r="B1671" s="198">
        <v>42639</v>
      </c>
      <c r="C1671" s="217">
        <v>70</v>
      </c>
      <c r="D1671" s="200" t="s">
        <v>3857</v>
      </c>
    </row>
    <row r="1672" spans="2:4">
      <c r="B1672" s="198">
        <v>42639</v>
      </c>
      <c r="C1672" s="217">
        <v>70</v>
      </c>
      <c r="D1672" s="200" t="s">
        <v>3857</v>
      </c>
    </row>
    <row r="1673" spans="2:4">
      <c r="B1673" s="198">
        <v>42639</v>
      </c>
      <c r="C1673" s="217">
        <v>70</v>
      </c>
      <c r="D1673" s="200" t="s">
        <v>3857</v>
      </c>
    </row>
    <row r="1674" spans="2:4">
      <c r="B1674" s="198">
        <v>42639</v>
      </c>
      <c r="C1674" s="217">
        <v>70</v>
      </c>
      <c r="D1674" s="200" t="s">
        <v>3857</v>
      </c>
    </row>
    <row r="1675" spans="2:4">
      <c r="B1675" s="198">
        <v>42639</v>
      </c>
      <c r="C1675" s="217">
        <v>70</v>
      </c>
      <c r="D1675" s="200" t="s">
        <v>3857</v>
      </c>
    </row>
    <row r="1676" spans="2:4">
      <c r="B1676" s="198">
        <v>42639</v>
      </c>
      <c r="C1676" s="217">
        <v>70</v>
      </c>
      <c r="D1676" s="200" t="s">
        <v>3857</v>
      </c>
    </row>
    <row r="1677" spans="2:4">
      <c r="B1677" s="198">
        <v>42639</v>
      </c>
      <c r="C1677" s="217">
        <v>70</v>
      </c>
      <c r="D1677" s="200" t="s">
        <v>3857</v>
      </c>
    </row>
    <row r="1678" spans="2:4">
      <c r="B1678" s="198">
        <v>42639</v>
      </c>
      <c r="C1678" s="217">
        <v>70</v>
      </c>
      <c r="D1678" s="200" t="s">
        <v>3857</v>
      </c>
    </row>
    <row r="1679" spans="2:4">
      <c r="B1679" s="198">
        <v>42639</v>
      </c>
      <c r="C1679" s="217">
        <v>74</v>
      </c>
      <c r="D1679" s="200" t="s">
        <v>3857</v>
      </c>
    </row>
    <row r="1680" spans="2:4">
      <c r="B1680" s="198">
        <v>42639</v>
      </c>
      <c r="C1680" s="217">
        <v>75</v>
      </c>
      <c r="D1680" s="200" t="s">
        <v>3857</v>
      </c>
    </row>
    <row r="1681" spans="2:4">
      <c r="B1681" s="198">
        <v>42639</v>
      </c>
      <c r="C1681" s="217">
        <v>75</v>
      </c>
      <c r="D1681" s="200" t="s">
        <v>3857</v>
      </c>
    </row>
    <row r="1682" spans="2:4">
      <c r="B1682" s="198">
        <v>42639</v>
      </c>
      <c r="C1682" s="217">
        <v>75</v>
      </c>
      <c r="D1682" s="200" t="s">
        <v>3857</v>
      </c>
    </row>
    <row r="1683" spans="2:4">
      <c r="B1683" s="198">
        <v>42639</v>
      </c>
      <c r="C1683" s="217">
        <v>75</v>
      </c>
      <c r="D1683" s="200" t="s">
        <v>3857</v>
      </c>
    </row>
    <row r="1684" spans="2:4">
      <c r="B1684" s="198">
        <v>42639</v>
      </c>
      <c r="C1684" s="217">
        <v>75</v>
      </c>
      <c r="D1684" s="200" t="s">
        <v>3857</v>
      </c>
    </row>
    <row r="1685" spans="2:4">
      <c r="B1685" s="198">
        <v>42639</v>
      </c>
      <c r="C1685" s="217">
        <v>75</v>
      </c>
      <c r="D1685" s="200" t="s">
        <v>3857</v>
      </c>
    </row>
    <row r="1686" spans="2:4">
      <c r="B1686" s="198">
        <v>42639</v>
      </c>
      <c r="C1686" s="217">
        <v>75</v>
      </c>
      <c r="D1686" s="200" t="s">
        <v>3857</v>
      </c>
    </row>
    <row r="1687" spans="2:4">
      <c r="B1687" s="198">
        <v>42639</v>
      </c>
      <c r="C1687" s="217">
        <v>75</v>
      </c>
      <c r="D1687" s="200" t="s">
        <v>3857</v>
      </c>
    </row>
    <row r="1688" spans="2:4">
      <c r="B1688" s="198">
        <v>42639</v>
      </c>
      <c r="C1688" s="217">
        <v>75</v>
      </c>
      <c r="D1688" s="200" t="s">
        <v>3857</v>
      </c>
    </row>
    <row r="1689" spans="2:4">
      <c r="B1689" s="198">
        <v>42639</v>
      </c>
      <c r="C1689" s="217">
        <v>75</v>
      </c>
      <c r="D1689" s="200" t="s">
        <v>3857</v>
      </c>
    </row>
    <row r="1690" spans="2:4">
      <c r="B1690" s="198">
        <v>42639</v>
      </c>
      <c r="C1690" s="217">
        <v>75</v>
      </c>
      <c r="D1690" s="200" t="s">
        <v>3857</v>
      </c>
    </row>
    <row r="1691" spans="2:4">
      <c r="B1691" s="198">
        <v>42639</v>
      </c>
      <c r="C1691" s="217">
        <v>75</v>
      </c>
      <c r="D1691" s="200" t="s">
        <v>3857</v>
      </c>
    </row>
    <row r="1692" spans="2:4">
      <c r="B1692" s="198">
        <v>42639</v>
      </c>
      <c r="C1692" s="217">
        <v>75</v>
      </c>
      <c r="D1692" s="200" t="s">
        <v>3857</v>
      </c>
    </row>
    <row r="1693" spans="2:4">
      <c r="B1693" s="198">
        <v>42639</v>
      </c>
      <c r="C1693" s="217">
        <v>75</v>
      </c>
      <c r="D1693" s="200" t="s">
        <v>3857</v>
      </c>
    </row>
    <row r="1694" spans="2:4">
      <c r="B1694" s="198">
        <v>42639</v>
      </c>
      <c r="C1694" s="217">
        <v>75</v>
      </c>
      <c r="D1694" s="200" t="s">
        <v>3857</v>
      </c>
    </row>
    <row r="1695" spans="2:4">
      <c r="B1695" s="198">
        <v>42639</v>
      </c>
      <c r="C1695" s="217">
        <v>75</v>
      </c>
      <c r="D1695" s="200" t="s">
        <v>3857</v>
      </c>
    </row>
    <row r="1696" spans="2:4">
      <c r="B1696" s="198">
        <v>42639</v>
      </c>
      <c r="C1696" s="217">
        <v>75</v>
      </c>
      <c r="D1696" s="200" t="s">
        <v>3857</v>
      </c>
    </row>
    <row r="1697" spans="2:4">
      <c r="B1697" s="198">
        <v>42639</v>
      </c>
      <c r="C1697" s="217">
        <v>75</v>
      </c>
      <c r="D1697" s="200" t="s">
        <v>3857</v>
      </c>
    </row>
    <row r="1698" spans="2:4">
      <c r="B1698" s="198">
        <v>42639</v>
      </c>
      <c r="C1698" s="217">
        <v>85</v>
      </c>
      <c r="D1698" s="200" t="s">
        <v>3857</v>
      </c>
    </row>
    <row r="1699" spans="2:4">
      <c r="B1699" s="198">
        <v>42639</v>
      </c>
      <c r="C1699" s="217">
        <v>85</v>
      </c>
      <c r="D1699" s="200" t="s">
        <v>3857</v>
      </c>
    </row>
    <row r="1700" spans="2:4">
      <c r="B1700" s="198">
        <v>42639</v>
      </c>
      <c r="C1700" s="217">
        <v>85</v>
      </c>
      <c r="D1700" s="200" t="s">
        <v>3857</v>
      </c>
    </row>
    <row r="1701" spans="2:4">
      <c r="B1701" s="198">
        <v>42639</v>
      </c>
      <c r="C1701" s="217">
        <v>85</v>
      </c>
      <c r="D1701" s="200" t="s">
        <v>3857</v>
      </c>
    </row>
    <row r="1702" spans="2:4">
      <c r="B1702" s="198">
        <v>42639</v>
      </c>
      <c r="C1702" s="217">
        <v>90</v>
      </c>
      <c r="D1702" s="200" t="s">
        <v>3857</v>
      </c>
    </row>
    <row r="1703" spans="2:4">
      <c r="B1703" s="198">
        <v>42639</v>
      </c>
      <c r="C1703" s="217">
        <v>90</v>
      </c>
      <c r="D1703" s="200" t="s">
        <v>3857</v>
      </c>
    </row>
    <row r="1704" spans="2:4">
      <c r="B1704" s="198">
        <v>42639</v>
      </c>
      <c r="C1704" s="217">
        <v>90</v>
      </c>
      <c r="D1704" s="200" t="s">
        <v>3857</v>
      </c>
    </row>
    <row r="1705" spans="2:4">
      <c r="B1705" s="198">
        <v>42639</v>
      </c>
      <c r="C1705" s="217">
        <v>97</v>
      </c>
      <c r="D1705" s="200" t="s">
        <v>3858</v>
      </c>
    </row>
    <row r="1706" spans="2:4">
      <c r="B1706" s="198">
        <v>42639</v>
      </c>
      <c r="C1706" s="217">
        <v>160</v>
      </c>
      <c r="D1706" s="200" t="s">
        <v>3857</v>
      </c>
    </row>
    <row r="1707" spans="2:4">
      <c r="B1707" s="198">
        <v>42639</v>
      </c>
      <c r="C1707" s="217">
        <v>180</v>
      </c>
      <c r="D1707" s="200" t="s">
        <v>3857</v>
      </c>
    </row>
    <row r="1708" spans="2:4">
      <c r="B1708" s="198">
        <v>42639</v>
      </c>
      <c r="C1708" s="217">
        <v>261.89999999999998</v>
      </c>
      <c r="D1708" s="200" t="s">
        <v>3858</v>
      </c>
    </row>
    <row r="1709" spans="2:4">
      <c r="B1709" s="198">
        <v>42639</v>
      </c>
      <c r="C1709" s="217">
        <v>291</v>
      </c>
      <c r="D1709" s="200" t="s">
        <v>3858</v>
      </c>
    </row>
    <row r="1710" spans="2:4">
      <c r="B1710" s="198">
        <v>42639</v>
      </c>
      <c r="C1710" s="217">
        <v>970</v>
      </c>
      <c r="D1710" s="200" t="s">
        <v>3858</v>
      </c>
    </row>
    <row r="1711" spans="2:4">
      <c r="B1711" s="198">
        <v>42640</v>
      </c>
      <c r="C1711" s="217">
        <v>0.02</v>
      </c>
      <c r="D1711" s="200" t="s">
        <v>3857</v>
      </c>
    </row>
    <row r="1712" spans="2:4">
      <c r="B1712" s="198">
        <v>42640</v>
      </c>
      <c r="C1712" s="217">
        <v>0.24</v>
      </c>
      <c r="D1712" s="200" t="s">
        <v>3857</v>
      </c>
    </row>
    <row r="1713" spans="2:4">
      <c r="B1713" s="198">
        <v>42640</v>
      </c>
      <c r="C1713" s="217">
        <v>0.24</v>
      </c>
      <c r="D1713" s="200" t="s">
        <v>3857</v>
      </c>
    </row>
    <row r="1714" spans="2:4">
      <c r="B1714" s="198">
        <v>42640</v>
      </c>
      <c r="C1714" s="217">
        <v>0.73</v>
      </c>
      <c r="D1714" s="200" t="s">
        <v>3857</v>
      </c>
    </row>
    <row r="1715" spans="2:4">
      <c r="B1715" s="198">
        <v>42640</v>
      </c>
      <c r="C1715" s="217">
        <v>0.92</v>
      </c>
      <c r="D1715" s="200" t="s">
        <v>3857</v>
      </c>
    </row>
    <row r="1716" spans="2:4">
      <c r="B1716" s="198">
        <v>42640</v>
      </c>
      <c r="C1716" s="217">
        <v>0.95</v>
      </c>
      <c r="D1716" s="200" t="s">
        <v>3857</v>
      </c>
    </row>
    <row r="1717" spans="2:4">
      <c r="B1717" s="198">
        <v>42640</v>
      </c>
      <c r="C1717" s="217">
        <v>1</v>
      </c>
      <c r="D1717" s="200" t="s">
        <v>3857</v>
      </c>
    </row>
    <row r="1718" spans="2:4">
      <c r="B1718" s="198">
        <v>42640</v>
      </c>
      <c r="C1718" s="217">
        <v>1</v>
      </c>
      <c r="D1718" s="200" t="s">
        <v>3857</v>
      </c>
    </row>
    <row r="1719" spans="2:4">
      <c r="B1719" s="198">
        <v>42640</v>
      </c>
      <c r="C1719" s="217">
        <v>1.34</v>
      </c>
      <c r="D1719" s="200" t="s">
        <v>3857</v>
      </c>
    </row>
    <row r="1720" spans="2:4">
      <c r="B1720" s="198">
        <v>42640</v>
      </c>
      <c r="C1720" s="217">
        <v>1.66</v>
      </c>
      <c r="D1720" s="200" t="s">
        <v>3857</v>
      </c>
    </row>
    <row r="1721" spans="2:4">
      <c r="B1721" s="198">
        <v>42640</v>
      </c>
      <c r="C1721" s="217">
        <v>2</v>
      </c>
      <c r="D1721" s="200" t="s">
        <v>3857</v>
      </c>
    </row>
    <row r="1722" spans="2:4">
      <c r="B1722" s="198">
        <v>42640</v>
      </c>
      <c r="C1722" s="217">
        <v>2.73</v>
      </c>
      <c r="D1722" s="200" t="s">
        <v>3857</v>
      </c>
    </row>
    <row r="1723" spans="2:4">
      <c r="B1723" s="198">
        <v>42640</v>
      </c>
      <c r="C1723" s="217">
        <v>4.55</v>
      </c>
      <c r="D1723" s="200" t="s">
        <v>3857</v>
      </c>
    </row>
    <row r="1724" spans="2:4">
      <c r="B1724" s="198">
        <v>42640</v>
      </c>
      <c r="C1724" s="217">
        <v>4.99</v>
      </c>
      <c r="D1724" s="200" t="s">
        <v>3857</v>
      </c>
    </row>
    <row r="1725" spans="2:4">
      <c r="B1725" s="198">
        <v>42640</v>
      </c>
      <c r="C1725" s="217">
        <v>5</v>
      </c>
      <c r="D1725" s="200" t="s">
        <v>3857</v>
      </c>
    </row>
    <row r="1726" spans="2:4">
      <c r="B1726" s="198">
        <v>42640</v>
      </c>
      <c r="C1726" s="217">
        <v>5.2</v>
      </c>
      <c r="D1726" s="200" t="s">
        <v>3857</v>
      </c>
    </row>
    <row r="1727" spans="2:4">
      <c r="B1727" s="198">
        <v>42640</v>
      </c>
      <c r="C1727" s="217">
        <v>5.39</v>
      </c>
      <c r="D1727" s="200" t="s">
        <v>3857</v>
      </c>
    </row>
    <row r="1728" spans="2:4">
      <c r="B1728" s="198">
        <v>42640</v>
      </c>
      <c r="C1728" s="217">
        <v>5.8</v>
      </c>
      <c r="D1728" s="200" t="s">
        <v>3857</v>
      </c>
    </row>
    <row r="1729" spans="2:4">
      <c r="B1729" s="198">
        <v>42640</v>
      </c>
      <c r="C1729" s="217">
        <v>6.8</v>
      </c>
      <c r="D1729" s="200" t="s">
        <v>3857</v>
      </c>
    </row>
    <row r="1730" spans="2:4">
      <c r="B1730" s="198">
        <v>42640</v>
      </c>
      <c r="C1730" s="217">
        <v>7</v>
      </c>
      <c r="D1730" s="200" t="s">
        <v>3857</v>
      </c>
    </row>
    <row r="1731" spans="2:4">
      <c r="B1731" s="198">
        <v>42640</v>
      </c>
      <c r="C1731" s="217">
        <v>7.6</v>
      </c>
      <c r="D1731" s="200" t="s">
        <v>3857</v>
      </c>
    </row>
    <row r="1732" spans="2:4">
      <c r="B1732" s="198">
        <v>42640</v>
      </c>
      <c r="C1732" s="217">
        <v>8</v>
      </c>
      <c r="D1732" s="200" t="s">
        <v>3857</v>
      </c>
    </row>
    <row r="1733" spans="2:4">
      <c r="B1733" s="198">
        <v>42640</v>
      </c>
      <c r="C1733" s="217">
        <v>8</v>
      </c>
      <c r="D1733" s="200" t="s">
        <v>3857</v>
      </c>
    </row>
    <row r="1734" spans="2:4">
      <c r="B1734" s="198">
        <v>42640</v>
      </c>
      <c r="C1734" s="217">
        <v>8.61</v>
      </c>
      <c r="D1734" s="200" t="s">
        <v>3857</v>
      </c>
    </row>
    <row r="1735" spans="2:4">
      <c r="B1735" s="198">
        <v>42640</v>
      </c>
      <c r="C1735" s="217">
        <v>9</v>
      </c>
      <c r="D1735" s="200" t="s">
        <v>3857</v>
      </c>
    </row>
    <row r="1736" spans="2:4">
      <c r="B1736" s="198">
        <v>42640</v>
      </c>
      <c r="C1736" s="217">
        <v>9.3800000000000008</v>
      </c>
      <c r="D1736" s="200" t="s">
        <v>3857</v>
      </c>
    </row>
    <row r="1737" spans="2:4">
      <c r="B1737" s="198">
        <v>42640</v>
      </c>
      <c r="C1737" s="217">
        <v>9.5</v>
      </c>
      <c r="D1737" s="200" t="s">
        <v>3857</v>
      </c>
    </row>
    <row r="1738" spans="2:4">
      <c r="B1738" s="198">
        <v>42640</v>
      </c>
      <c r="C1738" s="217">
        <v>10</v>
      </c>
      <c r="D1738" s="200" t="s">
        <v>3857</v>
      </c>
    </row>
    <row r="1739" spans="2:4">
      <c r="B1739" s="198">
        <v>42640</v>
      </c>
      <c r="C1739" s="217">
        <v>10</v>
      </c>
      <c r="D1739" s="200" t="s">
        <v>3857</v>
      </c>
    </row>
    <row r="1740" spans="2:4">
      <c r="B1740" s="198">
        <v>42640</v>
      </c>
      <c r="C1740" s="217">
        <v>10</v>
      </c>
      <c r="D1740" s="200" t="s">
        <v>3857</v>
      </c>
    </row>
    <row r="1741" spans="2:4">
      <c r="B1741" s="198">
        <v>42640</v>
      </c>
      <c r="C1741" s="217">
        <v>10</v>
      </c>
      <c r="D1741" s="200" t="s">
        <v>3857</v>
      </c>
    </row>
    <row r="1742" spans="2:4">
      <c r="B1742" s="198">
        <v>42640</v>
      </c>
      <c r="C1742" s="217">
        <v>10</v>
      </c>
      <c r="D1742" s="200" t="s">
        <v>3857</v>
      </c>
    </row>
    <row r="1743" spans="2:4">
      <c r="B1743" s="198">
        <v>42640</v>
      </c>
      <c r="C1743" s="217">
        <v>10</v>
      </c>
      <c r="D1743" s="200" t="s">
        <v>3857</v>
      </c>
    </row>
    <row r="1744" spans="2:4">
      <c r="B1744" s="198">
        <v>42640</v>
      </c>
      <c r="C1744" s="217">
        <v>10</v>
      </c>
      <c r="D1744" s="200" t="s">
        <v>3857</v>
      </c>
    </row>
    <row r="1745" spans="2:4">
      <c r="B1745" s="198">
        <v>42640</v>
      </c>
      <c r="C1745" s="217">
        <v>10</v>
      </c>
      <c r="D1745" s="200" t="s">
        <v>3857</v>
      </c>
    </row>
    <row r="1746" spans="2:4">
      <c r="B1746" s="198">
        <v>42640</v>
      </c>
      <c r="C1746" s="217">
        <v>10</v>
      </c>
      <c r="D1746" s="200" t="s">
        <v>3857</v>
      </c>
    </row>
    <row r="1747" spans="2:4">
      <c r="B1747" s="198">
        <v>42640</v>
      </c>
      <c r="C1747" s="217">
        <v>10</v>
      </c>
      <c r="D1747" s="200" t="s">
        <v>3857</v>
      </c>
    </row>
    <row r="1748" spans="2:4">
      <c r="B1748" s="198">
        <v>42640</v>
      </c>
      <c r="C1748" s="217">
        <v>10</v>
      </c>
      <c r="D1748" s="200" t="s">
        <v>3857</v>
      </c>
    </row>
    <row r="1749" spans="2:4">
      <c r="B1749" s="198">
        <v>42640</v>
      </c>
      <c r="C1749" s="217">
        <v>10</v>
      </c>
      <c r="D1749" s="200" t="s">
        <v>3857</v>
      </c>
    </row>
    <row r="1750" spans="2:4">
      <c r="B1750" s="198">
        <v>42640</v>
      </c>
      <c r="C1750" s="217">
        <v>10</v>
      </c>
      <c r="D1750" s="200" t="s">
        <v>3857</v>
      </c>
    </row>
    <row r="1751" spans="2:4">
      <c r="B1751" s="198">
        <v>42640</v>
      </c>
      <c r="C1751" s="217">
        <v>11.12</v>
      </c>
      <c r="D1751" s="200" t="s">
        <v>3858</v>
      </c>
    </row>
    <row r="1752" spans="2:4">
      <c r="B1752" s="198">
        <v>42640</v>
      </c>
      <c r="C1752" s="217">
        <v>11.61</v>
      </c>
      <c r="D1752" s="200" t="s">
        <v>3857</v>
      </c>
    </row>
    <row r="1753" spans="2:4">
      <c r="B1753" s="198">
        <v>42640</v>
      </c>
      <c r="C1753" s="217">
        <v>11.7</v>
      </c>
      <c r="D1753" s="200" t="s">
        <v>3857</v>
      </c>
    </row>
    <row r="1754" spans="2:4">
      <c r="B1754" s="198">
        <v>42640</v>
      </c>
      <c r="C1754" s="217">
        <v>12</v>
      </c>
      <c r="D1754" s="200" t="s">
        <v>3857</v>
      </c>
    </row>
    <row r="1755" spans="2:4">
      <c r="B1755" s="198">
        <v>42640</v>
      </c>
      <c r="C1755" s="217">
        <v>14.3</v>
      </c>
      <c r="D1755" s="200" t="s">
        <v>3857</v>
      </c>
    </row>
    <row r="1756" spans="2:4">
      <c r="B1756" s="198">
        <v>42640</v>
      </c>
      <c r="C1756" s="217">
        <v>15</v>
      </c>
      <c r="D1756" s="200" t="s">
        <v>3857</v>
      </c>
    </row>
    <row r="1757" spans="2:4">
      <c r="B1757" s="198">
        <v>42640</v>
      </c>
      <c r="C1757" s="217">
        <v>16.25</v>
      </c>
      <c r="D1757" s="200" t="s">
        <v>3857</v>
      </c>
    </row>
    <row r="1758" spans="2:4">
      <c r="B1758" s="198">
        <v>42640</v>
      </c>
      <c r="C1758" s="217">
        <v>17</v>
      </c>
      <c r="D1758" s="200" t="s">
        <v>3857</v>
      </c>
    </row>
    <row r="1759" spans="2:4">
      <c r="B1759" s="198">
        <v>42640</v>
      </c>
      <c r="C1759" s="217">
        <v>18</v>
      </c>
      <c r="D1759" s="200" t="s">
        <v>3857</v>
      </c>
    </row>
    <row r="1760" spans="2:4">
      <c r="B1760" s="198">
        <v>42640</v>
      </c>
      <c r="C1760" s="217">
        <v>18.399999999999999</v>
      </c>
      <c r="D1760" s="200" t="s">
        <v>3857</v>
      </c>
    </row>
    <row r="1761" spans="2:4">
      <c r="B1761" s="198">
        <v>42640</v>
      </c>
      <c r="C1761" s="217">
        <v>20</v>
      </c>
      <c r="D1761" s="200" t="s">
        <v>3857</v>
      </c>
    </row>
    <row r="1762" spans="2:4">
      <c r="B1762" s="198">
        <v>42640</v>
      </c>
      <c r="C1762" s="217">
        <v>20</v>
      </c>
      <c r="D1762" s="200" t="s">
        <v>3857</v>
      </c>
    </row>
    <row r="1763" spans="2:4">
      <c r="B1763" s="198">
        <v>42640</v>
      </c>
      <c r="C1763" s="217">
        <v>25</v>
      </c>
      <c r="D1763" s="200" t="s">
        <v>3857</v>
      </c>
    </row>
    <row r="1764" spans="2:4">
      <c r="B1764" s="198">
        <v>42640</v>
      </c>
      <c r="C1764" s="217">
        <v>25.46</v>
      </c>
      <c r="D1764" s="200" t="s">
        <v>3857</v>
      </c>
    </row>
    <row r="1765" spans="2:4">
      <c r="B1765" s="198">
        <v>42640</v>
      </c>
      <c r="C1765" s="217">
        <v>26.03</v>
      </c>
      <c r="D1765" s="200" t="s">
        <v>3857</v>
      </c>
    </row>
    <row r="1766" spans="2:4">
      <c r="B1766" s="198">
        <v>42640</v>
      </c>
      <c r="C1766" s="217">
        <v>27.97</v>
      </c>
      <c r="D1766" s="200" t="s">
        <v>3857</v>
      </c>
    </row>
    <row r="1767" spans="2:4">
      <c r="B1767" s="198">
        <v>42640</v>
      </c>
      <c r="C1767" s="217">
        <v>30</v>
      </c>
      <c r="D1767" s="200" t="s">
        <v>3857</v>
      </c>
    </row>
    <row r="1768" spans="2:4">
      <c r="B1768" s="198">
        <v>42640</v>
      </c>
      <c r="C1768" s="217">
        <v>30</v>
      </c>
      <c r="D1768" s="200" t="s">
        <v>3857</v>
      </c>
    </row>
    <row r="1769" spans="2:4">
      <c r="B1769" s="198">
        <v>42640</v>
      </c>
      <c r="C1769" s="217">
        <v>30</v>
      </c>
      <c r="D1769" s="200" t="s">
        <v>3857</v>
      </c>
    </row>
    <row r="1770" spans="2:4">
      <c r="B1770" s="198">
        <v>42640</v>
      </c>
      <c r="C1770" s="217">
        <v>34</v>
      </c>
      <c r="D1770" s="200" t="s">
        <v>3857</v>
      </c>
    </row>
    <row r="1771" spans="2:4">
      <c r="B1771" s="198">
        <v>42640</v>
      </c>
      <c r="C1771" s="217">
        <v>35</v>
      </c>
      <c r="D1771" s="200" t="s">
        <v>3857</v>
      </c>
    </row>
    <row r="1772" spans="2:4">
      <c r="B1772" s="198">
        <v>42640</v>
      </c>
      <c r="C1772" s="217">
        <v>40</v>
      </c>
      <c r="D1772" s="200" t="s">
        <v>3857</v>
      </c>
    </row>
    <row r="1773" spans="2:4">
      <c r="B1773" s="198">
        <v>42640</v>
      </c>
      <c r="C1773" s="217">
        <v>40</v>
      </c>
      <c r="D1773" s="200" t="s">
        <v>3857</v>
      </c>
    </row>
    <row r="1774" spans="2:4">
      <c r="B1774" s="198">
        <v>42640</v>
      </c>
      <c r="C1774" s="217">
        <v>40</v>
      </c>
      <c r="D1774" s="200" t="s">
        <v>3857</v>
      </c>
    </row>
    <row r="1775" spans="2:4">
      <c r="B1775" s="198">
        <v>42640</v>
      </c>
      <c r="C1775" s="217">
        <v>44</v>
      </c>
      <c r="D1775" s="200" t="s">
        <v>3857</v>
      </c>
    </row>
    <row r="1776" spans="2:4">
      <c r="B1776" s="198">
        <v>42640</v>
      </c>
      <c r="C1776" s="217">
        <v>44.14</v>
      </c>
      <c r="D1776" s="200" t="s">
        <v>3857</v>
      </c>
    </row>
    <row r="1777" spans="2:4">
      <c r="B1777" s="198">
        <v>42640</v>
      </c>
      <c r="C1777" s="217">
        <v>45</v>
      </c>
      <c r="D1777" s="200" t="s">
        <v>3857</v>
      </c>
    </row>
    <row r="1778" spans="2:4">
      <c r="B1778" s="198">
        <v>42640</v>
      </c>
      <c r="C1778" s="217">
        <v>47.76</v>
      </c>
      <c r="D1778" s="200" t="s">
        <v>3857</v>
      </c>
    </row>
    <row r="1779" spans="2:4">
      <c r="B1779" s="198">
        <v>42640</v>
      </c>
      <c r="C1779" s="217">
        <v>75</v>
      </c>
      <c r="D1779" s="200" t="s">
        <v>3857</v>
      </c>
    </row>
    <row r="1780" spans="2:4">
      <c r="B1780" s="198">
        <v>42640</v>
      </c>
      <c r="C1780" s="217">
        <v>80</v>
      </c>
      <c r="D1780" s="200" t="s">
        <v>3857</v>
      </c>
    </row>
    <row r="1781" spans="2:4">
      <c r="B1781" s="198">
        <v>42640</v>
      </c>
      <c r="C1781" s="217">
        <v>85</v>
      </c>
      <c r="D1781" s="200" t="s">
        <v>3857</v>
      </c>
    </row>
    <row r="1782" spans="2:4">
      <c r="B1782" s="198">
        <v>42640</v>
      </c>
      <c r="C1782" s="217">
        <v>85</v>
      </c>
      <c r="D1782" s="200" t="s">
        <v>3857</v>
      </c>
    </row>
    <row r="1783" spans="2:4">
      <c r="B1783" s="198">
        <v>42640</v>
      </c>
      <c r="C1783" s="217">
        <v>87</v>
      </c>
      <c r="D1783" s="200" t="s">
        <v>3857</v>
      </c>
    </row>
    <row r="1784" spans="2:4">
      <c r="B1784" s="198">
        <v>42640</v>
      </c>
      <c r="C1784" s="217">
        <v>87</v>
      </c>
      <c r="D1784" s="200" t="s">
        <v>3857</v>
      </c>
    </row>
    <row r="1785" spans="2:4">
      <c r="B1785" s="198">
        <v>42640</v>
      </c>
      <c r="C1785" s="217">
        <v>90</v>
      </c>
      <c r="D1785" s="200" t="s">
        <v>3857</v>
      </c>
    </row>
    <row r="1786" spans="2:4">
      <c r="B1786" s="198">
        <v>42640</v>
      </c>
      <c r="C1786" s="217">
        <v>90</v>
      </c>
      <c r="D1786" s="200" t="s">
        <v>3857</v>
      </c>
    </row>
    <row r="1787" spans="2:4">
      <c r="B1787" s="198">
        <v>42640</v>
      </c>
      <c r="C1787" s="217">
        <v>92.5</v>
      </c>
      <c r="D1787" s="200" t="s">
        <v>3857</v>
      </c>
    </row>
    <row r="1788" spans="2:4">
      <c r="B1788" s="198">
        <v>42640</v>
      </c>
      <c r="C1788" s="217">
        <v>664.72</v>
      </c>
      <c r="D1788" s="200" t="s">
        <v>3858</v>
      </c>
    </row>
    <row r="1789" spans="2:4">
      <c r="B1789" s="198">
        <v>42641</v>
      </c>
      <c r="C1789" s="217">
        <v>0.14000000000000001</v>
      </c>
      <c r="D1789" s="200" t="s">
        <v>3857</v>
      </c>
    </row>
    <row r="1790" spans="2:4">
      <c r="B1790" s="198">
        <v>42641</v>
      </c>
      <c r="C1790" s="217">
        <v>0.24</v>
      </c>
      <c r="D1790" s="200" t="s">
        <v>3857</v>
      </c>
    </row>
    <row r="1791" spans="2:4">
      <c r="B1791" s="198">
        <v>42641</v>
      </c>
      <c r="C1791" s="217">
        <v>0.38</v>
      </c>
      <c r="D1791" s="200" t="s">
        <v>3857</v>
      </c>
    </row>
    <row r="1792" spans="2:4">
      <c r="B1792" s="198">
        <v>42641</v>
      </c>
      <c r="C1792" s="217">
        <v>0.38</v>
      </c>
      <c r="D1792" s="200" t="s">
        <v>3857</v>
      </c>
    </row>
    <row r="1793" spans="2:4">
      <c r="B1793" s="198">
        <v>42641</v>
      </c>
      <c r="C1793" s="217">
        <v>0.4</v>
      </c>
      <c r="D1793" s="200" t="s">
        <v>3857</v>
      </c>
    </row>
    <row r="1794" spans="2:4">
      <c r="B1794" s="198">
        <v>42641</v>
      </c>
      <c r="C1794" s="217">
        <v>1</v>
      </c>
      <c r="D1794" s="200" t="s">
        <v>3857</v>
      </c>
    </row>
    <row r="1795" spans="2:4">
      <c r="B1795" s="198">
        <v>42641</v>
      </c>
      <c r="C1795" s="217">
        <v>2</v>
      </c>
      <c r="D1795" s="200" t="s">
        <v>3857</v>
      </c>
    </row>
    <row r="1796" spans="2:4">
      <c r="B1796" s="198">
        <v>42641</v>
      </c>
      <c r="C1796" s="217">
        <v>2</v>
      </c>
      <c r="D1796" s="200" t="s">
        <v>3857</v>
      </c>
    </row>
    <row r="1797" spans="2:4">
      <c r="B1797" s="198">
        <v>42641</v>
      </c>
      <c r="C1797" s="217">
        <v>2</v>
      </c>
      <c r="D1797" s="200" t="s">
        <v>3857</v>
      </c>
    </row>
    <row r="1798" spans="2:4">
      <c r="B1798" s="198">
        <v>42641</v>
      </c>
      <c r="C1798" s="217">
        <v>2</v>
      </c>
      <c r="D1798" s="200" t="s">
        <v>3857</v>
      </c>
    </row>
    <row r="1799" spans="2:4">
      <c r="B1799" s="198">
        <v>42641</v>
      </c>
      <c r="C1799" s="217">
        <v>2</v>
      </c>
      <c r="D1799" s="200" t="s">
        <v>3857</v>
      </c>
    </row>
    <row r="1800" spans="2:4">
      <c r="B1800" s="198">
        <v>42641</v>
      </c>
      <c r="C1800" s="217">
        <v>2</v>
      </c>
      <c r="D1800" s="200" t="s">
        <v>3857</v>
      </c>
    </row>
    <row r="1801" spans="2:4">
      <c r="B1801" s="198">
        <v>42641</v>
      </c>
      <c r="C1801" s="217">
        <v>2</v>
      </c>
      <c r="D1801" s="200" t="s">
        <v>3857</v>
      </c>
    </row>
    <row r="1802" spans="2:4">
      <c r="B1802" s="198">
        <v>42641</v>
      </c>
      <c r="C1802" s="217">
        <v>2.2799999999999998</v>
      </c>
      <c r="D1802" s="200" t="s">
        <v>3857</v>
      </c>
    </row>
    <row r="1803" spans="2:4">
      <c r="B1803" s="198">
        <v>42641</v>
      </c>
      <c r="C1803" s="217">
        <v>2.83</v>
      </c>
      <c r="D1803" s="200" t="s">
        <v>3857</v>
      </c>
    </row>
    <row r="1804" spans="2:4">
      <c r="B1804" s="198">
        <v>42641</v>
      </c>
      <c r="C1804" s="217">
        <v>3</v>
      </c>
      <c r="D1804" s="200" t="s">
        <v>3857</v>
      </c>
    </row>
    <row r="1805" spans="2:4">
      <c r="B1805" s="198">
        <v>42641</v>
      </c>
      <c r="C1805" s="217">
        <v>3</v>
      </c>
      <c r="D1805" s="200" t="s">
        <v>3857</v>
      </c>
    </row>
    <row r="1806" spans="2:4">
      <c r="B1806" s="198">
        <v>42641</v>
      </c>
      <c r="C1806" s="217">
        <v>3.1</v>
      </c>
      <c r="D1806" s="200" t="s">
        <v>3857</v>
      </c>
    </row>
    <row r="1807" spans="2:4">
      <c r="B1807" s="198">
        <v>42641</v>
      </c>
      <c r="C1807" s="217">
        <v>3.2</v>
      </c>
      <c r="D1807" s="200" t="s">
        <v>3857</v>
      </c>
    </row>
    <row r="1808" spans="2:4">
      <c r="B1808" s="198">
        <v>42641</v>
      </c>
      <c r="C1808" s="217">
        <v>4</v>
      </c>
      <c r="D1808" s="200" t="s">
        <v>3857</v>
      </c>
    </row>
    <row r="1809" spans="2:4">
      <c r="B1809" s="198">
        <v>42641</v>
      </c>
      <c r="C1809" s="217">
        <v>5</v>
      </c>
      <c r="D1809" s="200" t="s">
        <v>3857</v>
      </c>
    </row>
    <row r="1810" spans="2:4">
      <c r="B1810" s="198">
        <v>42641</v>
      </c>
      <c r="C1810" s="217">
        <v>5</v>
      </c>
      <c r="D1810" s="200" t="s">
        <v>3857</v>
      </c>
    </row>
    <row r="1811" spans="2:4">
      <c r="B1811" s="198">
        <v>42641</v>
      </c>
      <c r="C1811" s="217">
        <v>5.2</v>
      </c>
      <c r="D1811" s="200" t="s">
        <v>3857</v>
      </c>
    </row>
    <row r="1812" spans="2:4">
      <c r="B1812" s="198">
        <v>42641</v>
      </c>
      <c r="C1812" s="217">
        <v>6</v>
      </c>
      <c r="D1812" s="200" t="s">
        <v>3857</v>
      </c>
    </row>
    <row r="1813" spans="2:4">
      <c r="B1813" s="198">
        <v>42641</v>
      </c>
      <c r="C1813" s="217">
        <v>7</v>
      </c>
      <c r="D1813" s="200" t="s">
        <v>3857</v>
      </c>
    </row>
    <row r="1814" spans="2:4">
      <c r="B1814" s="198">
        <v>42641</v>
      </c>
      <c r="C1814" s="217">
        <v>7.6</v>
      </c>
      <c r="D1814" s="200" t="s">
        <v>3857</v>
      </c>
    </row>
    <row r="1815" spans="2:4">
      <c r="B1815" s="198">
        <v>42641</v>
      </c>
      <c r="C1815" s="217">
        <v>7.6</v>
      </c>
      <c r="D1815" s="200" t="s">
        <v>3857</v>
      </c>
    </row>
    <row r="1816" spans="2:4">
      <c r="B1816" s="198">
        <v>42641</v>
      </c>
      <c r="C1816" s="217">
        <v>8</v>
      </c>
      <c r="D1816" s="200" t="s">
        <v>3857</v>
      </c>
    </row>
    <row r="1817" spans="2:4">
      <c r="B1817" s="198">
        <v>42641</v>
      </c>
      <c r="C1817" s="217">
        <v>8</v>
      </c>
      <c r="D1817" s="200" t="s">
        <v>3857</v>
      </c>
    </row>
    <row r="1818" spans="2:4">
      <c r="B1818" s="198">
        <v>42641</v>
      </c>
      <c r="C1818" s="217">
        <v>8.18</v>
      </c>
      <c r="D1818" s="200" t="s">
        <v>3857</v>
      </c>
    </row>
    <row r="1819" spans="2:4">
      <c r="B1819" s="198">
        <v>42641</v>
      </c>
      <c r="C1819" s="217">
        <v>9</v>
      </c>
      <c r="D1819" s="200" t="s">
        <v>3857</v>
      </c>
    </row>
    <row r="1820" spans="2:4">
      <c r="B1820" s="198">
        <v>42641</v>
      </c>
      <c r="C1820" s="217">
        <v>9</v>
      </c>
      <c r="D1820" s="200" t="s">
        <v>3857</v>
      </c>
    </row>
    <row r="1821" spans="2:4">
      <c r="B1821" s="198">
        <v>42641</v>
      </c>
      <c r="C1821" s="217">
        <v>9.6999999999999993</v>
      </c>
      <c r="D1821" s="200" t="s">
        <v>3858</v>
      </c>
    </row>
    <row r="1822" spans="2:4">
      <c r="B1822" s="198">
        <v>42641</v>
      </c>
      <c r="C1822" s="217">
        <v>10</v>
      </c>
      <c r="D1822" s="200" t="s">
        <v>3857</v>
      </c>
    </row>
    <row r="1823" spans="2:4">
      <c r="B1823" s="198">
        <v>42641</v>
      </c>
      <c r="C1823" s="217">
        <v>10</v>
      </c>
      <c r="D1823" s="200" t="s">
        <v>3857</v>
      </c>
    </row>
    <row r="1824" spans="2:4">
      <c r="B1824" s="198">
        <v>42641</v>
      </c>
      <c r="C1824" s="217">
        <v>10</v>
      </c>
      <c r="D1824" s="200" t="s">
        <v>3857</v>
      </c>
    </row>
    <row r="1825" spans="2:4">
      <c r="B1825" s="198">
        <v>42641</v>
      </c>
      <c r="C1825" s="217">
        <v>10</v>
      </c>
      <c r="D1825" s="200" t="s">
        <v>3857</v>
      </c>
    </row>
    <row r="1826" spans="2:4">
      <c r="B1826" s="198">
        <v>42641</v>
      </c>
      <c r="C1826" s="217">
        <v>10</v>
      </c>
      <c r="D1826" s="200" t="s">
        <v>3857</v>
      </c>
    </row>
    <row r="1827" spans="2:4">
      <c r="B1827" s="198">
        <v>42641</v>
      </c>
      <c r="C1827" s="217">
        <v>10</v>
      </c>
      <c r="D1827" s="200" t="s">
        <v>3857</v>
      </c>
    </row>
    <row r="1828" spans="2:4">
      <c r="B1828" s="198">
        <v>42641</v>
      </c>
      <c r="C1828" s="217">
        <v>10</v>
      </c>
      <c r="D1828" s="200" t="s">
        <v>3857</v>
      </c>
    </row>
    <row r="1829" spans="2:4">
      <c r="B1829" s="198">
        <v>42641</v>
      </c>
      <c r="C1829" s="217">
        <v>12.5</v>
      </c>
      <c r="D1829" s="200" t="s">
        <v>3857</v>
      </c>
    </row>
    <row r="1830" spans="2:4">
      <c r="B1830" s="198">
        <v>42641</v>
      </c>
      <c r="C1830" s="217">
        <v>14</v>
      </c>
      <c r="D1830" s="200" t="s">
        <v>3857</v>
      </c>
    </row>
    <row r="1831" spans="2:4">
      <c r="B1831" s="198">
        <v>42641</v>
      </c>
      <c r="C1831" s="217">
        <v>15</v>
      </c>
      <c r="D1831" s="200" t="s">
        <v>3857</v>
      </c>
    </row>
    <row r="1832" spans="2:4">
      <c r="B1832" s="198">
        <v>42641</v>
      </c>
      <c r="C1832" s="217">
        <v>18.399999999999999</v>
      </c>
      <c r="D1832" s="200" t="s">
        <v>3857</v>
      </c>
    </row>
    <row r="1833" spans="2:4">
      <c r="B1833" s="198">
        <v>42641</v>
      </c>
      <c r="C1833" s="217">
        <v>19.899999999999999</v>
      </c>
      <c r="D1833" s="200" t="s">
        <v>3857</v>
      </c>
    </row>
    <row r="1834" spans="2:4">
      <c r="B1834" s="198">
        <v>42641</v>
      </c>
      <c r="C1834" s="217">
        <v>20</v>
      </c>
      <c r="D1834" s="200" t="s">
        <v>3857</v>
      </c>
    </row>
    <row r="1835" spans="2:4">
      <c r="B1835" s="198">
        <v>42641</v>
      </c>
      <c r="C1835" s="217">
        <v>20</v>
      </c>
      <c r="D1835" s="200" t="s">
        <v>3857</v>
      </c>
    </row>
    <row r="1836" spans="2:4">
      <c r="B1836" s="198">
        <v>42641</v>
      </c>
      <c r="C1836" s="217">
        <v>20</v>
      </c>
      <c r="D1836" s="200" t="s">
        <v>3857</v>
      </c>
    </row>
    <row r="1837" spans="2:4">
      <c r="B1837" s="198">
        <v>42641</v>
      </c>
      <c r="C1837" s="217">
        <v>20</v>
      </c>
      <c r="D1837" s="200" t="s">
        <v>3857</v>
      </c>
    </row>
    <row r="1838" spans="2:4">
      <c r="B1838" s="198">
        <v>42641</v>
      </c>
      <c r="C1838" s="217">
        <v>20</v>
      </c>
      <c r="D1838" s="200" t="s">
        <v>3857</v>
      </c>
    </row>
    <row r="1839" spans="2:4">
      <c r="B1839" s="198">
        <v>42641</v>
      </c>
      <c r="C1839" s="217">
        <v>30</v>
      </c>
      <c r="D1839" s="200" t="s">
        <v>3857</v>
      </c>
    </row>
    <row r="1840" spans="2:4">
      <c r="B1840" s="198">
        <v>42641</v>
      </c>
      <c r="C1840" s="217">
        <v>30</v>
      </c>
      <c r="D1840" s="200" t="s">
        <v>3857</v>
      </c>
    </row>
    <row r="1841" spans="2:4">
      <c r="B1841" s="198">
        <v>42641</v>
      </c>
      <c r="C1841" s="217">
        <v>30</v>
      </c>
      <c r="D1841" s="200" t="s">
        <v>3857</v>
      </c>
    </row>
    <row r="1842" spans="2:4">
      <c r="B1842" s="198">
        <v>42641</v>
      </c>
      <c r="C1842" s="217">
        <v>30</v>
      </c>
      <c r="D1842" s="200" t="s">
        <v>3857</v>
      </c>
    </row>
    <row r="1843" spans="2:4">
      <c r="B1843" s="198">
        <v>42641</v>
      </c>
      <c r="C1843" s="217">
        <v>30</v>
      </c>
      <c r="D1843" s="200" t="s">
        <v>3857</v>
      </c>
    </row>
    <row r="1844" spans="2:4">
      <c r="B1844" s="198">
        <v>42641</v>
      </c>
      <c r="C1844" s="217">
        <v>30</v>
      </c>
      <c r="D1844" s="200" t="s">
        <v>3857</v>
      </c>
    </row>
    <row r="1845" spans="2:4">
      <c r="B1845" s="198">
        <v>42641</v>
      </c>
      <c r="C1845" s="217">
        <v>40</v>
      </c>
      <c r="D1845" s="200" t="s">
        <v>3857</v>
      </c>
    </row>
    <row r="1846" spans="2:4">
      <c r="B1846" s="198">
        <v>42641</v>
      </c>
      <c r="C1846" s="217">
        <v>40</v>
      </c>
      <c r="D1846" s="200" t="s">
        <v>3857</v>
      </c>
    </row>
    <row r="1847" spans="2:4">
      <c r="B1847" s="198">
        <v>42641</v>
      </c>
      <c r="C1847" s="217">
        <v>45.39</v>
      </c>
      <c r="D1847" s="200" t="s">
        <v>3857</v>
      </c>
    </row>
    <row r="1848" spans="2:4">
      <c r="B1848" s="198">
        <v>42641</v>
      </c>
      <c r="C1848" s="217">
        <v>50</v>
      </c>
      <c r="D1848" s="200" t="s">
        <v>3857</v>
      </c>
    </row>
    <row r="1849" spans="2:4">
      <c r="B1849" s="198">
        <v>42641</v>
      </c>
      <c r="C1849" s="217">
        <v>50</v>
      </c>
      <c r="D1849" s="200" t="s">
        <v>3857</v>
      </c>
    </row>
    <row r="1850" spans="2:4">
      <c r="B1850" s="198">
        <v>42641</v>
      </c>
      <c r="C1850" s="217">
        <v>60</v>
      </c>
      <c r="D1850" s="200" t="s">
        <v>3857</v>
      </c>
    </row>
    <row r="1851" spans="2:4">
      <c r="B1851" s="198">
        <v>42641</v>
      </c>
      <c r="C1851" s="217">
        <v>60</v>
      </c>
      <c r="D1851" s="200" t="s">
        <v>3857</v>
      </c>
    </row>
    <row r="1852" spans="2:4">
      <c r="B1852" s="198">
        <v>42641</v>
      </c>
      <c r="C1852" s="217">
        <v>60</v>
      </c>
      <c r="D1852" s="200" t="s">
        <v>3857</v>
      </c>
    </row>
    <row r="1853" spans="2:4">
      <c r="B1853" s="198">
        <v>42641</v>
      </c>
      <c r="C1853" s="217">
        <v>80</v>
      </c>
      <c r="D1853" s="200" t="s">
        <v>3857</v>
      </c>
    </row>
    <row r="1854" spans="2:4">
      <c r="B1854" s="198">
        <v>42641</v>
      </c>
      <c r="C1854" s="217">
        <v>90</v>
      </c>
      <c r="D1854" s="200" t="s">
        <v>3857</v>
      </c>
    </row>
    <row r="1855" spans="2:4">
      <c r="B1855" s="198">
        <v>42641</v>
      </c>
      <c r="C1855" s="217">
        <v>94</v>
      </c>
      <c r="D1855" s="200" t="s">
        <v>3857</v>
      </c>
    </row>
    <row r="1856" spans="2:4">
      <c r="B1856" s="198">
        <v>42641</v>
      </c>
      <c r="C1856" s="217">
        <v>94</v>
      </c>
      <c r="D1856" s="200" t="s">
        <v>3857</v>
      </c>
    </row>
    <row r="1857" spans="2:4">
      <c r="B1857" s="198">
        <v>42641</v>
      </c>
      <c r="C1857" s="217">
        <v>96</v>
      </c>
      <c r="D1857" s="200" t="s">
        <v>3857</v>
      </c>
    </row>
    <row r="1858" spans="2:4">
      <c r="B1858" s="198">
        <v>42641</v>
      </c>
      <c r="C1858" s="217">
        <v>97</v>
      </c>
      <c r="D1858" s="200" t="s">
        <v>3858</v>
      </c>
    </row>
    <row r="1859" spans="2:4">
      <c r="B1859" s="198">
        <v>42641</v>
      </c>
      <c r="C1859" s="217">
        <v>97.5</v>
      </c>
      <c r="D1859" s="200" t="s">
        <v>3857</v>
      </c>
    </row>
    <row r="1860" spans="2:4">
      <c r="B1860" s="198">
        <v>42641</v>
      </c>
      <c r="C1860" s="217">
        <v>201.18</v>
      </c>
      <c r="D1860" s="200" t="s">
        <v>3857</v>
      </c>
    </row>
    <row r="1861" spans="2:4">
      <c r="B1861" s="198">
        <v>42641</v>
      </c>
      <c r="C1861" s="217">
        <v>1000</v>
      </c>
      <c r="D1861" s="200" t="s">
        <v>3857</v>
      </c>
    </row>
    <row r="1862" spans="2:4">
      <c r="B1862" s="198">
        <v>42642</v>
      </c>
      <c r="C1862" s="217">
        <v>0.02</v>
      </c>
      <c r="D1862" s="200" t="s">
        <v>3857</v>
      </c>
    </row>
    <row r="1863" spans="2:4">
      <c r="B1863" s="198">
        <v>42642</v>
      </c>
      <c r="C1863" s="217">
        <v>0.02</v>
      </c>
      <c r="D1863" s="200" t="s">
        <v>3857</v>
      </c>
    </row>
    <row r="1864" spans="2:4">
      <c r="B1864" s="198">
        <v>42642</v>
      </c>
      <c r="C1864" s="217">
        <v>0.02</v>
      </c>
      <c r="D1864" s="200" t="s">
        <v>3857</v>
      </c>
    </row>
    <row r="1865" spans="2:4">
      <c r="B1865" s="198">
        <v>42642</v>
      </c>
      <c r="C1865" s="217">
        <v>0.38</v>
      </c>
      <c r="D1865" s="200" t="s">
        <v>3857</v>
      </c>
    </row>
    <row r="1866" spans="2:4">
      <c r="B1866" s="198">
        <v>42642</v>
      </c>
      <c r="C1866" s="217">
        <v>0.38</v>
      </c>
      <c r="D1866" s="200" t="s">
        <v>3857</v>
      </c>
    </row>
    <row r="1867" spans="2:4">
      <c r="B1867" s="198">
        <v>42642</v>
      </c>
      <c r="C1867" s="217">
        <v>1</v>
      </c>
      <c r="D1867" s="200" t="s">
        <v>3857</v>
      </c>
    </row>
    <row r="1868" spans="2:4">
      <c r="B1868" s="198">
        <v>42642</v>
      </c>
      <c r="C1868" s="217">
        <v>1.25</v>
      </c>
      <c r="D1868" s="200" t="s">
        <v>3857</v>
      </c>
    </row>
    <row r="1869" spans="2:4">
      <c r="B1869" s="198">
        <v>42642</v>
      </c>
      <c r="C1869" s="217">
        <v>1.5</v>
      </c>
      <c r="D1869" s="200" t="s">
        <v>3857</v>
      </c>
    </row>
    <row r="1870" spans="2:4">
      <c r="B1870" s="198">
        <v>42642</v>
      </c>
      <c r="C1870" s="217">
        <v>1.5</v>
      </c>
      <c r="D1870" s="200" t="s">
        <v>3857</v>
      </c>
    </row>
    <row r="1871" spans="2:4">
      <c r="B1871" s="198">
        <v>42642</v>
      </c>
      <c r="C1871" s="217">
        <v>1.5</v>
      </c>
      <c r="D1871" s="200" t="s">
        <v>3857</v>
      </c>
    </row>
    <row r="1872" spans="2:4">
      <c r="B1872" s="198">
        <v>42642</v>
      </c>
      <c r="C1872" s="217">
        <v>1.64</v>
      </c>
      <c r="D1872" s="200" t="s">
        <v>3857</v>
      </c>
    </row>
    <row r="1873" spans="2:4">
      <c r="B1873" s="198">
        <v>42642</v>
      </c>
      <c r="C1873" s="217">
        <v>1.66</v>
      </c>
      <c r="D1873" s="200" t="s">
        <v>3857</v>
      </c>
    </row>
    <row r="1874" spans="2:4">
      <c r="B1874" s="198">
        <v>42642</v>
      </c>
      <c r="C1874" s="217">
        <v>2.4</v>
      </c>
      <c r="D1874" s="200" t="s">
        <v>3857</v>
      </c>
    </row>
    <row r="1875" spans="2:4">
      <c r="B1875" s="198">
        <v>42642</v>
      </c>
      <c r="C1875" s="217">
        <v>4.16</v>
      </c>
      <c r="D1875" s="200" t="s">
        <v>3857</v>
      </c>
    </row>
    <row r="1876" spans="2:4">
      <c r="B1876" s="198">
        <v>42642</v>
      </c>
      <c r="C1876" s="217">
        <v>4.8</v>
      </c>
      <c r="D1876" s="200" t="s">
        <v>3857</v>
      </c>
    </row>
    <row r="1877" spans="2:4">
      <c r="B1877" s="198">
        <v>42642</v>
      </c>
      <c r="C1877" s="217">
        <v>5.08</v>
      </c>
      <c r="D1877" s="200" t="s">
        <v>3857</v>
      </c>
    </row>
    <row r="1878" spans="2:4">
      <c r="B1878" s="198">
        <v>42642</v>
      </c>
      <c r="C1878" s="217">
        <v>5.39</v>
      </c>
      <c r="D1878" s="200" t="s">
        <v>3857</v>
      </c>
    </row>
    <row r="1879" spans="2:4">
      <c r="B1879" s="198">
        <v>42642</v>
      </c>
      <c r="C1879" s="217">
        <v>5.39</v>
      </c>
      <c r="D1879" s="200" t="s">
        <v>3857</v>
      </c>
    </row>
    <row r="1880" spans="2:4">
      <c r="B1880" s="198">
        <v>42642</v>
      </c>
      <c r="C1880" s="217">
        <v>6.34</v>
      </c>
      <c r="D1880" s="200" t="s">
        <v>3857</v>
      </c>
    </row>
    <row r="1881" spans="2:4">
      <c r="B1881" s="198">
        <v>42642</v>
      </c>
      <c r="C1881" s="217">
        <v>7.6</v>
      </c>
      <c r="D1881" s="200" t="s">
        <v>3857</v>
      </c>
    </row>
    <row r="1882" spans="2:4">
      <c r="B1882" s="198">
        <v>42642</v>
      </c>
      <c r="C1882" s="217">
        <v>7.6</v>
      </c>
      <c r="D1882" s="200" t="s">
        <v>3857</v>
      </c>
    </row>
    <row r="1883" spans="2:4">
      <c r="B1883" s="198">
        <v>42642</v>
      </c>
      <c r="C1883" s="217">
        <v>7.75</v>
      </c>
      <c r="D1883" s="200" t="s">
        <v>3857</v>
      </c>
    </row>
    <row r="1884" spans="2:4">
      <c r="B1884" s="198">
        <v>42642</v>
      </c>
      <c r="C1884" s="217">
        <v>10</v>
      </c>
      <c r="D1884" s="200" t="s">
        <v>3857</v>
      </c>
    </row>
    <row r="1885" spans="2:4">
      <c r="B1885" s="198">
        <v>42642</v>
      </c>
      <c r="C1885" s="217">
        <v>10</v>
      </c>
      <c r="D1885" s="200" t="s">
        <v>3857</v>
      </c>
    </row>
    <row r="1886" spans="2:4">
      <c r="B1886" s="198">
        <v>42642</v>
      </c>
      <c r="C1886" s="217">
        <v>10</v>
      </c>
      <c r="D1886" s="200" t="s">
        <v>3857</v>
      </c>
    </row>
    <row r="1887" spans="2:4">
      <c r="B1887" s="198">
        <v>42642</v>
      </c>
      <c r="C1887" s="217">
        <v>10.199999999999999</v>
      </c>
      <c r="D1887" s="200" t="s">
        <v>3857</v>
      </c>
    </row>
    <row r="1888" spans="2:4">
      <c r="B1888" s="198">
        <v>42642</v>
      </c>
      <c r="C1888" s="217">
        <v>15</v>
      </c>
      <c r="D1888" s="200" t="s">
        <v>3857</v>
      </c>
    </row>
    <row r="1889" spans="2:4">
      <c r="B1889" s="198">
        <v>42642</v>
      </c>
      <c r="C1889" s="217">
        <v>20</v>
      </c>
      <c r="D1889" s="200" t="s">
        <v>3857</v>
      </c>
    </row>
    <row r="1890" spans="2:4">
      <c r="B1890" s="198">
        <v>42642</v>
      </c>
      <c r="C1890" s="217">
        <v>23</v>
      </c>
      <c r="D1890" s="200" t="s">
        <v>3857</v>
      </c>
    </row>
    <row r="1891" spans="2:4">
      <c r="B1891" s="198">
        <v>42642</v>
      </c>
      <c r="C1891" s="217">
        <v>25.36</v>
      </c>
      <c r="D1891" s="200" t="s">
        <v>3857</v>
      </c>
    </row>
    <row r="1892" spans="2:4">
      <c r="B1892" s="198">
        <v>42642</v>
      </c>
      <c r="C1892" s="217">
        <v>30</v>
      </c>
      <c r="D1892" s="200" t="s">
        <v>3857</v>
      </c>
    </row>
    <row r="1893" spans="2:4">
      <c r="B1893" s="198">
        <v>42642</v>
      </c>
      <c r="C1893" s="217">
        <v>30</v>
      </c>
      <c r="D1893" s="200" t="s">
        <v>3857</v>
      </c>
    </row>
    <row r="1894" spans="2:4">
      <c r="B1894" s="198">
        <v>42642</v>
      </c>
      <c r="C1894" s="217">
        <v>30</v>
      </c>
      <c r="D1894" s="200" t="s">
        <v>3857</v>
      </c>
    </row>
    <row r="1895" spans="2:4">
      <c r="B1895" s="198">
        <v>42642</v>
      </c>
      <c r="C1895" s="217">
        <v>30</v>
      </c>
      <c r="D1895" s="200" t="s">
        <v>3857</v>
      </c>
    </row>
    <row r="1896" spans="2:4">
      <c r="B1896" s="198">
        <v>42642</v>
      </c>
      <c r="C1896" s="217">
        <v>40.64</v>
      </c>
      <c r="D1896" s="200" t="s">
        <v>3857</v>
      </c>
    </row>
    <row r="1897" spans="2:4">
      <c r="B1897" s="198">
        <v>42642</v>
      </c>
      <c r="C1897" s="217">
        <v>46</v>
      </c>
      <c r="D1897" s="200" t="s">
        <v>3857</v>
      </c>
    </row>
    <row r="1898" spans="2:4">
      <c r="B1898" s="198">
        <v>42642</v>
      </c>
      <c r="C1898" s="217">
        <v>49</v>
      </c>
      <c r="D1898" s="200" t="s">
        <v>3857</v>
      </c>
    </row>
    <row r="1899" spans="2:4">
      <c r="B1899" s="198">
        <v>42642</v>
      </c>
      <c r="C1899" s="217">
        <v>49.46</v>
      </c>
      <c r="D1899" s="200" t="s">
        <v>3858</v>
      </c>
    </row>
    <row r="1900" spans="2:4">
      <c r="B1900" s="198">
        <v>42642</v>
      </c>
      <c r="C1900" s="217">
        <v>59</v>
      </c>
      <c r="D1900" s="200" t="s">
        <v>3857</v>
      </c>
    </row>
    <row r="1901" spans="2:4">
      <c r="B1901" s="198">
        <v>42642</v>
      </c>
      <c r="C1901" s="217">
        <v>60</v>
      </c>
      <c r="D1901" s="200" t="s">
        <v>3857</v>
      </c>
    </row>
    <row r="1902" spans="2:4">
      <c r="B1902" s="198">
        <v>42642</v>
      </c>
      <c r="C1902" s="217">
        <v>60</v>
      </c>
      <c r="D1902" s="200" t="s">
        <v>3857</v>
      </c>
    </row>
    <row r="1903" spans="2:4">
      <c r="B1903" s="198">
        <v>42642</v>
      </c>
      <c r="C1903" s="217">
        <v>60</v>
      </c>
      <c r="D1903" s="200" t="s">
        <v>3857</v>
      </c>
    </row>
    <row r="1904" spans="2:4">
      <c r="B1904" s="198">
        <v>42642</v>
      </c>
      <c r="C1904" s="217">
        <v>60</v>
      </c>
      <c r="D1904" s="199" t="s">
        <v>3857</v>
      </c>
    </row>
    <row r="1905" spans="2:4">
      <c r="B1905" s="198">
        <v>42642</v>
      </c>
      <c r="C1905" s="217">
        <v>60</v>
      </c>
      <c r="D1905" s="199" t="s">
        <v>3857</v>
      </c>
    </row>
    <row r="1906" spans="2:4">
      <c r="B1906" s="198">
        <v>42642</v>
      </c>
      <c r="C1906" s="217">
        <v>60</v>
      </c>
      <c r="D1906" s="199" t="s">
        <v>3857</v>
      </c>
    </row>
    <row r="1907" spans="2:4">
      <c r="B1907" s="198">
        <v>42642</v>
      </c>
      <c r="C1907" s="217">
        <v>60</v>
      </c>
      <c r="D1907" s="199" t="s">
        <v>3857</v>
      </c>
    </row>
    <row r="1908" spans="2:4">
      <c r="B1908" s="198">
        <v>42642</v>
      </c>
      <c r="C1908" s="217">
        <v>69</v>
      </c>
      <c r="D1908" s="199" t="s">
        <v>3857</v>
      </c>
    </row>
    <row r="1909" spans="2:4">
      <c r="B1909" s="198">
        <v>42642</v>
      </c>
      <c r="C1909" s="217">
        <v>80</v>
      </c>
      <c r="D1909" s="200" t="s">
        <v>3857</v>
      </c>
    </row>
    <row r="1910" spans="2:4">
      <c r="B1910" s="198">
        <v>42642</v>
      </c>
      <c r="C1910" s="217">
        <v>80</v>
      </c>
      <c r="D1910" s="200" t="s">
        <v>3857</v>
      </c>
    </row>
    <row r="1911" spans="2:4">
      <c r="B1911" s="198">
        <v>42642</v>
      </c>
      <c r="C1911" s="217">
        <v>90</v>
      </c>
      <c r="D1911" s="200" t="s">
        <v>3857</v>
      </c>
    </row>
    <row r="1912" spans="2:4">
      <c r="B1912" s="198">
        <v>42642</v>
      </c>
      <c r="C1912" s="217">
        <v>90</v>
      </c>
      <c r="D1912" s="200" t="s">
        <v>3857</v>
      </c>
    </row>
    <row r="1913" spans="2:4">
      <c r="B1913" s="198">
        <v>42642</v>
      </c>
      <c r="C1913" s="217">
        <v>90</v>
      </c>
      <c r="D1913" s="200" t="s">
        <v>3857</v>
      </c>
    </row>
    <row r="1914" spans="2:4">
      <c r="B1914" s="198">
        <v>42642</v>
      </c>
      <c r="C1914" s="217">
        <v>91.18</v>
      </c>
      <c r="D1914" s="200" t="s">
        <v>3858</v>
      </c>
    </row>
    <row r="1915" spans="2:4">
      <c r="B1915" s="198">
        <v>42642</v>
      </c>
      <c r="C1915" s="217">
        <v>94</v>
      </c>
      <c r="D1915" s="200" t="s">
        <v>3857</v>
      </c>
    </row>
    <row r="1916" spans="2:4">
      <c r="B1916" s="198">
        <v>42642</v>
      </c>
      <c r="C1916" s="217">
        <v>96</v>
      </c>
      <c r="D1916" s="200" t="s">
        <v>3857</v>
      </c>
    </row>
    <row r="1917" spans="2:4">
      <c r="B1917" s="198">
        <v>42642</v>
      </c>
      <c r="C1917" s="217">
        <v>98</v>
      </c>
      <c r="D1917" s="200" t="s">
        <v>3857</v>
      </c>
    </row>
    <row r="1918" spans="2:4">
      <c r="B1918" s="198">
        <v>42643</v>
      </c>
      <c r="C1918" s="217">
        <v>0.14000000000000001</v>
      </c>
      <c r="D1918" s="200" t="s">
        <v>3857</v>
      </c>
    </row>
    <row r="1919" spans="2:4">
      <c r="B1919" s="198">
        <v>42643</v>
      </c>
      <c r="C1919" s="217">
        <v>0.2</v>
      </c>
      <c r="D1919" s="200" t="s">
        <v>3857</v>
      </c>
    </row>
    <row r="1920" spans="2:4">
      <c r="B1920" s="198">
        <v>42643</v>
      </c>
      <c r="C1920" s="217">
        <v>0.22</v>
      </c>
      <c r="D1920" s="200" t="s">
        <v>3857</v>
      </c>
    </row>
    <row r="1921" spans="2:4">
      <c r="B1921" s="198">
        <v>42643</v>
      </c>
      <c r="C1921" s="217">
        <v>0.38</v>
      </c>
      <c r="D1921" s="200" t="s">
        <v>3857</v>
      </c>
    </row>
    <row r="1922" spans="2:4">
      <c r="B1922" s="198">
        <v>42643</v>
      </c>
      <c r="C1922" s="217">
        <v>0.4</v>
      </c>
      <c r="D1922" s="200" t="s">
        <v>3857</v>
      </c>
    </row>
    <row r="1923" spans="2:4">
      <c r="B1923" s="198">
        <v>42643</v>
      </c>
      <c r="C1923" s="217">
        <v>0.43</v>
      </c>
      <c r="D1923" s="200" t="s">
        <v>3857</v>
      </c>
    </row>
    <row r="1924" spans="2:4">
      <c r="B1924" s="198">
        <v>42643</v>
      </c>
      <c r="C1924" s="217">
        <v>0.5</v>
      </c>
      <c r="D1924" s="200" t="s">
        <v>3857</v>
      </c>
    </row>
    <row r="1925" spans="2:4">
      <c r="B1925" s="198">
        <v>42643</v>
      </c>
      <c r="C1925" s="217">
        <v>0.74</v>
      </c>
      <c r="D1925" s="200" t="s">
        <v>3857</v>
      </c>
    </row>
    <row r="1926" spans="2:4">
      <c r="B1926" s="198">
        <v>42643</v>
      </c>
      <c r="C1926" s="217">
        <v>0.8</v>
      </c>
      <c r="D1926" s="200" t="s">
        <v>3857</v>
      </c>
    </row>
    <row r="1927" spans="2:4">
      <c r="B1927" s="198">
        <v>42643</v>
      </c>
      <c r="C1927" s="217">
        <v>1</v>
      </c>
      <c r="D1927" s="200" t="s">
        <v>3857</v>
      </c>
    </row>
    <row r="1928" spans="2:4">
      <c r="B1928" s="198">
        <v>42643</v>
      </c>
      <c r="C1928" s="217">
        <v>1.45</v>
      </c>
      <c r="D1928" s="200" t="s">
        <v>3857</v>
      </c>
    </row>
    <row r="1929" spans="2:4">
      <c r="B1929" s="198">
        <v>42643</v>
      </c>
      <c r="C1929" s="217">
        <v>1.5</v>
      </c>
      <c r="D1929" s="200" t="s">
        <v>3857</v>
      </c>
    </row>
    <row r="1930" spans="2:4">
      <c r="B1930" s="198">
        <v>42643</v>
      </c>
      <c r="C1930" s="217">
        <v>1.5</v>
      </c>
      <c r="D1930" s="200" t="s">
        <v>3857</v>
      </c>
    </row>
    <row r="1931" spans="2:4">
      <c r="B1931" s="198">
        <v>42643</v>
      </c>
      <c r="C1931" s="217">
        <v>1.5</v>
      </c>
      <c r="D1931" s="200" t="s">
        <v>3857</v>
      </c>
    </row>
    <row r="1932" spans="2:4">
      <c r="B1932" s="198">
        <v>42643</v>
      </c>
      <c r="C1932" s="217">
        <v>1.5</v>
      </c>
      <c r="D1932" s="200" t="s">
        <v>3857</v>
      </c>
    </row>
    <row r="1933" spans="2:4">
      <c r="B1933" s="198">
        <v>42643</v>
      </c>
      <c r="C1933" s="217">
        <v>2</v>
      </c>
      <c r="D1933" s="200" t="s">
        <v>3857</v>
      </c>
    </row>
    <row r="1934" spans="2:4">
      <c r="B1934" s="198">
        <v>42643</v>
      </c>
      <c r="C1934" s="217">
        <v>2.5</v>
      </c>
      <c r="D1934" s="200" t="s">
        <v>3857</v>
      </c>
    </row>
    <row r="1935" spans="2:4">
      <c r="B1935" s="198">
        <v>42643</v>
      </c>
      <c r="C1935" s="217">
        <v>2.98</v>
      </c>
      <c r="D1935" s="200" t="s">
        <v>3857</v>
      </c>
    </row>
    <row r="1936" spans="2:4">
      <c r="B1936" s="198">
        <v>42643</v>
      </c>
      <c r="C1936" s="217">
        <v>3</v>
      </c>
      <c r="D1936" s="200" t="s">
        <v>3857</v>
      </c>
    </row>
    <row r="1937" spans="2:4">
      <c r="B1937" s="198">
        <v>42643</v>
      </c>
      <c r="C1937" s="217">
        <v>3</v>
      </c>
      <c r="D1937" s="200" t="s">
        <v>3857</v>
      </c>
    </row>
    <row r="1938" spans="2:4">
      <c r="B1938" s="198">
        <v>42643</v>
      </c>
      <c r="C1938" s="217">
        <v>3.06</v>
      </c>
      <c r="D1938" s="200" t="s">
        <v>3857</v>
      </c>
    </row>
    <row r="1939" spans="2:4">
      <c r="B1939" s="198">
        <v>42643</v>
      </c>
      <c r="C1939" s="217">
        <v>3.5</v>
      </c>
      <c r="D1939" s="200" t="s">
        <v>3857</v>
      </c>
    </row>
    <row r="1940" spans="2:4">
      <c r="B1940" s="198">
        <v>42643</v>
      </c>
      <c r="C1940" s="217">
        <v>3.58</v>
      </c>
      <c r="D1940" s="200" t="s">
        <v>3857</v>
      </c>
    </row>
    <row r="1941" spans="2:4">
      <c r="B1941" s="198">
        <v>42643</v>
      </c>
      <c r="C1941" s="217">
        <v>3.86</v>
      </c>
      <c r="D1941" s="200" t="s">
        <v>3857</v>
      </c>
    </row>
    <row r="1942" spans="2:4">
      <c r="B1942" s="198">
        <v>42643</v>
      </c>
      <c r="C1942" s="217">
        <v>4</v>
      </c>
      <c r="D1942" s="200" t="s">
        <v>3857</v>
      </c>
    </row>
    <row r="1943" spans="2:4">
      <c r="B1943" s="198">
        <v>42643</v>
      </c>
      <c r="C1943" s="217">
        <v>4</v>
      </c>
      <c r="D1943" s="200" t="s">
        <v>3857</v>
      </c>
    </row>
    <row r="1944" spans="2:4">
      <c r="B1944" s="198">
        <v>42643</v>
      </c>
      <c r="C1944" s="217">
        <v>4.6399999999999997</v>
      </c>
      <c r="D1944" s="200" t="s">
        <v>3857</v>
      </c>
    </row>
    <row r="1945" spans="2:4">
      <c r="B1945" s="198">
        <v>42643</v>
      </c>
      <c r="C1945" s="217">
        <v>5</v>
      </c>
      <c r="D1945" s="200" t="s">
        <v>3857</v>
      </c>
    </row>
    <row r="1946" spans="2:4">
      <c r="B1946" s="198">
        <v>42643</v>
      </c>
      <c r="C1946" s="217">
        <v>5</v>
      </c>
      <c r="D1946" s="200" t="s">
        <v>3857</v>
      </c>
    </row>
    <row r="1947" spans="2:4">
      <c r="B1947" s="198">
        <v>42643</v>
      </c>
      <c r="C1947" s="217">
        <v>5</v>
      </c>
      <c r="D1947" s="200" t="s">
        <v>3857</v>
      </c>
    </row>
    <row r="1948" spans="2:4">
      <c r="B1948" s="198">
        <v>42643</v>
      </c>
      <c r="C1948" s="217">
        <v>5</v>
      </c>
      <c r="D1948" s="200" t="s">
        <v>3857</v>
      </c>
    </row>
    <row r="1949" spans="2:4">
      <c r="B1949" s="198">
        <v>42643</v>
      </c>
      <c r="C1949" s="217">
        <v>5</v>
      </c>
      <c r="D1949" s="200" t="s">
        <v>3857</v>
      </c>
    </row>
    <row r="1950" spans="2:4">
      <c r="B1950" s="198">
        <v>42643</v>
      </c>
      <c r="C1950" s="217">
        <v>5.2</v>
      </c>
      <c r="D1950" s="200" t="s">
        <v>3857</v>
      </c>
    </row>
    <row r="1951" spans="2:4">
      <c r="B1951" s="198">
        <v>42643</v>
      </c>
      <c r="C1951" s="217">
        <v>7</v>
      </c>
      <c r="D1951" s="200" t="s">
        <v>3857</v>
      </c>
    </row>
    <row r="1952" spans="2:4">
      <c r="B1952" s="198">
        <v>42643</v>
      </c>
      <c r="C1952" s="217">
        <v>7.61</v>
      </c>
      <c r="D1952" s="200" t="s">
        <v>3857</v>
      </c>
    </row>
    <row r="1953" spans="2:4">
      <c r="B1953" s="198">
        <v>42643</v>
      </c>
      <c r="C1953" s="217">
        <v>8</v>
      </c>
      <c r="D1953" s="200" t="s">
        <v>3857</v>
      </c>
    </row>
    <row r="1954" spans="2:4">
      <c r="B1954" s="198">
        <v>42643</v>
      </c>
      <c r="C1954" s="217">
        <v>8.24</v>
      </c>
      <c r="D1954" s="200" t="s">
        <v>3857</v>
      </c>
    </row>
    <row r="1955" spans="2:4">
      <c r="B1955" s="198">
        <v>42643</v>
      </c>
      <c r="C1955" s="217">
        <v>8.33</v>
      </c>
      <c r="D1955" s="200" t="s">
        <v>3857</v>
      </c>
    </row>
    <row r="1956" spans="2:4">
      <c r="B1956" s="198">
        <v>42643</v>
      </c>
      <c r="C1956" s="217">
        <v>8.4</v>
      </c>
      <c r="D1956" s="200" t="s">
        <v>3857</v>
      </c>
    </row>
    <row r="1957" spans="2:4">
      <c r="B1957" s="198">
        <v>42643</v>
      </c>
      <c r="C1957" s="217">
        <v>8.4</v>
      </c>
      <c r="D1957" s="200" t="s">
        <v>3857</v>
      </c>
    </row>
    <row r="1958" spans="2:4">
      <c r="B1958" s="198">
        <v>42643</v>
      </c>
      <c r="C1958" s="217">
        <v>8.86</v>
      </c>
      <c r="D1958" s="200" t="s">
        <v>3857</v>
      </c>
    </row>
    <row r="1959" spans="2:4">
      <c r="B1959" s="198">
        <v>42643</v>
      </c>
      <c r="C1959" s="217">
        <v>9.1999999999999993</v>
      </c>
      <c r="D1959" s="200" t="s">
        <v>3857</v>
      </c>
    </row>
    <row r="1960" spans="2:4">
      <c r="B1960" s="198">
        <v>42643</v>
      </c>
      <c r="C1960" s="217">
        <v>9.27</v>
      </c>
      <c r="D1960" s="200" t="s">
        <v>3857</v>
      </c>
    </row>
    <row r="1961" spans="2:4">
      <c r="B1961" s="198">
        <v>42643</v>
      </c>
      <c r="C1961" s="217">
        <v>10</v>
      </c>
      <c r="D1961" s="200" t="s">
        <v>3857</v>
      </c>
    </row>
    <row r="1962" spans="2:4">
      <c r="B1962" s="198">
        <v>42643</v>
      </c>
      <c r="C1962" s="217">
        <v>10</v>
      </c>
      <c r="D1962" s="200" t="s">
        <v>3857</v>
      </c>
    </row>
    <row r="1963" spans="2:4">
      <c r="B1963" s="198">
        <v>42643</v>
      </c>
      <c r="C1963" s="217">
        <v>10</v>
      </c>
      <c r="D1963" s="200" t="s">
        <v>3857</v>
      </c>
    </row>
    <row r="1964" spans="2:4">
      <c r="B1964" s="198">
        <v>42643</v>
      </c>
      <c r="C1964" s="217">
        <v>10</v>
      </c>
      <c r="D1964" s="200" t="s">
        <v>3857</v>
      </c>
    </row>
    <row r="1965" spans="2:4">
      <c r="B1965" s="198">
        <v>42643</v>
      </c>
      <c r="C1965" s="217">
        <v>10</v>
      </c>
      <c r="D1965" s="200" t="s">
        <v>3857</v>
      </c>
    </row>
    <row r="1966" spans="2:4">
      <c r="B1966" s="198">
        <v>42643</v>
      </c>
      <c r="C1966" s="217">
        <v>10</v>
      </c>
      <c r="D1966" s="200" t="s">
        <v>3857</v>
      </c>
    </row>
    <row r="1967" spans="2:4">
      <c r="B1967" s="198">
        <v>42643</v>
      </c>
      <c r="C1967" s="217">
        <v>10</v>
      </c>
      <c r="D1967" s="200" t="s">
        <v>3857</v>
      </c>
    </row>
    <row r="1968" spans="2:4">
      <c r="B1968" s="198">
        <v>42643</v>
      </c>
      <c r="C1968" s="217">
        <v>10</v>
      </c>
      <c r="D1968" s="200" t="s">
        <v>3857</v>
      </c>
    </row>
    <row r="1969" spans="2:4">
      <c r="B1969" s="198">
        <v>42643</v>
      </c>
      <c r="C1969" s="217">
        <v>10</v>
      </c>
      <c r="D1969" s="200" t="s">
        <v>3857</v>
      </c>
    </row>
    <row r="1970" spans="2:4">
      <c r="B1970" s="198">
        <v>42643</v>
      </c>
      <c r="C1970" s="217">
        <v>10</v>
      </c>
      <c r="D1970" s="200" t="s">
        <v>3857</v>
      </c>
    </row>
    <row r="1971" spans="2:4">
      <c r="B1971" s="198">
        <v>42643</v>
      </c>
      <c r="C1971" s="217">
        <v>10</v>
      </c>
      <c r="D1971" s="200" t="s">
        <v>3857</v>
      </c>
    </row>
    <row r="1972" spans="2:4">
      <c r="B1972" s="198">
        <v>42643</v>
      </c>
      <c r="C1972" s="217">
        <v>10</v>
      </c>
      <c r="D1972" s="200" t="s">
        <v>3857</v>
      </c>
    </row>
    <row r="1973" spans="2:4">
      <c r="B1973" s="198">
        <v>42643</v>
      </c>
      <c r="C1973" s="217">
        <v>10</v>
      </c>
      <c r="D1973" s="200" t="s">
        <v>3857</v>
      </c>
    </row>
    <row r="1974" spans="2:4">
      <c r="B1974" s="198">
        <v>42643</v>
      </c>
      <c r="C1974" s="217">
        <v>10</v>
      </c>
      <c r="D1974" s="200" t="s">
        <v>3857</v>
      </c>
    </row>
    <row r="1975" spans="2:4">
      <c r="B1975" s="198">
        <v>42643</v>
      </c>
      <c r="C1975" s="217">
        <v>10.25</v>
      </c>
      <c r="D1975" s="200" t="s">
        <v>3857</v>
      </c>
    </row>
    <row r="1976" spans="2:4">
      <c r="B1976" s="198">
        <v>42643</v>
      </c>
      <c r="C1976" s="217">
        <v>10.79</v>
      </c>
      <c r="D1976" s="200" t="s">
        <v>3857</v>
      </c>
    </row>
    <row r="1977" spans="2:4">
      <c r="B1977" s="198">
        <v>42643</v>
      </c>
      <c r="C1977" s="217">
        <v>11</v>
      </c>
      <c r="D1977" s="200" t="s">
        <v>3857</v>
      </c>
    </row>
    <row r="1978" spans="2:4">
      <c r="B1978" s="198">
        <v>42643</v>
      </c>
      <c r="C1978" s="217">
        <v>11</v>
      </c>
      <c r="D1978" s="200" t="s">
        <v>3857</v>
      </c>
    </row>
    <row r="1979" spans="2:4">
      <c r="B1979" s="198">
        <v>42643</v>
      </c>
      <c r="C1979" s="217">
        <v>11</v>
      </c>
      <c r="D1979" s="200" t="s">
        <v>3857</v>
      </c>
    </row>
    <row r="1980" spans="2:4">
      <c r="B1980" s="198">
        <v>42643</v>
      </c>
      <c r="C1980" s="217">
        <v>11</v>
      </c>
      <c r="D1980" s="200" t="s">
        <v>3857</v>
      </c>
    </row>
    <row r="1981" spans="2:4">
      <c r="B1981" s="198">
        <v>42643</v>
      </c>
      <c r="C1981" s="217">
        <v>11.5</v>
      </c>
      <c r="D1981" s="200" t="s">
        <v>3857</v>
      </c>
    </row>
    <row r="1982" spans="2:4">
      <c r="B1982" s="198">
        <v>42643</v>
      </c>
      <c r="C1982" s="217">
        <v>13</v>
      </c>
      <c r="D1982" s="200" t="s">
        <v>3857</v>
      </c>
    </row>
    <row r="1983" spans="2:4">
      <c r="B1983" s="198">
        <v>42643</v>
      </c>
      <c r="C1983" s="217">
        <v>14.42</v>
      </c>
      <c r="D1983" s="200" t="s">
        <v>3857</v>
      </c>
    </row>
    <row r="1984" spans="2:4">
      <c r="B1984" s="198">
        <v>42643</v>
      </c>
      <c r="C1984" s="217">
        <v>20</v>
      </c>
      <c r="D1984" s="200" t="s">
        <v>3857</v>
      </c>
    </row>
    <row r="1985" spans="2:4">
      <c r="B1985" s="198">
        <v>42643</v>
      </c>
      <c r="C1985" s="217">
        <v>20</v>
      </c>
      <c r="D1985" s="200" t="s">
        <v>3857</v>
      </c>
    </row>
    <row r="1986" spans="2:4">
      <c r="B1986" s="198">
        <v>42643</v>
      </c>
      <c r="C1986" s="217">
        <v>23</v>
      </c>
      <c r="D1986" s="200" t="s">
        <v>3857</v>
      </c>
    </row>
    <row r="1987" spans="2:4">
      <c r="B1987" s="198">
        <v>42643</v>
      </c>
      <c r="C1987" s="217">
        <v>25</v>
      </c>
      <c r="D1987" s="200" t="s">
        <v>3857</v>
      </c>
    </row>
    <row r="1988" spans="2:4">
      <c r="B1988" s="198">
        <v>42643</v>
      </c>
      <c r="C1988" s="217">
        <v>25.5</v>
      </c>
      <c r="D1988" s="200" t="s">
        <v>3857</v>
      </c>
    </row>
    <row r="1989" spans="2:4">
      <c r="B1989" s="198">
        <v>42643</v>
      </c>
      <c r="C1989" s="217">
        <v>30</v>
      </c>
      <c r="D1989" s="200" t="s">
        <v>3857</v>
      </c>
    </row>
    <row r="1990" spans="2:4">
      <c r="B1990" s="198">
        <v>42643</v>
      </c>
      <c r="C1990" s="217">
        <v>30</v>
      </c>
      <c r="D1990" s="200" t="s">
        <v>3857</v>
      </c>
    </row>
    <row r="1991" spans="2:4">
      <c r="B1991" s="198">
        <v>42643</v>
      </c>
      <c r="C1991" s="217">
        <v>30</v>
      </c>
      <c r="D1991" s="200" t="s">
        <v>3857</v>
      </c>
    </row>
    <row r="1992" spans="2:4">
      <c r="B1992" s="198">
        <v>42643</v>
      </c>
      <c r="C1992" s="217">
        <v>30</v>
      </c>
      <c r="D1992" s="200" t="s">
        <v>3857</v>
      </c>
    </row>
    <row r="1993" spans="2:4">
      <c r="B1993" s="198">
        <v>42643</v>
      </c>
      <c r="C1993" s="217">
        <v>30</v>
      </c>
      <c r="D1993" s="200" t="s">
        <v>3857</v>
      </c>
    </row>
    <row r="1994" spans="2:4">
      <c r="B1994" s="198">
        <v>42643</v>
      </c>
      <c r="C1994" s="217">
        <v>35</v>
      </c>
      <c r="D1994" s="200" t="s">
        <v>3857</v>
      </c>
    </row>
    <row r="1995" spans="2:4">
      <c r="B1995" s="198">
        <v>42643</v>
      </c>
      <c r="C1995" s="217">
        <v>35.5</v>
      </c>
      <c r="D1995" s="200" t="s">
        <v>3857</v>
      </c>
    </row>
    <row r="1996" spans="2:4">
      <c r="B1996" s="198">
        <v>42643</v>
      </c>
      <c r="C1996" s="217">
        <v>36</v>
      </c>
      <c r="D1996" s="200" t="s">
        <v>3857</v>
      </c>
    </row>
    <row r="1997" spans="2:4">
      <c r="B1997" s="198">
        <v>42643</v>
      </c>
      <c r="C1997" s="217">
        <v>36</v>
      </c>
      <c r="D1997" s="200" t="s">
        <v>3857</v>
      </c>
    </row>
    <row r="1998" spans="2:4">
      <c r="B1998" s="198">
        <v>42643</v>
      </c>
      <c r="C1998" s="217">
        <v>40.15</v>
      </c>
      <c r="D1998" s="200" t="s">
        <v>3857</v>
      </c>
    </row>
    <row r="1999" spans="2:4">
      <c r="B1999" s="198">
        <v>42643</v>
      </c>
      <c r="C1999" s="217">
        <v>44.7</v>
      </c>
      <c r="D1999" s="200" t="s">
        <v>3857</v>
      </c>
    </row>
    <row r="2000" spans="2:4">
      <c r="B2000" s="198">
        <v>42643</v>
      </c>
      <c r="C2000" s="217">
        <v>45</v>
      </c>
      <c r="D2000" s="200" t="s">
        <v>3857</v>
      </c>
    </row>
    <row r="2001" spans="2:4">
      <c r="B2001" s="198">
        <v>42643</v>
      </c>
      <c r="C2001" s="217">
        <v>47.75</v>
      </c>
      <c r="D2001" s="200" t="s">
        <v>3857</v>
      </c>
    </row>
    <row r="2002" spans="2:4">
      <c r="B2002" s="198">
        <v>42643</v>
      </c>
      <c r="C2002" s="217">
        <v>49.52</v>
      </c>
      <c r="D2002" s="200" t="s">
        <v>3857</v>
      </c>
    </row>
    <row r="2003" spans="2:4">
      <c r="B2003" s="198">
        <v>42643</v>
      </c>
      <c r="C2003" s="217">
        <v>50</v>
      </c>
      <c r="D2003" s="200" t="s">
        <v>3857</v>
      </c>
    </row>
    <row r="2004" spans="2:4">
      <c r="B2004" s="198">
        <v>42643</v>
      </c>
      <c r="C2004" s="217">
        <v>58.2</v>
      </c>
      <c r="D2004" s="200" t="s">
        <v>3858</v>
      </c>
    </row>
    <row r="2005" spans="2:4">
      <c r="B2005" s="198">
        <v>42643</v>
      </c>
      <c r="C2005" s="217">
        <v>60</v>
      </c>
      <c r="D2005" s="200" t="s">
        <v>3857</v>
      </c>
    </row>
    <row r="2006" spans="2:4">
      <c r="B2006" s="198">
        <v>42643</v>
      </c>
      <c r="C2006" s="217">
        <v>60</v>
      </c>
      <c r="D2006" s="200" t="s">
        <v>3857</v>
      </c>
    </row>
    <row r="2007" spans="2:4">
      <c r="B2007" s="198">
        <v>42643</v>
      </c>
      <c r="C2007" s="217">
        <v>79.2</v>
      </c>
      <c r="D2007" s="200" t="s">
        <v>3857</v>
      </c>
    </row>
    <row r="2008" spans="2:4">
      <c r="B2008" s="198">
        <v>42643</v>
      </c>
      <c r="C2008" s="217">
        <v>80</v>
      </c>
      <c r="D2008" s="200" t="s">
        <v>3857</v>
      </c>
    </row>
    <row r="2009" spans="2:4">
      <c r="B2009" s="198">
        <v>42643</v>
      </c>
      <c r="C2009" s="217">
        <v>98.4</v>
      </c>
      <c r="D2009" s="200" t="s">
        <v>3857</v>
      </c>
    </row>
    <row r="2010" spans="2:4">
      <c r="B2010" s="198">
        <v>42643</v>
      </c>
      <c r="C2010" s="217">
        <v>100</v>
      </c>
      <c r="D2010" s="200" t="s">
        <v>3857</v>
      </c>
    </row>
    <row r="2011" spans="2:4">
      <c r="B2011" s="198">
        <v>42643</v>
      </c>
      <c r="C2011" s="217">
        <v>119.47</v>
      </c>
      <c r="D2011" s="200" t="s">
        <v>3858</v>
      </c>
    </row>
    <row r="2012" spans="2:4">
      <c r="B2012" s="198">
        <v>42643</v>
      </c>
      <c r="C2012" s="217">
        <v>210.34</v>
      </c>
      <c r="D2012" s="200" t="s">
        <v>3857</v>
      </c>
    </row>
    <row r="2013" spans="2:4">
      <c r="B2013" s="198">
        <v>42643</v>
      </c>
      <c r="C2013" s="217">
        <v>727.5</v>
      </c>
      <c r="D2013" s="200" t="s">
        <v>3858</v>
      </c>
    </row>
    <row r="2014" spans="2:4" s="1" customFormat="1" ht="12.75">
      <c r="B2014" s="253" t="s">
        <v>44</v>
      </c>
      <c r="C2014" s="254">
        <f>SUM(C6:C2013)</f>
        <v>121167.97000000002</v>
      </c>
      <c r="D2014" s="255"/>
    </row>
    <row r="2015" spans="2:4" s="1" customFormat="1" ht="12.75">
      <c r="B2015" s="323" t="s">
        <v>4218</v>
      </c>
      <c r="C2015" s="254">
        <v>3000</v>
      </c>
      <c r="D2015" s="257"/>
    </row>
  </sheetData>
  <sheetProtection algorithmName="SHA-512" hashValue="gX0uLprXFtxe2z/7lZEepOMnyw+Q6U0uBRP6KoFK6j1DnALjT/ekMZ4wvdtI0iGS5e2BSflQGXYXhUG7eaRVIQ==" saltValue="ho9/3rOmTekiGyTiUqeUig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ВТБ 24</vt:lpstr>
      <vt:lpstr>Поступления Бин Банк</vt:lpstr>
      <vt:lpstr>Поступления МДМ Банк</vt:lpstr>
      <vt:lpstr>Поступления ПАО Сбербанк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Fund1</cp:lastModifiedBy>
  <cp:revision/>
  <dcterms:created xsi:type="dcterms:W3CDTF">2013-11-18T10:44:00Z</dcterms:created>
  <dcterms:modified xsi:type="dcterms:W3CDTF">2017-03-07T14:55:35Z</dcterms:modified>
</cp:coreProperties>
</file>