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2" yWindow="288" windowWidth="9696" windowHeight="6864" tabRatio="953"/>
  </bookViews>
  <sheets>
    <sheet name="Расходы" sheetId="7" r:id="rId1"/>
    <sheet name="Поступления Банк" sheetId="1" r:id="rId2"/>
    <sheet name="Поступления Благо.ру" sheetId="10" r:id="rId3"/>
    <sheet name="Поступления Киви" sheetId="9" r:id="rId4"/>
    <sheet name="Поступления МТС USSD" sheetId="11" r:id="rId5"/>
    <sheet name="Поступления СМС 2420 Помогаю" sheetId="13" r:id="rId6"/>
    <sheet name="МКБ" sheetId="12" r:id="rId7"/>
    <sheet name="Поступления сайт" sheetId="14" r:id="rId8"/>
    <sheet name="Лист1" sheetId="8" r:id="rId9"/>
  </sheets>
  <definedNames>
    <definedName name="_xlnm._FilterDatabase" localSheetId="6" hidden="1">МКБ!$B$4:$D$73</definedName>
    <definedName name="_xlnm._FilterDatabase" localSheetId="1" hidden="1">'Поступления Банк'!$A$4:$F$65</definedName>
    <definedName name="_xlnm._FilterDatabase" localSheetId="2" hidden="1">'Поступления Благо.ру'!$B$4:$D$17</definedName>
    <definedName name="_xlnm._FilterDatabase" localSheetId="3" hidden="1">'Поступления Киви'!$B$4:$D$95</definedName>
    <definedName name="_xlnm._FilterDatabase" localSheetId="4" hidden="1">'Поступления МТС USSD'!$B$4:$D$60</definedName>
    <definedName name="_xlnm._FilterDatabase" localSheetId="7" hidden="1">'Поступления сайт'!$A$4:$F$61</definedName>
    <definedName name="_xlnm._FilterDatabase" localSheetId="5" hidden="1">'Поступления СМС 2420 Помогаю'!$B$4:$D$119</definedName>
  </definedNames>
  <calcPr calcId="145621" refMode="R1C1"/>
</workbook>
</file>

<file path=xl/calcChain.xml><?xml version="1.0" encoding="utf-8"?>
<calcChain xmlns="http://schemas.openxmlformats.org/spreadsheetml/2006/main">
  <c r="C30" i="7" l="1"/>
  <c r="C2" i="10"/>
  <c r="C54" i="10"/>
  <c r="C55" i="10"/>
  <c r="C56" i="10"/>
  <c r="C433" i="10"/>
  <c r="C2" i="9"/>
  <c r="C30" i="9"/>
  <c r="C31" i="9"/>
  <c r="C22" i="7"/>
  <c r="D5" i="7"/>
  <c r="C2" i="13"/>
  <c r="C66" i="11"/>
  <c r="C67" i="11"/>
  <c r="C2" i="11"/>
  <c r="C2" i="1"/>
  <c r="C2" i="12"/>
  <c r="C2" i="14"/>
  <c r="D3" i="7" l="1"/>
</calcChain>
</file>

<file path=xl/sharedStrings.xml><?xml version="1.0" encoding="utf-8"?>
<sst xmlns="http://schemas.openxmlformats.org/spreadsheetml/2006/main" count="1332" uniqueCount="911">
  <si>
    <t>Дата</t>
  </si>
  <si>
    <t>Сумма</t>
  </si>
  <si>
    <t>Назначение платежа</t>
  </si>
  <si>
    <t xml:space="preserve">Дата </t>
  </si>
  <si>
    <t xml:space="preserve">Назначения платежа </t>
  </si>
  <si>
    <t>ООО "Авангард СПб"</t>
  </si>
  <si>
    <t>банковский перевод</t>
  </si>
  <si>
    <t>боксы</t>
  </si>
  <si>
    <t>зарплата сотрудников</t>
  </si>
  <si>
    <t>налоги</t>
  </si>
  <si>
    <t>административно-хозяйственные расходы</t>
  </si>
  <si>
    <t>За месяц</t>
  </si>
  <si>
    <t>Жертвователь</t>
  </si>
  <si>
    <t>Мартынюк Н.В.</t>
  </si>
  <si>
    <t>ИТОГО</t>
  </si>
  <si>
    <t>Жертвователь 
(последние 4 цифры номера)</t>
  </si>
  <si>
    <t>бухгалтерское и юридическое обслуживание</t>
  </si>
  <si>
    <t>Канал поступления</t>
  </si>
  <si>
    <t xml:space="preserve">Итого </t>
  </si>
  <si>
    <t xml:space="preserve">Оплата за образовательный проект для врачей, г. Нижневартовск </t>
  </si>
  <si>
    <t>Оплата таксов и сборов за перелет Даниила Березкина</t>
  </si>
  <si>
    <t>Оплата за образовательный проект для врачей, г. Тюмень</t>
  </si>
  <si>
    <t>ООО "Приват"</t>
  </si>
  <si>
    <t>Депарма М.А.</t>
  </si>
  <si>
    <t>Тарасов Андрей</t>
  </si>
  <si>
    <t>Свинарев Виктор Константинович</t>
  </si>
  <si>
    <t>ИП Ромашко Снежана Николаевна</t>
  </si>
  <si>
    <t>ИП Кухтенков Александр Михайлович</t>
  </si>
  <si>
    <t>ИП Сергеева Екатерина Николаевна</t>
  </si>
  <si>
    <t>ИП Душенко Василий Алексеевич</t>
  </si>
  <si>
    <t>ООО "Опт Сити Тойз"</t>
  </si>
  <si>
    <t>ИП Буланова Эльвира Рауфовна</t>
  </si>
  <si>
    <t>ООО "Русфинанс Банк"</t>
  </si>
  <si>
    <t>ООО "ЭлектроГазСтрой"</t>
  </si>
  <si>
    <t>ИП Дроздов Алексей Геннадиевич</t>
  </si>
  <si>
    <t>ООО "КайзерСтрой"</t>
  </si>
  <si>
    <t>Эндокринологический научный центр</t>
  </si>
  <si>
    <t>Молоткова А.Н.</t>
  </si>
  <si>
    <t>ООО "ТриНити Принт"</t>
  </si>
  <si>
    <t>ООО "ФАСАД-плюс"</t>
  </si>
  <si>
    <t>возврат</t>
  </si>
  <si>
    <t>на лечение Никиты Черкасова</t>
  </si>
  <si>
    <t>на лечение Лизы Погосян</t>
  </si>
  <si>
    <t>на лечение Риты Бакаевой</t>
  </si>
  <si>
    <t>Семинар по йоге (акция)</t>
  </si>
  <si>
    <t>Kotokonstantin</t>
  </si>
  <si>
    <t>tremor007</t>
  </si>
  <si>
    <t>Елена Николаевна</t>
  </si>
  <si>
    <t>Максим Игоревич</t>
  </si>
  <si>
    <t>Алексей Александрович</t>
  </si>
  <si>
    <t>Юлия Викторовна</t>
  </si>
  <si>
    <t>Оксана Николаевна</t>
  </si>
  <si>
    <t>Ирина Александровна</t>
  </si>
  <si>
    <t>Ольга Юрьевна</t>
  </si>
  <si>
    <t>Жанна Михайловна</t>
  </si>
  <si>
    <t>Лариса Павловна</t>
  </si>
  <si>
    <t>Виталий Сергеевич</t>
  </si>
  <si>
    <t>Нина Александровна</t>
  </si>
  <si>
    <t>Елизавета Юрьевна</t>
  </si>
  <si>
    <t>Дарья Анатольевна</t>
  </si>
  <si>
    <t>Павел Викторович</t>
  </si>
  <si>
    <t>Антон Анатольевич</t>
  </si>
  <si>
    <t>Анна Васильевна</t>
  </si>
  <si>
    <t>Сергей Вадимович</t>
  </si>
  <si>
    <t>Ольга Александровна</t>
  </si>
  <si>
    <t>Роман Евгеньевич</t>
  </si>
  <si>
    <t>Анастасия Александровна</t>
  </si>
  <si>
    <t>Филипп Евгеньевич</t>
  </si>
  <si>
    <t>Наталья Сергеевна</t>
  </si>
  <si>
    <t>Елена Юрьевна</t>
  </si>
  <si>
    <t>Марина Валерьевна</t>
  </si>
  <si>
    <t>Максим Николаевич</t>
  </si>
  <si>
    <t>Антон Александрович</t>
  </si>
  <si>
    <t>Сергей Сергеевич</t>
  </si>
  <si>
    <t>Ирина Валерьевна</t>
  </si>
  <si>
    <t>Надежда Станиславовна</t>
  </si>
  <si>
    <t>Марина Юрьевна</t>
  </si>
  <si>
    <t>Елена Валерьевна</t>
  </si>
  <si>
    <t>Александр Александрович</t>
  </si>
  <si>
    <t>Анна Юрьевна</t>
  </si>
  <si>
    <t>Любовь Сергеевна</t>
  </si>
  <si>
    <t>Ульяна Игоревна</t>
  </si>
  <si>
    <t>Александр Игоревич</t>
  </si>
  <si>
    <t>Екатерина Васильевна</t>
  </si>
  <si>
    <t>Илья Валерьевич</t>
  </si>
  <si>
    <t>Светлана Алексеевна</t>
  </si>
  <si>
    <t>Наталья Викторовна</t>
  </si>
  <si>
    <t>Ольга Сергеевна</t>
  </si>
  <si>
    <t>Екатерина Мирсаитовна</t>
  </si>
  <si>
    <t>Алексей Юрьевич</t>
  </si>
  <si>
    <t>Светлана Ивановна</t>
  </si>
  <si>
    <t>Олеся Валерьевна</t>
  </si>
  <si>
    <t>Александра Викторовна</t>
  </si>
  <si>
    <t>Ирина Анатольевна</t>
  </si>
  <si>
    <t>Анастасия Аркадьевна</t>
  </si>
  <si>
    <t>Инна Юрьевна</t>
  </si>
  <si>
    <t>Татьяна Борисовна</t>
  </si>
  <si>
    <t>Татьяна Владимировна</t>
  </si>
  <si>
    <t>Наталия Александровна</t>
  </si>
  <si>
    <t>Людмила Николаевна</t>
  </si>
  <si>
    <t>Софико Тариэловна</t>
  </si>
  <si>
    <t>Юлия Сергеевна</t>
  </si>
  <si>
    <t>Татьяна Юрьевна</t>
  </si>
  <si>
    <t>Павел Петрович</t>
  </si>
  <si>
    <t>Анна Сергеевна</t>
  </si>
  <si>
    <t>Оксана Зайнулловна</t>
  </si>
  <si>
    <t>Марина Анатольевна</t>
  </si>
  <si>
    <t>Ирина Дмитриевна</t>
  </si>
  <si>
    <t>Юлия Михайловна</t>
  </si>
  <si>
    <t>Татьяна Сергеевна</t>
  </si>
  <si>
    <t>Надежда Павловна</t>
  </si>
  <si>
    <t>Максим Владимирович</t>
  </si>
  <si>
    <t>Ксения Владимировна</t>
  </si>
  <si>
    <t>Антон Геннадьевич</t>
  </si>
  <si>
    <t>Дарья Александровна</t>
  </si>
  <si>
    <t>Елена Алексеевна</t>
  </si>
  <si>
    <t>Надежда Николаевна</t>
  </si>
  <si>
    <t>Юлия Анатольевна</t>
  </si>
  <si>
    <t>Денис Юрьевич</t>
  </si>
  <si>
    <t>Ирина Андреевна</t>
  </si>
  <si>
    <t>Татьяна Викторовна</t>
  </si>
  <si>
    <t>Андрей Сергеевич</t>
  </si>
  <si>
    <t>Антон Константинович</t>
  </si>
  <si>
    <t>Анна Николаевна</t>
  </si>
  <si>
    <t>Елена Сергеевна</t>
  </si>
  <si>
    <t>Анна Владимировна</t>
  </si>
  <si>
    <t>Ирина Николаевна</t>
  </si>
  <si>
    <t>Денис Николаевич</t>
  </si>
  <si>
    <t>Марина Леонидовна</t>
  </si>
  <si>
    <t>Екатерина Андреевна</t>
  </si>
  <si>
    <t>Ольга Ивановна</t>
  </si>
  <si>
    <t>Николай Владимирович</t>
  </si>
  <si>
    <t>Сергей Петрович</t>
  </si>
  <si>
    <t>Галина Васильевна</t>
  </si>
  <si>
    <t>Ольга Анатольевна</t>
  </si>
  <si>
    <t>Елена Александровна</t>
  </si>
  <si>
    <t>Алексей Сергеевич</t>
  </si>
  <si>
    <t>Екатерина Анатольевна</t>
  </si>
  <si>
    <t>Татьяна Алексеевна</t>
  </si>
  <si>
    <t>Светлана Васильевна</t>
  </si>
  <si>
    <t>Анна Геннадьевна</t>
  </si>
  <si>
    <t>Филипп Анатольевич</t>
  </si>
  <si>
    <t>Екатерина Игоревна</t>
  </si>
  <si>
    <t>Лидия Валерьевна</t>
  </si>
  <si>
    <t>Анна Олеговна</t>
  </si>
  <si>
    <t>Айслу Кабылдовна</t>
  </si>
  <si>
    <t>Евгения Сергеевна</t>
  </si>
  <si>
    <t>Надежда Григорьевна</t>
  </si>
  <si>
    <t>Екатерина Владимировна</t>
  </si>
  <si>
    <t>Лариса Николаевна</t>
  </si>
  <si>
    <t>Сергей Иванович</t>
  </si>
  <si>
    <t>Динара Мясумовна</t>
  </si>
  <si>
    <t>Елена Владимировна</t>
  </si>
  <si>
    <t>Ольга Викторовна</t>
  </si>
  <si>
    <t>Антон Евгеньевич</t>
  </si>
  <si>
    <t>Людмила Александровна</t>
  </si>
  <si>
    <t>Наталья Александровна</t>
  </si>
  <si>
    <t>Владимир Васильевич</t>
  </si>
  <si>
    <t>Марина Сергеевна</t>
  </si>
  <si>
    <t>Инна Сергеевна</t>
  </si>
  <si>
    <t>Анна Александровна</t>
  </si>
  <si>
    <t>Юлия Ивановна</t>
  </si>
  <si>
    <t>Регина Эдуардовна</t>
  </si>
  <si>
    <t>Валентина Алексеевна</t>
  </si>
  <si>
    <t>Ольга Васильевна</t>
  </si>
  <si>
    <t>Михаил Вадимович</t>
  </si>
  <si>
    <t>Ирина Владимировна</t>
  </si>
  <si>
    <t>Алексей Николаевич</t>
  </si>
  <si>
    <t>Ольга Святославовна</t>
  </si>
  <si>
    <t>Екатерина Дмитриевна</t>
  </si>
  <si>
    <t>Сергей Викторович</t>
  </si>
  <si>
    <t>Эльвира Талгатовна</t>
  </si>
  <si>
    <t>Елена Геннадьевна</t>
  </si>
  <si>
    <t>Виктория Александровна</t>
  </si>
  <si>
    <t>Леонид Григорьевич</t>
  </si>
  <si>
    <t>Мария Григорьевна</t>
  </si>
  <si>
    <t>Вадим Михайлович</t>
  </si>
  <si>
    <t>Юлия Александровна</t>
  </si>
  <si>
    <t>Анастасия Игоревна</t>
  </si>
  <si>
    <t>Юлия Валерьевна</t>
  </si>
  <si>
    <t>Сергей Владимирович</t>
  </si>
  <si>
    <t>Алёна Владимировна</t>
  </si>
  <si>
    <t>Вячеслав Алексеевич</t>
  </si>
  <si>
    <t>Василий Александрович</t>
  </si>
  <si>
    <t>Юлия Владимировна</t>
  </si>
  <si>
    <t>Вадим Валентинович</t>
  </si>
  <si>
    <t>Евгений Петрович</t>
  </si>
  <si>
    <t>Яна Юрьевна</t>
  </si>
  <si>
    <t>Роберт Наилевич</t>
  </si>
  <si>
    <t>Лидия Геннадьевна</t>
  </si>
  <si>
    <t>Юлия Юрьевна</t>
  </si>
  <si>
    <t>Зульфия Наилевна</t>
  </si>
  <si>
    <t>Ирина Геннадьевна</t>
  </si>
  <si>
    <t>Мария Александровна</t>
  </si>
  <si>
    <t>Павел Анатольевич</t>
  </si>
  <si>
    <t>Наталья Григорьевна</t>
  </si>
  <si>
    <t>Юрий Михайлович</t>
  </si>
  <si>
    <t>Ирина Вячеславовна</t>
  </si>
  <si>
    <t>Наталья Юрьевна</t>
  </si>
  <si>
    <t>Галина Владимировна</t>
  </si>
  <si>
    <t>Наталья Владимировна</t>
  </si>
  <si>
    <t>Вероника Юрьевна</t>
  </si>
  <si>
    <t>Денис Евгеньевич</t>
  </si>
  <si>
    <t>Светлана Юрьевна</t>
  </si>
  <si>
    <t>Владислава Александровна</t>
  </si>
  <si>
    <t>Оксана Сергеевна</t>
  </si>
  <si>
    <t>Елена Станиславовна</t>
  </si>
  <si>
    <t>Лидия Игоревна</t>
  </si>
  <si>
    <t>Надежда Михайловна</t>
  </si>
  <si>
    <t>Екатерина Геннадьевна</t>
  </si>
  <si>
    <t>Екатерина Александровна</t>
  </si>
  <si>
    <t>Максим Евгеньевич</t>
  </si>
  <si>
    <t>Любовь Петровна</t>
  </si>
  <si>
    <t>Инна Александровна</t>
  </si>
  <si>
    <t>Светлана Михайловна</t>
  </si>
  <si>
    <t>Наталия Викторовна</t>
  </si>
  <si>
    <t>Ирина Константиновна</t>
  </si>
  <si>
    <t>Анастасия Андреевна</t>
  </si>
  <si>
    <t>Ольга Владимировна</t>
  </si>
  <si>
    <t>Юлия Алексеевна</t>
  </si>
  <si>
    <t>Наталья Константиновна</t>
  </si>
  <si>
    <t>Елена Викторовна</t>
  </si>
  <si>
    <t>Николай Николаевич</t>
  </si>
  <si>
    <t>Оксана Владимировна</t>
  </si>
  <si>
    <t>Надежда Владимировна</t>
  </si>
  <si>
    <t>Елена Михайловна</t>
  </si>
  <si>
    <t>Наталья Геннадьевна</t>
  </si>
  <si>
    <t>Татьяна Анатольевна</t>
  </si>
  <si>
    <t>Ирина Михайловна</t>
  </si>
  <si>
    <t>Александр Сергеевич</t>
  </si>
  <si>
    <t>Марина Владимировна</t>
  </si>
  <si>
    <t>Наталья Эдуардовна</t>
  </si>
  <si>
    <t>Юлия Васильевна</t>
  </si>
  <si>
    <t>Олег Альбертович</t>
  </si>
  <si>
    <t>Павел Сергеевич</t>
  </si>
  <si>
    <t>Галина Алексеевна</t>
  </si>
  <si>
    <t>Светлана Викторовна</t>
  </si>
  <si>
    <t>Марина Борисовна</t>
  </si>
  <si>
    <t>Виктор Юрьевич</t>
  </si>
  <si>
    <t>Татьяна Александровна</t>
  </si>
  <si>
    <t>Вячеслав Михайлович</t>
  </si>
  <si>
    <t>Ирина Вячеславна</t>
  </si>
  <si>
    <t>Галина Валентиновна</t>
  </si>
  <si>
    <t>Светлана Аликовна</t>
  </si>
  <si>
    <t>Ирина Ильинична</t>
  </si>
  <si>
    <t>Наталья Андреевна</t>
  </si>
  <si>
    <t>Андрей Васильевич</t>
  </si>
  <si>
    <t>Лариса Петровна</t>
  </si>
  <si>
    <t>Марина Васильевна</t>
  </si>
  <si>
    <t>Елена Нийматовна</t>
  </si>
  <si>
    <t>Алена Олеговна</t>
  </si>
  <si>
    <t>Оксана Александровна</t>
  </si>
  <si>
    <t>Татьяна Николаевна</t>
  </si>
  <si>
    <t>Герман Витальевич</t>
  </si>
  <si>
    <t>Геннадий Николаевич</t>
  </si>
  <si>
    <t>Оксана Викторовна</t>
  </si>
  <si>
    <t>Нина Сергеевна</t>
  </si>
  <si>
    <t>Татьяна Павловна</t>
  </si>
  <si>
    <t>Лена Владимировна</t>
  </si>
  <si>
    <t>Наталья Георгиевна</t>
  </si>
  <si>
    <t>Елена Федоровна</t>
  </si>
  <si>
    <t>Татьяна Кировна</t>
  </si>
  <si>
    <t>Олеся Алексеевна</t>
  </si>
  <si>
    <t>Екатерина Сергеевна</t>
  </si>
  <si>
    <t>Эллина Эльбрусовна</t>
  </si>
  <si>
    <t>Денис Валерьевич</t>
  </si>
  <si>
    <t>Наталья Николаевна</t>
  </si>
  <si>
    <t>Светлана Геннадьевна</t>
  </si>
  <si>
    <t>Оксана Евгеньевна</t>
  </si>
  <si>
    <t>Ирина Валентиновна</t>
  </si>
  <si>
    <t>Светлана Николаевна</t>
  </si>
  <si>
    <t>Роман Олегович</t>
  </si>
  <si>
    <t>Ярослав Валерьевич</t>
  </si>
  <si>
    <t>Евгения Павловна</t>
  </si>
  <si>
    <t>Вячеслав Юрьевич</t>
  </si>
  <si>
    <t>Евгений Юрьевич</t>
  </si>
  <si>
    <t>Ольга Николаевна</t>
  </si>
  <si>
    <t>Ирина Ивановна</t>
  </si>
  <si>
    <t>Анастасия Сергеевна</t>
  </si>
  <si>
    <t>Михаил Юрьевич</t>
  </si>
  <si>
    <t>Ольга Евгеньевна</t>
  </si>
  <si>
    <t>Дмитрий Витальевич</t>
  </si>
  <si>
    <t>Яна Феликсовна</t>
  </si>
  <si>
    <t>Альбина Исхаковна</t>
  </si>
  <si>
    <t>Оксана Игоревна</t>
  </si>
  <si>
    <t>Елизавета Викторовна</t>
  </si>
  <si>
    <t>Елена Леонидовна</t>
  </si>
  <si>
    <t>Елена Вячеславовна</t>
  </si>
  <si>
    <t>Оксана Васильевна</t>
  </si>
  <si>
    <t>Вадим Сергеевич</t>
  </si>
  <si>
    <t>Светлана Владимировна</t>
  </si>
  <si>
    <t>Наталия Геннадьевна</t>
  </si>
  <si>
    <t>Татьяна Витальевна</t>
  </si>
  <si>
    <t>Наталья Валерьевна</t>
  </si>
  <si>
    <t>Марк Мартинович</t>
  </si>
  <si>
    <t>Александра Константиновна</t>
  </si>
  <si>
    <t>Юлия Вадимовна</t>
  </si>
  <si>
    <t>Светлана Александровна</t>
  </si>
  <si>
    <t>Нина Викторовна</t>
  </si>
  <si>
    <t>Александр Николаевич</t>
  </si>
  <si>
    <t>Анна Алексеевна</t>
  </si>
  <si>
    <t>Алексей Алексеевич</t>
  </si>
  <si>
    <t>Екатерина Михайловна</t>
  </si>
  <si>
    <t>Юлия Петровна</t>
  </si>
  <si>
    <t>Олег Владимирович</t>
  </si>
  <si>
    <t>Евгений Николаевич</t>
  </si>
  <si>
    <t>Мария Алексеевна</t>
  </si>
  <si>
    <t>Дарья Романовна</t>
  </si>
  <si>
    <t>Виталий Анатольевич</t>
  </si>
  <si>
    <t>Светлана Георгиевна</t>
  </si>
  <si>
    <t>Виктор Витальевич</t>
  </si>
  <si>
    <t>Ирина Сергеевна</t>
  </si>
  <si>
    <t>Наталия Валерьевна</t>
  </si>
  <si>
    <t>Дмитрий Михайлович</t>
  </si>
  <si>
    <t>Елена Анатольевна</t>
  </si>
  <si>
    <t>Галина Владиславовна</t>
  </si>
  <si>
    <t>Наталья Борисовна</t>
  </si>
  <si>
    <t>Елена Петровна</t>
  </si>
  <si>
    <t>Руслан Галиевич</t>
  </si>
  <si>
    <t>Ольга Петровна</t>
  </si>
  <si>
    <t>Валентина Геннадьевна</t>
  </si>
  <si>
    <t>Андрей Игоревич</t>
  </si>
  <si>
    <t>Розалия Рафаиловна</t>
  </si>
  <si>
    <t>Наталья Павловна</t>
  </si>
  <si>
    <t>Эльвира Сергеевна</t>
  </si>
  <si>
    <t>Сергей Григорьевич</t>
  </si>
  <si>
    <t>Елена Яковлевна</t>
  </si>
  <si>
    <t>анонимное пожертвование</t>
  </si>
  <si>
    <t>Итого:</t>
  </si>
  <si>
    <t>*0473</t>
  </si>
  <si>
    <t>*0836</t>
  </si>
  <si>
    <t>*0788</t>
  </si>
  <si>
    <t>*0456</t>
  </si>
  <si>
    <t>*0637</t>
  </si>
  <si>
    <t>*0163</t>
  </si>
  <si>
    <t>*0058</t>
  </si>
  <si>
    <t>*0111</t>
  </si>
  <si>
    <t>*0390</t>
  </si>
  <si>
    <t>*0279</t>
  </si>
  <si>
    <t>*0233</t>
  </si>
  <si>
    <t>*0276</t>
  </si>
  <si>
    <t>*8215</t>
  </si>
  <si>
    <t>*3270</t>
  </si>
  <si>
    <t>*5930</t>
  </si>
  <si>
    <t>*2148</t>
  </si>
  <si>
    <t>*0753</t>
  </si>
  <si>
    <t>*5403</t>
  </si>
  <si>
    <t>*7299</t>
  </si>
  <si>
    <t>*2021</t>
  </si>
  <si>
    <t>*0733</t>
  </si>
  <si>
    <t>*3805</t>
  </si>
  <si>
    <t>*3782</t>
  </si>
  <si>
    <t>*3892</t>
  </si>
  <si>
    <t>*8199</t>
  </si>
  <si>
    <t>*9554</t>
  </si>
  <si>
    <t>*2087</t>
  </si>
  <si>
    <t>*2525</t>
  </si>
  <si>
    <t>*9745</t>
  </si>
  <si>
    <t>*9508</t>
  </si>
  <si>
    <t>*2115</t>
  </si>
  <si>
    <t>*0115</t>
  </si>
  <si>
    <t>*5487</t>
  </si>
  <si>
    <t>*7951</t>
  </si>
  <si>
    <t>*8809</t>
  </si>
  <si>
    <t>*4916</t>
  </si>
  <si>
    <t>*7438</t>
  </si>
  <si>
    <t>*7155</t>
  </si>
  <si>
    <t>*3356</t>
  </si>
  <si>
    <t>*5597</t>
  </si>
  <si>
    <t>*5330</t>
  </si>
  <si>
    <t>*6935</t>
  </si>
  <si>
    <t>*7071</t>
  </si>
  <si>
    <t>*1815</t>
  </si>
  <si>
    <t>*8576</t>
  </si>
  <si>
    <t>*0283</t>
  </si>
  <si>
    <t>*6567</t>
  </si>
  <si>
    <t>*9694</t>
  </si>
  <si>
    <t>*8478</t>
  </si>
  <si>
    <t>*7021</t>
  </si>
  <si>
    <t>*5393</t>
  </si>
  <si>
    <t>*3210</t>
  </si>
  <si>
    <t>*6171</t>
  </si>
  <si>
    <t>*4280</t>
  </si>
  <si>
    <t>*3109</t>
  </si>
  <si>
    <t>*0064</t>
  </si>
  <si>
    <t>*1117</t>
  </si>
  <si>
    <t>*8749</t>
  </si>
  <si>
    <t>*6404</t>
  </si>
  <si>
    <t>*4544</t>
  </si>
  <si>
    <t>*8739</t>
  </si>
  <si>
    <t>*1115</t>
  </si>
  <si>
    <t>*0543</t>
  </si>
  <si>
    <t>*7819</t>
  </si>
  <si>
    <t>*2270</t>
  </si>
  <si>
    <t>*4107</t>
  </si>
  <si>
    <t>*8040</t>
  </si>
  <si>
    <t>*2203</t>
  </si>
  <si>
    <t>*7469</t>
  </si>
  <si>
    <t>*3251</t>
  </si>
  <si>
    <t>*3597</t>
  </si>
  <si>
    <t>*1209</t>
  </si>
  <si>
    <t>*2692</t>
  </si>
  <si>
    <t>*6412</t>
  </si>
  <si>
    <t>*5530</t>
  </si>
  <si>
    <t>*6310</t>
  </si>
  <si>
    <t>*0091</t>
  </si>
  <si>
    <t>Амир Шакиров</t>
  </si>
  <si>
    <t>Асатур Тадевосян</t>
  </si>
  <si>
    <t>Егор Дендеберя</t>
  </si>
  <si>
    <t>Милена Кочарян</t>
  </si>
  <si>
    <t>Расходы на уставную деятельность</t>
  </si>
  <si>
    <t>2014-01-31 21:36:17.164000</t>
  </si>
  <si>
    <t>2014-01-31 19:28:39.684000</t>
  </si>
  <si>
    <t>2014-01-31 16:37:34.438000</t>
  </si>
  <si>
    <t>2014-01-31 15:02:18.008000</t>
  </si>
  <si>
    <t>2014-01-31 13:55:48.266000</t>
  </si>
  <si>
    <t>2014-01-30 23:59:22.145000</t>
  </si>
  <si>
    <t>2014-01-30 22:22:38.619000</t>
  </si>
  <si>
    <t>2014-01-30 21:14:08.310000</t>
  </si>
  <si>
    <t>2014-01-30 19:21:00.654000</t>
  </si>
  <si>
    <t>2014-01-30 12:07:37.237000</t>
  </si>
  <si>
    <t>2014-01-30 03:46:02.525000</t>
  </si>
  <si>
    <t>2014-01-30 01:45:44.480000</t>
  </si>
  <si>
    <t>2014-01-30 00:03:57.199000</t>
  </si>
  <si>
    <t>2014-01-29 21:08:49.875000</t>
  </si>
  <si>
    <t>2014-01-29 10:32:23.636000</t>
  </si>
  <si>
    <t>2014-01-28 20:12:08.734000</t>
  </si>
  <si>
    <t>2014-01-28 19:23:36.345000</t>
  </si>
  <si>
    <t>2014-01-28 16:33:13.328000</t>
  </si>
  <si>
    <t>2014-01-28 10:29:15.192000</t>
  </si>
  <si>
    <t>2014-01-27 18:49:41.436000</t>
  </si>
  <si>
    <t>2014-01-27 12:57:43.474000</t>
  </si>
  <si>
    <t>2014-01-27 10:45:40.834000</t>
  </si>
  <si>
    <t>2014-01-27 10:45:35.070000</t>
  </si>
  <si>
    <t>2014-01-27 08:29:24.046000</t>
  </si>
  <si>
    <t>2014-01-27 07:16:27.610000</t>
  </si>
  <si>
    <t>2014-01-27 00:00:33.534000</t>
  </si>
  <si>
    <t>2014-01-26 23:23:39.999000</t>
  </si>
  <si>
    <t>2014-01-26 22:40:50.532000</t>
  </si>
  <si>
    <t>2014-01-26 21:17:59.160000</t>
  </si>
  <si>
    <t>2014-01-26 18:43:25.802000</t>
  </si>
  <si>
    <t>2014-01-26 14:49:53.187000</t>
  </si>
  <si>
    <t>2014-01-25 18:39:15.812000</t>
  </si>
  <si>
    <t>2014-01-25 18:37:35.206000</t>
  </si>
  <si>
    <t>2014-01-25 18:35:00.366000</t>
  </si>
  <si>
    <t>2014-01-25 18:16:54.539000</t>
  </si>
  <si>
    <t>2014-01-25 17:50:12.986000</t>
  </si>
  <si>
    <t>2014-01-25 14:52:08.045000</t>
  </si>
  <si>
    <t>2014-01-25 05:11:03.420000</t>
  </si>
  <si>
    <t>2014-01-24 16:19:15.648000</t>
  </si>
  <si>
    <t>2014-01-24 16:15:19.071000</t>
  </si>
  <si>
    <t>2014-01-24 15:29:49.680000</t>
  </si>
  <si>
    <t>2014-01-24 08:03:38.038000</t>
  </si>
  <si>
    <t>2014-01-24 01:00:57.572000</t>
  </si>
  <si>
    <t>2014-01-24 00:27:07.634000</t>
  </si>
  <si>
    <t>2014-01-23 21:59:19.014000</t>
  </si>
  <si>
    <t>2014-01-23 20:26:24.081000</t>
  </si>
  <si>
    <t>2014-01-23 20:19:26.548000</t>
  </si>
  <si>
    <t>2014-01-23 18:27:25.882000</t>
  </si>
  <si>
    <t>2014-01-23 17:26:29.662000</t>
  </si>
  <si>
    <t>2014-01-23 17:14:55.969000</t>
  </si>
  <si>
    <t>2014-01-23 15:02:01.749000</t>
  </si>
  <si>
    <t>2014-01-23 07:03:32.999000</t>
  </si>
  <si>
    <t>2014-01-23 04:15:03.321000</t>
  </si>
  <si>
    <t>2014-01-22 22:58:09.658000</t>
  </si>
  <si>
    <t>2014-01-22 20:31:19.048000</t>
  </si>
  <si>
    <t>2014-01-22 17:41:47.475000</t>
  </si>
  <si>
    <t>2014-01-22 17:33:35.851000</t>
  </si>
  <si>
    <t>2014-01-22 17:13:37.845000</t>
  </si>
  <si>
    <t>2014-01-22 16:41:26.627000</t>
  </si>
  <si>
    <t>2014-01-22 13:30:42.422000</t>
  </si>
  <si>
    <t>2014-01-22 13:02:19.733000</t>
  </si>
  <si>
    <t>2014-01-22 11:29:52.575000</t>
  </si>
  <si>
    <t>2014-01-22 11:26:55.359000</t>
  </si>
  <si>
    <t>2014-01-22 11:24:16.168000</t>
  </si>
  <si>
    <t>2014-01-22 01:31:43.743000</t>
  </si>
  <si>
    <t>2014-01-22 01:07:49.386000</t>
  </si>
  <si>
    <t>2014-01-21 23:02:57.235000</t>
  </si>
  <si>
    <t>2014-01-21 22:50:39.019000</t>
  </si>
  <si>
    <t>2014-01-21 21:50:46.673000</t>
  </si>
  <si>
    <t>2014-01-21 19:26:09.924000</t>
  </si>
  <si>
    <t>2014-01-21 18:02:53.482000</t>
  </si>
  <si>
    <t>2014-01-21 17:23:52.971000</t>
  </si>
  <si>
    <t>2014-01-21 15:47:17.123000</t>
  </si>
  <si>
    <t>2014-01-21 12:57:24.447000</t>
  </si>
  <si>
    <t>2014-01-21 12:26:39.650000</t>
  </si>
  <si>
    <t>2014-01-21 12:24:01.162000</t>
  </si>
  <si>
    <t>2014-01-21 12:03:36.934000</t>
  </si>
  <si>
    <t>2014-01-21 10:19:25.798000</t>
  </si>
  <si>
    <t>2014-01-21 09:58:27.224000</t>
  </si>
  <si>
    <t>2014-01-20 23:07:18.204000</t>
  </si>
  <si>
    <t>2014-01-20 23:04:50.482000</t>
  </si>
  <si>
    <t>2014-01-20 22:28:01.112000</t>
  </si>
  <si>
    <t>2014-01-20 22:15:16.490000</t>
  </si>
  <si>
    <t>2014-01-20 22:11:06.289000</t>
  </si>
  <si>
    <t>2014-01-20 19:57:18.508000</t>
  </si>
  <si>
    <t>2014-01-20 18:32:26.853000</t>
  </si>
  <si>
    <t>2014-01-20 18:23:00.895000</t>
  </si>
  <si>
    <t>2014-01-20 16:54:29.545000</t>
  </si>
  <si>
    <t>2014-01-20 14:14:27.058000</t>
  </si>
  <si>
    <t>2014-01-20 12:51:40.203000</t>
  </si>
  <si>
    <t>2014-01-20 11:13:55.646000</t>
  </si>
  <si>
    <t>2014-01-20 10:11:22.083000</t>
  </si>
  <si>
    <t>2014-01-20 09:43:41.097000</t>
  </si>
  <si>
    <t>2014-01-20 08:15:57.754000</t>
  </si>
  <si>
    <t>2014-01-20 01:54:43.146000</t>
  </si>
  <si>
    <t>2014-01-19 22:39:33.753000</t>
  </si>
  <si>
    <t>2014-01-19 19:26:05.490000</t>
  </si>
  <si>
    <t>2014-01-19 15:42:57.175000</t>
  </si>
  <si>
    <t>2014-01-19 10:48:14.255000</t>
  </si>
  <si>
    <t>2014-01-19 10:35:55.397000</t>
  </si>
  <si>
    <t>2014-01-19 06:32:54.199000</t>
  </si>
  <si>
    <t>2014-01-19 01:10:43.669000</t>
  </si>
  <si>
    <t>2014-01-19 00:15:47.095000</t>
  </si>
  <si>
    <t>2014-01-18 23:38:34.253000</t>
  </si>
  <si>
    <t>2014-01-18 22:49:18.528000</t>
  </si>
  <si>
    <t>2014-01-18 22:36:39.315000</t>
  </si>
  <si>
    <t>2014-01-18 21:59:53.694000</t>
  </si>
  <si>
    <t>2014-01-18 21:48:21.677000</t>
  </si>
  <si>
    <t>2014-01-18 16:09:56.403000</t>
  </si>
  <si>
    <t>2014-01-18 14:53:03.797000</t>
  </si>
  <si>
    <t>2014-01-18 10:24:52.166000</t>
  </si>
  <si>
    <t>2014-01-18 03:09:06.194000</t>
  </si>
  <si>
    <t>2014-01-17 10:04:52.466000</t>
  </si>
  <si>
    <t>2014-01-17 08:42:14.326000</t>
  </si>
  <si>
    <t>2014-01-17 06:00:49.142000</t>
  </si>
  <si>
    <t>2014-01-17 06:00:39.783000</t>
  </si>
  <si>
    <t>2014-01-17 06:00:35.225000</t>
  </si>
  <si>
    <t>2014-01-16 21:07:19.795000</t>
  </si>
  <si>
    <t>2014-01-16 20:48:03.232000</t>
  </si>
  <si>
    <t>2014-01-16 19:31:04.557000</t>
  </si>
  <si>
    <t>2014-01-16 18:46:03.996000</t>
  </si>
  <si>
    <t>2014-01-16 18:37:28.883000</t>
  </si>
  <si>
    <t>2014-01-16 18:18:30.407000</t>
  </si>
  <si>
    <t>2014-01-16 15:56:52.705000</t>
  </si>
  <si>
    <t>2014-01-16 12:57:49.230000</t>
  </si>
  <si>
    <t>2014-01-16 08:28:33.239000</t>
  </si>
  <si>
    <t>2014-01-16 04:38:31.451000</t>
  </si>
  <si>
    <t>2014-01-15 21:47:52.738000</t>
  </si>
  <si>
    <t>2014-01-15 16:11:51.652000</t>
  </si>
  <si>
    <t>2014-01-15 14:09:58.916000</t>
  </si>
  <si>
    <t>2014-01-15 11:15:41.169000</t>
  </si>
  <si>
    <t>2014-01-15 09:47:47.338000</t>
  </si>
  <si>
    <t>2014-01-15 09:47:39.706000</t>
  </si>
  <si>
    <t>2014-01-15 09:47:29.575000</t>
  </si>
  <si>
    <t>2014-01-15 07:10:17.091000</t>
  </si>
  <si>
    <t>2014-01-14 22:40:59.008000</t>
  </si>
  <si>
    <t>2014-01-14 21:30:45.188000</t>
  </si>
  <si>
    <t>2014-01-14 19:32:53.302000</t>
  </si>
  <si>
    <t>2014-01-14 11:35:00.136000</t>
  </si>
  <si>
    <t>2014-01-14 02:32:34.128000</t>
  </si>
  <si>
    <t>2014-01-13 23:46:08.392000</t>
  </si>
  <si>
    <t>2014-01-13 21:04:13.166000</t>
  </si>
  <si>
    <t>2014-01-13 20:53:17.646000</t>
  </si>
  <si>
    <t>2014-01-13 20:27:58.138000</t>
  </si>
  <si>
    <t>2014-01-13 20:10:55.064000</t>
  </si>
  <si>
    <t>2014-01-13 20:06:12.099000</t>
  </si>
  <si>
    <t>2014-01-13 20:05:01.172000</t>
  </si>
  <si>
    <t>2014-01-13 20:02:02.057000</t>
  </si>
  <si>
    <t>2014-01-13 19:59:22.285000</t>
  </si>
  <si>
    <t>2014-01-13 19:58:42.007000</t>
  </si>
  <si>
    <t>2014-01-13 19:33:09.002000</t>
  </si>
  <si>
    <t>2014-01-13 18:11:38.430000</t>
  </si>
  <si>
    <t>2014-01-13 13:27:20.226000</t>
  </si>
  <si>
    <t>2014-01-13 12:12:41.974000</t>
  </si>
  <si>
    <t>2014-01-12 23:16:02.397000</t>
  </si>
  <si>
    <t>2014-01-12 22:11:37.331000</t>
  </si>
  <si>
    <t>2014-01-12 19:55:29.148000</t>
  </si>
  <si>
    <t>2014-01-12 17:39:24.830000</t>
  </si>
  <si>
    <t>2014-01-12 14:02:23.376000</t>
  </si>
  <si>
    <t>2014-01-12 08:40:14.210000</t>
  </si>
  <si>
    <t>2014-01-12 01:39:11.131000</t>
  </si>
  <si>
    <t>2014-01-11 20:06:12.430000</t>
  </si>
  <si>
    <t>2014-01-11 18:30:25.610000</t>
  </si>
  <si>
    <t>2014-01-11 16:24:54.325000</t>
  </si>
  <si>
    <t>2014-01-11 07:53:47.922000</t>
  </si>
  <si>
    <t>2014-01-10 16:40:01.064000</t>
  </si>
  <si>
    <t>2014-01-10 15:27:38.395000</t>
  </si>
  <si>
    <t>2014-01-10 14:56:14.246000</t>
  </si>
  <si>
    <t>2014-01-10 10:55:51.092000</t>
  </si>
  <si>
    <t>2014-01-10 09:56:33.657000</t>
  </si>
  <si>
    <t>2014-01-09 22:02:16.442000</t>
  </si>
  <si>
    <t>2014-01-09 11:18:14.950000</t>
  </si>
  <si>
    <t>2014-01-08 22:36:45.679000</t>
  </si>
  <si>
    <t>2014-01-08 19:22:15.872000</t>
  </si>
  <si>
    <t>2014-01-08 08:46:01.591000</t>
  </si>
  <si>
    <t>2014-01-08 03:15:45.391000</t>
  </si>
  <si>
    <t>2014-01-08 00:53:10.866000</t>
  </si>
  <si>
    <t>2014-01-08 00:11:05.585000</t>
  </si>
  <si>
    <t>2014-01-08 00:00:39.133000</t>
  </si>
  <si>
    <t>2014-01-07 23:33:55.636000</t>
  </si>
  <si>
    <t>2014-01-07 20:04:38.891000</t>
  </si>
  <si>
    <t>2014-01-07 19:53:08.620000</t>
  </si>
  <si>
    <t>2014-01-07 19:51:28.749000</t>
  </si>
  <si>
    <t>2014-01-07 17:45:52.316000</t>
  </si>
  <si>
    <t>2014-01-07 17:27:41.146000</t>
  </si>
  <si>
    <t>2014-01-07 12:03:15.651000</t>
  </si>
  <si>
    <t>2014-01-07 11:53:02.017000</t>
  </si>
  <si>
    <t>2014-01-07 02:29:34.359000</t>
  </si>
  <si>
    <t>2014-01-07 01:14:42.343000</t>
  </si>
  <si>
    <t>2014-01-07 00:39:08.160000</t>
  </si>
  <si>
    <t>2014-01-06 17:58:53.759000</t>
  </si>
  <si>
    <t>2014-01-06 14:50:32.905000</t>
  </si>
  <si>
    <t>2014-01-06 10:16:14.434000</t>
  </si>
  <si>
    <t>2014-01-06 05:27:49.739000</t>
  </si>
  <si>
    <t>2014-01-06 00:19:53.671000</t>
  </si>
  <si>
    <t>2014-01-05 21:16:42.779000</t>
  </si>
  <si>
    <t>2014-01-05 16:40:28.662000</t>
  </si>
  <si>
    <t>2014-01-05 15:41:09.746000</t>
  </si>
  <si>
    <t>2014-01-05 01:36:52.912000</t>
  </si>
  <si>
    <t>2014-01-04 19:41:25.506000</t>
  </si>
  <si>
    <t>2014-01-04 18:08:14.378000</t>
  </si>
  <si>
    <t>2014-01-04 12:14:23.303000</t>
  </si>
  <si>
    <t>2014-01-04 11:58:54.030000</t>
  </si>
  <si>
    <t>2014-01-04 11:57:52.456000</t>
  </si>
  <si>
    <t>2014-01-03 23:59:59.521000</t>
  </si>
  <si>
    <t>2014-01-03 19:19:05.708000</t>
  </si>
  <si>
    <t>2014-01-03 11:59:43.535000</t>
  </si>
  <si>
    <t>2014-01-03 02:03:43.613000</t>
  </si>
  <si>
    <t>2014-01-02 14:51:53.171000</t>
  </si>
  <si>
    <t>2014-01-02 12:37:52.451000</t>
  </si>
  <si>
    <t>2014-01-02 08:09:18.761000</t>
  </si>
  <si>
    <t>2014-01-02 08:08:54.155000</t>
  </si>
  <si>
    <t>2014-01-01 22:54:14.663000</t>
  </si>
  <si>
    <t>2014-01-01 18:05:02.233000</t>
  </si>
  <si>
    <t>2014-01-01 17:39:05.459000</t>
  </si>
  <si>
    <t>2014-01-01 16:36:17.872000</t>
  </si>
  <si>
    <t>2014-01-01 13:00:36.172000</t>
  </si>
  <si>
    <t>2014-01-01 02:19:13.035000</t>
  </si>
  <si>
    <t>2014-01-01 00:14:05.755000</t>
  </si>
  <si>
    <t>*3343</t>
  </si>
  <si>
    <t>*7451</t>
  </si>
  <si>
    <t>*4098</t>
  </si>
  <si>
    <t>*3498</t>
  </si>
  <si>
    <t>*7870</t>
  </si>
  <si>
    <t>*1412</t>
  </si>
  <si>
    <t>*9638</t>
  </si>
  <si>
    <t>*4636</t>
  </si>
  <si>
    <t>*2787</t>
  </si>
  <si>
    <t>*5463</t>
  </si>
  <si>
    <t>*9864</t>
  </si>
  <si>
    <t>*3263</t>
  </si>
  <si>
    <t>*9575</t>
  </si>
  <si>
    <t>*1430</t>
  </si>
  <si>
    <t>*4530</t>
  </si>
  <si>
    <t>*1894</t>
  </si>
  <si>
    <t>*9809</t>
  </si>
  <si>
    <t>*7812</t>
  </si>
  <si>
    <t>*9041</t>
  </si>
  <si>
    <t>*5715</t>
  </si>
  <si>
    <t>*1114</t>
  </si>
  <si>
    <t>*2076</t>
  </si>
  <si>
    <t>*7174</t>
  </si>
  <si>
    <t>*8247</t>
  </si>
  <si>
    <t>*5505</t>
  </si>
  <si>
    <t>*8904</t>
  </si>
  <si>
    <t>*8661</t>
  </si>
  <si>
    <t>*2493</t>
  </si>
  <si>
    <t>*4793</t>
  </si>
  <si>
    <t>*2874</t>
  </si>
  <si>
    <t>*1022</t>
  </si>
  <si>
    <t>*7809</t>
  </si>
  <si>
    <t>*1704</t>
  </si>
  <si>
    <t>*4888</t>
  </si>
  <si>
    <t>*3750</t>
  </si>
  <si>
    <t>*4927</t>
  </si>
  <si>
    <t>*9992</t>
  </si>
  <si>
    <t>*1836</t>
  </si>
  <si>
    <t>*9181</t>
  </si>
  <si>
    <t>*8504</t>
  </si>
  <si>
    <t>*4418</t>
  </si>
  <si>
    <t>*6875</t>
  </si>
  <si>
    <t>*3888</t>
  </si>
  <si>
    <t>*2246</t>
  </si>
  <si>
    <t>*2828</t>
  </si>
  <si>
    <t>*5888</t>
  </si>
  <si>
    <t>*6352</t>
  </si>
  <si>
    <t>*5578</t>
  </si>
  <si>
    <t>*7767</t>
  </si>
  <si>
    <t>*8234</t>
  </si>
  <si>
    <t>*5267</t>
  </si>
  <si>
    <t>*4397</t>
  </si>
  <si>
    <t>*6410</t>
  </si>
  <si>
    <t>*6622</t>
  </si>
  <si>
    <t>*7395</t>
  </si>
  <si>
    <t>*8699</t>
  </si>
  <si>
    <t>*6818</t>
  </si>
  <si>
    <t>*6446</t>
  </si>
  <si>
    <t>*1596</t>
  </si>
  <si>
    <t>*2726</t>
  </si>
  <si>
    <t>*4577</t>
  </si>
  <si>
    <t>*1018</t>
  </si>
  <si>
    <t>*5453</t>
  </si>
  <si>
    <t>*7444</t>
  </si>
  <si>
    <t>*8002</t>
  </si>
  <si>
    <t>*3931</t>
  </si>
  <si>
    <t>*2821</t>
  </si>
  <si>
    <t>*7404</t>
  </si>
  <si>
    <t>*8740</t>
  </si>
  <si>
    <t>*8079</t>
  </si>
  <si>
    <t>*4016</t>
  </si>
  <si>
    <t>*6236</t>
  </si>
  <si>
    <t>*8851</t>
  </si>
  <si>
    <t>*4920</t>
  </si>
  <si>
    <t>*1539</t>
  </si>
  <si>
    <t>*2951</t>
  </si>
  <si>
    <t>*7928</t>
  </si>
  <si>
    <t>*8530</t>
  </si>
  <si>
    <t>*4291</t>
  </si>
  <si>
    <t>*2273</t>
  </si>
  <si>
    <t>*6777</t>
  </si>
  <si>
    <t>*3856</t>
  </si>
  <si>
    <t>*9715</t>
  </si>
  <si>
    <t>*8062</t>
  </si>
  <si>
    <t>*1602</t>
  </si>
  <si>
    <t>*1017</t>
  </si>
  <si>
    <t>*9502</t>
  </si>
  <si>
    <t>*0443</t>
  </si>
  <si>
    <t>*3849</t>
  </si>
  <si>
    <t>*8451</t>
  </si>
  <si>
    <t>*9483</t>
  </si>
  <si>
    <t>*9074</t>
  </si>
  <si>
    <t>*7434</t>
  </si>
  <si>
    <t>*2551</t>
  </si>
  <si>
    <t>*2122</t>
  </si>
  <si>
    <t>*2722</t>
  </si>
  <si>
    <t>*1946</t>
  </si>
  <si>
    <t>*5405</t>
  </si>
  <si>
    <t>*8277</t>
  </si>
  <si>
    <t>*5989</t>
  </si>
  <si>
    <t>*1184</t>
  </si>
  <si>
    <t>*3593</t>
  </si>
  <si>
    <t>*2585</t>
  </si>
  <si>
    <t>*9559</t>
  </si>
  <si>
    <t>*7710</t>
  </si>
  <si>
    <t>*9287</t>
  </si>
  <si>
    <t>*2993</t>
  </si>
  <si>
    <t>*3657</t>
  </si>
  <si>
    <t>*1427</t>
  </si>
  <si>
    <t>*1741</t>
  </si>
  <si>
    <t>*4766</t>
  </si>
  <si>
    <t>*8419</t>
  </si>
  <si>
    <t>*5572</t>
  </si>
  <si>
    <t>*4521</t>
  </si>
  <si>
    <t>*3358</t>
  </si>
  <si>
    <t>*7260</t>
  </si>
  <si>
    <t>*9654</t>
  </si>
  <si>
    <t>*1553</t>
  </si>
  <si>
    <t>*8679</t>
  </si>
  <si>
    <t>*5248</t>
  </si>
  <si>
    <t>*9748</t>
  </si>
  <si>
    <t>*0644</t>
  </si>
  <si>
    <t>*0778</t>
  </si>
  <si>
    <t>*7521</t>
  </si>
  <si>
    <t>*9608</t>
  </si>
  <si>
    <t>*5449</t>
  </si>
  <si>
    <t>*7841</t>
  </si>
  <si>
    <t>*3599</t>
  </si>
  <si>
    <t>*8425</t>
  </si>
  <si>
    <t>*9565</t>
  </si>
  <si>
    <t>*6707</t>
  </si>
  <si>
    <t>*5081</t>
  </si>
  <si>
    <t>*1460</t>
  </si>
  <si>
    <t>*0034</t>
  </si>
  <si>
    <t>*4345</t>
  </si>
  <si>
    <t>*1477</t>
  </si>
  <si>
    <t>*9239</t>
  </si>
  <si>
    <t>*0381</t>
  </si>
  <si>
    <t>*8870</t>
  </si>
  <si>
    <t>*6859</t>
  </si>
  <si>
    <t>*9399</t>
  </si>
  <si>
    <t>*4111</t>
  </si>
  <si>
    <t>*8025</t>
  </si>
  <si>
    <t>*0675</t>
  </si>
  <si>
    <t>*1332</t>
  </si>
  <si>
    <t>*6500</t>
  </si>
  <si>
    <t>*7801</t>
  </si>
  <si>
    <t>*6442</t>
  </si>
  <si>
    <t>*2177</t>
  </si>
  <si>
    <t>*6493</t>
  </si>
  <si>
    <t>*4364</t>
  </si>
  <si>
    <t>*2223</t>
  </si>
  <si>
    <t>*3449</t>
  </si>
  <si>
    <t>*1041</t>
  </si>
  <si>
    <t>*4584</t>
  </si>
  <si>
    <t>*9628</t>
  </si>
  <si>
    <t>*1662</t>
  </si>
  <si>
    <t>*8589</t>
  </si>
  <si>
    <t>Процент комиссии 4%</t>
  </si>
  <si>
    <t>Комиссия 6%</t>
  </si>
  <si>
    <t>Сумма (пошлина учтена)</t>
  </si>
  <si>
    <t>Отчет о полученных пожертвованиях и произведенных затратах за январь 2014 г.</t>
  </si>
  <si>
    <t>Пожертвования за январь 2014</t>
  </si>
  <si>
    <t>Расходы за январь 2014</t>
  </si>
  <si>
    <t>Отчет о полученных пожертвованиях, перечисленных на расчетный счет, за январь 2014 г.</t>
  </si>
  <si>
    <t>Отчет о пожертвованиях, перечисленных через ресурс Благо.ру, за январь 2014 г.</t>
  </si>
  <si>
    <t>Отчет о пожертвованиях, перечисленных через платежную систему КИВИ, за январь 2014 г.</t>
  </si>
  <si>
    <t>Отчет о пожертвованиях, перечисленных через МТС USSD, за январь 2014 г.</t>
  </si>
  <si>
    <t>Отчет о пожертвованиях, поступивших на номер 2420 за январь 2014 г.</t>
  </si>
  <si>
    <t>Отчет о пожертвованиях, перечисленных через платежную систему Платрон за январь 2014 г.</t>
  </si>
  <si>
    <t>*4906</t>
  </si>
  <si>
    <t>*9607</t>
  </si>
  <si>
    <t>*8807</t>
  </si>
  <si>
    <t>*1842</t>
  </si>
  <si>
    <t>*2971</t>
  </si>
  <si>
    <t>*2322</t>
  </si>
  <si>
    <t>*1035</t>
  </si>
  <si>
    <t>*8042</t>
  </si>
  <si>
    <t>*7936</t>
  </si>
  <si>
    <t>*5584</t>
  </si>
  <si>
    <t>*5018</t>
  </si>
  <si>
    <t>*0260</t>
  </si>
  <si>
    <t>*3576</t>
  </si>
  <si>
    <t>*6227</t>
  </si>
  <si>
    <t>*2128</t>
  </si>
  <si>
    <t>*4450</t>
  </si>
  <si>
    <t>*3963</t>
  </si>
  <si>
    <t>*6143</t>
  </si>
  <si>
    <t>*2941</t>
  </si>
  <si>
    <t>*9470</t>
  </si>
  <si>
    <t>*2578</t>
  </si>
  <si>
    <t>*3567</t>
  </si>
  <si>
    <t>*7745</t>
  </si>
  <si>
    <t>*5617</t>
  </si>
  <si>
    <t>Иван Кривенко</t>
  </si>
  <si>
    <t>Анна Шевченко</t>
  </si>
  <si>
    <t>Роман Нетудыхатка</t>
  </si>
  <si>
    <t>Роман Плюшкин</t>
  </si>
  <si>
    <t>на лечение Ивана Кривенко</t>
  </si>
  <si>
    <t>на лечение Романа Нетудыхатка</t>
  </si>
  <si>
    <t>на лечение Анны Шевченко</t>
  </si>
  <si>
    <t>Жертвователь (последние 4 цифры номера)</t>
  </si>
  <si>
    <t>Маргарита Бакаева</t>
  </si>
  <si>
    <t>Процент комиссии 3,5%</t>
  </si>
  <si>
    <r>
      <t xml:space="preserve">ИТОГО </t>
    </r>
    <r>
      <rPr>
        <sz val="10"/>
        <color theme="1"/>
        <rFont val="Tahoma"/>
        <family val="2"/>
        <charset val="204"/>
      </rPr>
      <t>без комиссии</t>
    </r>
  </si>
  <si>
    <t>В рамках акции «Дари добро» МДМ Банка</t>
  </si>
  <si>
    <t>комиссия за ведение расчетного счета в ОАО МКБ</t>
  </si>
  <si>
    <t>Отчет о пожертвованиях, перечисленных через терминалы ОАО МКБ, за январь 2014 г.</t>
  </si>
  <si>
    <t>уставная деятельность</t>
  </si>
  <si>
    <t>Х. Дарья Александровна</t>
  </si>
  <si>
    <t>С. Александр Николаевич</t>
  </si>
  <si>
    <t>Л. Марина Владимировна</t>
  </si>
  <si>
    <t>Ч. Елена Юрьевна</t>
  </si>
  <si>
    <t>Г. Евгения Владимировна</t>
  </si>
  <si>
    <t>П. Елена Владиславовна</t>
  </si>
  <si>
    <t>Н. Владимир</t>
  </si>
  <si>
    <t>Ц. Екатерина Евгеньевна</t>
  </si>
  <si>
    <t>Ш. Жанна Владимировна</t>
  </si>
  <si>
    <t>Т. Андрей</t>
  </si>
  <si>
    <t>М. Галина Александровна</t>
  </si>
  <si>
    <t>Ш. Оксана Михайловна</t>
  </si>
  <si>
    <t>В. Ольга Геннадьевна</t>
  </si>
  <si>
    <t>Б. Маргарита Валерьевна</t>
  </si>
  <si>
    <t>Г. Наталья Владимировна</t>
  </si>
  <si>
    <t>Р. Алеся Александровна</t>
  </si>
  <si>
    <t>В. Наталья Александровна</t>
  </si>
  <si>
    <t>К. Яна Валерьевна</t>
  </si>
  <si>
    <t>А. Алексей Игоревич</t>
  </si>
  <si>
    <t>И. Наталья Николаевна</t>
  </si>
  <si>
    <t>Ш. Наталья Владимировна</t>
  </si>
  <si>
    <t>П. Алексей Николаевич</t>
  </si>
  <si>
    <t>Ч. Екатерина Викторовна</t>
  </si>
  <si>
    <t>З. Наталия Александровна</t>
  </si>
  <si>
    <t>Р. Николай Михайлович</t>
  </si>
  <si>
    <t>К. Игорь Валерьевич</t>
  </si>
  <si>
    <t>Ю. Светлана Борисовна</t>
  </si>
  <si>
    <t>Д. Наталия Сергеевна</t>
  </si>
  <si>
    <t>К. Елена Викторовна</t>
  </si>
  <si>
    <t>П. Ольга Юрьевна</t>
  </si>
  <si>
    <t>В. Михаил Александрович</t>
  </si>
  <si>
    <t>С. Ирина Евгеньевна</t>
  </si>
  <si>
    <t>Татьяна Д.</t>
  </si>
  <si>
    <t>Любовь Н.</t>
  </si>
  <si>
    <t>Кристина К.</t>
  </si>
  <si>
    <t>Артур А.</t>
  </si>
  <si>
    <t>Т. Любовь</t>
  </si>
  <si>
    <t>Юлия А.</t>
  </si>
  <si>
    <t>Мария П.</t>
  </si>
  <si>
    <t>Маргарита С.</t>
  </si>
  <si>
    <t>Яна Л.</t>
  </si>
  <si>
    <t>Александр К.</t>
  </si>
  <si>
    <t>Александра Ч.</t>
  </si>
  <si>
    <t>Игорь К.</t>
  </si>
  <si>
    <t>Дмитрий К.</t>
  </si>
  <si>
    <t>Федор Х.</t>
  </si>
  <si>
    <t>Ирина Б.</t>
  </si>
  <si>
    <t>Александр В.</t>
  </si>
  <si>
    <t>Людмила В.</t>
  </si>
  <si>
    <t>Алена М.</t>
  </si>
  <si>
    <t>Оксана П.</t>
  </si>
  <si>
    <t>Евгений Ф.</t>
  </si>
  <si>
    <t>Олег Г.</t>
  </si>
  <si>
    <t>Александра П.</t>
  </si>
  <si>
    <t>Ольга Ш.</t>
  </si>
  <si>
    <t>Анна М.</t>
  </si>
  <si>
    <t>Эрмине Д.</t>
  </si>
  <si>
    <t>Надежда Ф.</t>
  </si>
  <si>
    <t>Юлия Б.</t>
  </si>
  <si>
    <t>ЗАО "Фискарс Брандс Рус"</t>
  </si>
  <si>
    <t>ОАО АНК "Башнефть"</t>
  </si>
  <si>
    <t>Лиза Погосян</t>
  </si>
  <si>
    <t>Расходы на административно-хозяйственные нужды</t>
  </si>
  <si>
    <t>Предоплата лечения Романа Нетудыхатки</t>
  </si>
  <si>
    <t>Оплата лечения Ильи Лаврушина</t>
  </si>
  <si>
    <t>Оплата лечения Романа Плюшкина</t>
  </si>
  <si>
    <t>Доплата лечения Наре Навасардян</t>
  </si>
  <si>
    <t>Оплата лечения Киры Кричевской</t>
  </si>
  <si>
    <t>Доплата за лечение Хадиджи Набизада</t>
  </si>
  <si>
    <t>Оплата обследования МРТ Евгении Ливаренко</t>
  </si>
  <si>
    <t>Оплата лечения Егора Дендебери</t>
  </si>
  <si>
    <t>Оплата лечения Лизы Погосян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</si>
</sst>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3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4" tint="-0.499984740745262"/>
      <name val="Tahoma"/>
      <family val="2"/>
      <charset val="204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9"/>
      <color theme="1"/>
      <name val="Tahoma"/>
      <family val="2"/>
      <charset val="204"/>
    </font>
    <font>
      <sz val="8"/>
      <color theme="1"/>
      <name val="Tahoma"/>
      <family val="2"/>
      <charset val="204"/>
    </font>
    <font>
      <b/>
      <sz val="10"/>
      <color theme="4" tint="-0.499984740745262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8"/>
      <color theme="1"/>
      <name val="Tahoma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9" fillId="0" borderId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14" applyNumberFormat="0" applyAlignment="0" applyProtection="0"/>
    <xf numFmtId="0" fontId="19" fillId="8" borderId="15" applyNumberFormat="0" applyAlignment="0" applyProtection="0"/>
    <xf numFmtId="0" fontId="20" fillId="8" borderId="14" applyNumberFormat="0" applyAlignment="0" applyProtection="0"/>
    <xf numFmtId="0" fontId="21" fillId="0" borderId="16" applyNumberFormat="0" applyFill="0" applyAlignment="0" applyProtection="0"/>
    <xf numFmtId="0" fontId="22" fillId="9" borderId="17" applyNumberFormat="0" applyAlignment="0" applyProtection="0"/>
    <xf numFmtId="0" fontId="23" fillId="0" borderId="0" applyNumberFormat="0" applyFill="0" applyBorder="0" applyAlignment="0" applyProtection="0"/>
    <xf numFmtId="0" fontId="1" fillId="10" borderId="1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9" applyNumberFormat="0" applyFill="0" applyAlignment="0" applyProtection="0"/>
    <xf numFmtId="0" fontId="2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6" fillId="34" borderId="0" applyNumberFormat="0" applyBorder="0" applyAlignment="0" applyProtection="0"/>
    <xf numFmtId="0" fontId="29" fillId="0" borderId="0" applyNumberFormat="0" applyFill="0" applyBorder="0" applyAlignment="0" applyProtection="0"/>
  </cellStyleXfs>
  <cellXfs count="144">
    <xf numFmtId="0" fontId="0" fillId="0" borderId="0" xfId="0"/>
    <xf numFmtId="0" fontId="3" fillId="2" borderId="0" xfId="0" applyFont="1" applyFill="1"/>
    <xf numFmtId="43" fontId="3" fillId="2" borderId="0" xfId="2" applyFont="1" applyFill="1"/>
    <xf numFmtId="43" fontId="3" fillId="2" borderId="0" xfId="2" applyFont="1" applyFill="1" applyAlignment="1">
      <alignment horizontal="right"/>
    </xf>
    <xf numFmtId="43" fontId="3" fillId="2" borderId="1" xfId="2" applyFont="1" applyFill="1" applyBorder="1" applyAlignment="1">
      <alignment horizontal="center"/>
    </xf>
    <xf numFmtId="43" fontId="3" fillId="2" borderId="1" xfId="2" applyFont="1" applyFill="1" applyBorder="1" applyAlignment="1">
      <alignment horizontal="right"/>
    </xf>
    <xf numFmtId="0" fontId="3" fillId="2" borderId="1" xfId="0" applyFont="1" applyFill="1" applyBorder="1"/>
    <xf numFmtId="0" fontId="3" fillId="2" borderId="2" xfId="0" applyFont="1" applyFill="1" applyBorder="1"/>
    <xf numFmtId="43" fontId="6" fillId="2" borderId="1" xfId="2" applyFont="1" applyFill="1" applyBorder="1" applyAlignment="1">
      <alignment horizontal="right"/>
    </xf>
    <xf numFmtId="43" fontId="3" fillId="2" borderId="0" xfId="2" applyFont="1" applyFill="1" applyAlignment="1"/>
    <xf numFmtId="43" fontId="3" fillId="2" borderId="1" xfId="2" applyFont="1" applyFill="1" applyBorder="1" applyAlignment="1"/>
    <xf numFmtId="0" fontId="3" fillId="2" borderId="1" xfId="0" applyFont="1" applyFill="1" applyBorder="1" applyAlignment="1">
      <alignment horizontal="left" wrapText="1"/>
    </xf>
    <xf numFmtId="14" fontId="3" fillId="2" borderId="1" xfId="2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3" fillId="0" borderId="0" xfId="0" applyFont="1" applyFill="1"/>
    <xf numFmtId="43" fontId="3" fillId="2" borderId="1" xfId="2" applyFont="1" applyFill="1" applyBorder="1" applyAlignment="1">
      <alignment horizontal="right" indent="2"/>
    </xf>
    <xf numFmtId="0" fontId="3" fillId="2" borderId="1" xfId="0" applyFont="1" applyFill="1" applyBorder="1" applyAlignment="1">
      <alignment horizontal="right"/>
    </xf>
    <xf numFmtId="43" fontId="3" fillId="2" borderId="0" xfId="2" applyFont="1" applyFill="1" applyAlignment="1">
      <alignment horizontal="right" indent="1"/>
    </xf>
    <xf numFmtId="43" fontId="3" fillId="0" borderId="1" xfId="2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0" borderId="1" xfId="0" applyFont="1" applyFill="1" applyBorder="1" applyAlignment="1">
      <alignment horizontal="right"/>
    </xf>
    <xf numFmtId="14" fontId="3" fillId="2" borderId="2" xfId="2" applyNumberFormat="1" applyFont="1" applyFill="1" applyBorder="1" applyAlignment="1">
      <alignment horizontal="center"/>
    </xf>
    <xf numFmtId="43" fontId="3" fillId="2" borderId="2" xfId="2" applyFont="1" applyFill="1" applyBorder="1" applyAlignment="1">
      <alignment horizontal="right"/>
    </xf>
    <xf numFmtId="43" fontId="4" fillId="3" borderId="1" xfId="2" applyFont="1" applyFill="1" applyBorder="1" applyAlignment="1">
      <alignment horizontal="right"/>
    </xf>
    <xf numFmtId="0" fontId="11" fillId="3" borderId="1" xfId="0" applyFont="1" applyFill="1" applyBorder="1" applyAlignment="1">
      <alignment horizontal="center"/>
    </xf>
    <xf numFmtId="43" fontId="8" fillId="3" borderId="6" xfId="2" applyFont="1" applyFill="1" applyBorder="1" applyAlignment="1"/>
    <xf numFmtId="43" fontId="4" fillId="3" borderId="8" xfId="2" applyFont="1" applyFill="1" applyBorder="1" applyAlignment="1"/>
    <xf numFmtId="43" fontId="3" fillId="2" borderId="0" xfId="2" applyFont="1" applyFill="1" applyBorder="1"/>
    <xf numFmtId="43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43" fontId="3" fillId="2" borderId="0" xfId="2" applyFont="1" applyFill="1" applyBorder="1" applyAlignment="1">
      <alignment horizontal="right" indent="1"/>
    </xf>
    <xf numFmtId="0" fontId="3" fillId="2" borderId="0" xfId="0" applyFont="1" applyFill="1" applyBorder="1" applyAlignment="1">
      <alignment horizontal="right"/>
    </xf>
    <xf numFmtId="43" fontId="4" fillId="3" borderId="1" xfId="2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3" fontId="4" fillId="2" borderId="0" xfId="2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8" fillId="3" borderId="1" xfId="0" applyFont="1" applyFill="1" applyBorder="1"/>
    <xf numFmtId="43" fontId="4" fillId="3" borderId="7" xfId="2" applyFont="1" applyFill="1" applyBorder="1" applyAlignment="1"/>
    <xf numFmtId="14" fontId="3" fillId="2" borderId="2" xfId="0" applyNumberFormat="1" applyFont="1" applyFill="1" applyBorder="1" applyAlignment="1">
      <alignment horizontal="center"/>
    </xf>
    <xf numFmtId="43" fontId="3" fillId="2" borderId="2" xfId="2" applyFont="1" applyFill="1" applyBorder="1" applyAlignment="1">
      <alignment horizontal="right" indent="2"/>
    </xf>
    <xf numFmtId="43" fontId="4" fillId="3" borderId="7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43" fontId="4" fillId="3" borderId="8" xfId="2" applyFont="1" applyFill="1" applyBorder="1" applyAlignment="1">
      <alignment horizontal="right"/>
    </xf>
    <xf numFmtId="49" fontId="3" fillId="2" borderId="0" xfId="0" applyNumberFormat="1" applyFont="1" applyFill="1" applyBorder="1" applyAlignment="1">
      <alignment horizontal="right"/>
    </xf>
    <xf numFmtId="49" fontId="3" fillId="2" borderId="2" xfId="0" quotePrefix="1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right"/>
    </xf>
    <xf numFmtId="49" fontId="3" fillId="2" borderId="0" xfId="0" applyNumberFormat="1" applyFont="1" applyFill="1" applyAlignment="1">
      <alignment horizontal="right"/>
    </xf>
    <xf numFmtId="43" fontId="3" fillId="2" borderId="0" xfId="2" applyFont="1" applyFill="1" applyBorder="1" applyAlignment="1">
      <alignment horizontal="center"/>
    </xf>
    <xf numFmtId="43" fontId="3" fillId="2" borderId="0" xfId="2" applyFont="1" applyFill="1" applyBorder="1" applyAlignment="1">
      <alignment horizontal="right" indent="2"/>
    </xf>
    <xf numFmtId="43" fontId="6" fillId="2" borderId="0" xfId="2" applyFont="1" applyFill="1" applyBorder="1" applyAlignment="1">
      <alignment horizontal="right"/>
    </xf>
    <xf numFmtId="43" fontId="5" fillId="2" borderId="0" xfId="2" applyFont="1" applyFill="1" applyBorder="1" applyAlignment="1">
      <alignment horizontal="right"/>
    </xf>
    <xf numFmtId="43" fontId="3" fillId="3" borderId="1" xfId="2" applyFont="1" applyFill="1" applyBorder="1" applyAlignment="1">
      <alignment horizontal="right" indent="2"/>
    </xf>
    <xf numFmtId="43" fontId="4" fillId="3" borderId="1" xfId="2" applyFont="1" applyFill="1" applyBorder="1" applyAlignment="1">
      <alignment horizontal="right" indent="2"/>
    </xf>
    <xf numFmtId="0" fontId="3" fillId="2" borderId="2" xfId="0" applyFont="1" applyFill="1" applyBorder="1" applyAlignment="1">
      <alignment horizontal="right"/>
    </xf>
    <xf numFmtId="17" fontId="3" fillId="2" borderId="1" xfId="0" quotePrefix="1" applyNumberFormat="1" applyFont="1" applyFill="1" applyBorder="1" applyAlignment="1">
      <alignment horizontal="right"/>
    </xf>
    <xf numFmtId="0" fontId="3" fillId="2" borderId="1" xfId="0" quotePrefix="1" applyFont="1" applyFill="1" applyBorder="1" applyAlignment="1">
      <alignment horizontal="right"/>
    </xf>
    <xf numFmtId="43" fontId="3" fillId="2" borderId="2" xfId="2" applyFont="1" applyFill="1" applyBorder="1" applyAlignment="1"/>
    <xf numFmtId="43" fontId="3" fillId="2" borderId="0" xfId="2" applyFont="1" applyFill="1" applyBorder="1" applyAlignment="1"/>
    <xf numFmtId="49" fontId="3" fillId="2" borderId="1" xfId="0" quotePrefix="1" applyNumberFormat="1" applyFont="1" applyFill="1" applyBorder="1" applyAlignment="1">
      <alignment horizontal="right"/>
    </xf>
    <xf numFmtId="43" fontId="3" fillId="2" borderId="2" xfId="2" applyFont="1" applyFill="1" applyBorder="1" applyAlignment="1">
      <alignment horizontal="center"/>
    </xf>
    <xf numFmtId="43" fontId="4" fillId="3" borderId="7" xfId="2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4" fontId="3" fillId="0" borderId="1" xfId="2" applyNumberFormat="1" applyFont="1" applyFill="1" applyBorder="1" applyAlignment="1">
      <alignment horizontal="right" indent="1"/>
    </xf>
    <xf numFmtId="0" fontId="7" fillId="3" borderId="1" xfId="0" applyFont="1" applyFill="1" applyBorder="1" applyAlignment="1">
      <alignment horizontal="right"/>
    </xf>
    <xf numFmtId="43" fontId="7" fillId="3" borderId="1" xfId="2" applyFont="1" applyFill="1" applyBorder="1" applyAlignment="1">
      <alignment horizontal="right"/>
    </xf>
    <xf numFmtId="14" fontId="1" fillId="0" borderId="1" xfId="0" applyNumberFormat="1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3" fillId="0" borderId="0" xfId="0" applyFont="1" applyFill="1" applyBorder="1"/>
    <xf numFmtId="0" fontId="7" fillId="0" borderId="0" xfId="0" applyFont="1" applyFill="1" applyBorder="1" applyAlignment="1">
      <alignment horizontal="right"/>
    </xf>
    <xf numFmtId="43" fontId="7" fillId="0" borderId="0" xfId="2" applyFont="1" applyFill="1" applyBorder="1" applyAlignment="1">
      <alignment horizontal="right"/>
    </xf>
    <xf numFmtId="0" fontId="4" fillId="3" borderId="6" xfId="0" applyFont="1" applyFill="1" applyBorder="1" applyAlignment="1">
      <alignment horizontal="left"/>
    </xf>
    <xf numFmtId="0" fontId="4" fillId="3" borderId="20" xfId="0" applyFont="1" applyFill="1" applyBorder="1" applyAlignment="1">
      <alignment horizontal="left"/>
    </xf>
    <xf numFmtId="43" fontId="4" fillId="3" borderId="22" xfId="2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43" fontId="4" fillId="3" borderId="23" xfId="2" applyFont="1" applyFill="1" applyBorder="1" applyAlignment="1">
      <alignment horizontal="center"/>
    </xf>
    <xf numFmtId="0" fontId="10" fillId="2" borderId="1" xfId="0" applyFont="1" applyFill="1" applyBorder="1" applyAlignment="1">
      <alignment horizontal="right"/>
    </xf>
    <xf numFmtId="0" fontId="28" fillId="2" borderId="0" xfId="0" applyFont="1" applyFill="1"/>
    <xf numFmtId="0" fontId="3" fillId="2" borderId="0" xfId="0" applyFont="1" applyFill="1" applyAlignment="1">
      <alignment horizontal="left" wrapText="1"/>
    </xf>
    <xf numFmtId="43" fontId="27" fillId="3" borderId="8" xfId="2" applyFont="1" applyFill="1" applyBorder="1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4" fillId="3" borderId="21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left" wrapText="1"/>
    </xf>
    <xf numFmtId="0" fontId="4" fillId="3" borderId="8" xfId="0" applyFont="1" applyFill="1" applyBorder="1" applyAlignment="1">
      <alignment horizontal="center" wrapText="1"/>
    </xf>
    <xf numFmtId="0" fontId="3" fillId="0" borderId="1" xfId="0" quotePrefix="1" applyFont="1" applyFill="1" applyBorder="1" applyAlignment="1">
      <alignment horizontal="right"/>
    </xf>
    <xf numFmtId="0" fontId="3" fillId="0" borderId="2" xfId="0" quotePrefix="1" applyFont="1" applyFill="1" applyBorder="1" applyAlignment="1">
      <alignment horizontal="right"/>
    </xf>
    <xf numFmtId="43" fontId="3" fillId="2" borderId="0" xfId="2" applyFont="1" applyFill="1" applyAlignment="1">
      <alignment horizontal="center"/>
    </xf>
    <xf numFmtId="43" fontId="3" fillId="2" borderId="0" xfId="2" applyFont="1" applyFill="1" applyAlignment="1">
      <alignment horizontal="right" indent="2"/>
    </xf>
    <xf numFmtId="49" fontId="4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43" fontId="31" fillId="3" borderId="1" xfId="2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3" fontId="8" fillId="3" borderId="8" xfId="2" applyFont="1" applyFill="1" applyBorder="1" applyAlignment="1"/>
    <xf numFmtId="43" fontId="27" fillId="3" borderId="8" xfId="2" applyFont="1" applyFill="1" applyBorder="1" applyAlignment="1"/>
    <xf numFmtId="0" fontId="30" fillId="3" borderId="1" xfId="0" applyFont="1" applyFill="1" applyBorder="1" applyAlignment="1">
      <alignment horizontal="center"/>
    </xf>
    <xf numFmtId="43" fontId="3" fillId="3" borderId="1" xfId="2" applyFont="1" applyFill="1" applyBorder="1" applyAlignment="1">
      <alignment horizontal="right"/>
    </xf>
    <xf numFmtId="0" fontId="3" fillId="2" borderId="0" xfId="0" applyFont="1" applyFill="1" applyAlignment="1"/>
    <xf numFmtId="0" fontId="33" fillId="2" borderId="0" xfId="0" applyFont="1" applyFill="1" applyAlignment="1">
      <alignment vertical="center" wrapText="1"/>
    </xf>
    <xf numFmtId="0" fontId="30" fillId="2" borderId="0" xfId="0" applyFont="1" applyFill="1" applyAlignment="1"/>
    <xf numFmtId="43" fontId="30" fillId="2" borderId="0" xfId="2" applyFont="1" applyFill="1" applyAlignment="1">
      <alignment horizontal="right"/>
    </xf>
    <xf numFmtId="0" fontId="30" fillId="2" borderId="0" xfId="0" applyFont="1" applyFill="1"/>
    <xf numFmtId="0" fontId="34" fillId="2" borderId="0" xfId="0" applyFont="1" applyFill="1" applyAlignment="1">
      <alignment vertical="center" wrapText="1"/>
    </xf>
    <xf numFmtId="0" fontId="31" fillId="2" borderId="0" xfId="0" applyFont="1" applyFill="1" applyAlignment="1">
      <alignment vertical="center"/>
    </xf>
    <xf numFmtId="0" fontId="35" fillId="3" borderId="1" xfId="0" applyFont="1" applyFill="1" applyBorder="1" applyAlignment="1">
      <alignment horizontal="center" vertical="center"/>
    </xf>
    <xf numFmtId="43" fontId="35" fillId="3" borderId="1" xfId="2" applyFont="1" applyFill="1" applyBorder="1" applyAlignment="1">
      <alignment horizontal="center" vertical="center"/>
    </xf>
    <xf numFmtId="43" fontId="35" fillId="3" borderId="3" xfId="2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 wrapText="1"/>
    </xf>
    <xf numFmtId="43" fontId="35" fillId="3" borderId="4" xfId="2" applyFont="1" applyFill="1" applyBorder="1" applyAlignment="1">
      <alignment horizontal="center" vertical="center"/>
    </xf>
    <xf numFmtId="0" fontId="35" fillId="3" borderId="23" xfId="0" applyFont="1" applyFill="1" applyBorder="1" applyAlignment="1">
      <alignment horizontal="center" vertical="center"/>
    </xf>
    <xf numFmtId="49" fontId="35" fillId="3" borderId="1" xfId="0" applyNumberFormat="1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vertical="center" wrapText="1"/>
    </xf>
    <xf numFmtId="43" fontId="10" fillId="2" borderId="1" xfId="2" applyFont="1" applyFill="1" applyBorder="1" applyAlignment="1">
      <alignment horizontal="right" indent="2"/>
    </xf>
    <xf numFmtId="0" fontId="35" fillId="3" borderId="24" xfId="0" applyFont="1" applyFill="1" applyBorder="1" applyAlignment="1">
      <alignment horizontal="center" vertical="center"/>
    </xf>
    <xf numFmtId="43" fontId="35" fillId="3" borderId="25" xfId="2" applyFont="1" applyFill="1" applyBorder="1" applyAlignment="1">
      <alignment horizontal="center" vertical="center"/>
    </xf>
    <xf numFmtId="0" fontId="35" fillId="3" borderId="26" xfId="0" applyFont="1" applyFill="1" applyBorder="1" applyAlignment="1">
      <alignment horizontal="center" vertical="center"/>
    </xf>
    <xf numFmtId="0" fontId="30" fillId="0" borderId="0" xfId="0" applyFont="1" applyFill="1" applyAlignment="1"/>
    <xf numFmtId="0" fontId="30" fillId="0" borderId="0" xfId="0" applyFont="1" applyFill="1"/>
    <xf numFmtId="14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/>
    <xf numFmtId="14" fontId="1" fillId="0" borderId="2" xfId="0" applyNumberFormat="1" applyFont="1" applyFill="1" applyBorder="1" applyAlignment="1">
      <alignment horizontal="center" wrapText="1"/>
    </xf>
    <xf numFmtId="43" fontId="3" fillId="0" borderId="2" xfId="2" applyFont="1" applyFill="1" applyBorder="1" applyAlignment="1">
      <alignment horizontal="right"/>
    </xf>
    <xf numFmtId="0" fontId="3" fillId="0" borderId="2" xfId="0" applyFont="1" applyFill="1" applyBorder="1"/>
    <xf numFmtId="14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/>
    </xf>
    <xf numFmtId="0" fontId="34" fillId="0" borderId="0" xfId="0" applyFont="1" applyFill="1" applyBorder="1" applyAlignment="1">
      <alignment horizontal="center" vertical="center" wrapText="1"/>
    </xf>
    <xf numFmtId="0" fontId="32" fillId="3" borderId="6" xfId="0" applyFont="1" applyFill="1" applyBorder="1" applyAlignment="1">
      <alignment horizontal="left"/>
    </xf>
    <xf numFmtId="0" fontId="32" fillId="3" borderId="7" xfId="0" applyFont="1" applyFill="1" applyBorder="1" applyAlignment="1">
      <alignment horizontal="left"/>
    </xf>
    <xf numFmtId="0" fontId="27" fillId="3" borderId="6" xfId="0" applyFont="1" applyFill="1" applyBorder="1" applyAlignment="1">
      <alignment horizontal="left"/>
    </xf>
    <xf numFmtId="0" fontId="27" fillId="3" borderId="7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 wrapText="1"/>
    </xf>
    <xf numFmtId="0" fontId="34" fillId="2" borderId="2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</cellXfs>
  <cellStyles count="45">
    <cellStyle name="20% - Акцент1" xfId="21" builtinId="30" customBuiltin="1"/>
    <cellStyle name="20% - Акцент2" xfId="25" builtinId="34" customBuiltin="1"/>
    <cellStyle name="20% - Акцент3" xfId="29" builtinId="38" customBuiltin="1"/>
    <cellStyle name="20% - Акцент4" xfId="33" builtinId="42" customBuiltin="1"/>
    <cellStyle name="20% - Акцент5" xfId="37" builtinId="46" customBuiltin="1"/>
    <cellStyle name="20% - Акцент6" xfId="41" builtinId="50" customBuiltin="1"/>
    <cellStyle name="40% - Акцент1" xfId="22" builtinId="31" customBuiltin="1"/>
    <cellStyle name="40% - Акцент2" xfId="26" builtinId="35" customBuiltin="1"/>
    <cellStyle name="40% - Акцент3" xfId="30" builtinId="39" customBuiltin="1"/>
    <cellStyle name="40% - Акцент4" xfId="34" builtinId="43" customBuiltin="1"/>
    <cellStyle name="40% - Акцент5" xfId="38" builtinId="47" customBuiltin="1"/>
    <cellStyle name="40% - Акцент6" xfId="42" builtinId="51" customBuiltin="1"/>
    <cellStyle name="60% - Акцент1" xfId="23" builtinId="32" customBuiltin="1"/>
    <cellStyle name="60% - Акцент2" xfId="27" builtinId="36" customBuiltin="1"/>
    <cellStyle name="60% - Акцент3" xfId="31" builtinId="40" customBuiltin="1"/>
    <cellStyle name="60% - Акцент4" xfId="35" builtinId="44" customBuiltin="1"/>
    <cellStyle name="60% - Акцент5" xfId="39" builtinId="48" customBuiltin="1"/>
    <cellStyle name="60% - Акцент6" xfId="43" builtinId="52" customBuiltin="1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 2" xfId="44"/>
    <cellStyle name="Нейтральный" xfId="10" builtinId="28" customBuiltin="1"/>
    <cellStyle name="Обычный" xfId="0" builtinId="0"/>
    <cellStyle name="Обычный 2" xfId="1"/>
    <cellStyle name="Обычный 3" xfId="3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Хороший" xfId="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1287780</xdr:colOff>
      <xdr:row>0</xdr:row>
      <xdr:rowOff>459770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624839</xdr:colOff>
      <xdr:row>0</xdr:row>
      <xdr:rowOff>3</xdr:rowOff>
    </xdr:from>
    <xdr:to>
      <xdr:col>2</xdr:col>
      <xdr:colOff>1036320</xdr:colOff>
      <xdr:row>0</xdr:row>
      <xdr:rowOff>446405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39" y="3"/>
          <a:ext cx="1775461" cy="4464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1</xdr:col>
      <xdr:colOff>1303020</xdr:colOff>
      <xdr:row>0</xdr:row>
      <xdr:rowOff>455980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0"/>
          <a:ext cx="1813560" cy="4559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1</xdr:col>
      <xdr:colOff>1280160</xdr:colOff>
      <xdr:row>0</xdr:row>
      <xdr:rowOff>450233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0"/>
          <a:ext cx="1790700" cy="4502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15242</xdr:rowOff>
    </xdr:from>
    <xdr:to>
      <xdr:col>2</xdr:col>
      <xdr:colOff>83820</xdr:colOff>
      <xdr:row>0</xdr:row>
      <xdr:rowOff>459727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5242"/>
          <a:ext cx="1767840" cy="4444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22860</xdr:rowOff>
    </xdr:from>
    <xdr:to>
      <xdr:col>1</xdr:col>
      <xdr:colOff>1714500</xdr:colOff>
      <xdr:row>0</xdr:row>
      <xdr:rowOff>459375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" y="22860"/>
          <a:ext cx="1706880" cy="4365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1</xdr:col>
      <xdr:colOff>1325880</xdr:colOff>
      <xdr:row>0</xdr:row>
      <xdr:rowOff>459813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0"/>
          <a:ext cx="1828800" cy="4598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</xdr:rowOff>
    </xdr:from>
    <xdr:to>
      <xdr:col>1</xdr:col>
      <xdr:colOff>1325880</xdr:colOff>
      <xdr:row>0</xdr:row>
      <xdr:rowOff>452596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"/>
          <a:ext cx="1859280" cy="4525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494"/>
  <sheetViews>
    <sheetView tabSelected="1" workbookViewId="0">
      <selection activeCell="A2" sqref="A2"/>
    </sheetView>
  </sheetViews>
  <sheetFormatPr defaultColWidth="9.109375" defaultRowHeight="13.2" x14ac:dyDescent="0.25"/>
  <cols>
    <col min="1" max="1" width="7.77734375" style="1" customWidth="1"/>
    <col min="2" max="2" width="21.77734375" style="1" customWidth="1"/>
    <col min="3" max="3" width="21.77734375" style="3" customWidth="1"/>
    <col min="4" max="4" width="70.77734375" style="82" customWidth="1"/>
    <col min="5" max="6" width="14.6640625" style="1" bestFit="1" customWidth="1"/>
    <col min="7" max="16384" width="9.109375" style="1"/>
  </cols>
  <sheetData>
    <row r="1" spans="1:4" s="122" customFormat="1" ht="36.6" customHeight="1" x14ac:dyDescent="0.2">
      <c r="A1" s="121"/>
      <c r="B1" s="121"/>
      <c r="C1" s="131" t="s">
        <v>791</v>
      </c>
      <c r="D1" s="131"/>
    </row>
    <row r="2" spans="1:4" ht="9" customHeight="1" x14ac:dyDescent="0.25"/>
    <row r="3" spans="1:4" s="81" customFormat="1" ht="15" x14ac:dyDescent="0.25">
      <c r="B3" s="132" t="s">
        <v>792</v>
      </c>
      <c r="C3" s="133"/>
      <c r="D3" s="83">
        <f>'Поступления Банк'!C2+'Поступления Благо.ру'!C2+'Поступления Киви'!C2+'Поступления МТС USSD'!C2+'Поступления СМС 2420 Помогаю'!C2+МКБ!C2+'Поступления сайт'!C2</f>
        <v>4591900.0759999994</v>
      </c>
    </row>
    <row r="4" spans="1:4" ht="9" customHeight="1" x14ac:dyDescent="0.25"/>
    <row r="5" spans="1:4" s="81" customFormat="1" ht="15" x14ac:dyDescent="0.25">
      <c r="B5" s="134" t="s">
        <v>793</v>
      </c>
      <c r="C5" s="135"/>
      <c r="D5" s="99">
        <f>C22+C30</f>
        <v>2390532.0299999998</v>
      </c>
    </row>
    <row r="6" spans="1:4" ht="9" customHeight="1" x14ac:dyDescent="0.25"/>
    <row r="7" spans="1:4" ht="9" customHeight="1" x14ac:dyDescent="0.25"/>
    <row r="8" spans="1:4" x14ac:dyDescent="0.25">
      <c r="B8" s="36" t="s">
        <v>3</v>
      </c>
      <c r="C8" s="79" t="s">
        <v>1</v>
      </c>
      <c r="D8" s="84" t="s">
        <v>4</v>
      </c>
    </row>
    <row r="9" spans="1:4" x14ac:dyDescent="0.25">
      <c r="B9" s="76" t="s">
        <v>410</v>
      </c>
      <c r="C9" s="77"/>
      <c r="D9" s="85"/>
    </row>
    <row r="10" spans="1:4" x14ac:dyDescent="0.25">
      <c r="B10" s="13">
        <v>41652</v>
      </c>
      <c r="C10" s="5">
        <v>103558.52</v>
      </c>
      <c r="D10" s="11" t="s">
        <v>19</v>
      </c>
    </row>
    <row r="11" spans="1:4" x14ac:dyDescent="0.25">
      <c r="B11" s="13">
        <v>41654</v>
      </c>
      <c r="C11" s="5">
        <v>290000</v>
      </c>
      <c r="D11" s="11" t="s">
        <v>902</v>
      </c>
    </row>
    <row r="12" spans="1:4" x14ac:dyDescent="0.25">
      <c r="B12" s="13">
        <v>41655</v>
      </c>
      <c r="C12" s="5">
        <v>195000</v>
      </c>
      <c r="D12" s="11" t="s">
        <v>903</v>
      </c>
    </row>
    <row r="13" spans="1:4" x14ac:dyDescent="0.25">
      <c r="B13" s="13">
        <v>41660</v>
      </c>
      <c r="C13" s="5">
        <v>259000</v>
      </c>
      <c r="D13" s="11" t="s">
        <v>904</v>
      </c>
    </row>
    <row r="14" spans="1:4" x14ac:dyDescent="0.25">
      <c r="B14" s="13">
        <v>41661</v>
      </c>
      <c r="C14" s="5">
        <v>154790.45000000001</v>
      </c>
      <c r="D14" s="11" t="s">
        <v>905</v>
      </c>
    </row>
    <row r="15" spans="1:4" x14ac:dyDescent="0.25">
      <c r="B15" s="13">
        <v>41662</v>
      </c>
      <c r="C15" s="5">
        <v>515034.74</v>
      </c>
      <c r="D15" s="11" t="s">
        <v>906</v>
      </c>
    </row>
    <row r="16" spans="1:4" x14ac:dyDescent="0.25">
      <c r="B16" s="13">
        <v>41663</v>
      </c>
      <c r="C16" s="5">
        <v>7820</v>
      </c>
      <c r="D16" s="11" t="s">
        <v>20</v>
      </c>
    </row>
    <row r="17" spans="2:4" x14ac:dyDescent="0.25">
      <c r="B17" s="13">
        <v>41668</v>
      </c>
      <c r="C17" s="5">
        <v>86282.14</v>
      </c>
      <c r="D17" s="11" t="s">
        <v>21</v>
      </c>
    </row>
    <row r="18" spans="2:4" x14ac:dyDescent="0.25">
      <c r="B18" s="13">
        <v>41670</v>
      </c>
      <c r="C18" s="5">
        <v>3150</v>
      </c>
      <c r="D18" s="11" t="s">
        <v>907</v>
      </c>
    </row>
    <row r="19" spans="2:4" x14ac:dyDescent="0.25">
      <c r="B19" s="13">
        <v>41670</v>
      </c>
      <c r="C19" s="5">
        <v>27000</v>
      </c>
      <c r="D19" s="11" t="s">
        <v>908</v>
      </c>
    </row>
    <row r="20" spans="2:4" x14ac:dyDescent="0.25">
      <c r="B20" s="13">
        <v>41670</v>
      </c>
      <c r="C20" s="5">
        <v>113049.98</v>
      </c>
      <c r="D20" s="11" t="s">
        <v>909</v>
      </c>
    </row>
    <row r="21" spans="2:4" x14ac:dyDescent="0.25">
      <c r="B21" s="13">
        <v>41670</v>
      </c>
      <c r="C21" s="5">
        <v>256071.29</v>
      </c>
      <c r="D21" s="11" t="s">
        <v>910</v>
      </c>
    </row>
    <row r="22" spans="2:4" x14ac:dyDescent="0.25">
      <c r="B22" s="67" t="s">
        <v>14</v>
      </c>
      <c r="C22" s="68">
        <f>SUM(C10:C21)</f>
        <v>2010757.1199999999</v>
      </c>
      <c r="D22" s="78"/>
    </row>
    <row r="23" spans="2:4" x14ac:dyDescent="0.25">
      <c r="B23" s="42"/>
      <c r="C23" s="28"/>
      <c r="D23" s="86"/>
    </row>
    <row r="24" spans="2:4" x14ac:dyDescent="0.25">
      <c r="B24" s="75" t="s">
        <v>901</v>
      </c>
      <c r="C24" s="41"/>
      <c r="D24" s="87"/>
    </row>
    <row r="25" spans="2:4" x14ac:dyDescent="0.25">
      <c r="B25" s="136" t="s">
        <v>11</v>
      </c>
      <c r="C25" s="5">
        <v>183599.65</v>
      </c>
      <c r="D25" s="11" t="s">
        <v>8</v>
      </c>
    </row>
    <row r="26" spans="2:4" x14ac:dyDescent="0.25">
      <c r="B26" s="137"/>
      <c r="C26" s="5">
        <v>89485.97</v>
      </c>
      <c r="D26" s="11" t="s">
        <v>9</v>
      </c>
    </row>
    <row r="27" spans="2:4" x14ac:dyDescent="0.25">
      <c r="B27" s="137"/>
      <c r="C27" s="5">
        <v>42000</v>
      </c>
      <c r="D27" s="11" t="s">
        <v>16</v>
      </c>
    </row>
    <row r="28" spans="2:4" x14ac:dyDescent="0.25">
      <c r="B28" s="137"/>
      <c r="C28" s="5">
        <v>2935.49</v>
      </c>
      <c r="D28" s="11" t="s">
        <v>836</v>
      </c>
    </row>
    <row r="29" spans="2:4" x14ac:dyDescent="0.25">
      <c r="B29" s="138"/>
      <c r="C29" s="5">
        <v>61753.8</v>
      </c>
      <c r="D29" s="11" t="s">
        <v>10</v>
      </c>
    </row>
    <row r="30" spans="2:4" x14ac:dyDescent="0.25">
      <c r="B30" s="67" t="s">
        <v>14</v>
      </c>
      <c r="C30" s="68">
        <f>SUM(C25:C29)</f>
        <v>379774.91</v>
      </c>
      <c r="D30" s="86"/>
    </row>
    <row r="31" spans="2:4" s="72" customFormat="1" x14ac:dyDescent="0.25">
      <c r="B31" s="73"/>
      <c r="C31" s="74"/>
      <c r="D31" s="78"/>
    </row>
    <row r="32" spans="2:4" ht="9" customHeight="1" x14ac:dyDescent="0.25"/>
    <row r="33" spans="2:4" ht="9" customHeight="1" x14ac:dyDescent="0.25"/>
    <row r="34" spans="2:4" s="29" customFormat="1" x14ac:dyDescent="0.25">
      <c r="B34" s="42"/>
      <c r="C34" s="28"/>
      <c r="D34" s="86"/>
    </row>
    <row r="35" spans="2:4" s="29" customFormat="1" x14ac:dyDescent="0.25">
      <c r="B35" s="42"/>
      <c r="C35" s="28"/>
      <c r="D35" s="86"/>
    </row>
    <row r="36" spans="2:4" s="29" customFormat="1" x14ac:dyDescent="0.25">
      <c r="B36" s="42"/>
      <c r="C36" s="28"/>
      <c r="D36" s="86"/>
    </row>
    <row r="37" spans="2:4" s="29" customFormat="1" x14ac:dyDescent="0.25">
      <c r="B37" s="42"/>
      <c r="C37" s="28"/>
      <c r="D37" s="86"/>
    </row>
    <row r="38" spans="2:4" s="29" customFormat="1" x14ac:dyDescent="0.25">
      <c r="B38" s="42"/>
      <c r="C38" s="28"/>
      <c r="D38" s="86"/>
    </row>
    <row r="39" spans="2:4" s="29" customFormat="1" x14ac:dyDescent="0.25">
      <c r="B39" s="42"/>
      <c r="C39" s="28"/>
      <c r="D39" s="86"/>
    </row>
    <row r="40" spans="2:4" s="29" customFormat="1" x14ac:dyDescent="0.25">
      <c r="B40" s="42"/>
      <c r="C40" s="28"/>
      <c r="D40" s="86"/>
    </row>
    <row r="41" spans="2:4" s="29" customFormat="1" x14ac:dyDescent="0.25">
      <c r="B41" s="42"/>
      <c r="C41" s="28"/>
      <c r="D41" s="86"/>
    </row>
    <row r="42" spans="2:4" s="29" customFormat="1" x14ac:dyDescent="0.25">
      <c r="B42" s="42"/>
      <c r="C42" s="28"/>
      <c r="D42" s="86"/>
    </row>
    <row r="43" spans="2:4" s="29" customFormat="1" x14ac:dyDescent="0.25">
      <c r="B43" s="42"/>
      <c r="C43" s="28"/>
      <c r="D43" s="86"/>
    </row>
    <row r="44" spans="2:4" s="29" customFormat="1" x14ac:dyDescent="0.25">
      <c r="B44" s="42"/>
      <c r="C44" s="28"/>
      <c r="D44" s="86"/>
    </row>
    <row r="45" spans="2:4" s="29" customFormat="1" x14ac:dyDescent="0.25">
      <c r="B45" s="42"/>
      <c r="C45" s="28"/>
      <c r="D45" s="86"/>
    </row>
    <row r="46" spans="2:4" s="29" customFormat="1" x14ac:dyDescent="0.25">
      <c r="B46" s="42"/>
      <c r="C46" s="28"/>
      <c r="D46" s="86"/>
    </row>
    <row r="47" spans="2:4" s="29" customFormat="1" x14ac:dyDescent="0.25">
      <c r="B47" s="42"/>
      <c r="C47" s="28"/>
      <c r="D47" s="86"/>
    </row>
    <row r="48" spans="2:4" s="29" customFormat="1" x14ac:dyDescent="0.25">
      <c r="B48" s="42"/>
      <c r="C48" s="28"/>
      <c r="D48" s="86"/>
    </row>
    <row r="49" spans="2:4" s="29" customFormat="1" x14ac:dyDescent="0.25">
      <c r="B49" s="42"/>
      <c r="C49" s="28"/>
      <c r="D49" s="86"/>
    </row>
    <row r="50" spans="2:4" s="29" customFormat="1" x14ac:dyDescent="0.25">
      <c r="B50" s="42"/>
      <c r="C50" s="28"/>
      <c r="D50" s="86"/>
    </row>
    <row r="51" spans="2:4" s="29" customFormat="1" x14ac:dyDescent="0.25">
      <c r="B51" s="42"/>
      <c r="C51" s="28"/>
      <c r="D51" s="86"/>
    </row>
    <row r="52" spans="2:4" s="29" customFormat="1" x14ac:dyDescent="0.25">
      <c r="B52" s="42"/>
      <c r="C52" s="28"/>
      <c r="D52" s="86"/>
    </row>
    <row r="53" spans="2:4" s="29" customFormat="1" x14ac:dyDescent="0.25">
      <c r="B53" s="42"/>
      <c r="C53" s="28"/>
      <c r="D53" s="86"/>
    </row>
    <row r="54" spans="2:4" s="29" customFormat="1" x14ac:dyDescent="0.25">
      <c r="B54" s="42"/>
      <c r="C54" s="28"/>
      <c r="D54" s="86"/>
    </row>
    <row r="55" spans="2:4" s="29" customFormat="1" x14ac:dyDescent="0.25">
      <c r="B55" s="42"/>
      <c r="C55" s="28"/>
      <c r="D55" s="86"/>
    </row>
    <row r="56" spans="2:4" s="29" customFormat="1" x14ac:dyDescent="0.25">
      <c r="B56" s="42"/>
      <c r="C56" s="28"/>
      <c r="D56" s="86"/>
    </row>
    <row r="57" spans="2:4" s="29" customFormat="1" x14ac:dyDescent="0.25">
      <c r="B57" s="42"/>
      <c r="C57" s="28"/>
      <c r="D57" s="86"/>
    </row>
    <row r="58" spans="2:4" s="29" customFormat="1" x14ac:dyDescent="0.25">
      <c r="B58" s="42"/>
      <c r="C58" s="28"/>
      <c r="D58" s="86"/>
    </row>
    <row r="59" spans="2:4" s="29" customFormat="1" x14ac:dyDescent="0.25">
      <c r="B59" s="42"/>
      <c r="C59" s="28"/>
      <c r="D59" s="86"/>
    </row>
    <row r="60" spans="2:4" s="29" customFormat="1" x14ac:dyDescent="0.25">
      <c r="B60" s="42"/>
      <c r="C60" s="28"/>
      <c r="D60" s="86"/>
    </row>
    <row r="61" spans="2:4" s="29" customFormat="1" x14ac:dyDescent="0.25">
      <c r="B61" s="42"/>
      <c r="C61" s="28"/>
      <c r="D61" s="86"/>
    </row>
    <row r="62" spans="2:4" s="29" customFormat="1" x14ac:dyDescent="0.25">
      <c r="B62" s="42"/>
      <c r="C62" s="28"/>
      <c r="D62" s="86"/>
    </row>
    <row r="63" spans="2:4" s="29" customFormat="1" x14ac:dyDescent="0.25">
      <c r="B63" s="42"/>
      <c r="C63" s="28"/>
      <c r="D63" s="86"/>
    </row>
    <row r="64" spans="2:4" s="29" customFormat="1" x14ac:dyDescent="0.25">
      <c r="B64" s="42"/>
      <c r="C64" s="28"/>
      <c r="D64" s="86"/>
    </row>
    <row r="65" spans="2:4" s="29" customFormat="1" x14ac:dyDescent="0.25">
      <c r="B65" s="42"/>
      <c r="C65" s="28"/>
      <c r="D65" s="86"/>
    </row>
    <row r="66" spans="2:4" s="29" customFormat="1" x14ac:dyDescent="0.25">
      <c r="B66" s="42"/>
      <c r="C66" s="28"/>
      <c r="D66" s="86"/>
    </row>
    <row r="67" spans="2:4" s="29" customFormat="1" x14ac:dyDescent="0.25">
      <c r="B67" s="42"/>
      <c r="C67" s="28"/>
      <c r="D67" s="86"/>
    </row>
    <row r="68" spans="2:4" s="29" customFormat="1" x14ac:dyDescent="0.25">
      <c r="B68" s="42"/>
      <c r="C68" s="28"/>
      <c r="D68" s="86"/>
    </row>
    <row r="69" spans="2:4" s="29" customFormat="1" x14ac:dyDescent="0.25">
      <c r="B69" s="42"/>
      <c r="C69" s="28"/>
      <c r="D69" s="86"/>
    </row>
    <row r="70" spans="2:4" s="29" customFormat="1" x14ac:dyDescent="0.25">
      <c r="B70" s="42"/>
      <c r="C70" s="28"/>
      <c r="D70" s="86"/>
    </row>
    <row r="71" spans="2:4" s="29" customFormat="1" x14ac:dyDescent="0.25">
      <c r="B71" s="42"/>
      <c r="C71" s="28"/>
      <c r="D71" s="86"/>
    </row>
    <row r="72" spans="2:4" s="29" customFormat="1" x14ac:dyDescent="0.25">
      <c r="B72" s="42"/>
      <c r="C72" s="28"/>
      <c r="D72" s="86"/>
    </row>
    <row r="73" spans="2:4" s="29" customFormat="1" x14ac:dyDescent="0.25">
      <c r="B73" s="42"/>
      <c r="C73" s="28"/>
      <c r="D73" s="86"/>
    </row>
    <row r="74" spans="2:4" s="29" customFormat="1" x14ac:dyDescent="0.25">
      <c r="B74" s="42"/>
      <c r="C74" s="28"/>
      <c r="D74" s="86"/>
    </row>
    <row r="75" spans="2:4" s="29" customFormat="1" x14ac:dyDescent="0.25">
      <c r="B75" s="42"/>
      <c r="C75" s="28"/>
      <c r="D75" s="86"/>
    </row>
    <row r="76" spans="2:4" s="29" customFormat="1" x14ac:dyDescent="0.25">
      <c r="B76" s="42"/>
      <c r="C76" s="28"/>
      <c r="D76" s="86"/>
    </row>
    <row r="77" spans="2:4" s="29" customFormat="1" x14ac:dyDescent="0.25">
      <c r="B77" s="42"/>
      <c r="C77" s="28"/>
      <c r="D77" s="86"/>
    </row>
    <row r="78" spans="2:4" s="29" customFormat="1" x14ac:dyDescent="0.25">
      <c r="B78" s="42"/>
      <c r="C78" s="28"/>
      <c r="D78" s="86"/>
    </row>
    <row r="79" spans="2:4" s="29" customFormat="1" x14ac:dyDescent="0.25">
      <c r="B79" s="42"/>
      <c r="C79" s="28"/>
      <c r="D79" s="86"/>
    </row>
    <row r="80" spans="2:4" s="29" customFormat="1" x14ac:dyDescent="0.25">
      <c r="B80" s="42"/>
      <c r="C80" s="28"/>
      <c r="D80" s="86"/>
    </row>
    <row r="81" spans="2:4" s="29" customFormat="1" x14ac:dyDescent="0.25">
      <c r="B81" s="42"/>
      <c r="C81" s="28"/>
      <c r="D81" s="86"/>
    </row>
    <row r="82" spans="2:4" s="29" customFormat="1" x14ac:dyDescent="0.25">
      <c r="B82" s="42"/>
      <c r="C82" s="28"/>
      <c r="D82" s="86"/>
    </row>
    <row r="83" spans="2:4" s="29" customFormat="1" x14ac:dyDescent="0.25">
      <c r="B83" s="42"/>
      <c r="C83" s="28"/>
      <c r="D83" s="86"/>
    </row>
    <row r="84" spans="2:4" s="29" customFormat="1" x14ac:dyDescent="0.25">
      <c r="B84" s="42"/>
      <c r="C84" s="28"/>
      <c r="D84" s="86"/>
    </row>
    <row r="85" spans="2:4" s="29" customFormat="1" x14ac:dyDescent="0.25">
      <c r="B85" s="42"/>
      <c r="C85" s="28"/>
      <c r="D85" s="86"/>
    </row>
    <row r="86" spans="2:4" s="29" customFormat="1" x14ac:dyDescent="0.25">
      <c r="B86" s="42"/>
      <c r="C86" s="28"/>
      <c r="D86" s="86"/>
    </row>
    <row r="87" spans="2:4" s="29" customFormat="1" x14ac:dyDescent="0.25">
      <c r="B87" s="42"/>
      <c r="C87" s="28"/>
      <c r="D87" s="86"/>
    </row>
    <row r="88" spans="2:4" s="29" customFormat="1" x14ac:dyDescent="0.25">
      <c r="B88" s="42"/>
      <c r="C88" s="28"/>
      <c r="D88" s="86"/>
    </row>
    <row r="89" spans="2:4" s="29" customFormat="1" x14ac:dyDescent="0.25">
      <c r="B89" s="42"/>
      <c r="C89" s="28"/>
      <c r="D89" s="86"/>
    </row>
    <row r="90" spans="2:4" s="29" customFormat="1" x14ac:dyDescent="0.25">
      <c r="B90" s="42"/>
      <c r="C90" s="28"/>
      <c r="D90" s="86"/>
    </row>
    <row r="91" spans="2:4" s="29" customFormat="1" x14ac:dyDescent="0.25">
      <c r="B91" s="42"/>
      <c r="C91" s="28"/>
      <c r="D91" s="86"/>
    </row>
    <row r="92" spans="2:4" s="29" customFormat="1" x14ac:dyDescent="0.25">
      <c r="B92" s="42"/>
      <c r="C92" s="28"/>
      <c r="D92" s="86"/>
    </row>
    <row r="93" spans="2:4" s="29" customFormat="1" x14ac:dyDescent="0.25">
      <c r="B93" s="42"/>
      <c r="C93" s="28"/>
      <c r="D93" s="86"/>
    </row>
    <row r="94" spans="2:4" s="29" customFormat="1" x14ac:dyDescent="0.25">
      <c r="B94" s="42"/>
      <c r="C94" s="28"/>
      <c r="D94" s="86"/>
    </row>
    <row r="95" spans="2:4" s="29" customFormat="1" x14ac:dyDescent="0.25">
      <c r="B95" s="42"/>
      <c r="C95" s="28"/>
      <c r="D95" s="86"/>
    </row>
    <row r="96" spans="2:4" s="29" customFormat="1" x14ac:dyDescent="0.25">
      <c r="B96" s="42"/>
      <c r="C96" s="28"/>
      <c r="D96" s="86"/>
    </row>
    <row r="97" spans="2:4" s="29" customFormat="1" x14ac:dyDescent="0.25">
      <c r="B97" s="42"/>
      <c r="C97" s="28"/>
      <c r="D97" s="86"/>
    </row>
    <row r="98" spans="2:4" s="29" customFormat="1" x14ac:dyDescent="0.25">
      <c r="B98" s="42"/>
      <c r="C98" s="28"/>
      <c r="D98" s="86"/>
    </row>
    <row r="99" spans="2:4" s="29" customFormat="1" x14ac:dyDescent="0.25">
      <c r="B99" s="42"/>
      <c r="C99" s="28"/>
      <c r="D99" s="86"/>
    </row>
    <row r="100" spans="2:4" s="29" customFormat="1" x14ac:dyDescent="0.25">
      <c r="B100" s="42"/>
      <c r="C100" s="28"/>
      <c r="D100" s="86"/>
    </row>
    <row r="101" spans="2:4" s="29" customFormat="1" x14ac:dyDescent="0.25">
      <c r="B101" s="42"/>
      <c r="C101" s="28"/>
      <c r="D101" s="86"/>
    </row>
    <row r="102" spans="2:4" s="29" customFormat="1" x14ac:dyDescent="0.25">
      <c r="B102" s="42"/>
      <c r="C102" s="28"/>
      <c r="D102" s="86"/>
    </row>
    <row r="103" spans="2:4" s="29" customFormat="1" x14ac:dyDescent="0.25">
      <c r="B103" s="42"/>
      <c r="C103" s="28"/>
      <c r="D103" s="86"/>
    </row>
    <row r="104" spans="2:4" s="29" customFormat="1" x14ac:dyDescent="0.25">
      <c r="B104" s="42"/>
      <c r="C104" s="28"/>
      <c r="D104" s="86"/>
    </row>
    <row r="105" spans="2:4" s="29" customFormat="1" x14ac:dyDescent="0.25">
      <c r="B105" s="42"/>
      <c r="C105" s="28"/>
      <c r="D105" s="86"/>
    </row>
    <row r="106" spans="2:4" s="29" customFormat="1" x14ac:dyDescent="0.25">
      <c r="B106" s="42"/>
      <c r="C106" s="28"/>
      <c r="D106" s="86"/>
    </row>
    <row r="107" spans="2:4" s="29" customFormat="1" x14ac:dyDescent="0.25">
      <c r="B107" s="42"/>
      <c r="C107" s="28"/>
      <c r="D107" s="86"/>
    </row>
    <row r="108" spans="2:4" s="29" customFormat="1" x14ac:dyDescent="0.25">
      <c r="B108" s="42"/>
      <c r="C108" s="28"/>
      <c r="D108" s="86"/>
    </row>
    <row r="109" spans="2:4" s="29" customFormat="1" x14ac:dyDescent="0.25">
      <c r="B109" s="42"/>
      <c r="C109" s="28"/>
      <c r="D109" s="86"/>
    </row>
    <row r="110" spans="2:4" s="29" customFormat="1" x14ac:dyDescent="0.25">
      <c r="B110" s="42"/>
      <c r="C110" s="28"/>
      <c r="D110" s="86"/>
    </row>
    <row r="111" spans="2:4" s="29" customFormat="1" x14ac:dyDescent="0.25">
      <c r="B111" s="42"/>
      <c r="C111" s="28"/>
      <c r="D111" s="86"/>
    </row>
    <row r="112" spans="2:4" s="29" customFormat="1" x14ac:dyDescent="0.25">
      <c r="B112" s="42"/>
      <c r="C112" s="28"/>
      <c r="D112" s="86"/>
    </row>
    <row r="113" spans="2:4" s="29" customFormat="1" x14ac:dyDescent="0.25">
      <c r="B113" s="42"/>
      <c r="C113" s="28"/>
      <c r="D113" s="86"/>
    </row>
    <row r="114" spans="2:4" s="29" customFormat="1" x14ac:dyDescent="0.25">
      <c r="B114" s="42"/>
      <c r="C114" s="28"/>
      <c r="D114" s="86"/>
    </row>
    <row r="115" spans="2:4" s="29" customFormat="1" x14ac:dyDescent="0.25">
      <c r="B115" s="42"/>
      <c r="C115" s="28"/>
      <c r="D115" s="86"/>
    </row>
    <row r="116" spans="2:4" s="29" customFormat="1" x14ac:dyDescent="0.25">
      <c r="B116" s="42"/>
      <c r="C116" s="28"/>
      <c r="D116" s="86"/>
    </row>
    <row r="117" spans="2:4" s="29" customFormat="1" x14ac:dyDescent="0.25">
      <c r="B117" s="42"/>
      <c r="C117" s="28"/>
      <c r="D117" s="86"/>
    </row>
    <row r="118" spans="2:4" s="29" customFormat="1" x14ac:dyDescent="0.25">
      <c r="B118" s="42"/>
      <c r="C118" s="28"/>
      <c r="D118" s="86"/>
    </row>
    <row r="119" spans="2:4" s="29" customFormat="1" x14ac:dyDescent="0.25">
      <c r="B119" s="42"/>
      <c r="C119" s="28"/>
      <c r="D119" s="86"/>
    </row>
    <row r="120" spans="2:4" s="29" customFormat="1" x14ac:dyDescent="0.25">
      <c r="B120" s="42"/>
      <c r="C120" s="28"/>
      <c r="D120" s="86"/>
    </row>
    <row r="121" spans="2:4" s="29" customFormat="1" x14ac:dyDescent="0.25">
      <c r="B121" s="42"/>
      <c r="C121" s="28"/>
      <c r="D121" s="86"/>
    </row>
    <row r="122" spans="2:4" s="29" customFormat="1" x14ac:dyDescent="0.25">
      <c r="B122" s="42"/>
      <c r="C122" s="28"/>
      <c r="D122" s="86"/>
    </row>
    <row r="123" spans="2:4" s="29" customFormat="1" x14ac:dyDescent="0.25">
      <c r="B123" s="42"/>
      <c r="C123" s="28"/>
      <c r="D123" s="86"/>
    </row>
    <row r="124" spans="2:4" s="29" customFormat="1" x14ac:dyDescent="0.25">
      <c r="B124" s="42"/>
      <c r="C124" s="28"/>
      <c r="D124" s="86"/>
    </row>
    <row r="125" spans="2:4" s="29" customFormat="1" x14ac:dyDescent="0.25">
      <c r="B125" s="42"/>
      <c r="C125" s="28"/>
      <c r="D125" s="86"/>
    </row>
    <row r="126" spans="2:4" s="29" customFormat="1" x14ac:dyDescent="0.25">
      <c r="B126" s="42"/>
      <c r="C126" s="28"/>
      <c r="D126" s="86"/>
    </row>
    <row r="127" spans="2:4" s="29" customFormat="1" x14ac:dyDescent="0.25">
      <c r="B127" s="42"/>
      <c r="C127" s="28"/>
      <c r="D127" s="86"/>
    </row>
    <row r="128" spans="2:4" s="29" customFormat="1" x14ac:dyDescent="0.25">
      <c r="B128" s="42"/>
      <c r="C128" s="28"/>
      <c r="D128" s="86"/>
    </row>
    <row r="129" spans="2:4" s="29" customFormat="1" x14ac:dyDescent="0.25">
      <c r="B129" s="42"/>
      <c r="C129" s="28"/>
      <c r="D129" s="86"/>
    </row>
    <row r="130" spans="2:4" s="29" customFormat="1" x14ac:dyDescent="0.25">
      <c r="B130" s="42"/>
      <c r="C130" s="28"/>
      <c r="D130" s="86"/>
    </row>
    <row r="131" spans="2:4" s="29" customFormat="1" x14ac:dyDescent="0.25">
      <c r="B131" s="42"/>
      <c r="C131" s="28"/>
      <c r="D131" s="86"/>
    </row>
    <row r="132" spans="2:4" s="29" customFormat="1" x14ac:dyDescent="0.25">
      <c r="B132" s="42"/>
      <c r="C132" s="28"/>
      <c r="D132" s="86"/>
    </row>
    <row r="133" spans="2:4" s="29" customFormat="1" x14ac:dyDescent="0.25">
      <c r="B133" s="42"/>
      <c r="C133" s="28"/>
      <c r="D133" s="86"/>
    </row>
    <row r="134" spans="2:4" s="29" customFormat="1" x14ac:dyDescent="0.25">
      <c r="B134" s="42"/>
      <c r="C134" s="28"/>
      <c r="D134" s="86"/>
    </row>
    <row r="135" spans="2:4" s="29" customFormat="1" x14ac:dyDescent="0.25">
      <c r="B135" s="42"/>
      <c r="C135" s="28"/>
      <c r="D135" s="86"/>
    </row>
    <row r="136" spans="2:4" s="29" customFormat="1" x14ac:dyDescent="0.25">
      <c r="B136" s="42"/>
      <c r="C136" s="28"/>
      <c r="D136" s="86"/>
    </row>
    <row r="137" spans="2:4" s="29" customFormat="1" x14ac:dyDescent="0.25">
      <c r="B137" s="42"/>
      <c r="C137" s="28"/>
      <c r="D137" s="86"/>
    </row>
    <row r="138" spans="2:4" s="29" customFormat="1" x14ac:dyDescent="0.25">
      <c r="B138" s="42"/>
      <c r="C138" s="28"/>
      <c r="D138" s="86"/>
    </row>
    <row r="139" spans="2:4" s="29" customFormat="1" x14ac:dyDescent="0.25">
      <c r="B139" s="42"/>
      <c r="C139" s="28"/>
      <c r="D139" s="86"/>
    </row>
    <row r="140" spans="2:4" s="29" customFormat="1" x14ac:dyDescent="0.25">
      <c r="B140" s="42"/>
      <c r="C140" s="28"/>
      <c r="D140" s="86"/>
    </row>
    <row r="141" spans="2:4" s="29" customFormat="1" x14ac:dyDescent="0.25">
      <c r="B141" s="42"/>
      <c r="C141" s="28"/>
      <c r="D141" s="86"/>
    </row>
    <row r="142" spans="2:4" s="29" customFormat="1" x14ac:dyDescent="0.25">
      <c r="B142" s="42"/>
      <c r="C142" s="28"/>
      <c r="D142" s="86"/>
    </row>
    <row r="143" spans="2:4" s="29" customFormat="1" x14ac:dyDescent="0.25">
      <c r="B143" s="42"/>
      <c r="C143" s="28"/>
      <c r="D143" s="86"/>
    </row>
    <row r="144" spans="2:4" s="29" customFormat="1" x14ac:dyDescent="0.25">
      <c r="B144" s="42"/>
      <c r="C144" s="28"/>
      <c r="D144" s="86"/>
    </row>
    <row r="145" spans="2:4" s="29" customFormat="1" x14ac:dyDescent="0.25">
      <c r="B145" s="42"/>
      <c r="C145" s="28"/>
      <c r="D145" s="86"/>
    </row>
    <row r="146" spans="2:4" s="29" customFormat="1" x14ac:dyDescent="0.25">
      <c r="B146" s="42"/>
      <c r="C146" s="28"/>
      <c r="D146" s="86"/>
    </row>
    <row r="147" spans="2:4" s="29" customFormat="1" x14ac:dyDescent="0.25">
      <c r="B147" s="42"/>
      <c r="C147" s="28"/>
      <c r="D147" s="86"/>
    </row>
    <row r="148" spans="2:4" s="29" customFormat="1" x14ac:dyDescent="0.25">
      <c r="B148" s="42"/>
      <c r="C148" s="28"/>
      <c r="D148" s="86"/>
    </row>
    <row r="149" spans="2:4" s="29" customFormat="1" x14ac:dyDescent="0.25">
      <c r="B149" s="42"/>
      <c r="C149" s="28"/>
      <c r="D149" s="86"/>
    </row>
    <row r="150" spans="2:4" s="29" customFormat="1" x14ac:dyDescent="0.25">
      <c r="B150" s="42"/>
      <c r="C150" s="28"/>
      <c r="D150" s="86"/>
    </row>
    <row r="151" spans="2:4" s="29" customFormat="1" x14ac:dyDescent="0.25">
      <c r="B151" s="42"/>
      <c r="C151" s="28"/>
      <c r="D151" s="86"/>
    </row>
    <row r="152" spans="2:4" s="29" customFormat="1" x14ac:dyDescent="0.25">
      <c r="B152" s="42"/>
      <c r="C152" s="28"/>
      <c r="D152" s="86"/>
    </row>
    <row r="153" spans="2:4" s="29" customFormat="1" x14ac:dyDescent="0.25">
      <c r="B153" s="42"/>
      <c r="C153" s="28"/>
      <c r="D153" s="86"/>
    </row>
    <row r="154" spans="2:4" s="29" customFormat="1" x14ac:dyDescent="0.25">
      <c r="B154" s="42"/>
      <c r="C154" s="28"/>
      <c r="D154" s="86"/>
    </row>
    <row r="155" spans="2:4" s="29" customFormat="1" x14ac:dyDescent="0.25">
      <c r="B155" s="42"/>
      <c r="C155" s="28"/>
      <c r="D155" s="86"/>
    </row>
    <row r="156" spans="2:4" s="29" customFormat="1" x14ac:dyDescent="0.25">
      <c r="B156" s="42"/>
      <c r="C156" s="28"/>
      <c r="D156" s="86"/>
    </row>
    <row r="157" spans="2:4" s="29" customFormat="1" x14ac:dyDescent="0.25">
      <c r="B157" s="42"/>
      <c r="C157" s="28"/>
      <c r="D157" s="86"/>
    </row>
    <row r="158" spans="2:4" s="29" customFormat="1" x14ac:dyDescent="0.25">
      <c r="B158" s="42"/>
      <c r="C158" s="28"/>
      <c r="D158" s="86"/>
    </row>
    <row r="159" spans="2:4" s="29" customFormat="1" x14ac:dyDescent="0.25">
      <c r="B159" s="42"/>
      <c r="C159" s="28"/>
      <c r="D159" s="86"/>
    </row>
    <row r="160" spans="2:4" s="29" customFormat="1" x14ac:dyDescent="0.25">
      <c r="B160" s="42"/>
      <c r="C160" s="28"/>
      <c r="D160" s="86"/>
    </row>
    <row r="161" spans="2:4" s="29" customFormat="1" x14ac:dyDescent="0.25">
      <c r="B161" s="42"/>
      <c r="C161" s="28"/>
      <c r="D161" s="86"/>
    </row>
    <row r="162" spans="2:4" s="29" customFormat="1" x14ac:dyDescent="0.25">
      <c r="B162" s="42"/>
      <c r="C162" s="28"/>
      <c r="D162" s="86"/>
    </row>
    <row r="163" spans="2:4" s="29" customFormat="1" x14ac:dyDescent="0.25">
      <c r="B163" s="42"/>
      <c r="C163" s="28"/>
      <c r="D163" s="86"/>
    </row>
    <row r="164" spans="2:4" s="29" customFormat="1" x14ac:dyDescent="0.25">
      <c r="B164" s="42"/>
      <c r="C164" s="28"/>
      <c r="D164" s="86"/>
    </row>
    <row r="165" spans="2:4" s="29" customFormat="1" x14ac:dyDescent="0.25">
      <c r="B165" s="42"/>
      <c r="C165" s="28"/>
      <c r="D165" s="86"/>
    </row>
    <row r="166" spans="2:4" s="29" customFormat="1" x14ac:dyDescent="0.25">
      <c r="B166" s="42"/>
      <c r="C166" s="28"/>
      <c r="D166" s="86"/>
    </row>
    <row r="167" spans="2:4" s="29" customFormat="1" x14ac:dyDescent="0.25">
      <c r="B167" s="42"/>
      <c r="C167" s="28"/>
      <c r="D167" s="86"/>
    </row>
    <row r="168" spans="2:4" s="29" customFormat="1" x14ac:dyDescent="0.25">
      <c r="B168" s="42"/>
      <c r="C168" s="28"/>
      <c r="D168" s="86"/>
    </row>
    <row r="169" spans="2:4" s="29" customFormat="1" x14ac:dyDescent="0.25">
      <c r="B169" s="42"/>
      <c r="C169" s="28"/>
      <c r="D169" s="86"/>
    </row>
    <row r="170" spans="2:4" s="29" customFormat="1" x14ac:dyDescent="0.25">
      <c r="B170" s="42"/>
      <c r="C170" s="28"/>
      <c r="D170" s="86"/>
    </row>
    <row r="171" spans="2:4" s="29" customFormat="1" x14ac:dyDescent="0.25">
      <c r="B171" s="42"/>
      <c r="C171" s="28"/>
      <c r="D171" s="86"/>
    </row>
    <row r="172" spans="2:4" s="29" customFormat="1" x14ac:dyDescent="0.25">
      <c r="B172" s="42"/>
      <c r="C172" s="28"/>
      <c r="D172" s="86"/>
    </row>
    <row r="173" spans="2:4" s="29" customFormat="1" x14ac:dyDescent="0.25">
      <c r="B173" s="42"/>
      <c r="C173" s="28"/>
      <c r="D173" s="86"/>
    </row>
    <row r="174" spans="2:4" s="29" customFormat="1" x14ac:dyDescent="0.25">
      <c r="B174" s="42"/>
      <c r="C174" s="28"/>
      <c r="D174" s="86"/>
    </row>
    <row r="175" spans="2:4" s="29" customFormat="1" x14ac:dyDescent="0.25">
      <c r="B175" s="42"/>
      <c r="C175" s="28"/>
      <c r="D175" s="86"/>
    </row>
    <row r="176" spans="2:4" s="29" customFormat="1" x14ac:dyDescent="0.25">
      <c r="B176" s="42"/>
      <c r="C176" s="28"/>
      <c r="D176" s="86"/>
    </row>
    <row r="177" spans="2:4" s="29" customFormat="1" x14ac:dyDescent="0.25">
      <c r="B177" s="42"/>
      <c r="C177" s="28"/>
      <c r="D177" s="86"/>
    </row>
    <row r="178" spans="2:4" s="29" customFormat="1" x14ac:dyDescent="0.25">
      <c r="B178" s="42"/>
      <c r="C178" s="28"/>
      <c r="D178" s="86"/>
    </row>
    <row r="179" spans="2:4" s="29" customFormat="1" x14ac:dyDescent="0.25">
      <c r="B179" s="42"/>
      <c r="C179" s="28"/>
      <c r="D179" s="86"/>
    </row>
    <row r="180" spans="2:4" s="29" customFormat="1" x14ac:dyDescent="0.25">
      <c r="B180" s="42"/>
      <c r="C180" s="28"/>
      <c r="D180" s="86"/>
    </row>
    <row r="181" spans="2:4" s="29" customFormat="1" x14ac:dyDescent="0.25">
      <c r="B181" s="42"/>
      <c r="C181" s="28"/>
      <c r="D181" s="86"/>
    </row>
    <row r="182" spans="2:4" s="29" customFormat="1" x14ac:dyDescent="0.25">
      <c r="B182" s="42"/>
      <c r="C182" s="28"/>
      <c r="D182" s="86"/>
    </row>
    <row r="183" spans="2:4" s="29" customFormat="1" x14ac:dyDescent="0.25">
      <c r="B183" s="42"/>
      <c r="C183" s="28"/>
      <c r="D183" s="86"/>
    </row>
    <row r="184" spans="2:4" s="29" customFormat="1" x14ac:dyDescent="0.25">
      <c r="B184" s="42"/>
      <c r="C184" s="28"/>
      <c r="D184" s="86"/>
    </row>
    <row r="185" spans="2:4" s="29" customFormat="1" x14ac:dyDescent="0.25">
      <c r="B185" s="42"/>
      <c r="C185" s="28"/>
      <c r="D185" s="86"/>
    </row>
    <row r="186" spans="2:4" s="29" customFormat="1" x14ac:dyDescent="0.25">
      <c r="B186" s="42"/>
      <c r="C186" s="28"/>
      <c r="D186" s="86"/>
    </row>
    <row r="187" spans="2:4" s="29" customFormat="1" x14ac:dyDescent="0.25">
      <c r="B187" s="42"/>
      <c r="C187" s="28"/>
      <c r="D187" s="86"/>
    </row>
    <row r="188" spans="2:4" s="29" customFormat="1" x14ac:dyDescent="0.25">
      <c r="B188" s="42"/>
      <c r="C188" s="28"/>
      <c r="D188" s="86"/>
    </row>
    <row r="189" spans="2:4" s="29" customFormat="1" x14ac:dyDescent="0.25">
      <c r="B189" s="42"/>
      <c r="C189" s="28"/>
      <c r="D189" s="86"/>
    </row>
    <row r="190" spans="2:4" s="29" customFormat="1" x14ac:dyDescent="0.25">
      <c r="B190" s="42"/>
      <c r="C190" s="28"/>
      <c r="D190" s="86"/>
    </row>
    <row r="191" spans="2:4" s="29" customFormat="1" x14ac:dyDescent="0.25">
      <c r="B191" s="42"/>
      <c r="C191" s="28"/>
      <c r="D191" s="86"/>
    </row>
    <row r="192" spans="2:4" s="29" customFormat="1" x14ac:dyDescent="0.25">
      <c r="B192" s="42"/>
      <c r="C192" s="28"/>
      <c r="D192" s="86"/>
    </row>
    <row r="193" spans="2:4" s="29" customFormat="1" x14ac:dyDescent="0.25">
      <c r="B193" s="42"/>
      <c r="C193" s="28"/>
      <c r="D193" s="86"/>
    </row>
    <row r="194" spans="2:4" s="29" customFormat="1" x14ac:dyDescent="0.25">
      <c r="B194" s="42"/>
      <c r="C194" s="28"/>
      <c r="D194" s="86"/>
    </row>
    <row r="195" spans="2:4" s="29" customFormat="1" x14ac:dyDescent="0.25">
      <c r="B195" s="42"/>
      <c r="C195" s="28"/>
      <c r="D195" s="86"/>
    </row>
    <row r="196" spans="2:4" s="29" customFormat="1" x14ac:dyDescent="0.25">
      <c r="B196" s="42"/>
      <c r="C196" s="28"/>
      <c r="D196" s="86"/>
    </row>
    <row r="197" spans="2:4" s="29" customFormat="1" x14ac:dyDescent="0.25">
      <c r="B197" s="42"/>
      <c r="C197" s="28"/>
      <c r="D197" s="86"/>
    </row>
    <row r="198" spans="2:4" s="29" customFormat="1" x14ac:dyDescent="0.25">
      <c r="B198" s="42"/>
      <c r="C198" s="28"/>
      <c r="D198" s="86"/>
    </row>
    <row r="199" spans="2:4" s="29" customFormat="1" x14ac:dyDescent="0.25">
      <c r="B199" s="42"/>
      <c r="C199" s="28"/>
      <c r="D199" s="86"/>
    </row>
    <row r="200" spans="2:4" s="29" customFormat="1" x14ac:dyDescent="0.25">
      <c r="B200" s="42"/>
      <c r="C200" s="28"/>
      <c r="D200" s="86"/>
    </row>
    <row r="201" spans="2:4" s="29" customFormat="1" x14ac:dyDescent="0.25">
      <c r="B201" s="42"/>
      <c r="C201" s="28"/>
      <c r="D201" s="86"/>
    </row>
    <row r="202" spans="2:4" s="29" customFormat="1" x14ac:dyDescent="0.25">
      <c r="B202" s="42"/>
      <c r="C202" s="28"/>
      <c r="D202" s="86"/>
    </row>
    <row r="203" spans="2:4" s="29" customFormat="1" x14ac:dyDescent="0.25">
      <c r="B203" s="42"/>
      <c r="C203" s="28"/>
      <c r="D203" s="86"/>
    </row>
    <row r="204" spans="2:4" s="29" customFormat="1" x14ac:dyDescent="0.25">
      <c r="B204" s="42"/>
      <c r="C204" s="28"/>
      <c r="D204" s="86"/>
    </row>
    <row r="205" spans="2:4" s="29" customFormat="1" x14ac:dyDescent="0.25">
      <c r="B205" s="42"/>
      <c r="C205" s="28"/>
      <c r="D205" s="86"/>
    </row>
    <row r="206" spans="2:4" s="29" customFormat="1" x14ac:dyDescent="0.25">
      <c r="B206" s="42"/>
      <c r="C206" s="28"/>
      <c r="D206" s="86"/>
    </row>
    <row r="207" spans="2:4" s="29" customFormat="1" x14ac:dyDescent="0.25">
      <c r="B207" s="42"/>
      <c r="C207" s="28"/>
      <c r="D207" s="86"/>
    </row>
    <row r="208" spans="2:4" s="29" customFormat="1" x14ac:dyDescent="0.25">
      <c r="B208" s="42"/>
      <c r="C208" s="28"/>
      <c r="D208" s="86"/>
    </row>
    <row r="209" spans="2:4" s="29" customFormat="1" x14ac:dyDescent="0.25">
      <c r="B209" s="42"/>
      <c r="C209" s="28"/>
      <c r="D209" s="86"/>
    </row>
    <row r="210" spans="2:4" s="29" customFormat="1" x14ac:dyDescent="0.25">
      <c r="B210" s="42"/>
      <c r="C210" s="28"/>
      <c r="D210" s="86"/>
    </row>
    <row r="211" spans="2:4" s="29" customFormat="1" x14ac:dyDescent="0.25">
      <c r="B211" s="42"/>
      <c r="C211" s="28"/>
      <c r="D211" s="86"/>
    </row>
    <row r="212" spans="2:4" s="29" customFormat="1" x14ac:dyDescent="0.25">
      <c r="B212" s="42"/>
      <c r="C212" s="28"/>
      <c r="D212" s="86"/>
    </row>
    <row r="213" spans="2:4" s="29" customFormat="1" x14ac:dyDescent="0.25">
      <c r="B213" s="42"/>
      <c r="C213" s="28"/>
      <c r="D213" s="86"/>
    </row>
    <row r="214" spans="2:4" s="29" customFormat="1" x14ac:dyDescent="0.25">
      <c r="B214" s="42"/>
      <c r="C214" s="28"/>
      <c r="D214" s="86"/>
    </row>
    <row r="215" spans="2:4" s="29" customFormat="1" x14ac:dyDescent="0.25">
      <c r="B215" s="42"/>
      <c r="C215" s="28"/>
      <c r="D215" s="86"/>
    </row>
    <row r="216" spans="2:4" s="29" customFormat="1" x14ac:dyDescent="0.25">
      <c r="B216" s="42"/>
      <c r="C216" s="28"/>
      <c r="D216" s="86"/>
    </row>
    <row r="217" spans="2:4" s="29" customFormat="1" x14ac:dyDescent="0.25">
      <c r="B217" s="42"/>
      <c r="C217" s="28"/>
      <c r="D217" s="86"/>
    </row>
    <row r="218" spans="2:4" s="29" customFormat="1" x14ac:dyDescent="0.25">
      <c r="B218" s="42"/>
      <c r="C218" s="28"/>
      <c r="D218" s="86"/>
    </row>
    <row r="219" spans="2:4" s="29" customFormat="1" x14ac:dyDescent="0.25">
      <c r="B219" s="42"/>
      <c r="C219" s="28"/>
      <c r="D219" s="86"/>
    </row>
    <row r="220" spans="2:4" s="29" customFormat="1" x14ac:dyDescent="0.25">
      <c r="B220" s="42"/>
      <c r="C220" s="28"/>
      <c r="D220" s="86"/>
    </row>
    <row r="221" spans="2:4" s="29" customFormat="1" x14ac:dyDescent="0.25">
      <c r="B221" s="42"/>
      <c r="C221" s="28"/>
      <c r="D221" s="86"/>
    </row>
    <row r="222" spans="2:4" s="29" customFormat="1" x14ac:dyDescent="0.25">
      <c r="B222" s="42"/>
      <c r="C222" s="28"/>
      <c r="D222" s="86"/>
    </row>
    <row r="223" spans="2:4" s="29" customFormat="1" x14ac:dyDescent="0.25">
      <c r="B223" s="42"/>
      <c r="C223" s="28"/>
      <c r="D223" s="86"/>
    </row>
    <row r="224" spans="2:4" s="29" customFormat="1" x14ac:dyDescent="0.25">
      <c r="B224" s="42"/>
      <c r="C224" s="28"/>
      <c r="D224" s="86"/>
    </row>
    <row r="225" spans="2:4" s="29" customFormat="1" x14ac:dyDescent="0.25">
      <c r="B225" s="42"/>
      <c r="C225" s="28"/>
      <c r="D225" s="86"/>
    </row>
    <row r="226" spans="2:4" s="29" customFormat="1" x14ac:dyDescent="0.25">
      <c r="B226" s="42"/>
      <c r="C226" s="28"/>
      <c r="D226" s="86"/>
    </row>
    <row r="227" spans="2:4" s="29" customFormat="1" x14ac:dyDescent="0.25">
      <c r="B227" s="42"/>
      <c r="C227" s="28"/>
      <c r="D227" s="86"/>
    </row>
    <row r="228" spans="2:4" s="29" customFormat="1" x14ac:dyDescent="0.25">
      <c r="B228" s="42"/>
      <c r="C228" s="28"/>
      <c r="D228" s="86"/>
    </row>
    <row r="229" spans="2:4" s="29" customFormat="1" x14ac:dyDescent="0.25">
      <c r="B229" s="42"/>
      <c r="C229" s="28"/>
      <c r="D229" s="86"/>
    </row>
    <row r="230" spans="2:4" s="29" customFormat="1" x14ac:dyDescent="0.25">
      <c r="B230" s="42"/>
      <c r="C230" s="28"/>
      <c r="D230" s="86"/>
    </row>
    <row r="231" spans="2:4" s="29" customFormat="1" x14ac:dyDescent="0.25">
      <c r="B231" s="42"/>
      <c r="C231" s="28"/>
      <c r="D231" s="86"/>
    </row>
    <row r="232" spans="2:4" s="29" customFormat="1" x14ac:dyDescent="0.25">
      <c r="B232" s="42"/>
      <c r="C232" s="28"/>
      <c r="D232" s="86"/>
    </row>
    <row r="233" spans="2:4" s="29" customFormat="1" x14ac:dyDescent="0.25">
      <c r="B233" s="42"/>
      <c r="C233" s="28"/>
      <c r="D233" s="86"/>
    </row>
    <row r="234" spans="2:4" s="29" customFormat="1" x14ac:dyDescent="0.25">
      <c r="B234" s="42"/>
      <c r="C234" s="28"/>
      <c r="D234" s="86"/>
    </row>
    <row r="235" spans="2:4" s="29" customFormat="1" x14ac:dyDescent="0.25">
      <c r="B235" s="42"/>
      <c r="C235" s="28"/>
      <c r="D235" s="86"/>
    </row>
    <row r="236" spans="2:4" s="29" customFormat="1" x14ac:dyDescent="0.25">
      <c r="B236" s="42"/>
      <c r="C236" s="28"/>
      <c r="D236" s="86"/>
    </row>
    <row r="237" spans="2:4" s="29" customFormat="1" x14ac:dyDescent="0.25">
      <c r="B237" s="42"/>
      <c r="C237" s="28"/>
      <c r="D237" s="86"/>
    </row>
    <row r="238" spans="2:4" s="29" customFormat="1" x14ac:dyDescent="0.25">
      <c r="B238" s="42"/>
      <c r="C238" s="28"/>
      <c r="D238" s="86"/>
    </row>
    <row r="239" spans="2:4" s="29" customFormat="1" x14ac:dyDescent="0.25">
      <c r="B239" s="42"/>
      <c r="C239" s="28"/>
      <c r="D239" s="86"/>
    </row>
    <row r="240" spans="2:4" s="29" customFormat="1" x14ac:dyDescent="0.25">
      <c r="B240" s="42"/>
      <c r="C240" s="28"/>
      <c r="D240" s="86"/>
    </row>
    <row r="241" spans="2:4" s="29" customFormat="1" x14ac:dyDescent="0.25">
      <c r="B241" s="42"/>
      <c r="C241" s="28"/>
      <c r="D241" s="86"/>
    </row>
    <row r="242" spans="2:4" s="29" customFormat="1" x14ac:dyDescent="0.25">
      <c r="B242" s="42"/>
      <c r="C242" s="28"/>
      <c r="D242" s="86"/>
    </row>
    <row r="243" spans="2:4" s="29" customFormat="1" x14ac:dyDescent="0.25">
      <c r="B243" s="42"/>
      <c r="C243" s="28"/>
      <c r="D243" s="86"/>
    </row>
    <row r="244" spans="2:4" s="29" customFormat="1" x14ac:dyDescent="0.25">
      <c r="B244" s="42"/>
      <c r="C244" s="28"/>
      <c r="D244" s="86"/>
    </row>
    <row r="245" spans="2:4" s="29" customFormat="1" x14ac:dyDescent="0.25">
      <c r="B245" s="42"/>
      <c r="C245" s="28"/>
      <c r="D245" s="86"/>
    </row>
    <row r="246" spans="2:4" s="29" customFormat="1" x14ac:dyDescent="0.25">
      <c r="B246" s="42"/>
      <c r="C246" s="28"/>
      <c r="D246" s="86"/>
    </row>
    <row r="247" spans="2:4" s="29" customFormat="1" x14ac:dyDescent="0.25">
      <c r="B247" s="42"/>
      <c r="C247" s="28"/>
      <c r="D247" s="86"/>
    </row>
    <row r="248" spans="2:4" s="29" customFormat="1" x14ac:dyDescent="0.25">
      <c r="B248" s="42"/>
      <c r="C248" s="28"/>
      <c r="D248" s="86"/>
    </row>
    <row r="249" spans="2:4" s="29" customFormat="1" x14ac:dyDescent="0.25">
      <c r="B249" s="42"/>
      <c r="C249" s="28"/>
      <c r="D249" s="86"/>
    </row>
    <row r="250" spans="2:4" s="29" customFormat="1" x14ac:dyDescent="0.25">
      <c r="B250" s="42"/>
      <c r="C250" s="28"/>
      <c r="D250" s="86"/>
    </row>
    <row r="251" spans="2:4" s="29" customFormat="1" x14ac:dyDescent="0.25">
      <c r="B251" s="42"/>
      <c r="C251" s="28"/>
      <c r="D251" s="86"/>
    </row>
    <row r="252" spans="2:4" s="29" customFormat="1" x14ac:dyDescent="0.25">
      <c r="B252" s="42"/>
      <c r="C252" s="28"/>
      <c r="D252" s="86"/>
    </row>
    <row r="253" spans="2:4" s="29" customFormat="1" x14ac:dyDescent="0.25">
      <c r="B253" s="42"/>
      <c r="C253" s="28"/>
      <c r="D253" s="86"/>
    </row>
    <row r="254" spans="2:4" s="29" customFormat="1" x14ac:dyDescent="0.25">
      <c r="B254" s="42"/>
      <c r="C254" s="28"/>
      <c r="D254" s="86"/>
    </row>
    <row r="255" spans="2:4" s="29" customFormat="1" x14ac:dyDescent="0.25">
      <c r="B255" s="42"/>
      <c r="C255" s="28"/>
      <c r="D255" s="86"/>
    </row>
    <row r="256" spans="2:4" s="29" customFormat="1" x14ac:dyDescent="0.25">
      <c r="B256" s="42"/>
      <c r="C256" s="28"/>
      <c r="D256" s="86"/>
    </row>
    <row r="257" spans="2:4" s="29" customFormat="1" x14ac:dyDescent="0.25">
      <c r="B257" s="42"/>
      <c r="C257" s="28"/>
      <c r="D257" s="86"/>
    </row>
    <row r="258" spans="2:4" s="29" customFormat="1" x14ac:dyDescent="0.25">
      <c r="B258" s="42"/>
      <c r="C258" s="28"/>
      <c r="D258" s="86"/>
    </row>
    <row r="259" spans="2:4" s="29" customFormat="1" x14ac:dyDescent="0.25">
      <c r="B259" s="42"/>
      <c r="C259" s="28"/>
      <c r="D259" s="86"/>
    </row>
    <row r="260" spans="2:4" s="29" customFormat="1" x14ac:dyDescent="0.25">
      <c r="B260" s="42"/>
      <c r="C260" s="28"/>
      <c r="D260" s="86"/>
    </row>
    <row r="261" spans="2:4" s="29" customFormat="1" x14ac:dyDescent="0.25">
      <c r="B261" s="42"/>
      <c r="C261" s="28"/>
      <c r="D261" s="86"/>
    </row>
    <row r="262" spans="2:4" s="29" customFormat="1" x14ac:dyDescent="0.25">
      <c r="B262" s="42"/>
      <c r="C262" s="28"/>
      <c r="D262" s="86"/>
    </row>
    <row r="263" spans="2:4" s="29" customFormat="1" x14ac:dyDescent="0.25">
      <c r="B263" s="42"/>
      <c r="C263" s="28"/>
      <c r="D263" s="86"/>
    </row>
    <row r="264" spans="2:4" s="29" customFormat="1" x14ac:dyDescent="0.25">
      <c r="B264" s="42"/>
      <c r="C264" s="28"/>
      <c r="D264" s="86"/>
    </row>
    <row r="265" spans="2:4" s="29" customFormat="1" x14ac:dyDescent="0.25">
      <c r="B265" s="42"/>
      <c r="C265" s="28"/>
      <c r="D265" s="86"/>
    </row>
    <row r="266" spans="2:4" s="29" customFormat="1" x14ac:dyDescent="0.25">
      <c r="B266" s="42"/>
      <c r="C266" s="28"/>
      <c r="D266" s="86"/>
    </row>
    <row r="267" spans="2:4" s="29" customFormat="1" x14ac:dyDescent="0.25">
      <c r="B267" s="42"/>
      <c r="C267" s="28"/>
      <c r="D267" s="86"/>
    </row>
    <row r="268" spans="2:4" s="29" customFormat="1" x14ac:dyDescent="0.25">
      <c r="B268" s="42"/>
      <c r="C268" s="28"/>
      <c r="D268" s="86"/>
    </row>
    <row r="269" spans="2:4" s="29" customFormat="1" x14ac:dyDescent="0.25">
      <c r="B269" s="42"/>
      <c r="C269" s="28"/>
      <c r="D269" s="86"/>
    </row>
    <row r="270" spans="2:4" s="29" customFormat="1" x14ac:dyDescent="0.25">
      <c r="B270" s="42"/>
      <c r="C270" s="28"/>
      <c r="D270" s="86"/>
    </row>
    <row r="271" spans="2:4" s="29" customFormat="1" x14ac:dyDescent="0.25">
      <c r="B271" s="42"/>
      <c r="C271" s="28"/>
      <c r="D271" s="86"/>
    </row>
    <row r="272" spans="2:4" s="29" customFormat="1" x14ac:dyDescent="0.25">
      <c r="B272" s="42"/>
      <c r="C272" s="28"/>
      <c r="D272" s="86"/>
    </row>
    <row r="273" spans="2:4" s="29" customFormat="1" x14ac:dyDescent="0.25">
      <c r="B273" s="42"/>
      <c r="C273" s="28"/>
      <c r="D273" s="86"/>
    </row>
    <row r="274" spans="2:4" s="29" customFormat="1" x14ac:dyDescent="0.25">
      <c r="B274" s="42"/>
      <c r="C274" s="28"/>
      <c r="D274" s="86"/>
    </row>
    <row r="275" spans="2:4" s="29" customFormat="1" x14ac:dyDescent="0.25">
      <c r="B275" s="42"/>
      <c r="C275" s="28"/>
      <c r="D275" s="86"/>
    </row>
    <row r="276" spans="2:4" s="29" customFormat="1" x14ac:dyDescent="0.25">
      <c r="B276" s="42"/>
      <c r="C276" s="28"/>
      <c r="D276" s="86"/>
    </row>
    <row r="277" spans="2:4" s="29" customFormat="1" x14ac:dyDescent="0.25">
      <c r="B277" s="42"/>
      <c r="C277" s="28"/>
      <c r="D277" s="86"/>
    </row>
    <row r="278" spans="2:4" s="29" customFormat="1" x14ac:dyDescent="0.25">
      <c r="B278" s="42"/>
      <c r="C278" s="28"/>
      <c r="D278" s="86"/>
    </row>
    <row r="279" spans="2:4" s="29" customFormat="1" x14ac:dyDescent="0.25">
      <c r="B279" s="42"/>
      <c r="C279" s="28"/>
      <c r="D279" s="86"/>
    </row>
    <row r="280" spans="2:4" s="29" customFormat="1" x14ac:dyDescent="0.25">
      <c r="B280" s="42"/>
      <c r="C280" s="28"/>
      <c r="D280" s="86"/>
    </row>
    <row r="281" spans="2:4" s="29" customFormat="1" x14ac:dyDescent="0.25">
      <c r="B281" s="42"/>
      <c r="C281" s="28"/>
      <c r="D281" s="86"/>
    </row>
    <row r="282" spans="2:4" s="29" customFormat="1" x14ac:dyDescent="0.25">
      <c r="B282" s="42"/>
      <c r="C282" s="28"/>
      <c r="D282" s="86"/>
    </row>
    <row r="283" spans="2:4" s="29" customFormat="1" x14ac:dyDescent="0.25">
      <c r="B283" s="42"/>
      <c r="C283" s="28"/>
      <c r="D283" s="86"/>
    </row>
    <row r="284" spans="2:4" s="29" customFormat="1" x14ac:dyDescent="0.25">
      <c r="B284" s="42"/>
      <c r="C284" s="28"/>
      <c r="D284" s="86"/>
    </row>
    <row r="285" spans="2:4" s="29" customFormat="1" x14ac:dyDescent="0.25">
      <c r="B285" s="42"/>
      <c r="C285" s="28"/>
      <c r="D285" s="86"/>
    </row>
    <row r="286" spans="2:4" s="29" customFormat="1" x14ac:dyDescent="0.25">
      <c r="B286" s="42"/>
      <c r="C286" s="28"/>
      <c r="D286" s="86"/>
    </row>
    <row r="287" spans="2:4" s="29" customFormat="1" x14ac:dyDescent="0.25">
      <c r="B287" s="42"/>
      <c r="C287" s="28"/>
      <c r="D287" s="86"/>
    </row>
    <row r="288" spans="2:4" s="29" customFormat="1" x14ac:dyDescent="0.25">
      <c r="B288" s="42"/>
      <c r="C288" s="28"/>
      <c r="D288" s="86"/>
    </row>
    <row r="289" spans="2:4" s="29" customFormat="1" x14ac:dyDescent="0.25">
      <c r="B289" s="42"/>
      <c r="C289" s="28"/>
      <c r="D289" s="86"/>
    </row>
    <row r="290" spans="2:4" s="29" customFormat="1" x14ac:dyDescent="0.25">
      <c r="B290" s="42"/>
      <c r="C290" s="28"/>
      <c r="D290" s="86"/>
    </row>
    <row r="291" spans="2:4" s="29" customFormat="1" x14ac:dyDescent="0.25">
      <c r="B291" s="42"/>
      <c r="C291" s="28"/>
      <c r="D291" s="86"/>
    </row>
    <row r="292" spans="2:4" s="29" customFormat="1" x14ac:dyDescent="0.25">
      <c r="B292" s="42"/>
      <c r="C292" s="28"/>
      <c r="D292" s="86"/>
    </row>
    <row r="293" spans="2:4" s="29" customFormat="1" x14ac:dyDescent="0.25">
      <c r="B293" s="42"/>
      <c r="C293" s="28"/>
      <c r="D293" s="86"/>
    </row>
    <row r="294" spans="2:4" s="29" customFormat="1" x14ac:dyDescent="0.25">
      <c r="B294" s="42"/>
      <c r="C294" s="28"/>
      <c r="D294" s="86"/>
    </row>
    <row r="295" spans="2:4" s="29" customFormat="1" x14ac:dyDescent="0.25">
      <c r="B295" s="42"/>
      <c r="C295" s="28"/>
      <c r="D295" s="86"/>
    </row>
    <row r="296" spans="2:4" s="29" customFormat="1" x14ac:dyDescent="0.25">
      <c r="B296" s="42"/>
      <c r="C296" s="28"/>
      <c r="D296" s="86"/>
    </row>
    <row r="297" spans="2:4" s="29" customFormat="1" x14ac:dyDescent="0.25">
      <c r="B297" s="42"/>
      <c r="C297" s="28"/>
      <c r="D297" s="86"/>
    </row>
    <row r="298" spans="2:4" s="29" customFormat="1" x14ac:dyDescent="0.25">
      <c r="B298" s="42"/>
      <c r="C298" s="28"/>
      <c r="D298" s="86"/>
    </row>
    <row r="299" spans="2:4" s="29" customFormat="1" x14ac:dyDescent="0.25">
      <c r="B299" s="42"/>
      <c r="C299" s="28"/>
      <c r="D299" s="86"/>
    </row>
    <row r="300" spans="2:4" s="29" customFormat="1" x14ac:dyDescent="0.25">
      <c r="B300" s="42"/>
      <c r="C300" s="28"/>
      <c r="D300" s="86"/>
    </row>
    <row r="301" spans="2:4" s="29" customFormat="1" x14ac:dyDescent="0.25">
      <c r="B301" s="42"/>
      <c r="C301" s="28"/>
      <c r="D301" s="86"/>
    </row>
    <row r="302" spans="2:4" s="29" customFormat="1" x14ac:dyDescent="0.25">
      <c r="B302" s="42"/>
      <c r="C302" s="28"/>
      <c r="D302" s="86"/>
    </row>
    <row r="303" spans="2:4" s="29" customFormat="1" x14ac:dyDescent="0.25">
      <c r="B303" s="42"/>
      <c r="C303" s="28"/>
      <c r="D303" s="86"/>
    </row>
    <row r="304" spans="2:4" s="29" customFormat="1" x14ac:dyDescent="0.25">
      <c r="B304" s="42"/>
      <c r="C304" s="28"/>
      <c r="D304" s="86"/>
    </row>
    <row r="305" spans="2:4" s="29" customFormat="1" x14ac:dyDescent="0.25">
      <c r="B305" s="42"/>
      <c r="C305" s="28"/>
      <c r="D305" s="86"/>
    </row>
    <row r="306" spans="2:4" s="29" customFormat="1" x14ac:dyDescent="0.25">
      <c r="B306" s="42"/>
      <c r="C306" s="28"/>
      <c r="D306" s="86"/>
    </row>
    <row r="307" spans="2:4" s="29" customFormat="1" x14ac:dyDescent="0.25">
      <c r="B307" s="42"/>
      <c r="C307" s="28"/>
      <c r="D307" s="86"/>
    </row>
    <row r="308" spans="2:4" s="29" customFormat="1" x14ac:dyDescent="0.25">
      <c r="B308" s="42"/>
      <c r="C308" s="28"/>
      <c r="D308" s="86"/>
    </row>
    <row r="309" spans="2:4" s="29" customFormat="1" x14ac:dyDescent="0.25">
      <c r="B309" s="42"/>
      <c r="C309" s="28"/>
      <c r="D309" s="86"/>
    </row>
    <row r="310" spans="2:4" s="29" customFormat="1" x14ac:dyDescent="0.25">
      <c r="B310" s="42"/>
      <c r="C310" s="28"/>
      <c r="D310" s="86"/>
    </row>
    <row r="311" spans="2:4" s="29" customFormat="1" x14ac:dyDescent="0.25">
      <c r="B311" s="42"/>
      <c r="C311" s="28"/>
      <c r="D311" s="86"/>
    </row>
    <row r="312" spans="2:4" s="29" customFormat="1" x14ac:dyDescent="0.25">
      <c r="B312" s="42"/>
      <c r="C312" s="28"/>
      <c r="D312" s="86"/>
    </row>
    <row r="313" spans="2:4" s="29" customFormat="1" x14ac:dyDescent="0.25">
      <c r="B313" s="42"/>
      <c r="C313" s="28"/>
      <c r="D313" s="86"/>
    </row>
    <row r="314" spans="2:4" s="29" customFormat="1" x14ac:dyDescent="0.25">
      <c r="B314" s="42"/>
      <c r="C314" s="28"/>
      <c r="D314" s="86"/>
    </row>
    <row r="315" spans="2:4" s="29" customFormat="1" x14ac:dyDescent="0.25">
      <c r="B315" s="42"/>
      <c r="C315" s="28"/>
      <c r="D315" s="86"/>
    </row>
    <row r="316" spans="2:4" s="29" customFormat="1" x14ac:dyDescent="0.25">
      <c r="B316" s="42"/>
      <c r="C316" s="28"/>
      <c r="D316" s="86"/>
    </row>
    <row r="317" spans="2:4" s="29" customFormat="1" x14ac:dyDescent="0.25">
      <c r="B317" s="42"/>
      <c r="C317" s="28"/>
      <c r="D317" s="86"/>
    </row>
    <row r="318" spans="2:4" s="29" customFormat="1" x14ac:dyDescent="0.25">
      <c r="B318" s="42"/>
      <c r="C318" s="28"/>
      <c r="D318" s="86"/>
    </row>
    <row r="319" spans="2:4" s="29" customFormat="1" x14ac:dyDescent="0.25">
      <c r="B319" s="42"/>
      <c r="C319" s="28"/>
      <c r="D319" s="86"/>
    </row>
    <row r="320" spans="2:4" s="29" customFormat="1" x14ac:dyDescent="0.25">
      <c r="B320" s="42"/>
      <c r="C320" s="28"/>
      <c r="D320" s="86"/>
    </row>
    <row r="321" spans="2:4" s="29" customFormat="1" x14ac:dyDescent="0.25">
      <c r="B321" s="42"/>
      <c r="C321" s="28"/>
      <c r="D321" s="86"/>
    </row>
    <row r="322" spans="2:4" s="29" customFormat="1" x14ac:dyDescent="0.25">
      <c r="B322" s="42"/>
      <c r="C322" s="28"/>
      <c r="D322" s="86"/>
    </row>
    <row r="323" spans="2:4" s="29" customFormat="1" x14ac:dyDescent="0.25">
      <c r="B323" s="42"/>
      <c r="C323" s="28"/>
      <c r="D323" s="86"/>
    </row>
    <row r="324" spans="2:4" s="29" customFormat="1" x14ac:dyDescent="0.25">
      <c r="B324" s="42"/>
      <c r="C324" s="28"/>
      <c r="D324" s="86"/>
    </row>
    <row r="325" spans="2:4" s="29" customFormat="1" x14ac:dyDescent="0.25">
      <c r="B325" s="42"/>
      <c r="C325" s="28"/>
      <c r="D325" s="86"/>
    </row>
    <row r="326" spans="2:4" s="29" customFormat="1" x14ac:dyDescent="0.25">
      <c r="B326" s="42"/>
      <c r="C326" s="28"/>
      <c r="D326" s="86"/>
    </row>
    <row r="327" spans="2:4" s="29" customFormat="1" x14ac:dyDescent="0.25">
      <c r="B327" s="42"/>
      <c r="C327" s="28"/>
      <c r="D327" s="86"/>
    </row>
    <row r="328" spans="2:4" s="29" customFormat="1" x14ac:dyDescent="0.25">
      <c r="B328" s="42"/>
      <c r="C328" s="28"/>
      <c r="D328" s="86"/>
    </row>
    <row r="329" spans="2:4" s="29" customFormat="1" x14ac:dyDescent="0.25">
      <c r="B329" s="42"/>
      <c r="C329" s="28"/>
      <c r="D329" s="86"/>
    </row>
    <row r="330" spans="2:4" s="29" customFormat="1" x14ac:dyDescent="0.25">
      <c r="B330" s="42"/>
      <c r="C330" s="28"/>
      <c r="D330" s="86"/>
    </row>
    <row r="331" spans="2:4" s="29" customFormat="1" x14ac:dyDescent="0.25">
      <c r="B331" s="42"/>
      <c r="C331" s="28"/>
      <c r="D331" s="86"/>
    </row>
    <row r="332" spans="2:4" s="29" customFormat="1" x14ac:dyDescent="0.25">
      <c r="B332" s="42"/>
      <c r="C332" s="28"/>
      <c r="D332" s="86"/>
    </row>
    <row r="333" spans="2:4" s="29" customFormat="1" x14ac:dyDescent="0.25">
      <c r="B333" s="42"/>
      <c r="C333" s="28"/>
      <c r="D333" s="86"/>
    </row>
    <row r="334" spans="2:4" s="29" customFormat="1" x14ac:dyDescent="0.25">
      <c r="B334" s="42"/>
      <c r="C334" s="28"/>
      <c r="D334" s="86"/>
    </row>
    <row r="335" spans="2:4" s="29" customFormat="1" x14ac:dyDescent="0.25">
      <c r="B335" s="42"/>
      <c r="C335" s="28"/>
      <c r="D335" s="86"/>
    </row>
    <row r="336" spans="2:4" s="29" customFormat="1" x14ac:dyDescent="0.25">
      <c r="B336" s="42"/>
      <c r="C336" s="28"/>
      <c r="D336" s="86"/>
    </row>
    <row r="337" spans="2:4" s="29" customFormat="1" x14ac:dyDescent="0.25">
      <c r="B337" s="42"/>
      <c r="C337" s="28"/>
      <c r="D337" s="86"/>
    </row>
    <row r="338" spans="2:4" s="29" customFormat="1" x14ac:dyDescent="0.25">
      <c r="B338" s="42"/>
      <c r="C338" s="28"/>
      <c r="D338" s="86"/>
    </row>
    <row r="339" spans="2:4" s="29" customFormat="1" x14ac:dyDescent="0.25">
      <c r="B339" s="42"/>
      <c r="C339" s="28"/>
      <c r="D339" s="86"/>
    </row>
    <row r="340" spans="2:4" s="29" customFormat="1" x14ac:dyDescent="0.25">
      <c r="B340" s="42"/>
      <c r="C340" s="28"/>
      <c r="D340" s="86"/>
    </row>
    <row r="341" spans="2:4" s="29" customFormat="1" x14ac:dyDescent="0.25">
      <c r="B341" s="42"/>
      <c r="C341" s="28"/>
      <c r="D341" s="86"/>
    </row>
    <row r="342" spans="2:4" s="29" customFormat="1" x14ac:dyDescent="0.25">
      <c r="B342" s="42"/>
      <c r="C342" s="28"/>
      <c r="D342" s="86"/>
    </row>
    <row r="343" spans="2:4" s="29" customFormat="1" x14ac:dyDescent="0.25">
      <c r="B343" s="42"/>
      <c r="C343" s="28"/>
      <c r="D343" s="86"/>
    </row>
    <row r="344" spans="2:4" s="29" customFormat="1" x14ac:dyDescent="0.25">
      <c r="B344" s="42"/>
      <c r="C344" s="28"/>
      <c r="D344" s="86"/>
    </row>
    <row r="345" spans="2:4" s="29" customFormat="1" x14ac:dyDescent="0.25">
      <c r="B345" s="42"/>
      <c r="C345" s="28"/>
      <c r="D345" s="86"/>
    </row>
    <row r="346" spans="2:4" s="29" customFormat="1" x14ac:dyDescent="0.25">
      <c r="B346" s="42"/>
      <c r="C346" s="28"/>
      <c r="D346" s="86"/>
    </row>
    <row r="347" spans="2:4" s="29" customFormat="1" x14ac:dyDescent="0.25">
      <c r="B347" s="42"/>
      <c r="C347" s="28"/>
      <c r="D347" s="86"/>
    </row>
    <row r="348" spans="2:4" s="29" customFormat="1" x14ac:dyDescent="0.25">
      <c r="B348" s="42"/>
      <c r="C348" s="28"/>
      <c r="D348" s="86"/>
    </row>
    <row r="349" spans="2:4" s="29" customFormat="1" x14ac:dyDescent="0.25">
      <c r="B349" s="42"/>
      <c r="C349" s="28"/>
      <c r="D349" s="86"/>
    </row>
    <row r="350" spans="2:4" s="29" customFormat="1" x14ac:dyDescent="0.25">
      <c r="B350" s="42"/>
      <c r="C350" s="28"/>
      <c r="D350" s="86"/>
    </row>
    <row r="351" spans="2:4" s="29" customFormat="1" x14ac:dyDescent="0.25">
      <c r="B351" s="42"/>
      <c r="C351" s="28"/>
      <c r="D351" s="86"/>
    </row>
    <row r="352" spans="2:4" s="29" customFormat="1" x14ac:dyDescent="0.25">
      <c r="B352" s="42"/>
      <c r="C352" s="28"/>
      <c r="D352" s="86"/>
    </row>
    <row r="353" spans="2:4" s="29" customFormat="1" x14ac:dyDescent="0.25">
      <c r="B353" s="42"/>
      <c r="C353" s="28"/>
      <c r="D353" s="86"/>
    </row>
    <row r="354" spans="2:4" s="29" customFormat="1" x14ac:dyDescent="0.25">
      <c r="B354" s="42"/>
      <c r="C354" s="28"/>
      <c r="D354" s="86"/>
    </row>
    <row r="355" spans="2:4" s="29" customFormat="1" x14ac:dyDescent="0.25">
      <c r="B355" s="42"/>
      <c r="C355" s="28"/>
      <c r="D355" s="86"/>
    </row>
    <row r="356" spans="2:4" s="29" customFormat="1" x14ac:dyDescent="0.25">
      <c r="B356" s="42"/>
      <c r="C356" s="28"/>
      <c r="D356" s="86"/>
    </row>
    <row r="357" spans="2:4" s="29" customFormat="1" x14ac:dyDescent="0.25">
      <c r="B357" s="42"/>
      <c r="C357" s="28"/>
      <c r="D357" s="86"/>
    </row>
    <row r="358" spans="2:4" s="29" customFormat="1" x14ac:dyDescent="0.25">
      <c r="B358" s="42"/>
      <c r="C358" s="28"/>
      <c r="D358" s="86"/>
    </row>
    <row r="359" spans="2:4" s="29" customFormat="1" x14ac:dyDescent="0.25">
      <c r="B359" s="42"/>
      <c r="C359" s="28"/>
      <c r="D359" s="86"/>
    </row>
    <row r="360" spans="2:4" s="29" customFormat="1" x14ac:dyDescent="0.25">
      <c r="B360" s="42"/>
      <c r="C360" s="28"/>
      <c r="D360" s="86"/>
    </row>
    <row r="361" spans="2:4" s="29" customFormat="1" x14ac:dyDescent="0.25">
      <c r="B361" s="42"/>
      <c r="C361" s="28"/>
      <c r="D361" s="86"/>
    </row>
    <row r="362" spans="2:4" s="29" customFormat="1" x14ac:dyDescent="0.25">
      <c r="B362" s="42"/>
      <c r="C362" s="28"/>
      <c r="D362" s="86"/>
    </row>
    <row r="363" spans="2:4" s="29" customFormat="1" x14ac:dyDescent="0.25">
      <c r="B363" s="42"/>
      <c r="C363" s="28"/>
      <c r="D363" s="86"/>
    </row>
    <row r="364" spans="2:4" s="29" customFormat="1" x14ac:dyDescent="0.25">
      <c r="B364" s="42"/>
      <c r="C364" s="28"/>
      <c r="D364" s="86"/>
    </row>
    <row r="365" spans="2:4" s="29" customFormat="1" x14ac:dyDescent="0.25">
      <c r="B365" s="42"/>
      <c r="C365" s="28"/>
      <c r="D365" s="86"/>
    </row>
    <row r="366" spans="2:4" s="29" customFormat="1" x14ac:dyDescent="0.25">
      <c r="B366" s="42"/>
      <c r="C366" s="28"/>
      <c r="D366" s="86"/>
    </row>
    <row r="367" spans="2:4" s="29" customFormat="1" x14ac:dyDescent="0.25">
      <c r="B367" s="42"/>
      <c r="C367" s="28"/>
      <c r="D367" s="86"/>
    </row>
    <row r="368" spans="2:4" s="29" customFormat="1" x14ac:dyDescent="0.25">
      <c r="B368" s="42"/>
      <c r="C368" s="28"/>
      <c r="D368" s="86"/>
    </row>
    <row r="369" spans="2:4" s="29" customFormat="1" x14ac:dyDescent="0.25">
      <c r="B369" s="42"/>
      <c r="C369" s="28"/>
      <c r="D369" s="86"/>
    </row>
    <row r="370" spans="2:4" s="29" customFormat="1" x14ac:dyDescent="0.25">
      <c r="B370" s="42"/>
      <c r="C370" s="28"/>
      <c r="D370" s="86"/>
    </row>
    <row r="371" spans="2:4" s="29" customFormat="1" x14ac:dyDescent="0.25">
      <c r="B371" s="42"/>
      <c r="C371" s="28"/>
      <c r="D371" s="86"/>
    </row>
    <row r="372" spans="2:4" s="29" customFormat="1" x14ac:dyDescent="0.25">
      <c r="B372" s="42"/>
      <c r="C372" s="28"/>
      <c r="D372" s="86"/>
    </row>
    <row r="373" spans="2:4" s="29" customFormat="1" x14ac:dyDescent="0.25">
      <c r="B373" s="42"/>
      <c r="C373" s="28"/>
      <c r="D373" s="86"/>
    </row>
    <row r="374" spans="2:4" s="29" customFormat="1" x14ac:dyDescent="0.25">
      <c r="B374" s="42"/>
      <c r="C374" s="28"/>
      <c r="D374" s="86"/>
    </row>
    <row r="375" spans="2:4" s="29" customFormat="1" x14ac:dyDescent="0.25">
      <c r="B375" s="42"/>
      <c r="C375" s="28"/>
      <c r="D375" s="86"/>
    </row>
    <row r="376" spans="2:4" s="29" customFormat="1" x14ac:dyDescent="0.25">
      <c r="B376" s="42"/>
      <c r="C376" s="28"/>
      <c r="D376" s="86"/>
    </row>
    <row r="377" spans="2:4" s="29" customFormat="1" x14ac:dyDescent="0.25">
      <c r="B377" s="42"/>
      <c r="C377" s="28"/>
      <c r="D377" s="86"/>
    </row>
    <row r="378" spans="2:4" s="29" customFormat="1" x14ac:dyDescent="0.25">
      <c r="B378" s="42"/>
      <c r="C378" s="28"/>
      <c r="D378" s="86"/>
    </row>
    <row r="379" spans="2:4" s="29" customFormat="1" x14ac:dyDescent="0.25">
      <c r="B379" s="42"/>
      <c r="C379" s="28"/>
      <c r="D379" s="86"/>
    </row>
    <row r="380" spans="2:4" s="29" customFormat="1" x14ac:dyDescent="0.25">
      <c r="B380" s="42"/>
      <c r="C380" s="28"/>
      <c r="D380" s="86"/>
    </row>
    <row r="381" spans="2:4" s="29" customFormat="1" x14ac:dyDescent="0.25">
      <c r="B381" s="42"/>
      <c r="C381" s="28"/>
      <c r="D381" s="86"/>
    </row>
    <row r="382" spans="2:4" s="29" customFormat="1" x14ac:dyDescent="0.25">
      <c r="B382" s="42"/>
      <c r="C382" s="28"/>
      <c r="D382" s="86"/>
    </row>
    <row r="383" spans="2:4" s="29" customFormat="1" x14ac:dyDescent="0.25">
      <c r="B383" s="42"/>
      <c r="C383" s="28"/>
      <c r="D383" s="86"/>
    </row>
    <row r="384" spans="2:4" s="29" customFormat="1" x14ac:dyDescent="0.25">
      <c r="B384" s="42"/>
      <c r="C384" s="28"/>
      <c r="D384" s="86"/>
    </row>
    <row r="385" spans="2:4" s="29" customFormat="1" x14ac:dyDescent="0.25">
      <c r="B385" s="42"/>
      <c r="C385" s="28"/>
      <c r="D385" s="86"/>
    </row>
    <row r="386" spans="2:4" s="29" customFormat="1" x14ac:dyDescent="0.25">
      <c r="B386" s="42"/>
      <c r="C386" s="28"/>
      <c r="D386" s="86"/>
    </row>
    <row r="387" spans="2:4" s="29" customFormat="1" x14ac:dyDescent="0.25">
      <c r="B387" s="42"/>
      <c r="C387" s="28"/>
      <c r="D387" s="86"/>
    </row>
    <row r="388" spans="2:4" s="29" customFormat="1" x14ac:dyDescent="0.25">
      <c r="B388" s="42"/>
      <c r="C388" s="28"/>
      <c r="D388" s="86"/>
    </row>
    <row r="389" spans="2:4" s="29" customFormat="1" x14ac:dyDescent="0.25">
      <c r="B389" s="42"/>
      <c r="C389" s="28"/>
      <c r="D389" s="86"/>
    </row>
    <row r="390" spans="2:4" s="29" customFormat="1" x14ac:dyDescent="0.25">
      <c r="B390" s="42"/>
      <c r="C390" s="28"/>
      <c r="D390" s="86"/>
    </row>
    <row r="391" spans="2:4" s="29" customFormat="1" x14ac:dyDescent="0.25">
      <c r="B391" s="42"/>
      <c r="C391" s="28"/>
      <c r="D391" s="86"/>
    </row>
    <row r="392" spans="2:4" s="29" customFormat="1" x14ac:dyDescent="0.25">
      <c r="B392" s="42"/>
      <c r="C392" s="28"/>
      <c r="D392" s="86"/>
    </row>
    <row r="393" spans="2:4" s="29" customFormat="1" x14ac:dyDescent="0.25">
      <c r="B393" s="42"/>
      <c r="C393" s="28"/>
      <c r="D393" s="86"/>
    </row>
    <row r="394" spans="2:4" s="29" customFormat="1" x14ac:dyDescent="0.25">
      <c r="B394" s="42"/>
      <c r="C394" s="28"/>
      <c r="D394" s="86"/>
    </row>
    <row r="395" spans="2:4" s="29" customFormat="1" x14ac:dyDescent="0.25">
      <c r="B395" s="42"/>
      <c r="C395" s="28"/>
      <c r="D395" s="86"/>
    </row>
    <row r="396" spans="2:4" s="29" customFormat="1" x14ac:dyDescent="0.25">
      <c r="B396" s="42"/>
      <c r="C396" s="28"/>
      <c r="D396" s="86"/>
    </row>
    <row r="397" spans="2:4" s="29" customFormat="1" x14ac:dyDescent="0.25">
      <c r="B397" s="42"/>
      <c r="C397" s="28"/>
      <c r="D397" s="86"/>
    </row>
    <row r="398" spans="2:4" s="29" customFormat="1" x14ac:dyDescent="0.25">
      <c r="B398" s="42"/>
      <c r="C398" s="28"/>
      <c r="D398" s="86"/>
    </row>
    <row r="399" spans="2:4" s="29" customFormat="1" x14ac:dyDescent="0.25">
      <c r="B399" s="42"/>
      <c r="C399" s="28"/>
      <c r="D399" s="86"/>
    </row>
    <row r="400" spans="2:4" s="29" customFormat="1" x14ac:dyDescent="0.25">
      <c r="B400" s="42"/>
      <c r="C400" s="28"/>
      <c r="D400" s="86"/>
    </row>
    <row r="401" spans="2:4" s="29" customFormat="1" x14ac:dyDescent="0.25">
      <c r="B401" s="42"/>
      <c r="C401" s="28"/>
      <c r="D401" s="86"/>
    </row>
    <row r="402" spans="2:4" s="29" customFormat="1" x14ac:dyDescent="0.25">
      <c r="B402" s="42"/>
      <c r="C402" s="28"/>
      <c r="D402" s="86"/>
    </row>
    <row r="403" spans="2:4" s="29" customFormat="1" x14ac:dyDescent="0.25">
      <c r="B403" s="42"/>
      <c r="C403" s="28"/>
      <c r="D403" s="86"/>
    </row>
    <row r="404" spans="2:4" s="29" customFormat="1" x14ac:dyDescent="0.25">
      <c r="B404" s="42"/>
      <c r="C404" s="28"/>
      <c r="D404" s="86"/>
    </row>
    <row r="405" spans="2:4" s="29" customFormat="1" x14ac:dyDescent="0.25">
      <c r="B405" s="42"/>
      <c r="C405" s="28"/>
      <c r="D405" s="86"/>
    </row>
    <row r="406" spans="2:4" s="29" customFormat="1" x14ac:dyDescent="0.25">
      <c r="B406" s="42"/>
      <c r="C406" s="28"/>
      <c r="D406" s="86"/>
    </row>
    <row r="407" spans="2:4" s="29" customFormat="1" x14ac:dyDescent="0.25">
      <c r="B407" s="42"/>
      <c r="C407" s="28"/>
      <c r="D407" s="86"/>
    </row>
    <row r="408" spans="2:4" s="29" customFormat="1" x14ac:dyDescent="0.25">
      <c r="B408" s="42"/>
      <c r="C408" s="28"/>
      <c r="D408" s="86"/>
    </row>
    <row r="409" spans="2:4" s="29" customFormat="1" x14ac:dyDescent="0.25">
      <c r="B409" s="42"/>
      <c r="C409" s="28"/>
      <c r="D409" s="86"/>
    </row>
    <row r="410" spans="2:4" s="29" customFormat="1" x14ac:dyDescent="0.25">
      <c r="B410" s="42"/>
      <c r="C410" s="28"/>
      <c r="D410" s="86"/>
    </row>
    <row r="411" spans="2:4" s="29" customFormat="1" x14ac:dyDescent="0.25">
      <c r="B411" s="42"/>
      <c r="C411" s="28"/>
      <c r="D411" s="86"/>
    </row>
    <row r="412" spans="2:4" s="29" customFormat="1" x14ac:dyDescent="0.25">
      <c r="B412" s="42"/>
      <c r="C412" s="28"/>
      <c r="D412" s="86"/>
    </row>
    <row r="413" spans="2:4" s="29" customFormat="1" x14ac:dyDescent="0.25">
      <c r="B413" s="42"/>
      <c r="C413" s="28"/>
      <c r="D413" s="86"/>
    </row>
    <row r="414" spans="2:4" s="29" customFormat="1" x14ac:dyDescent="0.25">
      <c r="B414" s="42"/>
      <c r="C414" s="28"/>
      <c r="D414" s="86"/>
    </row>
    <row r="415" spans="2:4" s="29" customFormat="1" x14ac:dyDescent="0.25">
      <c r="B415" s="42"/>
      <c r="C415" s="28"/>
      <c r="D415" s="86"/>
    </row>
    <row r="416" spans="2:4" s="29" customFormat="1" x14ac:dyDescent="0.25">
      <c r="B416" s="42"/>
      <c r="C416" s="28"/>
      <c r="D416" s="86"/>
    </row>
    <row r="417" spans="2:4" s="29" customFormat="1" x14ac:dyDescent="0.25">
      <c r="B417" s="42"/>
      <c r="C417" s="28"/>
      <c r="D417" s="86"/>
    </row>
    <row r="418" spans="2:4" s="29" customFormat="1" x14ac:dyDescent="0.25">
      <c r="B418" s="42"/>
      <c r="C418" s="28"/>
      <c r="D418" s="86"/>
    </row>
    <row r="419" spans="2:4" s="29" customFormat="1" x14ac:dyDescent="0.25">
      <c r="B419" s="42"/>
      <c r="C419" s="28"/>
      <c r="D419" s="86"/>
    </row>
    <row r="420" spans="2:4" s="29" customFormat="1" x14ac:dyDescent="0.25">
      <c r="B420" s="42"/>
      <c r="C420" s="28"/>
      <c r="D420" s="86"/>
    </row>
    <row r="421" spans="2:4" s="29" customFormat="1" x14ac:dyDescent="0.25">
      <c r="B421" s="42"/>
      <c r="C421" s="28"/>
      <c r="D421" s="86"/>
    </row>
    <row r="422" spans="2:4" s="29" customFormat="1" x14ac:dyDescent="0.25">
      <c r="B422" s="42"/>
      <c r="C422" s="28"/>
      <c r="D422" s="86"/>
    </row>
    <row r="423" spans="2:4" s="29" customFormat="1" x14ac:dyDescent="0.25">
      <c r="B423" s="42"/>
      <c r="C423" s="28"/>
      <c r="D423" s="86"/>
    </row>
    <row r="424" spans="2:4" s="29" customFormat="1" x14ac:dyDescent="0.25">
      <c r="B424" s="42"/>
      <c r="C424" s="28"/>
      <c r="D424" s="86"/>
    </row>
    <row r="425" spans="2:4" s="29" customFormat="1" x14ac:dyDescent="0.25">
      <c r="B425" s="42"/>
      <c r="C425" s="28"/>
      <c r="D425" s="86"/>
    </row>
    <row r="426" spans="2:4" s="29" customFormat="1" x14ac:dyDescent="0.25">
      <c r="B426" s="42"/>
      <c r="C426" s="28"/>
      <c r="D426" s="86"/>
    </row>
    <row r="427" spans="2:4" s="29" customFormat="1" x14ac:dyDescent="0.25">
      <c r="B427" s="42"/>
      <c r="C427" s="28"/>
      <c r="D427" s="86"/>
    </row>
    <row r="428" spans="2:4" s="29" customFormat="1" x14ac:dyDescent="0.25">
      <c r="B428" s="42"/>
      <c r="C428" s="28"/>
      <c r="D428" s="86"/>
    </row>
    <row r="429" spans="2:4" s="29" customFormat="1" x14ac:dyDescent="0.25">
      <c r="B429" s="42"/>
      <c r="C429" s="28"/>
      <c r="D429" s="86"/>
    </row>
    <row r="430" spans="2:4" s="29" customFormat="1" x14ac:dyDescent="0.25">
      <c r="B430" s="42"/>
      <c r="C430" s="28"/>
      <c r="D430" s="86"/>
    </row>
    <row r="431" spans="2:4" s="29" customFormat="1" x14ac:dyDescent="0.25">
      <c r="B431" s="42"/>
      <c r="C431" s="28"/>
      <c r="D431" s="86"/>
    </row>
    <row r="432" spans="2:4" s="29" customFormat="1" x14ac:dyDescent="0.25">
      <c r="B432" s="42"/>
      <c r="C432" s="28"/>
      <c r="D432" s="86"/>
    </row>
    <row r="433" spans="2:4" s="29" customFormat="1" x14ac:dyDescent="0.25">
      <c r="B433" s="42"/>
      <c r="C433" s="28"/>
      <c r="D433" s="86"/>
    </row>
    <row r="434" spans="2:4" s="29" customFormat="1" x14ac:dyDescent="0.25">
      <c r="B434" s="42"/>
      <c r="C434" s="28"/>
      <c r="D434" s="86"/>
    </row>
    <row r="435" spans="2:4" s="29" customFormat="1" x14ac:dyDescent="0.25">
      <c r="B435" s="42"/>
      <c r="C435" s="28"/>
      <c r="D435" s="86"/>
    </row>
    <row r="436" spans="2:4" s="29" customFormat="1" x14ac:dyDescent="0.25">
      <c r="B436" s="42"/>
      <c r="C436" s="28"/>
      <c r="D436" s="86"/>
    </row>
    <row r="437" spans="2:4" s="29" customFormat="1" x14ac:dyDescent="0.25">
      <c r="B437" s="42"/>
      <c r="C437" s="28"/>
      <c r="D437" s="86"/>
    </row>
    <row r="438" spans="2:4" s="29" customFormat="1" x14ac:dyDescent="0.25">
      <c r="B438" s="42"/>
      <c r="C438" s="28"/>
      <c r="D438" s="86"/>
    </row>
    <row r="439" spans="2:4" s="29" customFormat="1" x14ac:dyDescent="0.25">
      <c r="B439" s="42"/>
      <c r="C439" s="28"/>
      <c r="D439" s="86"/>
    </row>
    <row r="440" spans="2:4" s="29" customFormat="1" x14ac:dyDescent="0.25">
      <c r="B440" s="42"/>
      <c r="C440" s="28"/>
      <c r="D440" s="86"/>
    </row>
    <row r="441" spans="2:4" s="29" customFormat="1" x14ac:dyDescent="0.25">
      <c r="B441" s="42"/>
      <c r="C441" s="28"/>
      <c r="D441" s="86"/>
    </row>
    <row r="442" spans="2:4" s="29" customFormat="1" x14ac:dyDescent="0.25">
      <c r="B442" s="42"/>
      <c r="C442" s="28"/>
      <c r="D442" s="86"/>
    </row>
    <row r="443" spans="2:4" s="29" customFormat="1" x14ac:dyDescent="0.25">
      <c r="B443" s="42"/>
      <c r="C443" s="28"/>
      <c r="D443" s="86"/>
    </row>
    <row r="444" spans="2:4" s="29" customFormat="1" x14ac:dyDescent="0.25">
      <c r="B444" s="42"/>
      <c r="C444" s="28"/>
      <c r="D444" s="86"/>
    </row>
    <row r="445" spans="2:4" s="29" customFormat="1" x14ac:dyDescent="0.25">
      <c r="B445" s="42"/>
      <c r="C445" s="28"/>
      <c r="D445" s="86"/>
    </row>
    <row r="446" spans="2:4" s="29" customFormat="1" x14ac:dyDescent="0.25">
      <c r="B446" s="42"/>
      <c r="C446" s="28"/>
      <c r="D446" s="86"/>
    </row>
    <row r="447" spans="2:4" s="29" customFormat="1" x14ac:dyDescent="0.25">
      <c r="B447" s="42"/>
      <c r="C447" s="28"/>
      <c r="D447" s="86"/>
    </row>
    <row r="448" spans="2:4" s="29" customFormat="1" x14ac:dyDescent="0.25">
      <c r="B448" s="42"/>
      <c r="C448" s="28"/>
      <c r="D448" s="86"/>
    </row>
    <row r="449" spans="2:4" s="29" customFormat="1" x14ac:dyDescent="0.25">
      <c r="B449" s="42"/>
      <c r="C449" s="28"/>
      <c r="D449" s="86"/>
    </row>
    <row r="450" spans="2:4" s="29" customFormat="1" x14ac:dyDescent="0.25">
      <c r="B450" s="42"/>
      <c r="C450" s="28"/>
      <c r="D450" s="86"/>
    </row>
    <row r="451" spans="2:4" s="29" customFormat="1" x14ac:dyDescent="0.25">
      <c r="B451" s="42"/>
      <c r="C451" s="28"/>
      <c r="D451" s="86"/>
    </row>
    <row r="452" spans="2:4" s="29" customFormat="1" x14ac:dyDescent="0.25">
      <c r="B452" s="42"/>
      <c r="C452" s="28"/>
      <c r="D452" s="86"/>
    </row>
    <row r="453" spans="2:4" s="29" customFormat="1" x14ac:dyDescent="0.25">
      <c r="B453" s="42"/>
      <c r="C453" s="28"/>
      <c r="D453" s="86"/>
    </row>
    <row r="454" spans="2:4" s="29" customFormat="1" x14ac:dyDescent="0.25">
      <c r="B454" s="42"/>
      <c r="C454" s="28"/>
      <c r="D454" s="86"/>
    </row>
    <row r="455" spans="2:4" s="29" customFormat="1" x14ac:dyDescent="0.25">
      <c r="B455" s="42"/>
      <c r="C455" s="28"/>
      <c r="D455" s="86"/>
    </row>
    <row r="456" spans="2:4" s="29" customFormat="1" x14ac:dyDescent="0.25">
      <c r="B456" s="42"/>
      <c r="C456" s="28"/>
      <c r="D456" s="86"/>
    </row>
    <row r="457" spans="2:4" s="29" customFormat="1" x14ac:dyDescent="0.25">
      <c r="B457" s="42"/>
      <c r="C457" s="28"/>
      <c r="D457" s="86"/>
    </row>
    <row r="458" spans="2:4" s="29" customFormat="1" x14ac:dyDescent="0.25">
      <c r="B458" s="42"/>
      <c r="C458" s="28"/>
      <c r="D458" s="86"/>
    </row>
    <row r="459" spans="2:4" s="29" customFormat="1" x14ac:dyDescent="0.25">
      <c r="B459" s="42"/>
      <c r="C459" s="28"/>
      <c r="D459" s="86"/>
    </row>
    <row r="460" spans="2:4" s="29" customFormat="1" x14ac:dyDescent="0.25">
      <c r="B460" s="42"/>
      <c r="C460" s="28"/>
      <c r="D460" s="86"/>
    </row>
    <row r="461" spans="2:4" s="29" customFormat="1" x14ac:dyDescent="0.25">
      <c r="B461" s="42"/>
      <c r="C461" s="28"/>
      <c r="D461" s="86"/>
    </row>
    <row r="462" spans="2:4" s="29" customFormat="1" x14ac:dyDescent="0.25">
      <c r="B462" s="42"/>
      <c r="C462" s="28"/>
      <c r="D462" s="86"/>
    </row>
    <row r="463" spans="2:4" s="29" customFormat="1" x14ac:dyDescent="0.25">
      <c r="B463" s="42"/>
      <c r="C463" s="28"/>
      <c r="D463" s="86"/>
    </row>
    <row r="464" spans="2:4" s="29" customFormat="1" x14ac:dyDescent="0.25">
      <c r="B464" s="42"/>
      <c r="C464" s="28"/>
      <c r="D464" s="86"/>
    </row>
    <row r="465" spans="2:4" s="29" customFormat="1" x14ac:dyDescent="0.25">
      <c r="B465" s="42"/>
      <c r="C465" s="28"/>
      <c r="D465" s="86"/>
    </row>
    <row r="466" spans="2:4" s="29" customFormat="1" x14ac:dyDescent="0.25">
      <c r="B466" s="42"/>
      <c r="C466" s="28"/>
      <c r="D466" s="86"/>
    </row>
    <row r="467" spans="2:4" s="29" customFormat="1" x14ac:dyDescent="0.25">
      <c r="B467" s="42"/>
      <c r="C467" s="28"/>
      <c r="D467" s="86"/>
    </row>
    <row r="468" spans="2:4" s="29" customFormat="1" x14ac:dyDescent="0.25">
      <c r="B468" s="42"/>
      <c r="C468" s="28"/>
      <c r="D468" s="86"/>
    </row>
    <row r="469" spans="2:4" s="29" customFormat="1" x14ac:dyDescent="0.25">
      <c r="B469" s="42"/>
      <c r="C469" s="28"/>
      <c r="D469" s="86"/>
    </row>
    <row r="470" spans="2:4" s="29" customFormat="1" x14ac:dyDescent="0.25">
      <c r="B470" s="42"/>
      <c r="C470" s="28"/>
      <c r="D470" s="86"/>
    </row>
    <row r="471" spans="2:4" s="29" customFormat="1" x14ac:dyDescent="0.25">
      <c r="B471" s="42"/>
      <c r="C471" s="28"/>
      <c r="D471" s="86"/>
    </row>
    <row r="472" spans="2:4" s="29" customFormat="1" x14ac:dyDescent="0.25">
      <c r="B472" s="42"/>
      <c r="C472" s="28"/>
      <c r="D472" s="86"/>
    </row>
    <row r="473" spans="2:4" s="29" customFormat="1" x14ac:dyDescent="0.25">
      <c r="B473" s="42"/>
      <c r="C473" s="28"/>
      <c r="D473" s="86"/>
    </row>
    <row r="474" spans="2:4" s="29" customFormat="1" x14ac:dyDescent="0.25">
      <c r="B474" s="42"/>
      <c r="C474" s="28"/>
      <c r="D474" s="86"/>
    </row>
    <row r="475" spans="2:4" s="29" customFormat="1" x14ac:dyDescent="0.25">
      <c r="C475" s="28"/>
      <c r="D475" s="86"/>
    </row>
    <row r="476" spans="2:4" s="29" customFormat="1" x14ac:dyDescent="0.25">
      <c r="C476" s="28"/>
      <c r="D476" s="86"/>
    </row>
    <row r="477" spans="2:4" s="29" customFormat="1" x14ac:dyDescent="0.25">
      <c r="C477" s="28"/>
      <c r="D477" s="86"/>
    </row>
    <row r="478" spans="2:4" s="29" customFormat="1" x14ac:dyDescent="0.25">
      <c r="C478" s="28"/>
      <c r="D478" s="86"/>
    </row>
    <row r="479" spans="2:4" s="29" customFormat="1" x14ac:dyDescent="0.25">
      <c r="C479" s="28"/>
      <c r="D479" s="86"/>
    </row>
    <row r="480" spans="2:4" s="29" customFormat="1" x14ac:dyDescent="0.25">
      <c r="C480" s="28"/>
      <c r="D480" s="86"/>
    </row>
    <row r="481" spans="3:4" s="29" customFormat="1" x14ac:dyDescent="0.25">
      <c r="C481" s="28"/>
      <c r="D481" s="86"/>
    </row>
    <row r="482" spans="3:4" s="29" customFormat="1" x14ac:dyDescent="0.25">
      <c r="C482" s="28"/>
      <c r="D482" s="86"/>
    </row>
    <row r="483" spans="3:4" s="29" customFormat="1" x14ac:dyDescent="0.25">
      <c r="C483" s="28"/>
      <c r="D483" s="86"/>
    </row>
    <row r="484" spans="3:4" s="29" customFormat="1" x14ac:dyDescent="0.25">
      <c r="C484" s="28"/>
      <c r="D484" s="86"/>
    </row>
    <row r="485" spans="3:4" s="29" customFormat="1" x14ac:dyDescent="0.25">
      <c r="C485" s="28"/>
      <c r="D485" s="86"/>
    </row>
    <row r="486" spans="3:4" s="29" customFormat="1" x14ac:dyDescent="0.25">
      <c r="C486" s="28"/>
      <c r="D486" s="86"/>
    </row>
    <row r="487" spans="3:4" s="29" customFormat="1" x14ac:dyDescent="0.25">
      <c r="C487" s="28"/>
      <c r="D487" s="86"/>
    </row>
    <row r="488" spans="3:4" s="29" customFormat="1" x14ac:dyDescent="0.25">
      <c r="C488" s="28"/>
      <c r="D488" s="86"/>
    </row>
    <row r="489" spans="3:4" s="29" customFormat="1" x14ac:dyDescent="0.25">
      <c r="C489" s="28"/>
      <c r="D489" s="86"/>
    </row>
    <row r="490" spans="3:4" s="29" customFormat="1" x14ac:dyDescent="0.25">
      <c r="C490" s="28"/>
      <c r="D490" s="86"/>
    </row>
    <row r="491" spans="3:4" s="29" customFormat="1" x14ac:dyDescent="0.25">
      <c r="C491" s="28"/>
      <c r="D491" s="86"/>
    </row>
    <row r="492" spans="3:4" s="29" customFormat="1" x14ac:dyDescent="0.25">
      <c r="C492" s="28"/>
      <c r="D492" s="86"/>
    </row>
    <row r="493" spans="3:4" s="29" customFormat="1" x14ac:dyDescent="0.25">
      <c r="C493" s="28"/>
      <c r="D493" s="86"/>
    </row>
    <row r="494" spans="3:4" s="29" customFormat="1" x14ac:dyDescent="0.25">
      <c r="C494" s="28"/>
      <c r="D494" s="86"/>
    </row>
  </sheetData>
  <sheetProtection password="CACB" sheet="1" objects="1" scenarios="1"/>
  <mergeCells count="4">
    <mergeCell ref="C1:D1"/>
    <mergeCell ref="B3:C3"/>
    <mergeCell ref="B5:C5"/>
    <mergeCell ref="B25:B29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289"/>
  <sheetViews>
    <sheetView workbookViewId="0"/>
  </sheetViews>
  <sheetFormatPr defaultColWidth="9.109375" defaultRowHeight="13.2" x14ac:dyDescent="0.25"/>
  <cols>
    <col min="1" max="1" width="9.109375" style="1"/>
    <col min="2" max="2" width="10.77734375" style="1" customWidth="1"/>
    <col min="3" max="3" width="21.77734375" style="9" customWidth="1"/>
    <col min="4" max="4" width="30.77734375" style="1" customWidth="1"/>
    <col min="5" max="5" width="35.77734375" style="1" customWidth="1"/>
    <col min="6" max="6" width="21.77734375" style="1" customWidth="1"/>
    <col min="7" max="16384" width="9.109375" style="1"/>
  </cols>
  <sheetData>
    <row r="1" spans="1:6" s="106" customFormat="1" ht="36.6" customHeight="1" x14ac:dyDescent="0.2">
      <c r="A1" s="104"/>
      <c r="B1" s="104"/>
      <c r="C1" s="105"/>
      <c r="D1" s="139" t="s">
        <v>794</v>
      </c>
      <c r="E1" s="139"/>
      <c r="F1" s="139"/>
    </row>
    <row r="2" spans="1:6" ht="13.8" x14ac:dyDescent="0.25">
      <c r="B2" s="37" t="s">
        <v>14</v>
      </c>
      <c r="C2" s="25">
        <f>SUM(C5:C65)</f>
        <v>3655730</v>
      </c>
      <c r="D2" s="38"/>
      <c r="E2" s="38"/>
      <c r="F2" s="26"/>
    </row>
    <row r="3" spans="1:6" ht="13.8" thickBot="1" x14ac:dyDescent="0.3"/>
    <row r="4" spans="1:6" s="108" customFormat="1" ht="36.6" customHeight="1" x14ac:dyDescent="0.3">
      <c r="B4" s="118" t="s">
        <v>0</v>
      </c>
      <c r="C4" s="119" t="s">
        <v>1</v>
      </c>
      <c r="D4" s="120" t="s">
        <v>2</v>
      </c>
      <c r="E4" s="120" t="s">
        <v>12</v>
      </c>
      <c r="F4" s="120" t="s">
        <v>17</v>
      </c>
    </row>
    <row r="5" spans="1:6" x14ac:dyDescent="0.25">
      <c r="B5" s="39">
        <v>41648</v>
      </c>
      <c r="C5" s="60">
        <v>800</v>
      </c>
      <c r="D5" s="7" t="s">
        <v>838</v>
      </c>
      <c r="E5" s="7" t="s">
        <v>839</v>
      </c>
      <c r="F5" s="7" t="s">
        <v>6</v>
      </c>
    </row>
    <row r="6" spans="1:6" x14ac:dyDescent="0.25">
      <c r="B6" s="39">
        <v>41648</v>
      </c>
      <c r="C6" s="10">
        <v>300</v>
      </c>
      <c r="D6" s="7" t="s">
        <v>838</v>
      </c>
      <c r="E6" s="6" t="s">
        <v>840</v>
      </c>
      <c r="F6" s="6" t="s">
        <v>6</v>
      </c>
    </row>
    <row r="7" spans="1:6" x14ac:dyDescent="0.25">
      <c r="B7" s="39">
        <v>41648</v>
      </c>
      <c r="C7" s="10">
        <v>2000</v>
      </c>
      <c r="D7" s="7" t="s">
        <v>838</v>
      </c>
      <c r="E7" s="6" t="s">
        <v>841</v>
      </c>
      <c r="F7" s="6" t="s">
        <v>6</v>
      </c>
    </row>
    <row r="8" spans="1:6" x14ac:dyDescent="0.25">
      <c r="B8" s="39">
        <v>41648</v>
      </c>
      <c r="C8" s="10">
        <v>1000</v>
      </c>
      <c r="D8" s="7" t="s">
        <v>838</v>
      </c>
      <c r="E8" s="6" t="s">
        <v>327</v>
      </c>
      <c r="F8" s="6" t="s">
        <v>6</v>
      </c>
    </row>
    <row r="9" spans="1:6" x14ac:dyDescent="0.25">
      <c r="B9" s="13">
        <v>41649</v>
      </c>
      <c r="C9" s="10">
        <v>8400</v>
      </c>
      <c r="D9" s="7" t="s">
        <v>838</v>
      </c>
      <c r="E9" s="6" t="s">
        <v>22</v>
      </c>
      <c r="F9" s="6" t="s">
        <v>6</v>
      </c>
    </row>
    <row r="10" spans="1:6" x14ac:dyDescent="0.25">
      <c r="B10" s="13">
        <v>41649</v>
      </c>
      <c r="C10" s="10">
        <v>1000</v>
      </c>
      <c r="D10" s="7" t="s">
        <v>838</v>
      </c>
      <c r="E10" s="6" t="s">
        <v>842</v>
      </c>
      <c r="F10" s="6" t="s">
        <v>6</v>
      </c>
    </row>
    <row r="11" spans="1:6" x14ac:dyDescent="0.25">
      <c r="B11" s="13">
        <v>41649</v>
      </c>
      <c r="C11" s="10">
        <v>2000</v>
      </c>
      <c r="D11" s="7" t="s">
        <v>838</v>
      </c>
      <c r="E11" s="6" t="s">
        <v>843</v>
      </c>
      <c r="F11" s="6" t="s">
        <v>6</v>
      </c>
    </row>
    <row r="12" spans="1:6" x14ac:dyDescent="0.25">
      <c r="B12" s="13">
        <v>41649</v>
      </c>
      <c r="C12" s="10">
        <v>4000</v>
      </c>
      <c r="D12" s="7" t="s">
        <v>838</v>
      </c>
      <c r="E12" s="6" t="s">
        <v>844</v>
      </c>
      <c r="F12" s="6" t="s">
        <v>6</v>
      </c>
    </row>
    <row r="13" spans="1:6" x14ac:dyDescent="0.25">
      <c r="B13" s="13">
        <v>41649</v>
      </c>
      <c r="C13" s="10">
        <v>10000</v>
      </c>
      <c r="D13" s="6" t="s">
        <v>828</v>
      </c>
      <c r="E13" s="6" t="s">
        <v>845</v>
      </c>
      <c r="F13" s="6" t="s">
        <v>6</v>
      </c>
    </row>
    <row r="14" spans="1:6" x14ac:dyDescent="0.25">
      <c r="B14" s="13">
        <v>41649</v>
      </c>
      <c r="C14" s="10">
        <v>10000</v>
      </c>
      <c r="D14" s="7" t="s">
        <v>838</v>
      </c>
      <c r="E14" s="6" t="s">
        <v>23</v>
      </c>
      <c r="F14" s="6" t="s">
        <v>6</v>
      </c>
    </row>
    <row r="15" spans="1:6" x14ac:dyDescent="0.25">
      <c r="B15" s="13">
        <v>41649</v>
      </c>
      <c r="C15" s="10">
        <v>329220</v>
      </c>
      <c r="D15" s="7" t="s">
        <v>838</v>
      </c>
      <c r="E15" s="127" t="s">
        <v>898</v>
      </c>
      <c r="F15" s="6" t="s">
        <v>6</v>
      </c>
    </row>
    <row r="16" spans="1:6" x14ac:dyDescent="0.25">
      <c r="B16" s="13">
        <v>41652</v>
      </c>
      <c r="C16" s="10">
        <v>1000</v>
      </c>
      <c r="D16" s="7" t="s">
        <v>838</v>
      </c>
      <c r="E16" s="127" t="s">
        <v>846</v>
      </c>
      <c r="F16" s="6" t="s">
        <v>6</v>
      </c>
    </row>
    <row r="17" spans="2:6" x14ac:dyDescent="0.25">
      <c r="B17" s="13">
        <v>41652</v>
      </c>
      <c r="C17" s="10">
        <v>10000</v>
      </c>
      <c r="D17" s="7" t="s">
        <v>838</v>
      </c>
      <c r="E17" s="124" t="s">
        <v>13</v>
      </c>
      <c r="F17" s="6" t="s">
        <v>6</v>
      </c>
    </row>
    <row r="18" spans="2:6" x14ac:dyDescent="0.25">
      <c r="B18" s="13">
        <v>41654</v>
      </c>
      <c r="C18" s="10">
        <v>5000</v>
      </c>
      <c r="D18" s="7" t="s">
        <v>838</v>
      </c>
      <c r="E18" s="124" t="s">
        <v>847</v>
      </c>
      <c r="F18" s="6" t="s">
        <v>6</v>
      </c>
    </row>
    <row r="19" spans="2:6" x14ac:dyDescent="0.25">
      <c r="B19" s="13">
        <v>41654</v>
      </c>
      <c r="C19" s="10">
        <v>400000</v>
      </c>
      <c r="D19" s="7" t="s">
        <v>838</v>
      </c>
      <c r="E19" s="124" t="s">
        <v>848</v>
      </c>
      <c r="F19" s="6" t="s">
        <v>6</v>
      </c>
    </row>
    <row r="20" spans="2:6" x14ac:dyDescent="0.25">
      <c r="B20" s="13">
        <v>41655</v>
      </c>
      <c r="C20" s="10">
        <v>1000</v>
      </c>
      <c r="D20" s="7" t="s">
        <v>838</v>
      </c>
      <c r="E20" s="124" t="s">
        <v>849</v>
      </c>
      <c r="F20" s="6" t="s">
        <v>6</v>
      </c>
    </row>
    <row r="21" spans="2:6" x14ac:dyDescent="0.25">
      <c r="B21" s="13">
        <v>41655</v>
      </c>
      <c r="C21" s="10">
        <v>1000</v>
      </c>
      <c r="D21" s="7" t="s">
        <v>838</v>
      </c>
      <c r="E21" s="124" t="s">
        <v>25</v>
      </c>
      <c r="F21" s="6" t="s">
        <v>6</v>
      </c>
    </row>
    <row r="22" spans="2:6" x14ac:dyDescent="0.25">
      <c r="B22" s="13">
        <v>41656</v>
      </c>
      <c r="C22" s="10">
        <v>350</v>
      </c>
      <c r="D22" s="6" t="s">
        <v>41</v>
      </c>
      <c r="E22" s="124" t="s">
        <v>850</v>
      </c>
      <c r="F22" s="6" t="s">
        <v>6</v>
      </c>
    </row>
    <row r="23" spans="2:6" x14ac:dyDescent="0.25">
      <c r="B23" s="13">
        <v>41656</v>
      </c>
      <c r="C23" s="10">
        <v>1000</v>
      </c>
      <c r="D23" s="7" t="s">
        <v>838</v>
      </c>
      <c r="E23" s="124" t="s">
        <v>851</v>
      </c>
      <c r="F23" s="6" t="s">
        <v>6</v>
      </c>
    </row>
    <row r="24" spans="2:6" x14ac:dyDescent="0.25">
      <c r="B24" s="13">
        <v>41656</v>
      </c>
      <c r="C24" s="10">
        <v>1000</v>
      </c>
      <c r="D24" s="7" t="s">
        <v>838</v>
      </c>
      <c r="E24" s="124" t="s">
        <v>852</v>
      </c>
      <c r="F24" s="6" t="s">
        <v>6</v>
      </c>
    </row>
    <row r="25" spans="2:6" x14ac:dyDescent="0.25">
      <c r="B25" s="13">
        <v>41656</v>
      </c>
      <c r="C25" s="10">
        <v>5000</v>
      </c>
      <c r="D25" s="7" t="s">
        <v>838</v>
      </c>
      <c r="E25" s="6" t="s">
        <v>26</v>
      </c>
      <c r="F25" s="6" t="s">
        <v>6</v>
      </c>
    </row>
    <row r="26" spans="2:6" x14ac:dyDescent="0.25">
      <c r="B26" s="13">
        <v>41656</v>
      </c>
      <c r="C26" s="10">
        <v>100000</v>
      </c>
      <c r="D26" s="7" t="s">
        <v>838</v>
      </c>
      <c r="E26" s="6" t="s">
        <v>24</v>
      </c>
      <c r="F26" s="6" t="s">
        <v>6</v>
      </c>
    </row>
    <row r="27" spans="2:6" x14ac:dyDescent="0.25">
      <c r="B27" s="13">
        <v>41656</v>
      </c>
      <c r="C27" s="10">
        <v>140000</v>
      </c>
      <c r="D27" s="7" t="s">
        <v>838</v>
      </c>
      <c r="E27" s="124" t="s">
        <v>899</v>
      </c>
      <c r="F27" s="6" t="s">
        <v>6</v>
      </c>
    </row>
    <row r="28" spans="2:6" x14ac:dyDescent="0.25">
      <c r="B28" s="13">
        <v>41656</v>
      </c>
      <c r="C28" s="10">
        <v>200000</v>
      </c>
      <c r="D28" s="7" t="s">
        <v>838</v>
      </c>
      <c r="E28" s="124" t="s">
        <v>848</v>
      </c>
      <c r="F28" s="6" t="s">
        <v>6</v>
      </c>
    </row>
    <row r="29" spans="2:6" x14ac:dyDescent="0.25">
      <c r="B29" s="13">
        <v>41659</v>
      </c>
      <c r="C29" s="10">
        <v>50000</v>
      </c>
      <c r="D29" s="7" t="s">
        <v>838</v>
      </c>
      <c r="E29" s="124" t="s">
        <v>853</v>
      </c>
      <c r="F29" s="6" t="s">
        <v>6</v>
      </c>
    </row>
    <row r="30" spans="2:6" x14ac:dyDescent="0.25">
      <c r="B30" s="13">
        <v>41660</v>
      </c>
      <c r="C30" s="10">
        <v>15000</v>
      </c>
      <c r="D30" s="7" t="s">
        <v>838</v>
      </c>
      <c r="E30" s="124" t="s">
        <v>27</v>
      </c>
      <c r="F30" s="6" t="s">
        <v>6</v>
      </c>
    </row>
    <row r="31" spans="2:6" x14ac:dyDescent="0.25">
      <c r="B31" s="13">
        <v>41660</v>
      </c>
      <c r="C31" s="10">
        <v>1000</v>
      </c>
      <c r="D31" s="7" t="s">
        <v>838</v>
      </c>
      <c r="E31" s="124" t="s">
        <v>854</v>
      </c>
      <c r="F31" s="6" t="s">
        <v>6</v>
      </c>
    </row>
    <row r="32" spans="2:6" x14ac:dyDescent="0.25">
      <c r="B32" s="13">
        <v>41660</v>
      </c>
      <c r="C32" s="10">
        <v>2000</v>
      </c>
      <c r="D32" s="7" t="s">
        <v>838</v>
      </c>
      <c r="E32" s="127" t="s">
        <v>855</v>
      </c>
      <c r="F32" s="6" t="s">
        <v>6</v>
      </c>
    </row>
    <row r="33" spans="2:6" x14ac:dyDescent="0.25">
      <c r="B33" s="13">
        <v>41661</v>
      </c>
      <c r="C33" s="10">
        <v>10000</v>
      </c>
      <c r="D33" s="6" t="s">
        <v>829</v>
      </c>
      <c r="E33" s="124" t="s">
        <v>856</v>
      </c>
      <c r="F33" s="6" t="s">
        <v>6</v>
      </c>
    </row>
    <row r="34" spans="2:6" x14ac:dyDescent="0.25">
      <c r="B34" s="13">
        <v>41661</v>
      </c>
      <c r="C34" s="10">
        <v>500</v>
      </c>
      <c r="D34" s="7" t="s">
        <v>838</v>
      </c>
      <c r="E34" s="124" t="s">
        <v>857</v>
      </c>
      <c r="F34" s="6" t="s">
        <v>6</v>
      </c>
    </row>
    <row r="35" spans="2:6" x14ac:dyDescent="0.25">
      <c r="B35" s="13">
        <v>41661</v>
      </c>
      <c r="C35" s="10">
        <v>500</v>
      </c>
      <c r="D35" s="7" t="s">
        <v>838</v>
      </c>
      <c r="E35" s="124" t="s">
        <v>858</v>
      </c>
      <c r="F35" s="6" t="s">
        <v>6</v>
      </c>
    </row>
    <row r="36" spans="2:6" x14ac:dyDescent="0.25">
      <c r="B36" s="13">
        <v>41661</v>
      </c>
      <c r="C36" s="10">
        <v>1000</v>
      </c>
      <c r="D36" s="7" t="s">
        <v>838</v>
      </c>
      <c r="E36" s="130" t="s">
        <v>327</v>
      </c>
      <c r="F36" s="6" t="s">
        <v>6</v>
      </c>
    </row>
    <row r="37" spans="2:6" x14ac:dyDescent="0.25">
      <c r="B37" s="13">
        <v>41661</v>
      </c>
      <c r="C37" s="10">
        <v>1000</v>
      </c>
      <c r="D37" s="7" t="s">
        <v>838</v>
      </c>
      <c r="E37" s="124" t="s">
        <v>859</v>
      </c>
      <c r="F37" s="6" t="s">
        <v>6</v>
      </c>
    </row>
    <row r="38" spans="2:6" x14ac:dyDescent="0.25">
      <c r="B38" s="13">
        <v>41661</v>
      </c>
      <c r="C38" s="10">
        <v>4000</v>
      </c>
      <c r="D38" s="7" t="s">
        <v>42</v>
      </c>
      <c r="E38" s="127" t="s">
        <v>28</v>
      </c>
      <c r="F38" s="6" t="s">
        <v>6</v>
      </c>
    </row>
    <row r="39" spans="2:6" x14ac:dyDescent="0.25">
      <c r="B39" s="13">
        <v>41661</v>
      </c>
      <c r="C39" s="10">
        <v>5000</v>
      </c>
      <c r="D39" s="7" t="s">
        <v>838</v>
      </c>
      <c r="E39" s="124" t="s">
        <v>29</v>
      </c>
      <c r="F39" s="6" t="s">
        <v>6</v>
      </c>
    </row>
    <row r="40" spans="2:6" x14ac:dyDescent="0.25">
      <c r="B40" s="13">
        <v>41661</v>
      </c>
      <c r="C40" s="10">
        <v>114000</v>
      </c>
      <c r="D40" s="7" t="s">
        <v>838</v>
      </c>
      <c r="E40" s="127" t="s">
        <v>30</v>
      </c>
      <c r="F40" s="6" t="s">
        <v>6</v>
      </c>
    </row>
    <row r="41" spans="2:6" x14ac:dyDescent="0.25">
      <c r="B41" s="13">
        <v>41662</v>
      </c>
      <c r="C41" s="10">
        <v>1000</v>
      </c>
      <c r="D41" s="7" t="s">
        <v>838</v>
      </c>
      <c r="E41" s="124" t="s">
        <v>860</v>
      </c>
      <c r="F41" s="6" t="s">
        <v>6</v>
      </c>
    </row>
    <row r="42" spans="2:6" x14ac:dyDescent="0.25">
      <c r="B42" s="13">
        <v>41662</v>
      </c>
      <c r="C42" s="10">
        <v>100000</v>
      </c>
      <c r="D42" s="7" t="s">
        <v>838</v>
      </c>
      <c r="E42" s="124" t="s">
        <v>31</v>
      </c>
      <c r="F42" s="6" t="s">
        <v>6</v>
      </c>
    </row>
    <row r="43" spans="2:6" x14ac:dyDescent="0.25">
      <c r="B43" s="13">
        <v>41662</v>
      </c>
      <c r="C43" s="10">
        <v>100000</v>
      </c>
      <c r="D43" s="7" t="s">
        <v>838</v>
      </c>
      <c r="E43" s="127" t="s">
        <v>848</v>
      </c>
      <c r="F43" s="6" t="s">
        <v>6</v>
      </c>
    </row>
    <row r="44" spans="2:6" x14ac:dyDescent="0.25">
      <c r="B44" s="13">
        <v>41662</v>
      </c>
      <c r="C44" s="10">
        <v>200000</v>
      </c>
      <c r="D44" s="7" t="s">
        <v>838</v>
      </c>
      <c r="E44" s="124" t="s">
        <v>848</v>
      </c>
      <c r="F44" s="6" t="s">
        <v>6</v>
      </c>
    </row>
    <row r="45" spans="2:6" x14ac:dyDescent="0.25">
      <c r="B45" s="13">
        <v>41662</v>
      </c>
      <c r="C45" s="10">
        <v>295000</v>
      </c>
      <c r="D45" s="7" t="s">
        <v>838</v>
      </c>
      <c r="E45" s="124" t="s">
        <v>32</v>
      </c>
      <c r="F45" s="6" t="s">
        <v>6</v>
      </c>
    </row>
    <row r="46" spans="2:6" x14ac:dyDescent="0.25">
      <c r="B46" s="13">
        <v>41663</v>
      </c>
      <c r="C46" s="10">
        <v>290000</v>
      </c>
      <c r="D46" s="6" t="s">
        <v>829</v>
      </c>
      <c r="E46" s="124" t="s">
        <v>33</v>
      </c>
      <c r="F46" s="6" t="s">
        <v>6</v>
      </c>
    </row>
    <row r="47" spans="2:6" x14ac:dyDescent="0.25">
      <c r="B47" s="13">
        <v>41663</v>
      </c>
      <c r="C47" s="10">
        <v>500</v>
      </c>
      <c r="D47" s="7" t="s">
        <v>838</v>
      </c>
      <c r="E47" s="124" t="s">
        <v>861</v>
      </c>
      <c r="F47" s="6" t="s">
        <v>6</v>
      </c>
    </row>
    <row r="48" spans="2:6" x14ac:dyDescent="0.25">
      <c r="B48" s="13">
        <v>41663</v>
      </c>
      <c r="C48" s="10">
        <v>1000</v>
      </c>
      <c r="D48" s="7" t="s">
        <v>838</v>
      </c>
      <c r="E48" s="124" t="s">
        <v>34</v>
      </c>
      <c r="F48" s="6" t="s">
        <v>6</v>
      </c>
    </row>
    <row r="49" spans="2:6" x14ac:dyDescent="0.25">
      <c r="B49" s="13">
        <v>41663</v>
      </c>
      <c r="C49" s="10">
        <v>2000</v>
      </c>
      <c r="D49" s="7" t="s">
        <v>838</v>
      </c>
      <c r="E49" s="124" t="s">
        <v>862</v>
      </c>
      <c r="F49" s="6" t="s">
        <v>6</v>
      </c>
    </row>
    <row r="50" spans="2:6" x14ac:dyDescent="0.25">
      <c r="B50" s="13">
        <v>41663</v>
      </c>
      <c r="C50" s="10">
        <v>10000</v>
      </c>
      <c r="D50" s="7" t="s">
        <v>838</v>
      </c>
      <c r="E50" s="127" t="s">
        <v>5</v>
      </c>
      <c r="F50" s="6" t="s">
        <v>6</v>
      </c>
    </row>
    <row r="51" spans="2:6" x14ac:dyDescent="0.25">
      <c r="B51" s="13">
        <v>41666</v>
      </c>
      <c r="C51" s="10">
        <v>4000</v>
      </c>
      <c r="D51" s="7" t="s">
        <v>838</v>
      </c>
      <c r="E51" s="124" t="s">
        <v>863</v>
      </c>
      <c r="F51" s="6" t="s">
        <v>6</v>
      </c>
    </row>
    <row r="52" spans="2:6" x14ac:dyDescent="0.25">
      <c r="B52" s="13">
        <v>41666</v>
      </c>
      <c r="C52" s="10">
        <v>10000</v>
      </c>
      <c r="D52" s="7" t="s">
        <v>838</v>
      </c>
      <c r="E52" s="124" t="s">
        <v>35</v>
      </c>
      <c r="F52" s="6" t="s">
        <v>6</v>
      </c>
    </row>
    <row r="53" spans="2:6" x14ac:dyDescent="0.25">
      <c r="B53" s="13">
        <v>41666</v>
      </c>
      <c r="C53" s="10">
        <v>1000000</v>
      </c>
      <c r="D53" s="7" t="s">
        <v>838</v>
      </c>
      <c r="E53" s="124" t="s">
        <v>864</v>
      </c>
      <c r="F53" s="6" t="s">
        <v>6</v>
      </c>
    </row>
    <row r="54" spans="2:6" x14ac:dyDescent="0.25">
      <c r="B54" s="13">
        <v>41667</v>
      </c>
      <c r="C54" s="10">
        <v>3000</v>
      </c>
      <c r="D54" s="7" t="s">
        <v>838</v>
      </c>
      <c r="E54" s="124" t="s">
        <v>865</v>
      </c>
      <c r="F54" s="6" t="s">
        <v>6</v>
      </c>
    </row>
    <row r="55" spans="2:6" x14ac:dyDescent="0.25">
      <c r="B55" s="13">
        <v>41667</v>
      </c>
      <c r="C55" s="10">
        <v>11610</v>
      </c>
      <c r="D55" s="6" t="s">
        <v>40</v>
      </c>
      <c r="E55" s="124" t="s">
        <v>36</v>
      </c>
      <c r="F55" s="6" t="s">
        <v>6</v>
      </c>
    </row>
    <row r="56" spans="2:6" x14ac:dyDescent="0.25">
      <c r="B56" s="13">
        <v>41667</v>
      </c>
      <c r="C56" s="10">
        <v>32600</v>
      </c>
      <c r="D56" s="7" t="s">
        <v>838</v>
      </c>
      <c r="E56" s="124" t="s">
        <v>44</v>
      </c>
      <c r="F56" s="6" t="s">
        <v>7</v>
      </c>
    </row>
    <row r="57" spans="2:6" x14ac:dyDescent="0.25">
      <c r="B57" s="13">
        <v>41669</v>
      </c>
      <c r="C57" s="10">
        <v>1500</v>
      </c>
      <c r="D57" s="6" t="s">
        <v>43</v>
      </c>
      <c r="E57" s="124" t="s">
        <v>866</v>
      </c>
      <c r="F57" s="6" t="s">
        <v>6</v>
      </c>
    </row>
    <row r="58" spans="2:6" x14ac:dyDescent="0.25">
      <c r="B58" s="13">
        <v>41669</v>
      </c>
      <c r="C58" s="10">
        <v>2000</v>
      </c>
      <c r="D58" s="7" t="s">
        <v>838</v>
      </c>
      <c r="E58" s="124" t="s">
        <v>867</v>
      </c>
      <c r="F58" s="6" t="s">
        <v>6</v>
      </c>
    </row>
    <row r="59" spans="2:6" x14ac:dyDescent="0.25">
      <c r="B59" s="13">
        <v>41670</v>
      </c>
      <c r="C59" s="10">
        <v>50</v>
      </c>
      <c r="D59" s="7" t="s">
        <v>830</v>
      </c>
      <c r="E59" s="127" t="s">
        <v>868</v>
      </c>
      <c r="F59" s="6" t="s">
        <v>6</v>
      </c>
    </row>
    <row r="60" spans="2:6" x14ac:dyDescent="0.25">
      <c r="B60" s="13">
        <v>41670</v>
      </c>
      <c r="C60" s="10">
        <v>500</v>
      </c>
      <c r="D60" s="7" t="s">
        <v>838</v>
      </c>
      <c r="E60" s="124" t="s">
        <v>869</v>
      </c>
      <c r="F60" s="6" t="s">
        <v>6</v>
      </c>
    </row>
    <row r="61" spans="2:6" x14ac:dyDescent="0.25">
      <c r="B61" s="13">
        <v>41670</v>
      </c>
      <c r="C61" s="10">
        <v>1000</v>
      </c>
      <c r="D61" s="7" t="s">
        <v>838</v>
      </c>
      <c r="E61" s="124" t="s">
        <v>37</v>
      </c>
      <c r="F61" s="6" t="s">
        <v>6</v>
      </c>
    </row>
    <row r="62" spans="2:6" x14ac:dyDescent="0.25">
      <c r="B62" s="13">
        <v>41670</v>
      </c>
      <c r="C62" s="10">
        <v>3000</v>
      </c>
      <c r="D62" s="7" t="s">
        <v>838</v>
      </c>
      <c r="E62" s="124" t="s">
        <v>870</v>
      </c>
      <c r="F62" s="6" t="s">
        <v>6</v>
      </c>
    </row>
    <row r="63" spans="2:6" x14ac:dyDescent="0.25">
      <c r="B63" s="13">
        <v>41670</v>
      </c>
      <c r="C63" s="10">
        <v>5000</v>
      </c>
      <c r="D63" s="7" t="s">
        <v>838</v>
      </c>
      <c r="E63" s="124" t="s">
        <v>38</v>
      </c>
      <c r="F63" s="6" t="s">
        <v>6</v>
      </c>
    </row>
    <row r="64" spans="2:6" x14ac:dyDescent="0.25">
      <c r="B64" s="13">
        <v>41670</v>
      </c>
      <c r="C64" s="10">
        <v>30000</v>
      </c>
      <c r="D64" s="7" t="s">
        <v>838</v>
      </c>
      <c r="E64" s="124" t="s">
        <v>39</v>
      </c>
      <c r="F64" s="6" t="s">
        <v>6</v>
      </c>
    </row>
    <row r="65" spans="2:6" x14ac:dyDescent="0.25">
      <c r="B65" s="13">
        <v>41670</v>
      </c>
      <c r="C65" s="10">
        <v>113900</v>
      </c>
      <c r="D65" s="7" t="s">
        <v>838</v>
      </c>
      <c r="E65" s="124" t="s">
        <v>898</v>
      </c>
      <c r="F65" s="6" t="s">
        <v>6</v>
      </c>
    </row>
    <row r="66" spans="2:6" x14ac:dyDescent="0.25">
      <c r="B66" s="29"/>
      <c r="C66" s="61"/>
      <c r="D66" s="29"/>
      <c r="E66" s="29"/>
      <c r="F66" s="29"/>
    </row>
    <row r="67" spans="2:6" x14ac:dyDescent="0.25">
      <c r="B67" s="29"/>
      <c r="C67" s="61"/>
      <c r="D67" s="29"/>
      <c r="E67" s="29"/>
      <c r="F67" s="29"/>
    </row>
    <row r="68" spans="2:6" x14ac:dyDescent="0.25">
      <c r="B68" s="29"/>
      <c r="C68" s="61"/>
      <c r="D68" s="29"/>
      <c r="E68" s="29"/>
      <c r="F68" s="29"/>
    </row>
    <row r="69" spans="2:6" x14ac:dyDescent="0.25">
      <c r="B69" s="29"/>
      <c r="C69" s="61"/>
      <c r="D69" s="29"/>
      <c r="E69" s="29"/>
      <c r="F69" s="29"/>
    </row>
    <row r="70" spans="2:6" x14ac:dyDescent="0.25">
      <c r="B70" s="29"/>
      <c r="C70" s="61"/>
      <c r="D70" s="29"/>
      <c r="E70" s="29"/>
      <c r="F70" s="29"/>
    </row>
    <row r="71" spans="2:6" x14ac:dyDescent="0.25">
      <c r="B71" s="29"/>
      <c r="C71" s="61"/>
      <c r="D71" s="29"/>
      <c r="E71" s="29"/>
      <c r="F71" s="29"/>
    </row>
    <row r="72" spans="2:6" x14ac:dyDescent="0.25">
      <c r="B72" s="29"/>
      <c r="C72" s="61"/>
      <c r="D72" s="29"/>
      <c r="E72" s="29"/>
      <c r="F72" s="29"/>
    </row>
    <row r="73" spans="2:6" x14ac:dyDescent="0.25">
      <c r="B73" s="29"/>
      <c r="C73" s="61"/>
      <c r="D73" s="29"/>
      <c r="E73" s="29"/>
      <c r="F73" s="29"/>
    </row>
    <row r="74" spans="2:6" x14ac:dyDescent="0.25">
      <c r="B74" s="29"/>
      <c r="C74" s="61"/>
      <c r="D74" s="29"/>
      <c r="E74" s="29"/>
      <c r="F74" s="29"/>
    </row>
    <row r="75" spans="2:6" x14ac:dyDescent="0.25">
      <c r="B75" s="29"/>
      <c r="C75" s="61"/>
      <c r="D75" s="29"/>
      <c r="E75" s="29"/>
      <c r="F75" s="29"/>
    </row>
    <row r="76" spans="2:6" x14ac:dyDescent="0.25">
      <c r="B76" s="29"/>
      <c r="C76" s="61"/>
      <c r="D76" s="29"/>
      <c r="E76" s="29"/>
      <c r="F76" s="29"/>
    </row>
    <row r="77" spans="2:6" x14ac:dyDescent="0.25">
      <c r="B77" s="29"/>
      <c r="C77" s="61"/>
      <c r="D77" s="29"/>
      <c r="E77" s="29"/>
      <c r="F77" s="29"/>
    </row>
    <row r="78" spans="2:6" x14ac:dyDescent="0.25">
      <c r="B78" s="29"/>
      <c r="C78" s="61"/>
      <c r="D78" s="29"/>
      <c r="E78" s="29"/>
      <c r="F78" s="29"/>
    </row>
    <row r="79" spans="2:6" x14ac:dyDescent="0.25">
      <c r="B79" s="29"/>
      <c r="C79" s="61"/>
      <c r="D79" s="29"/>
      <c r="E79" s="29"/>
      <c r="F79" s="29"/>
    </row>
    <row r="80" spans="2:6" x14ac:dyDescent="0.25">
      <c r="B80" s="29"/>
      <c r="C80" s="61"/>
      <c r="D80" s="29"/>
      <c r="E80" s="29"/>
      <c r="F80" s="29"/>
    </row>
    <row r="81" spans="2:6" x14ac:dyDescent="0.25">
      <c r="B81" s="29"/>
      <c r="C81" s="61"/>
      <c r="D81" s="29"/>
      <c r="E81" s="29"/>
      <c r="F81" s="29"/>
    </row>
    <row r="82" spans="2:6" x14ac:dyDescent="0.25">
      <c r="B82" s="29"/>
      <c r="C82" s="61"/>
      <c r="D82" s="29"/>
      <c r="E82" s="29"/>
      <c r="F82" s="29"/>
    </row>
    <row r="83" spans="2:6" x14ac:dyDescent="0.25">
      <c r="B83" s="29"/>
      <c r="C83" s="61"/>
      <c r="D83" s="29"/>
      <c r="E83" s="29"/>
      <c r="F83" s="29"/>
    </row>
    <row r="84" spans="2:6" x14ac:dyDescent="0.25">
      <c r="B84" s="29"/>
      <c r="C84" s="61"/>
      <c r="D84" s="29"/>
      <c r="E84" s="29"/>
      <c r="F84" s="29"/>
    </row>
    <row r="85" spans="2:6" x14ac:dyDescent="0.25">
      <c r="B85" s="29"/>
      <c r="C85" s="61"/>
      <c r="D85" s="29"/>
      <c r="E85" s="29"/>
      <c r="F85" s="29"/>
    </row>
    <row r="86" spans="2:6" x14ac:dyDescent="0.25">
      <c r="B86" s="29"/>
      <c r="C86" s="61"/>
      <c r="D86" s="29"/>
      <c r="E86" s="29"/>
      <c r="F86" s="29"/>
    </row>
    <row r="87" spans="2:6" x14ac:dyDescent="0.25">
      <c r="B87" s="29"/>
      <c r="C87" s="61"/>
      <c r="D87" s="29"/>
      <c r="E87" s="29"/>
      <c r="F87" s="29"/>
    </row>
    <row r="88" spans="2:6" x14ac:dyDescent="0.25">
      <c r="B88" s="29"/>
      <c r="C88" s="61"/>
      <c r="D88" s="29"/>
      <c r="E88" s="29"/>
      <c r="F88" s="29"/>
    </row>
    <row r="89" spans="2:6" x14ac:dyDescent="0.25">
      <c r="B89" s="29"/>
      <c r="C89" s="61"/>
      <c r="D89" s="29"/>
      <c r="E89" s="29"/>
      <c r="F89" s="29"/>
    </row>
    <row r="90" spans="2:6" x14ac:dyDescent="0.25">
      <c r="B90" s="29"/>
      <c r="C90" s="61"/>
      <c r="D90" s="29"/>
      <c r="E90" s="29"/>
      <c r="F90" s="29"/>
    </row>
    <row r="91" spans="2:6" x14ac:dyDescent="0.25">
      <c r="B91" s="29"/>
      <c r="C91" s="61"/>
      <c r="D91" s="29"/>
      <c r="E91" s="29"/>
      <c r="F91" s="29"/>
    </row>
    <row r="92" spans="2:6" x14ac:dyDescent="0.25">
      <c r="B92" s="29"/>
      <c r="C92" s="61"/>
      <c r="D92" s="29"/>
      <c r="E92" s="29"/>
      <c r="F92" s="29"/>
    </row>
    <row r="93" spans="2:6" x14ac:dyDescent="0.25">
      <c r="B93" s="29"/>
      <c r="C93" s="61"/>
      <c r="D93" s="29"/>
      <c r="E93" s="29"/>
      <c r="F93" s="29"/>
    </row>
    <row r="94" spans="2:6" x14ac:dyDescent="0.25">
      <c r="B94" s="29"/>
      <c r="C94" s="61"/>
      <c r="D94" s="29"/>
      <c r="E94" s="29"/>
      <c r="F94" s="29"/>
    </row>
    <row r="95" spans="2:6" x14ac:dyDescent="0.25">
      <c r="B95" s="29"/>
      <c r="C95" s="61"/>
      <c r="D95" s="29"/>
      <c r="E95" s="29"/>
      <c r="F95" s="29"/>
    </row>
    <row r="96" spans="2:6" x14ac:dyDescent="0.25">
      <c r="B96" s="29"/>
      <c r="C96" s="61"/>
      <c r="D96" s="29"/>
      <c r="E96" s="29"/>
      <c r="F96" s="29"/>
    </row>
    <row r="97" spans="2:6" x14ac:dyDescent="0.25">
      <c r="B97" s="29"/>
      <c r="C97" s="61"/>
      <c r="D97" s="29"/>
      <c r="E97" s="29"/>
      <c r="F97" s="29"/>
    </row>
    <row r="98" spans="2:6" x14ac:dyDescent="0.25">
      <c r="B98" s="29"/>
      <c r="C98" s="61"/>
      <c r="D98" s="29"/>
      <c r="E98" s="29"/>
      <c r="F98" s="29"/>
    </row>
    <row r="99" spans="2:6" x14ac:dyDescent="0.25">
      <c r="B99" s="29"/>
      <c r="C99" s="61"/>
      <c r="D99" s="29"/>
      <c r="E99" s="29"/>
      <c r="F99" s="29"/>
    </row>
    <row r="100" spans="2:6" x14ac:dyDescent="0.25">
      <c r="B100" s="29"/>
      <c r="C100" s="61"/>
      <c r="D100" s="29"/>
      <c r="E100" s="29"/>
      <c r="F100" s="29"/>
    </row>
    <row r="101" spans="2:6" x14ac:dyDescent="0.25">
      <c r="B101" s="29"/>
      <c r="C101" s="61"/>
      <c r="D101" s="29"/>
      <c r="E101" s="29"/>
      <c r="F101" s="29"/>
    </row>
    <row r="102" spans="2:6" x14ac:dyDescent="0.25">
      <c r="B102" s="29"/>
      <c r="C102" s="61"/>
      <c r="D102" s="29"/>
      <c r="E102" s="29"/>
      <c r="F102" s="29"/>
    </row>
    <row r="103" spans="2:6" x14ac:dyDescent="0.25">
      <c r="B103" s="29"/>
      <c r="C103" s="61"/>
      <c r="D103" s="29"/>
      <c r="E103" s="29"/>
      <c r="F103" s="29"/>
    </row>
    <row r="104" spans="2:6" x14ac:dyDescent="0.25">
      <c r="B104" s="29"/>
      <c r="C104" s="61"/>
      <c r="D104" s="29"/>
      <c r="E104" s="29"/>
      <c r="F104" s="29"/>
    </row>
    <row r="105" spans="2:6" x14ac:dyDescent="0.25">
      <c r="B105" s="29"/>
      <c r="C105" s="61"/>
      <c r="D105" s="29"/>
      <c r="E105" s="29"/>
      <c r="F105" s="29"/>
    </row>
    <row r="106" spans="2:6" x14ac:dyDescent="0.25">
      <c r="B106" s="29"/>
      <c r="C106" s="61"/>
      <c r="D106" s="29"/>
      <c r="E106" s="29"/>
      <c r="F106" s="29"/>
    </row>
    <row r="107" spans="2:6" x14ac:dyDescent="0.25">
      <c r="B107" s="29"/>
      <c r="C107" s="61"/>
      <c r="D107" s="29"/>
      <c r="E107" s="29"/>
      <c r="F107" s="29"/>
    </row>
    <row r="108" spans="2:6" x14ac:dyDescent="0.25">
      <c r="B108" s="29"/>
      <c r="C108" s="61"/>
      <c r="D108" s="29"/>
      <c r="E108" s="29"/>
      <c r="F108" s="29"/>
    </row>
    <row r="109" spans="2:6" x14ac:dyDescent="0.25">
      <c r="B109" s="29"/>
      <c r="C109" s="61"/>
      <c r="D109" s="29"/>
      <c r="E109" s="29"/>
      <c r="F109" s="29"/>
    </row>
    <row r="110" spans="2:6" x14ac:dyDescent="0.25">
      <c r="B110" s="29"/>
      <c r="C110" s="61"/>
      <c r="D110" s="29"/>
      <c r="E110" s="29"/>
      <c r="F110" s="29"/>
    </row>
    <row r="111" spans="2:6" x14ac:dyDescent="0.25">
      <c r="B111" s="29"/>
      <c r="C111" s="61"/>
      <c r="D111" s="29"/>
      <c r="E111" s="29"/>
      <c r="F111" s="29"/>
    </row>
    <row r="112" spans="2:6" x14ac:dyDescent="0.25">
      <c r="B112" s="29"/>
      <c r="C112" s="61"/>
      <c r="D112" s="29"/>
      <c r="E112" s="29"/>
      <c r="F112" s="29"/>
    </row>
    <row r="113" spans="2:6" x14ac:dyDescent="0.25">
      <c r="B113" s="29"/>
      <c r="C113" s="61"/>
      <c r="D113" s="29"/>
      <c r="E113" s="29"/>
      <c r="F113" s="29"/>
    </row>
    <row r="114" spans="2:6" x14ac:dyDescent="0.25">
      <c r="B114" s="29"/>
      <c r="C114" s="61"/>
      <c r="D114" s="29"/>
      <c r="E114" s="29"/>
      <c r="F114" s="29"/>
    </row>
    <row r="115" spans="2:6" x14ac:dyDescent="0.25">
      <c r="B115" s="29"/>
      <c r="C115" s="61"/>
      <c r="D115" s="29"/>
      <c r="E115" s="29"/>
      <c r="F115" s="29"/>
    </row>
    <row r="116" spans="2:6" x14ac:dyDescent="0.25">
      <c r="B116" s="29"/>
      <c r="C116" s="61"/>
      <c r="D116" s="29"/>
      <c r="E116" s="29"/>
      <c r="F116" s="29"/>
    </row>
    <row r="117" spans="2:6" x14ac:dyDescent="0.25">
      <c r="B117" s="29"/>
      <c r="C117" s="61"/>
      <c r="D117" s="29"/>
      <c r="E117" s="29"/>
      <c r="F117" s="29"/>
    </row>
    <row r="118" spans="2:6" x14ac:dyDescent="0.25">
      <c r="B118" s="29"/>
      <c r="C118" s="61"/>
      <c r="D118" s="29"/>
      <c r="E118" s="29"/>
      <c r="F118" s="29"/>
    </row>
    <row r="119" spans="2:6" x14ac:dyDescent="0.25">
      <c r="B119" s="29"/>
      <c r="C119" s="61"/>
      <c r="D119" s="29"/>
      <c r="E119" s="29"/>
      <c r="F119" s="29"/>
    </row>
    <row r="120" spans="2:6" x14ac:dyDescent="0.25">
      <c r="B120" s="29"/>
      <c r="C120" s="61"/>
      <c r="D120" s="29"/>
      <c r="E120" s="29"/>
      <c r="F120" s="29"/>
    </row>
    <row r="121" spans="2:6" x14ac:dyDescent="0.25">
      <c r="B121" s="29"/>
      <c r="C121" s="61"/>
      <c r="D121" s="29"/>
      <c r="E121" s="29"/>
      <c r="F121" s="29"/>
    </row>
    <row r="122" spans="2:6" x14ac:dyDescent="0.25">
      <c r="B122" s="29"/>
      <c r="C122" s="61"/>
      <c r="D122" s="29"/>
      <c r="E122" s="29"/>
      <c r="F122" s="29"/>
    </row>
    <row r="123" spans="2:6" x14ac:dyDescent="0.25">
      <c r="B123" s="29"/>
      <c r="C123" s="61"/>
      <c r="D123" s="29"/>
      <c r="E123" s="29"/>
      <c r="F123" s="29"/>
    </row>
    <row r="124" spans="2:6" x14ac:dyDescent="0.25">
      <c r="B124" s="29"/>
      <c r="C124" s="61"/>
      <c r="D124" s="29"/>
      <c r="E124" s="29"/>
      <c r="F124" s="29"/>
    </row>
    <row r="125" spans="2:6" x14ac:dyDescent="0.25">
      <c r="B125" s="29"/>
      <c r="C125" s="61"/>
      <c r="D125" s="29"/>
      <c r="E125" s="29"/>
      <c r="F125" s="29"/>
    </row>
    <row r="126" spans="2:6" x14ac:dyDescent="0.25">
      <c r="B126" s="29"/>
      <c r="C126" s="61"/>
      <c r="D126" s="29"/>
      <c r="E126" s="29"/>
      <c r="F126" s="29"/>
    </row>
    <row r="127" spans="2:6" x14ac:dyDescent="0.25">
      <c r="B127" s="29"/>
      <c r="C127" s="61"/>
      <c r="D127" s="29"/>
      <c r="E127" s="29"/>
      <c r="F127" s="29"/>
    </row>
    <row r="128" spans="2:6" x14ac:dyDescent="0.25">
      <c r="B128" s="29"/>
      <c r="C128" s="61"/>
      <c r="D128" s="29"/>
      <c r="E128" s="29"/>
      <c r="F128" s="29"/>
    </row>
    <row r="129" spans="2:6" x14ac:dyDescent="0.25">
      <c r="B129" s="29"/>
      <c r="C129" s="61"/>
      <c r="D129" s="29"/>
      <c r="E129" s="29"/>
      <c r="F129" s="29"/>
    </row>
    <row r="130" spans="2:6" x14ac:dyDescent="0.25">
      <c r="B130" s="29"/>
      <c r="C130" s="61"/>
      <c r="D130" s="29"/>
      <c r="E130" s="29"/>
      <c r="F130" s="29"/>
    </row>
    <row r="131" spans="2:6" x14ac:dyDescent="0.25">
      <c r="B131" s="29"/>
      <c r="C131" s="61"/>
      <c r="D131" s="29"/>
      <c r="E131" s="29"/>
      <c r="F131" s="29"/>
    </row>
    <row r="132" spans="2:6" x14ac:dyDescent="0.25">
      <c r="B132" s="29"/>
      <c r="C132" s="61"/>
      <c r="D132" s="29"/>
      <c r="E132" s="29"/>
      <c r="F132" s="29"/>
    </row>
    <row r="133" spans="2:6" x14ac:dyDescent="0.25">
      <c r="B133" s="29"/>
      <c r="C133" s="61"/>
      <c r="D133" s="29"/>
      <c r="E133" s="29"/>
      <c r="F133" s="29"/>
    </row>
    <row r="134" spans="2:6" x14ac:dyDescent="0.25">
      <c r="B134" s="29"/>
      <c r="C134" s="61"/>
      <c r="D134" s="29"/>
      <c r="E134" s="29"/>
      <c r="F134" s="29"/>
    </row>
    <row r="135" spans="2:6" x14ac:dyDescent="0.25">
      <c r="B135" s="29"/>
      <c r="C135" s="61"/>
      <c r="D135" s="29"/>
      <c r="E135" s="29"/>
      <c r="F135" s="29"/>
    </row>
    <row r="136" spans="2:6" x14ac:dyDescent="0.25">
      <c r="B136" s="29"/>
      <c r="C136" s="61"/>
      <c r="D136" s="29"/>
      <c r="E136" s="29"/>
      <c r="F136" s="29"/>
    </row>
    <row r="137" spans="2:6" x14ac:dyDescent="0.25">
      <c r="B137" s="29"/>
      <c r="C137" s="61"/>
      <c r="D137" s="29"/>
      <c r="E137" s="29"/>
      <c r="F137" s="29"/>
    </row>
    <row r="138" spans="2:6" x14ac:dyDescent="0.25">
      <c r="B138" s="29"/>
      <c r="C138" s="61"/>
      <c r="D138" s="29"/>
      <c r="E138" s="29"/>
      <c r="F138" s="29"/>
    </row>
    <row r="139" spans="2:6" x14ac:dyDescent="0.25">
      <c r="B139" s="29"/>
      <c r="C139" s="61"/>
      <c r="D139" s="29"/>
      <c r="E139" s="29"/>
      <c r="F139" s="29"/>
    </row>
    <row r="140" spans="2:6" x14ac:dyDescent="0.25">
      <c r="B140" s="29"/>
      <c r="C140" s="61"/>
      <c r="D140" s="29"/>
      <c r="E140" s="29"/>
      <c r="F140" s="29"/>
    </row>
    <row r="141" spans="2:6" x14ac:dyDescent="0.25">
      <c r="B141" s="29"/>
      <c r="C141" s="61"/>
      <c r="D141" s="29"/>
      <c r="E141" s="29"/>
      <c r="F141" s="29"/>
    </row>
    <row r="142" spans="2:6" x14ac:dyDescent="0.25">
      <c r="B142" s="29"/>
      <c r="C142" s="61"/>
      <c r="D142" s="29"/>
      <c r="E142" s="29"/>
      <c r="F142" s="29"/>
    </row>
    <row r="143" spans="2:6" x14ac:dyDescent="0.25">
      <c r="B143" s="29"/>
      <c r="C143" s="61"/>
      <c r="D143" s="29"/>
      <c r="E143" s="29"/>
      <c r="F143" s="29"/>
    </row>
    <row r="144" spans="2:6" x14ac:dyDescent="0.25">
      <c r="B144" s="29"/>
      <c r="C144" s="61"/>
      <c r="D144" s="29"/>
      <c r="E144" s="29"/>
      <c r="F144" s="29"/>
    </row>
    <row r="145" spans="2:6" x14ac:dyDescent="0.25">
      <c r="B145" s="29"/>
      <c r="C145" s="61"/>
      <c r="D145" s="29"/>
      <c r="E145" s="29"/>
      <c r="F145" s="29"/>
    </row>
    <row r="146" spans="2:6" x14ac:dyDescent="0.25">
      <c r="B146" s="29"/>
      <c r="C146" s="61"/>
      <c r="D146" s="29"/>
      <c r="E146" s="29"/>
      <c r="F146" s="29"/>
    </row>
    <row r="147" spans="2:6" x14ac:dyDescent="0.25">
      <c r="B147" s="29"/>
      <c r="C147" s="61"/>
      <c r="D147" s="29"/>
      <c r="E147" s="29"/>
      <c r="F147" s="29"/>
    </row>
    <row r="148" spans="2:6" x14ac:dyDescent="0.25">
      <c r="B148" s="29"/>
      <c r="C148" s="61"/>
      <c r="D148" s="29"/>
      <c r="E148" s="29"/>
      <c r="F148" s="29"/>
    </row>
    <row r="149" spans="2:6" x14ac:dyDescent="0.25">
      <c r="B149" s="29"/>
      <c r="C149" s="61"/>
      <c r="D149" s="29"/>
      <c r="E149" s="29"/>
      <c r="F149" s="29"/>
    </row>
    <row r="150" spans="2:6" x14ac:dyDescent="0.25">
      <c r="B150" s="29"/>
      <c r="C150" s="61"/>
      <c r="D150" s="29"/>
      <c r="E150" s="29"/>
      <c r="F150" s="29"/>
    </row>
    <row r="151" spans="2:6" x14ac:dyDescent="0.25">
      <c r="B151" s="29"/>
      <c r="C151" s="61"/>
      <c r="D151" s="29"/>
      <c r="E151" s="29"/>
      <c r="F151" s="29"/>
    </row>
    <row r="152" spans="2:6" x14ac:dyDescent="0.25">
      <c r="B152" s="29"/>
      <c r="C152" s="61"/>
      <c r="D152" s="29"/>
      <c r="E152" s="29"/>
      <c r="F152" s="29"/>
    </row>
    <row r="153" spans="2:6" x14ac:dyDescent="0.25">
      <c r="B153" s="29"/>
      <c r="C153" s="61"/>
      <c r="D153" s="29"/>
      <c r="E153" s="29"/>
      <c r="F153" s="29"/>
    </row>
    <row r="154" spans="2:6" x14ac:dyDescent="0.25">
      <c r="B154" s="29"/>
      <c r="C154" s="61"/>
      <c r="D154" s="29"/>
      <c r="E154" s="29"/>
      <c r="F154" s="29"/>
    </row>
    <row r="155" spans="2:6" x14ac:dyDescent="0.25">
      <c r="B155" s="29"/>
      <c r="C155" s="61"/>
      <c r="D155" s="29"/>
      <c r="E155" s="29"/>
      <c r="F155" s="29"/>
    </row>
    <row r="156" spans="2:6" x14ac:dyDescent="0.25">
      <c r="B156" s="29"/>
      <c r="C156" s="61"/>
      <c r="D156" s="29"/>
      <c r="E156" s="29"/>
      <c r="F156" s="29"/>
    </row>
    <row r="157" spans="2:6" x14ac:dyDescent="0.25">
      <c r="B157" s="29"/>
      <c r="C157" s="61"/>
      <c r="D157" s="29"/>
      <c r="E157" s="29"/>
      <c r="F157" s="29"/>
    </row>
    <row r="158" spans="2:6" x14ac:dyDescent="0.25">
      <c r="B158" s="29"/>
      <c r="C158" s="61"/>
      <c r="D158" s="29"/>
      <c r="E158" s="29"/>
      <c r="F158" s="29"/>
    </row>
    <row r="159" spans="2:6" x14ac:dyDescent="0.25">
      <c r="B159" s="29"/>
      <c r="C159" s="61"/>
      <c r="D159" s="29"/>
      <c r="E159" s="29"/>
      <c r="F159" s="29"/>
    </row>
    <row r="160" spans="2:6" x14ac:dyDescent="0.25">
      <c r="B160" s="29"/>
      <c r="C160" s="61"/>
      <c r="D160" s="29"/>
      <c r="E160" s="29"/>
      <c r="F160" s="29"/>
    </row>
    <row r="161" spans="2:6" x14ac:dyDescent="0.25">
      <c r="B161" s="29"/>
      <c r="C161" s="61"/>
      <c r="D161" s="29"/>
      <c r="E161" s="29"/>
      <c r="F161" s="29"/>
    </row>
    <row r="162" spans="2:6" x14ac:dyDescent="0.25">
      <c r="B162" s="29"/>
      <c r="C162" s="61"/>
      <c r="D162" s="29"/>
      <c r="E162" s="29"/>
      <c r="F162" s="29"/>
    </row>
    <row r="163" spans="2:6" x14ac:dyDescent="0.25">
      <c r="B163" s="29"/>
      <c r="C163" s="61"/>
      <c r="D163" s="29"/>
      <c r="E163" s="29"/>
      <c r="F163" s="29"/>
    </row>
    <row r="164" spans="2:6" x14ac:dyDescent="0.25">
      <c r="B164" s="29"/>
      <c r="C164" s="61"/>
      <c r="D164" s="29"/>
      <c r="E164" s="29"/>
      <c r="F164" s="29"/>
    </row>
    <row r="165" spans="2:6" x14ac:dyDescent="0.25">
      <c r="B165" s="29"/>
      <c r="C165" s="61"/>
      <c r="D165" s="29"/>
      <c r="E165" s="29"/>
      <c r="F165" s="29"/>
    </row>
    <row r="166" spans="2:6" x14ac:dyDescent="0.25">
      <c r="B166" s="29"/>
      <c r="C166" s="61"/>
      <c r="D166" s="29"/>
      <c r="E166" s="29"/>
      <c r="F166" s="29"/>
    </row>
    <row r="167" spans="2:6" x14ac:dyDescent="0.25">
      <c r="B167" s="29"/>
      <c r="C167" s="61"/>
      <c r="D167" s="29"/>
      <c r="E167" s="29"/>
      <c r="F167" s="29"/>
    </row>
    <row r="168" spans="2:6" x14ac:dyDescent="0.25">
      <c r="B168" s="29"/>
      <c r="C168" s="61"/>
      <c r="D168" s="29"/>
      <c r="E168" s="29"/>
      <c r="F168" s="29"/>
    </row>
    <row r="169" spans="2:6" x14ac:dyDescent="0.25">
      <c r="B169" s="29"/>
      <c r="C169" s="61"/>
      <c r="D169" s="29"/>
      <c r="E169" s="29"/>
      <c r="F169" s="29"/>
    </row>
    <row r="170" spans="2:6" x14ac:dyDescent="0.25">
      <c r="B170" s="29"/>
      <c r="C170" s="61"/>
      <c r="D170" s="29"/>
      <c r="E170" s="29"/>
      <c r="F170" s="29"/>
    </row>
    <row r="171" spans="2:6" x14ac:dyDescent="0.25">
      <c r="B171" s="29"/>
      <c r="C171" s="61"/>
      <c r="D171" s="29"/>
      <c r="E171" s="29"/>
      <c r="F171" s="29"/>
    </row>
    <row r="172" spans="2:6" x14ac:dyDescent="0.25">
      <c r="B172" s="29"/>
      <c r="C172" s="61"/>
      <c r="D172" s="29"/>
      <c r="E172" s="29"/>
      <c r="F172" s="29"/>
    </row>
    <row r="173" spans="2:6" x14ac:dyDescent="0.25">
      <c r="B173" s="29"/>
      <c r="C173" s="61"/>
      <c r="D173" s="29"/>
      <c r="E173" s="29"/>
      <c r="F173" s="29"/>
    </row>
    <row r="174" spans="2:6" x14ac:dyDescent="0.25">
      <c r="B174" s="29"/>
      <c r="C174" s="61"/>
      <c r="D174" s="29"/>
      <c r="E174" s="29"/>
      <c r="F174" s="29"/>
    </row>
    <row r="175" spans="2:6" x14ac:dyDescent="0.25">
      <c r="B175" s="29"/>
      <c r="C175" s="61"/>
      <c r="D175" s="29"/>
      <c r="E175" s="29"/>
      <c r="F175" s="29"/>
    </row>
    <row r="176" spans="2:6" x14ac:dyDescent="0.25">
      <c r="B176" s="29"/>
      <c r="C176" s="61"/>
      <c r="D176" s="29"/>
      <c r="E176" s="29"/>
      <c r="F176" s="29"/>
    </row>
    <row r="177" spans="2:6" x14ac:dyDescent="0.25">
      <c r="B177" s="29"/>
      <c r="C177" s="61"/>
      <c r="D177" s="29"/>
      <c r="E177" s="29"/>
      <c r="F177" s="29"/>
    </row>
    <row r="178" spans="2:6" x14ac:dyDescent="0.25">
      <c r="B178" s="29"/>
      <c r="C178" s="61"/>
      <c r="D178" s="29"/>
      <c r="E178" s="29"/>
      <c r="F178" s="29"/>
    </row>
    <row r="179" spans="2:6" x14ac:dyDescent="0.25">
      <c r="B179" s="29"/>
      <c r="C179" s="61"/>
      <c r="D179" s="29"/>
      <c r="E179" s="29"/>
      <c r="F179" s="29"/>
    </row>
    <row r="180" spans="2:6" x14ac:dyDescent="0.25">
      <c r="B180" s="29"/>
      <c r="C180" s="61"/>
      <c r="D180" s="29"/>
      <c r="E180" s="29"/>
      <c r="F180" s="29"/>
    </row>
    <row r="181" spans="2:6" x14ac:dyDescent="0.25">
      <c r="B181" s="29"/>
      <c r="C181" s="61"/>
      <c r="D181" s="29"/>
      <c r="E181" s="29"/>
      <c r="F181" s="29"/>
    </row>
    <row r="182" spans="2:6" x14ac:dyDescent="0.25">
      <c r="B182" s="29"/>
      <c r="C182" s="61"/>
      <c r="D182" s="29"/>
      <c r="E182" s="29"/>
      <c r="F182" s="29"/>
    </row>
    <row r="183" spans="2:6" x14ac:dyDescent="0.25">
      <c r="B183" s="29"/>
      <c r="C183" s="61"/>
      <c r="D183" s="29"/>
      <c r="E183" s="29"/>
      <c r="F183" s="29"/>
    </row>
    <row r="184" spans="2:6" x14ac:dyDescent="0.25">
      <c r="B184" s="29"/>
      <c r="C184" s="61"/>
      <c r="D184" s="29"/>
      <c r="E184" s="29"/>
      <c r="F184" s="29"/>
    </row>
    <row r="185" spans="2:6" x14ac:dyDescent="0.25">
      <c r="B185" s="29"/>
      <c r="C185" s="61"/>
      <c r="D185" s="29"/>
      <c r="E185" s="29"/>
      <c r="F185" s="29"/>
    </row>
    <row r="186" spans="2:6" x14ac:dyDescent="0.25">
      <c r="B186" s="29"/>
      <c r="C186" s="61"/>
      <c r="D186" s="29"/>
      <c r="E186" s="29"/>
      <c r="F186" s="29"/>
    </row>
    <row r="187" spans="2:6" x14ac:dyDescent="0.25">
      <c r="B187" s="29"/>
      <c r="C187" s="61"/>
      <c r="D187" s="29"/>
      <c r="E187" s="29"/>
      <c r="F187" s="29"/>
    </row>
    <row r="188" spans="2:6" x14ac:dyDescent="0.25">
      <c r="B188" s="29"/>
      <c r="C188" s="61"/>
      <c r="D188" s="29"/>
      <c r="E188" s="29"/>
      <c r="F188" s="29"/>
    </row>
    <row r="189" spans="2:6" x14ac:dyDescent="0.25">
      <c r="B189" s="29"/>
      <c r="C189" s="61"/>
      <c r="D189" s="29"/>
      <c r="E189" s="29"/>
      <c r="F189" s="29"/>
    </row>
    <row r="190" spans="2:6" x14ac:dyDescent="0.25">
      <c r="B190" s="29"/>
      <c r="C190" s="61"/>
      <c r="D190" s="29"/>
      <c r="E190" s="29"/>
      <c r="F190" s="29"/>
    </row>
    <row r="191" spans="2:6" x14ac:dyDescent="0.25">
      <c r="B191" s="29"/>
      <c r="C191" s="61"/>
      <c r="D191" s="29"/>
      <c r="E191" s="29"/>
      <c r="F191" s="29"/>
    </row>
    <row r="192" spans="2:6" x14ac:dyDescent="0.25">
      <c r="B192" s="29"/>
      <c r="C192" s="61"/>
      <c r="D192" s="29"/>
      <c r="E192" s="29"/>
      <c r="F192" s="29"/>
    </row>
    <row r="193" spans="2:6" x14ac:dyDescent="0.25">
      <c r="B193" s="29"/>
      <c r="C193" s="61"/>
      <c r="D193" s="29"/>
      <c r="E193" s="29"/>
      <c r="F193" s="29"/>
    </row>
    <row r="194" spans="2:6" x14ac:dyDescent="0.25">
      <c r="B194" s="29"/>
      <c r="C194" s="61"/>
      <c r="D194" s="29"/>
      <c r="E194" s="29"/>
      <c r="F194" s="29"/>
    </row>
    <row r="195" spans="2:6" x14ac:dyDescent="0.25">
      <c r="B195" s="29"/>
      <c r="C195" s="61"/>
      <c r="D195" s="29"/>
      <c r="E195" s="29"/>
      <c r="F195" s="29"/>
    </row>
    <row r="196" spans="2:6" x14ac:dyDescent="0.25">
      <c r="B196" s="29"/>
      <c r="C196" s="61"/>
      <c r="D196" s="29"/>
      <c r="E196" s="29"/>
      <c r="F196" s="29"/>
    </row>
    <row r="197" spans="2:6" x14ac:dyDescent="0.25">
      <c r="B197" s="29"/>
      <c r="C197" s="61"/>
      <c r="D197" s="29"/>
      <c r="E197" s="29"/>
      <c r="F197" s="29"/>
    </row>
    <row r="198" spans="2:6" x14ac:dyDescent="0.25">
      <c r="B198" s="29"/>
      <c r="C198" s="61"/>
      <c r="D198" s="29"/>
      <c r="E198" s="29"/>
      <c r="F198" s="29"/>
    </row>
    <row r="199" spans="2:6" x14ac:dyDescent="0.25">
      <c r="B199" s="29"/>
      <c r="C199" s="61"/>
      <c r="D199" s="29"/>
      <c r="E199" s="29"/>
      <c r="F199" s="29"/>
    </row>
    <row r="200" spans="2:6" x14ac:dyDescent="0.25">
      <c r="B200" s="29"/>
      <c r="C200" s="61"/>
      <c r="D200" s="29"/>
      <c r="E200" s="29"/>
      <c r="F200" s="29"/>
    </row>
    <row r="201" spans="2:6" x14ac:dyDescent="0.25">
      <c r="B201" s="29"/>
      <c r="C201" s="61"/>
      <c r="D201" s="29"/>
      <c r="E201" s="29"/>
      <c r="F201" s="29"/>
    </row>
    <row r="202" spans="2:6" x14ac:dyDescent="0.25">
      <c r="B202" s="29"/>
      <c r="C202" s="61"/>
      <c r="D202" s="29"/>
      <c r="E202" s="29"/>
      <c r="F202" s="29"/>
    </row>
    <row r="203" spans="2:6" x14ac:dyDescent="0.25">
      <c r="B203" s="29"/>
      <c r="C203" s="61"/>
      <c r="D203" s="29"/>
      <c r="E203" s="29"/>
      <c r="F203" s="29"/>
    </row>
    <row r="204" spans="2:6" x14ac:dyDescent="0.25">
      <c r="B204" s="29"/>
      <c r="C204" s="61"/>
      <c r="D204" s="29"/>
      <c r="E204" s="29"/>
      <c r="F204" s="29"/>
    </row>
    <row r="205" spans="2:6" x14ac:dyDescent="0.25">
      <c r="B205" s="29"/>
      <c r="C205" s="61"/>
      <c r="D205" s="29"/>
      <c r="E205" s="29"/>
      <c r="F205" s="29"/>
    </row>
    <row r="206" spans="2:6" x14ac:dyDescent="0.25">
      <c r="B206" s="29"/>
      <c r="C206" s="61"/>
      <c r="D206" s="29"/>
      <c r="E206" s="29"/>
      <c r="F206" s="29"/>
    </row>
    <row r="207" spans="2:6" x14ac:dyDescent="0.25">
      <c r="B207" s="29"/>
      <c r="C207" s="61"/>
      <c r="D207" s="29"/>
      <c r="E207" s="29"/>
      <c r="F207" s="29"/>
    </row>
    <row r="208" spans="2:6" x14ac:dyDescent="0.25">
      <c r="B208" s="29"/>
      <c r="C208" s="61"/>
      <c r="D208" s="29"/>
      <c r="E208" s="29"/>
      <c r="F208" s="29"/>
    </row>
    <row r="209" spans="2:6" x14ac:dyDescent="0.25">
      <c r="B209" s="29"/>
      <c r="C209" s="61"/>
      <c r="D209" s="29"/>
      <c r="E209" s="29"/>
      <c r="F209" s="29"/>
    </row>
    <row r="210" spans="2:6" x14ac:dyDescent="0.25">
      <c r="B210" s="29"/>
      <c r="C210" s="61"/>
      <c r="D210" s="29"/>
      <c r="E210" s="29"/>
      <c r="F210" s="29"/>
    </row>
    <row r="211" spans="2:6" x14ac:dyDescent="0.25">
      <c r="B211" s="29"/>
      <c r="C211" s="61"/>
      <c r="D211" s="29"/>
      <c r="E211" s="29"/>
      <c r="F211" s="29"/>
    </row>
    <row r="212" spans="2:6" x14ac:dyDescent="0.25">
      <c r="B212" s="29"/>
      <c r="C212" s="61"/>
      <c r="D212" s="29"/>
      <c r="E212" s="29"/>
      <c r="F212" s="29"/>
    </row>
    <row r="213" spans="2:6" x14ac:dyDescent="0.25">
      <c r="B213" s="29"/>
      <c r="C213" s="61"/>
      <c r="D213" s="29"/>
      <c r="E213" s="29"/>
      <c r="F213" s="29"/>
    </row>
    <row r="214" spans="2:6" x14ac:dyDescent="0.25">
      <c r="B214" s="29"/>
      <c r="C214" s="61"/>
      <c r="D214" s="29"/>
      <c r="E214" s="29"/>
      <c r="F214" s="29"/>
    </row>
    <row r="215" spans="2:6" x14ac:dyDescent="0.25">
      <c r="B215" s="29"/>
      <c r="C215" s="61"/>
      <c r="D215" s="29"/>
      <c r="E215" s="29"/>
      <c r="F215" s="29"/>
    </row>
    <row r="216" spans="2:6" x14ac:dyDescent="0.25">
      <c r="B216" s="29"/>
      <c r="C216" s="61"/>
      <c r="D216" s="29"/>
      <c r="E216" s="29"/>
      <c r="F216" s="29"/>
    </row>
    <row r="217" spans="2:6" x14ac:dyDescent="0.25">
      <c r="B217" s="29"/>
      <c r="C217" s="61"/>
      <c r="D217" s="29"/>
      <c r="E217" s="29"/>
      <c r="F217" s="29"/>
    </row>
    <row r="218" spans="2:6" x14ac:dyDescent="0.25">
      <c r="B218" s="29"/>
      <c r="C218" s="61"/>
      <c r="D218" s="29"/>
      <c r="E218" s="29"/>
      <c r="F218" s="29"/>
    </row>
    <row r="219" spans="2:6" x14ac:dyDescent="0.25">
      <c r="B219" s="29"/>
      <c r="C219" s="61"/>
      <c r="D219" s="29"/>
      <c r="E219" s="29"/>
      <c r="F219" s="29"/>
    </row>
    <row r="220" spans="2:6" x14ac:dyDescent="0.25">
      <c r="B220" s="29"/>
      <c r="C220" s="61"/>
      <c r="D220" s="29"/>
      <c r="E220" s="29"/>
      <c r="F220" s="29"/>
    </row>
    <row r="221" spans="2:6" x14ac:dyDescent="0.25">
      <c r="B221" s="29"/>
      <c r="C221" s="61"/>
      <c r="D221" s="29"/>
      <c r="E221" s="29"/>
      <c r="F221" s="29"/>
    </row>
    <row r="222" spans="2:6" x14ac:dyDescent="0.25">
      <c r="B222" s="29"/>
      <c r="C222" s="61"/>
      <c r="D222" s="29"/>
      <c r="E222" s="29"/>
      <c r="F222" s="29"/>
    </row>
    <row r="223" spans="2:6" x14ac:dyDescent="0.25">
      <c r="B223" s="29"/>
      <c r="C223" s="61"/>
      <c r="D223" s="29"/>
      <c r="E223" s="29"/>
      <c r="F223" s="29"/>
    </row>
    <row r="224" spans="2:6" x14ac:dyDescent="0.25">
      <c r="B224" s="29"/>
      <c r="C224" s="61"/>
      <c r="D224" s="29"/>
      <c r="E224" s="29"/>
      <c r="F224" s="29"/>
    </row>
    <row r="225" spans="2:6" x14ac:dyDescent="0.25">
      <c r="B225" s="29"/>
      <c r="C225" s="61"/>
      <c r="D225" s="29"/>
      <c r="E225" s="29"/>
      <c r="F225" s="29"/>
    </row>
    <row r="226" spans="2:6" x14ac:dyDescent="0.25">
      <c r="B226" s="29"/>
      <c r="C226" s="61"/>
      <c r="D226" s="29"/>
      <c r="E226" s="29"/>
      <c r="F226" s="29"/>
    </row>
    <row r="227" spans="2:6" x14ac:dyDescent="0.25">
      <c r="B227" s="29"/>
      <c r="C227" s="61"/>
      <c r="D227" s="29"/>
      <c r="E227" s="29"/>
      <c r="F227" s="29"/>
    </row>
    <row r="228" spans="2:6" x14ac:dyDescent="0.25">
      <c r="B228" s="29"/>
      <c r="C228" s="61"/>
      <c r="D228" s="29"/>
      <c r="E228" s="29"/>
      <c r="F228" s="29"/>
    </row>
    <row r="229" spans="2:6" x14ac:dyDescent="0.25">
      <c r="B229" s="29"/>
      <c r="C229" s="61"/>
      <c r="D229" s="29"/>
      <c r="E229" s="29"/>
      <c r="F229" s="29"/>
    </row>
    <row r="230" spans="2:6" x14ac:dyDescent="0.25">
      <c r="B230" s="29"/>
      <c r="C230" s="61"/>
      <c r="D230" s="29"/>
      <c r="E230" s="29"/>
      <c r="F230" s="29"/>
    </row>
    <row r="231" spans="2:6" x14ac:dyDescent="0.25">
      <c r="B231" s="29"/>
      <c r="C231" s="61"/>
      <c r="D231" s="29"/>
      <c r="E231" s="29"/>
      <c r="F231" s="29"/>
    </row>
    <row r="232" spans="2:6" x14ac:dyDescent="0.25">
      <c r="B232" s="29"/>
      <c r="C232" s="61"/>
      <c r="D232" s="29"/>
      <c r="E232" s="29"/>
      <c r="F232" s="29"/>
    </row>
    <row r="233" spans="2:6" x14ac:dyDescent="0.25">
      <c r="B233" s="29"/>
      <c r="C233" s="61"/>
      <c r="D233" s="29"/>
      <c r="E233" s="29"/>
      <c r="F233" s="29"/>
    </row>
    <row r="234" spans="2:6" x14ac:dyDescent="0.25">
      <c r="B234" s="29"/>
      <c r="C234" s="61"/>
      <c r="D234" s="29"/>
      <c r="E234" s="29"/>
      <c r="F234" s="29"/>
    </row>
    <row r="235" spans="2:6" x14ac:dyDescent="0.25">
      <c r="B235" s="29"/>
      <c r="C235" s="61"/>
      <c r="D235" s="29"/>
      <c r="E235" s="29"/>
      <c r="F235" s="29"/>
    </row>
    <row r="236" spans="2:6" x14ac:dyDescent="0.25">
      <c r="B236" s="29"/>
      <c r="C236" s="61"/>
      <c r="D236" s="29"/>
      <c r="E236" s="29"/>
      <c r="F236" s="29"/>
    </row>
    <row r="237" spans="2:6" x14ac:dyDescent="0.25">
      <c r="B237" s="29"/>
      <c r="C237" s="61"/>
      <c r="D237" s="29"/>
      <c r="E237" s="29"/>
      <c r="F237" s="29"/>
    </row>
    <row r="238" spans="2:6" x14ac:dyDescent="0.25">
      <c r="B238" s="29"/>
      <c r="C238" s="61"/>
      <c r="D238" s="29"/>
      <c r="E238" s="29"/>
      <c r="F238" s="29"/>
    </row>
    <row r="239" spans="2:6" x14ac:dyDescent="0.25">
      <c r="B239" s="29"/>
      <c r="C239" s="61"/>
      <c r="D239" s="29"/>
      <c r="E239" s="29"/>
      <c r="F239" s="29"/>
    </row>
    <row r="240" spans="2:6" x14ac:dyDescent="0.25">
      <c r="B240" s="29"/>
      <c r="C240" s="61"/>
      <c r="D240" s="29"/>
      <c r="E240" s="29"/>
      <c r="F240" s="29"/>
    </row>
    <row r="241" spans="2:6" x14ac:dyDescent="0.25">
      <c r="B241" s="29"/>
      <c r="C241" s="61"/>
      <c r="D241" s="29"/>
      <c r="E241" s="29"/>
      <c r="F241" s="29"/>
    </row>
    <row r="242" spans="2:6" x14ac:dyDescent="0.25">
      <c r="B242" s="29"/>
      <c r="C242" s="61"/>
      <c r="D242" s="29"/>
      <c r="E242" s="29"/>
      <c r="F242" s="29"/>
    </row>
    <row r="243" spans="2:6" x14ac:dyDescent="0.25">
      <c r="B243" s="29"/>
      <c r="C243" s="61"/>
      <c r="D243" s="29"/>
      <c r="E243" s="29"/>
      <c r="F243" s="29"/>
    </row>
    <row r="244" spans="2:6" x14ac:dyDescent="0.25">
      <c r="B244" s="29"/>
      <c r="C244" s="61"/>
      <c r="D244" s="29"/>
      <c r="E244" s="29"/>
      <c r="F244" s="29"/>
    </row>
    <row r="245" spans="2:6" x14ac:dyDescent="0.25">
      <c r="B245" s="29"/>
      <c r="C245" s="61"/>
      <c r="D245" s="29"/>
      <c r="E245" s="29"/>
      <c r="F245" s="29"/>
    </row>
    <row r="246" spans="2:6" x14ac:dyDescent="0.25">
      <c r="B246" s="29"/>
      <c r="C246" s="61"/>
      <c r="D246" s="29"/>
      <c r="E246" s="29"/>
      <c r="F246" s="29"/>
    </row>
    <row r="247" spans="2:6" x14ac:dyDescent="0.25">
      <c r="B247" s="29"/>
      <c r="C247" s="61"/>
      <c r="D247" s="29"/>
      <c r="E247" s="29"/>
      <c r="F247" s="29"/>
    </row>
    <row r="248" spans="2:6" x14ac:dyDescent="0.25">
      <c r="B248" s="29"/>
      <c r="C248" s="61"/>
      <c r="D248" s="29"/>
      <c r="E248" s="29"/>
      <c r="F248" s="29"/>
    </row>
    <row r="249" spans="2:6" x14ac:dyDescent="0.25">
      <c r="B249" s="29"/>
      <c r="C249" s="61"/>
      <c r="D249" s="29"/>
      <c r="E249" s="29"/>
      <c r="F249" s="29"/>
    </row>
    <row r="250" spans="2:6" x14ac:dyDescent="0.25">
      <c r="B250" s="29"/>
      <c r="C250" s="61"/>
      <c r="D250" s="29"/>
      <c r="E250" s="29"/>
      <c r="F250" s="29"/>
    </row>
    <row r="251" spans="2:6" x14ac:dyDescent="0.25">
      <c r="B251" s="29"/>
      <c r="C251" s="61"/>
      <c r="D251" s="29"/>
      <c r="E251" s="29"/>
      <c r="F251" s="29"/>
    </row>
    <row r="252" spans="2:6" x14ac:dyDescent="0.25">
      <c r="B252" s="29"/>
      <c r="C252" s="61"/>
      <c r="D252" s="29"/>
      <c r="E252" s="29"/>
      <c r="F252" s="29"/>
    </row>
    <row r="253" spans="2:6" x14ac:dyDescent="0.25">
      <c r="B253" s="29"/>
      <c r="C253" s="61"/>
      <c r="D253" s="29"/>
      <c r="E253" s="29"/>
      <c r="F253" s="29"/>
    </row>
    <row r="254" spans="2:6" x14ac:dyDescent="0.25">
      <c r="B254" s="29"/>
      <c r="C254" s="61"/>
      <c r="D254" s="29"/>
      <c r="E254" s="29"/>
      <c r="F254" s="29"/>
    </row>
    <row r="255" spans="2:6" x14ac:dyDescent="0.25">
      <c r="B255" s="29"/>
      <c r="C255" s="61"/>
      <c r="D255" s="29"/>
      <c r="E255" s="29"/>
      <c r="F255" s="29"/>
    </row>
    <row r="256" spans="2:6" x14ac:dyDescent="0.25">
      <c r="B256" s="29"/>
      <c r="C256" s="61"/>
      <c r="D256" s="29"/>
      <c r="E256" s="29"/>
      <c r="F256" s="29"/>
    </row>
    <row r="257" spans="2:6" x14ac:dyDescent="0.25">
      <c r="B257" s="29"/>
      <c r="C257" s="61"/>
      <c r="D257" s="29"/>
      <c r="E257" s="29"/>
      <c r="F257" s="29"/>
    </row>
    <row r="258" spans="2:6" x14ac:dyDescent="0.25">
      <c r="B258" s="29"/>
      <c r="C258" s="61"/>
      <c r="D258" s="29"/>
      <c r="E258" s="29"/>
      <c r="F258" s="29"/>
    </row>
    <row r="259" spans="2:6" x14ac:dyDescent="0.25">
      <c r="B259" s="29"/>
      <c r="C259" s="61"/>
      <c r="D259" s="29"/>
      <c r="E259" s="29"/>
      <c r="F259" s="29"/>
    </row>
    <row r="260" spans="2:6" x14ac:dyDescent="0.25">
      <c r="B260" s="29"/>
      <c r="C260" s="61"/>
      <c r="D260" s="29"/>
      <c r="E260" s="29"/>
      <c r="F260" s="29"/>
    </row>
    <row r="261" spans="2:6" x14ac:dyDescent="0.25">
      <c r="B261" s="29"/>
      <c r="C261" s="61"/>
      <c r="D261" s="29"/>
      <c r="E261" s="29"/>
      <c r="F261" s="29"/>
    </row>
    <row r="262" spans="2:6" x14ac:dyDescent="0.25">
      <c r="B262" s="29"/>
      <c r="C262" s="61"/>
      <c r="D262" s="29"/>
      <c r="E262" s="29"/>
      <c r="F262" s="29"/>
    </row>
    <row r="263" spans="2:6" x14ac:dyDescent="0.25">
      <c r="B263" s="29"/>
      <c r="C263" s="61"/>
      <c r="D263" s="29"/>
      <c r="E263" s="29"/>
      <c r="F263" s="29"/>
    </row>
    <row r="264" spans="2:6" x14ac:dyDescent="0.25">
      <c r="B264" s="29"/>
      <c r="C264" s="61"/>
      <c r="D264" s="29"/>
      <c r="E264" s="29"/>
      <c r="F264" s="29"/>
    </row>
    <row r="265" spans="2:6" x14ac:dyDescent="0.25">
      <c r="B265" s="29"/>
      <c r="C265" s="61"/>
      <c r="D265" s="29"/>
      <c r="E265" s="29"/>
      <c r="F265" s="29"/>
    </row>
    <row r="266" spans="2:6" x14ac:dyDescent="0.25">
      <c r="B266" s="29"/>
      <c r="C266" s="61"/>
      <c r="D266" s="29"/>
      <c r="E266" s="29"/>
      <c r="F266" s="29"/>
    </row>
    <row r="267" spans="2:6" x14ac:dyDescent="0.25">
      <c r="B267" s="29"/>
      <c r="C267" s="61"/>
      <c r="D267" s="29"/>
      <c r="E267" s="29"/>
      <c r="F267" s="29"/>
    </row>
    <row r="268" spans="2:6" x14ac:dyDescent="0.25">
      <c r="B268" s="29"/>
      <c r="C268" s="61"/>
      <c r="D268" s="29"/>
      <c r="E268" s="29"/>
      <c r="F268" s="29"/>
    </row>
    <row r="269" spans="2:6" x14ac:dyDescent="0.25">
      <c r="B269" s="29"/>
      <c r="C269" s="61"/>
      <c r="D269" s="29"/>
      <c r="E269" s="29"/>
      <c r="F269" s="29"/>
    </row>
    <row r="270" spans="2:6" x14ac:dyDescent="0.25">
      <c r="B270" s="29"/>
      <c r="C270" s="61"/>
      <c r="D270" s="29"/>
      <c r="E270" s="29"/>
      <c r="F270" s="29"/>
    </row>
    <row r="271" spans="2:6" x14ac:dyDescent="0.25">
      <c r="B271" s="29"/>
      <c r="C271" s="61"/>
      <c r="D271" s="29"/>
      <c r="E271" s="29"/>
      <c r="F271" s="29"/>
    </row>
    <row r="272" spans="2:6" x14ac:dyDescent="0.25">
      <c r="B272" s="29"/>
      <c r="C272" s="61"/>
      <c r="D272" s="29"/>
      <c r="E272" s="29"/>
      <c r="F272" s="29"/>
    </row>
    <row r="273" spans="2:6" x14ac:dyDescent="0.25">
      <c r="B273" s="29"/>
      <c r="C273" s="61"/>
      <c r="D273" s="29"/>
      <c r="E273" s="29"/>
      <c r="F273" s="29"/>
    </row>
    <row r="274" spans="2:6" x14ac:dyDescent="0.25">
      <c r="B274" s="29"/>
      <c r="C274" s="61"/>
      <c r="D274" s="29"/>
      <c r="E274" s="29"/>
      <c r="F274" s="29"/>
    </row>
    <row r="275" spans="2:6" x14ac:dyDescent="0.25">
      <c r="B275" s="29"/>
      <c r="C275" s="61"/>
      <c r="D275" s="29"/>
      <c r="E275" s="29"/>
      <c r="F275" s="29"/>
    </row>
    <row r="276" spans="2:6" x14ac:dyDescent="0.25">
      <c r="B276" s="29"/>
      <c r="C276" s="61"/>
      <c r="D276" s="29"/>
      <c r="E276" s="29"/>
      <c r="F276" s="29"/>
    </row>
    <row r="277" spans="2:6" x14ac:dyDescent="0.25">
      <c r="B277" s="29"/>
      <c r="C277" s="61"/>
      <c r="D277" s="29"/>
      <c r="E277" s="29"/>
      <c r="F277" s="29"/>
    </row>
    <row r="278" spans="2:6" x14ac:dyDescent="0.25">
      <c r="B278" s="29"/>
      <c r="C278" s="61"/>
      <c r="D278" s="29"/>
      <c r="E278" s="29"/>
      <c r="F278" s="29"/>
    </row>
    <row r="279" spans="2:6" x14ac:dyDescent="0.25">
      <c r="B279" s="29"/>
      <c r="C279" s="61"/>
      <c r="D279" s="29"/>
      <c r="E279" s="29"/>
      <c r="F279" s="29"/>
    </row>
    <row r="280" spans="2:6" x14ac:dyDescent="0.25">
      <c r="B280" s="29"/>
      <c r="C280" s="61"/>
      <c r="D280" s="29"/>
      <c r="E280" s="29"/>
      <c r="F280" s="29"/>
    </row>
    <row r="281" spans="2:6" x14ac:dyDescent="0.25">
      <c r="B281" s="29"/>
      <c r="C281" s="61"/>
      <c r="D281" s="29"/>
      <c r="E281" s="29"/>
      <c r="F281" s="29"/>
    </row>
    <row r="282" spans="2:6" x14ac:dyDescent="0.25">
      <c r="B282" s="29"/>
      <c r="C282" s="61"/>
      <c r="D282" s="29"/>
      <c r="E282" s="29"/>
      <c r="F282" s="29"/>
    </row>
    <row r="283" spans="2:6" x14ac:dyDescent="0.25">
      <c r="B283" s="29"/>
      <c r="C283" s="61"/>
      <c r="D283" s="29"/>
      <c r="E283" s="29"/>
      <c r="F283" s="29"/>
    </row>
    <row r="284" spans="2:6" x14ac:dyDescent="0.25">
      <c r="B284" s="29"/>
      <c r="C284" s="61"/>
      <c r="D284" s="29"/>
      <c r="E284" s="29"/>
      <c r="F284" s="29"/>
    </row>
    <row r="285" spans="2:6" x14ac:dyDescent="0.25">
      <c r="B285" s="29"/>
      <c r="C285" s="61"/>
      <c r="D285" s="29"/>
      <c r="E285" s="29"/>
      <c r="F285" s="29"/>
    </row>
    <row r="286" spans="2:6" x14ac:dyDescent="0.25">
      <c r="B286" s="29"/>
      <c r="C286" s="61"/>
      <c r="D286" s="29"/>
      <c r="E286" s="29"/>
      <c r="F286" s="29"/>
    </row>
    <row r="287" spans="2:6" x14ac:dyDescent="0.25">
      <c r="B287" s="29"/>
      <c r="C287" s="61"/>
      <c r="D287" s="29"/>
      <c r="E287" s="29"/>
      <c r="F287" s="29"/>
    </row>
    <row r="288" spans="2:6" x14ac:dyDescent="0.25">
      <c r="B288" s="29"/>
      <c r="C288" s="61"/>
      <c r="D288" s="29"/>
      <c r="E288" s="29"/>
      <c r="F288" s="29"/>
    </row>
    <row r="289" spans="2:6" x14ac:dyDescent="0.25">
      <c r="B289" s="29"/>
      <c r="C289" s="61"/>
      <c r="D289" s="29"/>
      <c r="E289" s="29"/>
      <c r="F289" s="29"/>
    </row>
  </sheetData>
  <sheetProtection password="CACB" sheet="1" objects="1" scenarios="1"/>
  <mergeCells count="1">
    <mergeCell ref="D1:F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F644"/>
  <sheetViews>
    <sheetView zoomScaleNormal="100" workbookViewId="0">
      <selection activeCell="C1" sqref="C1:D1"/>
    </sheetView>
  </sheetViews>
  <sheetFormatPr defaultColWidth="9.109375" defaultRowHeight="13.2" x14ac:dyDescent="0.25"/>
  <cols>
    <col min="1" max="1" width="7.77734375" style="1" customWidth="1"/>
    <col min="2" max="2" width="21.77734375" style="44" customWidth="1"/>
    <col min="3" max="3" width="21.77734375" style="3" customWidth="1"/>
    <col min="4" max="4" width="34.77734375" style="1" customWidth="1"/>
    <col min="5" max="16384" width="9.109375" style="1"/>
  </cols>
  <sheetData>
    <row r="1" spans="1:6" ht="36.6" customHeight="1" x14ac:dyDescent="0.25">
      <c r="A1" s="102"/>
      <c r="B1" s="102"/>
      <c r="C1" s="140" t="s">
        <v>795</v>
      </c>
      <c r="D1" s="140"/>
      <c r="E1" s="107"/>
      <c r="F1" s="103"/>
    </row>
    <row r="2" spans="1:6" ht="13.8" x14ac:dyDescent="0.25">
      <c r="B2" s="33" t="s">
        <v>18</v>
      </c>
      <c r="C2" s="25">
        <f>C56+C433</f>
        <v>724842</v>
      </c>
      <c r="D2" s="26"/>
    </row>
    <row r="3" spans="1:6" x14ac:dyDescent="0.25">
      <c r="B3" s="34"/>
      <c r="C3" s="35"/>
      <c r="D3" s="29"/>
    </row>
    <row r="4" spans="1:6" s="108" customFormat="1" ht="34.200000000000003" customHeight="1" x14ac:dyDescent="0.3">
      <c r="B4" s="109" t="s">
        <v>0</v>
      </c>
      <c r="C4" s="110" t="s">
        <v>1</v>
      </c>
      <c r="D4" s="109" t="s">
        <v>12</v>
      </c>
    </row>
    <row r="5" spans="1:6" ht="14.4" x14ac:dyDescent="0.3">
      <c r="B5" s="69">
        <v>41640</v>
      </c>
      <c r="C5" s="5">
        <v>1000</v>
      </c>
      <c r="D5" s="6" t="s">
        <v>327</v>
      </c>
    </row>
    <row r="6" spans="1:6" ht="14.4" x14ac:dyDescent="0.3">
      <c r="B6" s="69">
        <v>41276</v>
      </c>
      <c r="C6" s="5">
        <v>2000</v>
      </c>
      <c r="D6" s="6" t="s">
        <v>871</v>
      </c>
    </row>
    <row r="7" spans="1:6" ht="14.4" x14ac:dyDescent="0.3">
      <c r="B7" s="69">
        <v>41641</v>
      </c>
      <c r="C7" s="5">
        <v>320</v>
      </c>
      <c r="D7" s="6" t="s">
        <v>872</v>
      </c>
    </row>
    <row r="8" spans="1:6" ht="14.4" x14ac:dyDescent="0.3">
      <c r="B8" s="69">
        <v>41641</v>
      </c>
      <c r="C8" s="5">
        <v>2000</v>
      </c>
      <c r="D8" s="6" t="s">
        <v>873</v>
      </c>
    </row>
    <row r="9" spans="1:6" ht="14.4" x14ac:dyDescent="0.3">
      <c r="B9" s="69">
        <v>41643</v>
      </c>
      <c r="C9" s="5">
        <v>1000</v>
      </c>
      <c r="D9" s="6" t="s">
        <v>327</v>
      </c>
    </row>
    <row r="10" spans="1:6" ht="14.4" x14ac:dyDescent="0.3">
      <c r="B10" s="69">
        <v>41643</v>
      </c>
      <c r="C10" s="5">
        <v>6000</v>
      </c>
      <c r="D10" s="6" t="s">
        <v>874</v>
      </c>
    </row>
    <row r="11" spans="1:6" ht="14.4" x14ac:dyDescent="0.3">
      <c r="B11" s="69">
        <v>41643</v>
      </c>
      <c r="C11" s="5">
        <v>1000</v>
      </c>
      <c r="D11" s="6" t="s">
        <v>875</v>
      </c>
    </row>
    <row r="12" spans="1:6" ht="14.4" x14ac:dyDescent="0.3">
      <c r="B12" s="69">
        <v>41643</v>
      </c>
      <c r="C12" s="5">
        <v>1000</v>
      </c>
      <c r="D12" s="6" t="s">
        <v>876</v>
      </c>
    </row>
    <row r="13" spans="1:6" ht="14.4" x14ac:dyDescent="0.3">
      <c r="B13" s="69">
        <v>41644</v>
      </c>
      <c r="C13" s="5">
        <v>1000</v>
      </c>
      <c r="D13" s="6" t="s">
        <v>877</v>
      </c>
    </row>
    <row r="14" spans="1:6" ht="14.4" x14ac:dyDescent="0.3">
      <c r="B14" s="69">
        <v>41644</v>
      </c>
      <c r="C14" s="5">
        <v>200</v>
      </c>
      <c r="D14" s="6" t="s">
        <v>327</v>
      </c>
    </row>
    <row r="15" spans="1:6" ht="14.4" x14ac:dyDescent="0.3">
      <c r="B15" s="69">
        <v>41645</v>
      </c>
      <c r="C15" s="5">
        <v>1500</v>
      </c>
      <c r="D15" s="6" t="s">
        <v>878</v>
      </c>
    </row>
    <row r="16" spans="1:6" ht="14.4" x14ac:dyDescent="0.3">
      <c r="B16" s="69">
        <v>41645</v>
      </c>
      <c r="C16" s="5">
        <v>1000</v>
      </c>
      <c r="D16" s="6" t="s">
        <v>327</v>
      </c>
    </row>
    <row r="17" spans="2:4" ht="14.4" x14ac:dyDescent="0.3">
      <c r="B17" s="69">
        <v>41646</v>
      </c>
      <c r="C17" s="5">
        <v>50</v>
      </c>
      <c r="D17" s="6" t="s">
        <v>327</v>
      </c>
    </row>
    <row r="18" spans="2:4" ht="14.4" x14ac:dyDescent="0.3">
      <c r="B18" s="69">
        <v>41650</v>
      </c>
      <c r="C18" s="5">
        <v>1000</v>
      </c>
      <c r="D18" s="6" t="s">
        <v>327</v>
      </c>
    </row>
    <row r="19" spans="2:4" ht="14.4" x14ac:dyDescent="0.3">
      <c r="B19" s="69">
        <v>41650</v>
      </c>
      <c r="C19" s="5">
        <v>100</v>
      </c>
      <c r="D19" s="6" t="s">
        <v>327</v>
      </c>
    </row>
    <row r="20" spans="2:4" ht="14.4" x14ac:dyDescent="0.3">
      <c r="B20" s="69">
        <v>41650</v>
      </c>
      <c r="C20" s="5">
        <v>4000</v>
      </c>
      <c r="D20" s="6" t="s">
        <v>327</v>
      </c>
    </row>
    <row r="21" spans="2:4" ht="14.4" x14ac:dyDescent="0.3">
      <c r="B21" s="69">
        <v>41651</v>
      </c>
      <c r="C21" s="5">
        <v>1000</v>
      </c>
      <c r="D21" s="6" t="s">
        <v>327</v>
      </c>
    </row>
    <row r="22" spans="2:4" ht="14.4" x14ac:dyDescent="0.3">
      <c r="B22" s="69">
        <v>41287</v>
      </c>
      <c r="C22" s="5">
        <v>5000</v>
      </c>
      <c r="D22" s="6" t="s">
        <v>327</v>
      </c>
    </row>
    <row r="23" spans="2:4" ht="14.4" x14ac:dyDescent="0.3">
      <c r="B23" s="69">
        <v>41287</v>
      </c>
      <c r="C23" s="5">
        <v>2000</v>
      </c>
      <c r="D23" s="6" t="s">
        <v>879</v>
      </c>
    </row>
    <row r="24" spans="2:4" ht="14.4" x14ac:dyDescent="0.3">
      <c r="B24" s="69">
        <v>41653</v>
      </c>
      <c r="C24" s="5">
        <v>1000</v>
      </c>
      <c r="D24" s="6" t="s">
        <v>880</v>
      </c>
    </row>
    <row r="25" spans="2:4" ht="14.4" x14ac:dyDescent="0.3">
      <c r="B25" s="69">
        <v>41653</v>
      </c>
      <c r="C25" s="5">
        <v>300000</v>
      </c>
      <c r="D25" s="6" t="s">
        <v>881</v>
      </c>
    </row>
    <row r="26" spans="2:4" ht="14.4" x14ac:dyDescent="0.3">
      <c r="B26" s="69">
        <v>41654</v>
      </c>
      <c r="C26" s="5">
        <v>1000</v>
      </c>
      <c r="D26" s="6" t="s">
        <v>327</v>
      </c>
    </row>
    <row r="27" spans="2:4" ht="14.4" x14ac:dyDescent="0.3">
      <c r="B27" s="69">
        <v>41654</v>
      </c>
      <c r="C27" s="5">
        <v>180</v>
      </c>
      <c r="D27" s="6" t="s">
        <v>327</v>
      </c>
    </row>
    <row r="28" spans="2:4" ht="14.4" x14ac:dyDescent="0.25">
      <c r="B28" s="70">
        <v>41657</v>
      </c>
      <c r="C28" s="5">
        <v>1300</v>
      </c>
      <c r="D28" s="6" t="s">
        <v>882</v>
      </c>
    </row>
    <row r="29" spans="2:4" ht="14.4" x14ac:dyDescent="0.25">
      <c r="B29" s="70">
        <v>41657</v>
      </c>
      <c r="C29" s="5">
        <v>10000</v>
      </c>
      <c r="D29" s="6" t="s">
        <v>883</v>
      </c>
    </row>
    <row r="30" spans="2:4" ht="14.4" x14ac:dyDescent="0.25">
      <c r="B30" s="70">
        <v>41657</v>
      </c>
      <c r="C30" s="5">
        <v>300</v>
      </c>
      <c r="D30" s="6" t="s">
        <v>884</v>
      </c>
    </row>
    <row r="31" spans="2:4" ht="14.4" x14ac:dyDescent="0.3">
      <c r="B31" s="69">
        <v>41658</v>
      </c>
      <c r="C31" s="5">
        <v>5000</v>
      </c>
      <c r="D31" s="6" t="s">
        <v>885</v>
      </c>
    </row>
    <row r="32" spans="2:4" ht="14.4" x14ac:dyDescent="0.3">
      <c r="B32" s="69">
        <v>41659</v>
      </c>
      <c r="C32" s="5">
        <v>100</v>
      </c>
      <c r="D32" s="6" t="s">
        <v>886</v>
      </c>
    </row>
    <row r="33" spans="2:4" s="14" customFormat="1" ht="14.4" x14ac:dyDescent="0.3">
      <c r="B33" s="123">
        <v>41659</v>
      </c>
      <c r="C33" s="18">
        <v>900</v>
      </c>
      <c r="D33" s="124" t="s">
        <v>887</v>
      </c>
    </row>
    <row r="34" spans="2:4" ht="14.4" x14ac:dyDescent="0.3">
      <c r="B34" s="71">
        <v>41660</v>
      </c>
      <c r="C34" s="5">
        <v>70</v>
      </c>
      <c r="D34" s="6" t="s">
        <v>888</v>
      </c>
    </row>
    <row r="35" spans="2:4" ht="14.4" x14ac:dyDescent="0.3">
      <c r="B35" s="71">
        <v>41660</v>
      </c>
      <c r="C35" s="5">
        <v>1000</v>
      </c>
      <c r="D35" s="6" t="s">
        <v>889</v>
      </c>
    </row>
    <row r="36" spans="2:4" ht="14.4" x14ac:dyDescent="0.3">
      <c r="B36" s="69">
        <v>41661</v>
      </c>
      <c r="C36" s="5">
        <v>1000</v>
      </c>
      <c r="D36" s="6" t="s">
        <v>327</v>
      </c>
    </row>
    <row r="37" spans="2:4" ht="14.4" x14ac:dyDescent="0.3">
      <c r="B37" s="69">
        <v>41661</v>
      </c>
      <c r="C37" s="5">
        <v>1500</v>
      </c>
      <c r="D37" s="6" t="s">
        <v>327</v>
      </c>
    </row>
    <row r="38" spans="2:4" ht="14.4" x14ac:dyDescent="0.3">
      <c r="B38" s="69">
        <v>41661</v>
      </c>
      <c r="C38" s="5">
        <v>500</v>
      </c>
      <c r="D38" s="6" t="s">
        <v>890</v>
      </c>
    </row>
    <row r="39" spans="2:4" ht="14.4" x14ac:dyDescent="0.3">
      <c r="B39" s="69">
        <v>41661</v>
      </c>
      <c r="C39" s="5">
        <v>1000</v>
      </c>
      <c r="D39" s="6" t="s">
        <v>891</v>
      </c>
    </row>
    <row r="40" spans="2:4" ht="14.4" x14ac:dyDescent="0.3">
      <c r="B40" s="71">
        <v>41662</v>
      </c>
      <c r="C40" s="5">
        <v>500</v>
      </c>
      <c r="D40" s="6" t="s">
        <v>327</v>
      </c>
    </row>
    <row r="41" spans="2:4" ht="14.4" x14ac:dyDescent="0.3">
      <c r="B41" s="69">
        <v>41662</v>
      </c>
      <c r="C41" s="5">
        <v>3000</v>
      </c>
      <c r="D41" s="6" t="s">
        <v>879</v>
      </c>
    </row>
    <row r="42" spans="2:4" ht="14.4" x14ac:dyDescent="0.3">
      <c r="B42" s="69">
        <v>41662</v>
      </c>
      <c r="C42" s="5">
        <v>1000</v>
      </c>
      <c r="D42" s="6" t="s">
        <v>892</v>
      </c>
    </row>
    <row r="43" spans="2:4" ht="14.4" x14ac:dyDescent="0.3">
      <c r="B43" s="69">
        <v>41662</v>
      </c>
      <c r="C43" s="5">
        <v>530</v>
      </c>
      <c r="D43" s="6" t="s">
        <v>893</v>
      </c>
    </row>
    <row r="44" spans="2:4" ht="14.4" x14ac:dyDescent="0.3">
      <c r="B44" s="69">
        <v>41663</v>
      </c>
      <c r="C44" s="5">
        <v>5000</v>
      </c>
      <c r="D44" s="6" t="s">
        <v>327</v>
      </c>
    </row>
    <row r="45" spans="2:4" ht="14.4" x14ac:dyDescent="0.3">
      <c r="B45" s="69">
        <v>41664</v>
      </c>
      <c r="C45" s="5">
        <v>1000</v>
      </c>
      <c r="D45" s="6" t="s">
        <v>327</v>
      </c>
    </row>
    <row r="46" spans="2:4" ht="14.4" x14ac:dyDescent="0.3">
      <c r="B46" s="69">
        <v>41666</v>
      </c>
      <c r="C46" s="5">
        <v>1000</v>
      </c>
      <c r="D46" s="6" t="s">
        <v>894</v>
      </c>
    </row>
    <row r="47" spans="2:4" ht="14.4" x14ac:dyDescent="0.3">
      <c r="B47" s="69">
        <v>41666</v>
      </c>
      <c r="C47" s="5">
        <v>200</v>
      </c>
      <c r="D47" s="6" t="s">
        <v>895</v>
      </c>
    </row>
    <row r="48" spans="2:4" ht="14.4" x14ac:dyDescent="0.3">
      <c r="B48" s="69">
        <v>41667</v>
      </c>
      <c r="C48" s="5">
        <v>1000</v>
      </c>
      <c r="D48" s="6" t="s">
        <v>327</v>
      </c>
    </row>
    <row r="49" spans="2:4" ht="14.4" x14ac:dyDescent="0.3">
      <c r="B49" s="69">
        <v>41667</v>
      </c>
      <c r="C49" s="5">
        <v>3000</v>
      </c>
      <c r="D49" s="6" t="s">
        <v>896</v>
      </c>
    </row>
    <row r="50" spans="2:4" ht="14.4" x14ac:dyDescent="0.3">
      <c r="B50" s="69">
        <v>41667</v>
      </c>
      <c r="C50" s="5">
        <v>500</v>
      </c>
      <c r="D50" s="6" t="s">
        <v>327</v>
      </c>
    </row>
    <row r="51" spans="2:4" ht="14.4" x14ac:dyDescent="0.3">
      <c r="B51" s="69">
        <v>41667</v>
      </c>
      <c r="C51" s="5">
        <v>1000</v>
      </c>
      <c r="D51" s="6" t="s">
        <v>897</v>
      </c>
    </row>
    <row r="52" spans="2:4" ht="14.4" x14ac:dyDescent="0.3">
      <c r="B52" s="69">
        <v>41668</v>
      </c>
      <c r="C52" s="5">
        <v>300</v>
      </c>
      <c r="D52" s="6" t="s">
        <v>327</v>
      </c>
    </row>
    <row r="53" spans="2:4" ht="14.4" x14ac:dyDescent="0.3">
      <c r="B53" s="69">
        <v>41668</v>
      </c>
      <c r="C53" s="5">
        <v>250</v>
      </c>
      <c r="D53" s="6" t="s">
        <v>327</v>
      </c>
    </row>
    <row r="54" spans="2:4" x14ac:dyDescent="0.25">
      <c r="B54" s="36" t="s">
        <v>14</v>
      </c>
      <c r="C54" s="23">
        <f>SUM(C5:C53)</f>
        <v>374300</v>
      </c>
      <c r="D54" s="95"/>
    </row>
    <row r="55" spans="2:4" x14ac:dyDescent="0.25">
      <c r="B55" s="100" t="s">
        <v>789</v>
      </c>
      <c r="C55" s="101">
        <f>C54*0.06</f>
        <v>22458</v>
      </c>
      <c r="D55" s="95"/>
    </row>
    <row r="56" spans="2:4" x14ac:dyDescent="0.25">
      <c r="B56" s="36" t="s">
        <v>834</v>
      </c>
      <c r="C56" s="23">
        <f>C54-C55</f>
        <v>351842</v>
      </c>
      <c r="D56" s="95"/>
    </row>
    <row r="57" spans="2:4" s="29" customFormat="1" x14ac:dyDescent="0.25">
      <c r="B57" s="42"/>
      <c r="C57" s="28"/>
    </row>
    <row r="58" spans="2:4" s="29" customFormat="1" x14ac:dyDescent="0.25">
      <c r="B58" s="141" t="s">
        <v>835</v>
      </c>
      <c r="C58" s="142"/>
      <c r="D58" s="143"/>
    </row>
    <row r="59" spans="2:4" s="108" customFormat="1" ht="34.200000000000003" customHeight="1" x14ac:dyDescent="0.3">
      <c r="B59" s="109" t="s">
        <v>0</v>
      </c>
      <c r="C59" s="110" t="s">
        <v>1</v>
      </c>
      <c r="D59" s="109" t="s">
        <v>12</v>
      </c>
    </row>
    <row r="60" spans="2:4" s="14" customFormat="1" ht="14.4" x14ac:dyDescent="0.3">
      <c r="B60" s="125">
        <v>41640</v>
      </c>
      <c r="C60" s="126">
        <v>1000</v>
      </c>
      <c r="D60" s="127" t="s">
        <v>47</v>
      </c>
    </row>
    <row r="61" spans="2:4" s="14" customFormat="1" ht="14.4" x14ac:dyDescent="0.3">
      <c r="B61" s="123">
        <v>41640</v>
      </c>
      <c r="C61" s="18">
        <v>1000</v>
      </c>
      <c r="D61" s="124" t="s">
        <v>48</v>
      </c>
    </row>
    <row r="62" spans="2:4" s="14" customFormat="1" ht="14.4" x14ac:dyDescent="0.3">
      <c r="B62" s="123">
        <v>41641</v>
      </c>
      <c r="C62" s="18">
        <v>1000</v>
      </c>
      <c r="D62" s="124" t="s">
        <v>49</v>
      </c>
    </row>
    <row r="63" spans="2:4" s="14" customFormat="1" ht="14.4" x14ac:dyDescent="0.3">
      <c r="B63" s="123">
        <v>41641</v>
      </c>
      <c r="C63" s="18">
        <v>1000</v>
      </c>
      <c r="D63" s="124" t="s">
        <v>50</v>
      </c>
    </row>
    <row r="64" spans="2:4" s="14" customFormat="1" ht="14.4" x14ac:dyDescent="0.3">
      <c r="B64" s="123">
        <v>41642</v>
      </c>
      <c r="C64" s="18">
        <v>1000</v>
      </c>
      <c r="D64" s="124" t="s">
        <v>51</v>
      </c>
    </row>
    <row r="65" spans="2:4" s="14" customFormat="1" ht="14.4" x14ac:dyDescent="0.3">
      <c r="B65" s="123">
        <v>41642</v>
      </c>
      <c r="C65" s="18">
        <v>1000</v>
      </c>
      <c r="D65" s="124" t="s">
        <v>52</v>
      </c>
    </row>
    <row r="66" spans="2:4" s="14" customFormat="1" ht="14.4" x14ac:dyDescent="0.3">
      <c r="B66" s="123">
        <v>41643</v>
      </c>
      <c r="C66" s="18">
        <v>1000</v>
      </c>
      <c r="D66" s="124" t="s">
        <v>53</v>
      </c>
    </row>
    <row r="67" spans="2:4" s="14" customFormat="1" ht="14.4" x14ac:dyDescent="0.3">
      <c r="B67" s="123">
        <v>41643</v>
      </c>
      <c r="C67" s="18">
        <v>1000</v>
      </c>
      <c r="D67" s="127" t="s">
        <v>54</v>
      </c>
    </row>
    <row r="68" spans="2:4" s="14" customFormat="1" ht="14.4" x14ac:dyDescent="0.3">
      <c r="B68" s="123">
        <v>41643</v>
      </c>
      <c r="C68" s="18">
        <v>1000</v>
      </c>
      <c r="D68" s="127" t="s">
        <v>55</v>
      </c>
    </row>
    <row r="69" spans="2:4" s="14" customFormat="1" ht="14.4" x14ac:dyDescent="0.3">
      <c r="B69" s="123">
        <v>41643</v>
      </c>
      <c r="C69" s="18">
        <v>1000</v>
      </c>
      <c r="D69" s="124" t="s">
        <v>56</v>
      </c>
    </row>
    <row r="70" spans="2:4" s="14" customFormat="1" ht="14.4" x14ac:dyDescent="0.3">
      <c r="B70" s="123">
        <v>41645</v>
      </c>
      <c r="C70" s="18">
        <v>1000</v>
      </c>
      <c r="D70" s="124" t="s">
        <v>57</v>
      </c>
    </row>
    <row r="71" spans="2:4" s="14" customFormat="1" ht="14.4" x14ac:dyDescent="0.3">
      <c r="B71" s="123">
        <v>41648</v>
      </c>
      <c r="C71" s="18">
        <v>1000</v>
      </c>
      <c r="D71" s="124" t="s">
        <v>58</v>
      </c>
    </row>
    <row r="72" spans="2:4" s="14" customFormat="1" ht="14.4" x14ac:dyDescent="0.3">
      <c r="B72" s="123">
        <v>41648</v>
      </c>
      <c r="C72" s="18">
        <v>1000</v>
      </c>
      <c r="D72" s="124" t="s">
        <v>59</v>
      </c>
    </row>
    <row r="73" spans="2:4" s="14" customFormat="1" ht="14.4" x14ac:dyDescent="0.3">
      <c r="B73" s="123">
        <v>41648</v>
      </c>
      <c r="C73" s="18">
        <v>1000</v>
      </c>
      <c r="D73" s="124" t="s">
        <v>60</v>
      </c>
    </row>
    <row r="74" spans="2:4" s="14" customFormat="1" ht="14.4" x14ac:dyDescent="0.3">
      <c r="B74" s="123">
        <v>41648</v>
      </c>
      <c r="C74" s="18">
        <v>1000</v>
      </c>
      <c r="D74" s="124" t="s">
        <v>61</v>
      </c>
    </row>
    <row r="75" spans="2:4" s="14" customFormat="1" ht="14.4" x14ac:dyDescent="0.3">
      <c r="B75" s="123">
        <v>41648</v>
      </c>
      <c r="C75" s="18">
        <v>1000</v>
      </c>
      <c r="D75" s="124" t="s">
        <v>62</v>
      </c>
    </row>
    <row r="76" spans="2:4" s="14" customFormat="1" ht="14.4" x14ac:dyDescent="0.3">
      <c r="B76" s="123">
        <v>41648</v>
      </c>
      <c r="C76" s="18">
        <v>1000</v>
      </c>
      <c r="D76" s="124" t="s">
        <v>63</v>
      </c>
    </row>
    <row r="77" spans="2:4" s="14" customFormat="1" ht="14.4" x14ac:dyDescent="0.3">
      <c r="B77" s="123">
        <v>41648</v>
      </c>
      <c r="C77" s="18">
        <v>1000</v>
      </c>
      <c r="D77" s="124" t="s">
        <v>64</v>
      </c>
    </row>
    <row r="78" spans="2:4" s="14" customFormat="1" ht="14.4" x14ac:dyDescent="0.3">
      <c r="B78" s="123">
        <v>41648</v>
      </c>
      <c r="C78" s="18">
        <v>1000</v>
      </c>
      <c r="D78" s="124" t="s">
        <v>65</v>
      </c>
    </row>
    <row r="79" spans="2:4" s="14" customFormat="1" ht="14.4" x14ac:dyDescent="0.3">
      <c r="B79" s="123">
        <v>41648</v>
      </c>
      <c r="C79" s="18">
        <v>1000</v>
      </c>
      <c r="D79" s="127" t="s">
        <v>66</v>
      </c>
    </row>
    <row r="80" spans="2:4" s="14" customFormat="1" ht="14.4" x14ac:dyDescent="0.3">
      <c r="B80" s="123">
        <v>41648</v>
      </c>
      <c r="C80" s="18">
        <v>1000</v>
      </c>
      <c r="D80" s="124" t="s">
        <v>67</v>
      </c>
    </row>
    <row r="81" spans="2:4" s="14" customFormat="1" ht="14.4" x14ac:dyDescent="0.3">
      <c r="B81" s="123">
        <v>41648</v>
      </c>
      <c r="C81" s="18">
        <v>1000</v>
      </c>
      <c r="D81" s="124" t="s">
        <v>68</v>
      </c>
    </row>
    <row r="82" spans="2:4" s="14" customFormat="1" ht="14.4" x14ac:dyDescent="0.3">
      <c r="B82" s="123">
        <v>41648</v>
      </c>
      <c r="C82" s="18">
        <v>1000</v>
      </c>
      <c r="D82" s="124" t="s">
        <v>69</v>
      </c>
    </row>
    <row r="83" spans="2:4" s="14" customFormat="1" ht="14.4" x14ac:dyDescent="0.3">
      <c r="B83" s="123">
        <v>41648</v>
      </c>
      <c r="C83" s="18">
        <v>1000</v>
      </c>
      <c r="D83" s="124" t="s">
        <v>70</v>
      </c>
    </row>
    <row r="84" spans="2:4" s="14" customFormat="1" ht="14.4" x14ac:dyDescent="0.3">
      <c r="B84" s="123">
        <v>41648</v>
      </c>
      <c r="C84" s="18">
        <v>1000</v>
      </c>
      <c r="D84" s="124" t="s">
        <v>71</v>
      </c>
    </row>
    <row r="85" spans="2:4" s="14" customFormat="1" ht="14.4" x14ac:dyDescent="0.3">
      <c r="B85" s="123">
        <v>41648</v>
      </c>
      <c r="C85" s="18">
        <v>1000</v>
      </c>
      <c r="D85" s="124" t="s">
        <v>72</v>
      </c>
    </row>
    <row r="86" spans="2:4" s="14" customFormat="1" ht="14.4" x14ac:dyDescent="0.3">
      <c r="B86" s="123">
        <v>41648</v>
      </c>
      <c r="C86" s="18">
        <v>1000</v>
      </c>
      <c r="D86" s="127" t="s">
        <v>73</v>
      </c>
    </row>
    <row r="87" spans="2:4" s="14" customFormat="1" ht="14.4" x14ac:dyDescent="0.3">
      <c r="B87" s="123">
        <v>41648</v>
      </c>
      <c r="C87" s="18">
        <v>1000</v>
      </c>
      <c r="D87" s="124" t="s">
        <v>74</v>
      </c>
    </row>
    <row r="88" spans="2:4" s="14" customFormat="1" ht="14.4" x14ac:dyDescent="0.3">
      <c r="B88" s="123">
        <v>41648</v>
      </c>
      <c r="C88" s="18">
        <v>1000</v>
      </c>
      <c r="D88" s="124" t="s">
        <v>75</v>
      </c>
    </row>
    <row r="89" spans="2:4" s="14" customFormat="1" ht="14.4" x14ac:dyDescent="0.3">
      <c r="B89" s="123">
        <v>41648</v>
      </c>
      <c r="C89" s="18">
        <v>1000</v>
      </c>
      <c r="D89" s="127" t="s">
        <v>76</v>
      </c>
    </row>
    <row r="90" spans="2:4" s="14" customFormat="1" ht="14.4" x14ac:dyDescent="0.3">
      <c r="B90" s="123">
        <v>41648</v>
      </c>
      <c r="C90" s="18">
        <v>1000</v>
      </c>
      <c r="D90" s="124" t="s">
        <v>77</v>
      </c>
    </row>
    <row r="91" spans="2:4" s="14" customFormat="1" ht="14.4" x14ac:dyDescent="0.3">
      <c r="B91" s="123">
        <v>41648</v>
      </c>
      <c r="C91" s="18">
        <v>1000</v>
      </c>
      <c r="D91" s="124" t="s">
        <v>78</v>
      </c>
    </row>
    <row r="92" spans="2:4" s="14" customFormat="1" ht="14.4" x14ac:dyDescent="0.3">
      <c r="B92" s="123">
        <v>41648</v>
      </c>
      <c r="C92" s="18">
        <v>1000</v>
      </c>
      <c r="D92" s="124" t="s">
        <v>79</v>
      </c>
    </row>
    <row r="93" spans="2:4" s="14" customFormat="1" ht="14.4" x14ac:dyDescent="0.3">
      <c r="B93" s="123">
        <v>41648</v>
      </c>
      <c r="C93" s="18">
        <v>1000</v>
      </c>
      <c r="D93" s="124" t="s">
        <v>80</v>
      </c>
    </row>
    <row r="94" spans="2:4" s="14" customFormat="1" ht="14.4" x14ac:dyDescent="0.3">
      <c r="B94" s="123">
        <v>41648</v>
      </c>
      <c r="C94" s="18">
        <v>1000</v>
      </c>
      <c r="D94" s="127" t="s">
        <v>81</v>
      </c>
    </row>
    <row r="95" spans="2:4" s="14" customFormat="1" ht="14.4" x14ac:dyDescent="0.3">
      <c r="B95" s="123">
        <v>41648</v>
      </c>
      <c r="C95" s="18">
        <v>1000</v>
      </c>
      <c r="D95" s="124" t="s">
        <v>82</v>
      </c>
    </row>
    <row r="96" spans="2:4" s="14" customFormat="1" ht="14.4" x14ac:dyDescent="0.3">
      <c r="B96" s="123">
        <v>41648</v>
      </c>
      <c r="C96" s="18">
        <v>1000</v>
      </c>
      <c r="D96" s="124" t="s">
        <v>83</v>
      </c>
    </row>
    <row r="97" spans="2:4" s="14" customFormat="1" ht="14.4" x14ac:dyDescent="0.3">
      <c r="B97" s="123">
        <v>41648</v>
      </c>
      <c r="C97" s="18">
        <v>1000</v>
      </c>
      <c r="D97" s="124" t="s">
        <v>84</v>
      </c>
    </row>
    <row r="98" spans="2:4" s="14" customFormat="1" ht="14.4" x14ac:dyDescent="0.3">
      <c r="B98" s="123">
        <v>41648</v>
      </c>
      <c r="C98" s="18">
        <v>1000</v>
      </c>
      <c r="D98" s="124" t="s">
        <v>85</v>
      </c>
    </row>
    <row r="99" spans="2:4" s="14" customFormat="1" ht="14.4" x14ac:dyDescent="0.3">
      <c r="B99" s="123">
        <v>41648</v>
      </c>
      <c r="C99" s="18">
        <v>1000</v>
      </c>
      <c r="D99" s="124" t="s">
        <v>86</v>
      </c>
    </row>
    <row r="100" spans="2:4" s="14" customFormat="1" ht="14.4" x14ac:dyDescent="0.3">
      <c r="B100" s="123">
        <v>41648</v>
      </c>
      <c r="C100" s="18">
        <v>1000</v>
      </c>
      <c r="D100" s="124" t="s">
        <v>87</v>
      </c>
    </row>
    <row r="101" spans="2:4" s="14" customFormat="1" ht="14.4" x14ac:dyDescent="0.3">
      <c r="B101" s="123">
        <v>41648</v>
      </c>
      <c r="C101" s="18">
        <v>1000</v>
      </c>
      <c r="D101" s="124" t="s">
        <v>88</v>
      </c>
    </row>
    <row r="102" spans="2:4" s="14" customFormat="1" ht="14.4" x14ac:dyDescent="0.3">
      <c r="B102" s="123">
        <v>41648</v>
      </c>
      <c r="C102" s="18">
        <v>1000</v>
      </c>
      <c r="D102" s="124" t="s">
        <v>89</v>
      </c>
    </row>
    <row r="103" spans="2:4" s="14" customFormat="1" ht="14.4" x14ac:dyDescent="0.3">
      <c r="B103" s="123">
        <v>41648</v>
      </c>
      <c r="C103" s="18">
        <v>1000</v>
      </c>
      <c r="D103" s="127" t="s">
        <v>90</v>
      </c>
    </row>
    <row r="104" spans="2:4" s="14" customFormat="1" ht="14.4" x14ac:dyDescent="0.3">
      <c r="B104" s="123">
        <v>41648</v>
      </c>
      <c r="C104" s="18">
        <v>1000</v>
      </c>
      <c r="D104" s="124" t="s">
        <v>91</v>
      </c>
    </row>
    <row r="105" spans="2:4" s="14" customFormat="1" ht="14.4" x14ac:dyDescent="0.3">
      <c r="B105" s="123">
        <v>41648</v>
      </c>
      <c r="C105" s="18">
        <v>1000</v>
      </c>
      <c r="D105" s="124" t="s">
        <v>92</v>
      </c>
    </row>
    <row r="106" spans="2:4" s="14" customFormat="1" ht="14.4" x14ac:dyDescent="0.3">
      <c r="B106" s="123">
        <v>41648</v>
      </c>
      <c r="C106" s="18">
        <v>1000</v>
      </c>
      <c r="D106" s="124" t="s">
        <v>93</v>
      </c>
    </row>
    <row r="107" spans="2:4" s="14" customFormat="1" ht="14.4" x14ac:dyDescent="0.3">
      <c r="B107" s="123">
        <v>41648</v>
      </c>
      <c r="C107" s="18">
        <v>1000</v>
      </c>
      <c r="D107" s="124" t="s">
        <v>94</v>
      </c>
    </row>
    <row r="108" spans="2:4" s="14" customFormat="1" ht="14.4" x14ac:dyDescent="0.3">
      <c r="B108" s="123">
        <v>41648</v>
      </c>
      <c r="C108" s="18">
        <v>1000</v>
      </c>
      <c r="D108" s="124" t="s">
        <v>95</v>
      </c>
    </row>
    <row r="109" spans="2:4" s="14" customFormat="1" ht="14.4" x14ac:dyDescent="0.3">
      <c r="B109" s="123">
        <v>41648</v>
      </c>
      <c r="C109" s="18">
        <v>1000</v>
      </c>
      <c r="D109" s="124" t="s">
        <v>53</v>
      </c>
    </row>
    <row r="110" spans="2:4" s="14" customFormat="1" ht="14.4" x14ac:dyDescent="0.3">
      <c r="B110" s="123">
        <v>41648</v>
      </c>
      <c r="C110" s="18">
        <v>1000</v>
      </c>
      <c r="D110" s="124" t="s">
        <v>96</v>
      </c>
    </row>
    <row r="111" spans="2:4" s="14" customFormat="1" ht="14.4" x14ac:dyDescent="0.3">
      <c r="B111" s="123">
        <v>41649</v>
      </c>
      <c r="C111" s="18">
        <v>1000</v>
      </c>
      <c r="D111" s="124" t="s">
        <v>97</v>
      </c>
    </row>
    <row r="112" spans="2:4" s="14" customFormat="1" ht="14.4" x14ac:dyDescent="0.3">
      <c r="B112" s="123">
        <v>41649</v>
      </c>
      <c r="C112" s="18">
        <v>1000</v>
      </c>
      <c r="D112" s="124" t="s">
        <v>98</v>
      </c>
    </row>
    <row r="113" spans="2:4" s="14" customFormat="1" ht="14.4" x14ac:dyDescent="0.3">
      <c r="B113" s="123">
        <v>41649</v>
      </c>
      <c r="C113" s="18">
        <v>1000</v>
      </c>
      <c r="D113" s="124" t="s">
        <v>99</v>
      </c>
    </row>
    <row r="114" spans="2:4" s="14" customFormat="1" ht="14.4" x14ac:dyDescent="0.3">
      <c r="B114" s="123">
        <v>41649</v>
      </c>
      <c r="C114" s="18">
        <v>1000</v>
      </c>
      <c r="D114" s="124" t="s">
        <v>100</v>
      </c>
    </row>
    <row r="115" spans="2:4" s="14" customFormat="1" ht="14.4" x14ac:dyDescent="0.3">
      <c r="B115" s="123">
        <v>41649</v>
      </c>
      <c r="C115" s="18">
        <v>1000</v>
      </c>
      <c r="D115" s="127" t="s">
        <v>101</v>
      </c>
    </row>
    <row r="116" spans="2:4" s="14" customFormat="1" ht="14.4" x14ac:dyDescent="0.3">
      <c r="B116" s="123">
        <v>41649</v>
      </c>
      <c r="C116" s="18">
        <v>1000</v>
      </c>
      <c r="D116" s="124" t="s">
        <v>102</v>
      </c>
    </row>
    <row r="117" spans="2:4" s="14" customFormat="1" ht="14.4" x14ac:dyDescent="0.3">
      <c r="B117" s="123">
        <v>41649</v>
      </c>
      <c r="C117" s="18">
        <v>1000</v>
      </c>
      <c r="D117" s="124" t="s">
        <v>103</v>
      </c>
    </row>
    <row r="118" spans="2:4" s="14" customFormat="1" ht="14.4" x14ac:dyDescent="0.3">
      <c r="B118" s="123">
        <v>41649</v>
      </c>
      <c r="C118" s="18">
        <v>1000</v>
      </c>
      <c r="D118" s="124" t="s">
        <v>73</v>
      </c>
    </row>
    <row r="119" spans="2:4" s="14" customFormat="1" ht="14.4" x14ac:dyDescent="0.3">
      <c r="B119" s="123">
        <v>41649</v>
      </c>
      <c r="C119" s="18">
        <v>1000</v>
      </c>
      <c r="D119" s="124" t="s">
        <v>104</v>
      </c>
    </row>
    <row r="120" spans="2:4" s="14" customFormat="1" ht="14.4" x14ac:dyDescent="0.3">
      <c r="B120" s="123">
        <v>41649</v>
      </c>
      <c r="C120" s="18">
        <v>1000</v>
      </c>
      <c r="D120" s="124" t="s">
        <v>105</v>
      </c>
    </row>
    <row r="121" spans="2:4" s="14" customFormat="1" ht="14.4" x14ac:dyDescent="0.3">
      <c r="B121" s="123">
        <v>41649</v>
      </c>
      <c r="C121" s="18">
        <v>1000</v>
      </c>
      <c r="D121" s="124" t="s">
        <v>106</v>
      </c>
    </row>
    <row r="122" spans="2:4" s="14" customFormat="1" ht="14.4" x14ac:dyDescent="0.3">
      <c r="B122" s="123">
        <v>41649</v>
      </c>
      <c r="C122" s="18">
        <v>1000</v>
      </c>
      <c r="D122" s="124" t="s">
        <v>107</v>
      </c>
    </row>
    <row r="123" spans="2:4" s="14" customFormat="1" ht="14.4" x14ac:dyDescent="0.3">
      <c r="B123" s="123">
        <v>41652</v>
      </c>
      <c r="C123" s="18">
        <v>1000</v>
      </c>
      <c r="D123" s="124" t="s">
        <v>108</v>
      </c>
    </row>
    <row r="124" spans="2:4" s="14" customFormat="1" ht="14.4" x14ac:dyDescent="0.3">
      <c r="B124" s="123">
        <v>41652</v>
      </c>
      <c r="C124" s="18">
        <v>1000</v>
      </c>
      <c r="D124" s="124" t="s">
        <v>109</v>
      </c>
    </row>
    <row r="125" spans="2:4" s="14" customFormat="1" ht="14.4" x14ac:dyDescent="0.3">
      <c r="B125" s="123">
        <v>41652</v>
      </c>
      <c r="C125" s="18">
        <v>1000</v>
      </c>
      <c r="D125" s="124" t="s">
        <v>110</v>
      </c>
    </row>
    <row r="126" spans="2:4" s="14" customFormat="1" ht="14.4" x14ac:dyDescent="0.3">
      <c r="B126" s="123">
        <v>41652</v>
      </c>
      <c r="C126" s="18">
        <v>1000</v>
      </c>
      <c r="D126" s="124" t="s">
        <v>104</v>
      </c>
    </row>
    <row r="127" spans="2:4" s="14" customFormat="1" ht="14.4" x14ac:dyDescent="0.3">
      <c r="B127" s="123">
        <v>41652</v>
      </c>
      <c r="C127" s="18">
        <v>1000</v>
      </c>
      <c r="D127" s="124" t="s">
        <v>111</v>
      </c>
    </row>
    <row r="128" spans="2:4" s="14" customFormat="1" ht="14.4" x14ac:dyDescent="0.3">
      <c r="B128" s="123">
        <v>41652</v>
      </c>
      <c r="C128" s="18">
        <v>1000</v>
      </c>
      <c r="D128" s="124" t="s">
        <v>112</v>
      </c>
    </row>
    <row r="129" spans="2:4" s="14" customFormat="1" ht="14.4" x14ac:dyDescent="0.3">
      <c r="B129" s="123">
        <v>41653</v>
      </c>
      <c r="C129" s="18">
        <v>1000</v>
      </c>
      <c r="D129" s="124" t="s">
        <v>113</v>
      </c>
    </row>
    <row r="130" spans="2:4" s="14" customFormat="1" ht="14.4" x14ac:dyDescent="0.3">
      <c r="B130" s="123">
        <v>41653</v>
      </c>
      <c r="C130" s="18">
        <v>1000</v>
      </c>
      <c r="D130" s="124" t="s">
        <v>114</v>
      </c>
    </row>
    <row r="131" spans="2:4" s="14" customFormat="1" ht="14.4" x14ac:dyDescent="0.3">
      <c r="B131" s="123">
        <v>41653</v>
      </c>
      <c r="C131" s="18">
        <v>1000</v>
      </c>
      <c r="D131" s="124" t="s">
        <v>115</v>
      </c>
    </row>
    <row r="132" spans="2:4" s="14" customFormat="1" ht="14.4" x14ac:dyDescent="0.3">
      <c r="B132" s="123">
        <v>41653</v>
      </c>
      <c r="C132" s="18">
        <v>1000</v>
      </c>
      <c r="D132" s="124" t="s">
        <v>116</v>
      </c>
    </row>
    <row r="133" spans="2:4" s="14" customFormat="1" ht="14.4" x14ac:dyDescent="0.3">
      <c r="B133" s="123">
        <v>41653</v>
      </c>
      <c r="C133" s="18">
        <v>1000</v>
      </c>
      <c r="D133" s="124" t="s">
        <v>117</v>
      </c>
    </row>
    <row r="134" spans="2:4" s="14" customFormat="1" ht="14.4" x14ac:dyDescent="0.3">
      <c r="B134" s="123">
        <v>41653</v>
      </c>
      <c r="C134" s="18">
        <v>1000</v>
      </c>
      <c r="D134" s="124" t="s">
        <v>118</v>
      </c>
    </row>
    <row r="135" spans="2:4" s="14" customFormat="1" ht="14.4" x14ac:dyDescent="0.3">
      <c r="B135" s="123">
        <v>41653</v>
      </c>
      <c r="C135" s="18">
        <v>1000</v>
      </c>
      <c r="D135" s="124" t="s">
        <v>119</v>
      </c>
    </row>
    <row r="136" spans="2:4" s="14" customFormat="1" ht="14.4" x14ac:dyDescent="0.3">
      <c r="B136" s="123">
        <v>41653</v>
      </c>
      <c r="C136" s="18">
        <v>1000</v>
      </c>
      <c r="D136" s="124" t="s">
        <v>120</v>
      </c>
    </row>
    <row r="137" spans="2:4" s="14" customFormat="1" ht="14.4" x14ac:dyDescent="0.3">
      <c r="B137" s="123">
        <v>41654</v>
      </c>
      <c r="C137" s="18">
        <v>1000</v>
      </c>
      <c r="D137" s="124" t="s">
        <v>121</v>
      </c>
    </row>
    <row r="138" spans="2:4" s="14" customFormat="1" ht="14.4" x14ac:dyDescent="0.3">
      <c r="B138" s="123">
        <v>41654</v>
      </c>
      <c r="C138" s="18">
        <v>1000</v>
      </c>
      <c r="D138" s="124" t="s">
        <v>122</v>
      </c>
    </row>
    <row r="139" spans="2:4" s="14" customFormat="1" ht="14.4" x14ac:dyDescent="0.3">
      <c r="B139" s="123">
        <v>41655</v>
      </c>
      <c r="C139" s="18">
        <v>1000</v>
      </c>
      <c r="D139" s="124" t="s">
        <v>123</v>
      </c>
    </row>
    <row r="140" spans="2:4" s="14" customFormat="1" ht="14.4" x14ac:dyDescent="0.3">
      <c r="B140" s="123">
        <v>41655</v>
      </c>
      <c r="C140" s="18">
        <v>1000</v>
      </c>
      <c r="D140" s="124" t="s">
        <v>124</v>
      </c>
    </row>
    <row r="141" spans="2:4" s="14" customFormat="1" ht="14.4" x14ac:dyDescent="0.3">
      <c r="B141" s="123">
        <v>41655</v>
      </c>
      <c r="C141" s="18">
        <v>1000</v>
      </c>
      <c r="D141" s="124" t="s">
        <v>125</v>
      </c>
    </row>
    <row r="142" spans="2:4" s="14" customFormat="1" ht="14.4" x14ac:dyDescent="0.3">
      <c r="B142" s="123">
        <v>41659</v>
      </c>
      <c r="C142" s="18">
        <v>1000</v>
      </c>
      <c r="D142" s="124" t="s">
        <v>77</v>
      </c>
    </row>
    <row r="143" spans="2:4" s="14" customFormat="1" ht="14.4" x14ac:dyDescent="0.3">
      <c r="B143" s="123">
        <v>41659</v>
      </c>
      <c r="C143" s="18">
        <v>1000</v>
      </c>
      <c r="D143" s="124" t="s">
        <v>126</v>
      </c>
    </row>
    <row r="144" spans="2:4" s="14" customFormat="1" ht="14.4" x14ac:dyDescent="0.3">
      <c r="B144" s="123">
        <v>41659</v>
      </c>
      <c r="C144" s="18">
        <v>1000</v>
      </c>
      <c r="D144" s="124" t="s">
        <v>127</v>
      </c>
    </row>
    <row r="145" spans="2:4" s="14" customFormat="1" ht="14.4" x14ac:dyDescent="0.3">
      <c r="B145" s="123">
        <v>41659</v>
      </c>
      <c r="C145" s="18">
        <v>1000</v>
      </c>
      <c r="D145" s="124" t="s">
        <v>128</v>
      </c>
    </row>
    <row r="146" spans="2:4" s="14" customFormat="1" ht="14.4" x14ac:dyDescent="0.3">
      <c r="B146" s="123">
        <v>41659</v>
      </c>
      <c r="C146" s="18">
        <v>1000</v>
      </c>
      <c r="D146" s="124" t="s">
        <v>129</v>
      </c>
    </row>
    <row r="147" spans="2:4" s="14" customFormat="1" ht="14.4" x14ac:dyDescent="0.3">
      <c r="B147" s="123">
        <v>41659</v>
      </c>
      <c r="C147" s="18">
        <v>1000</v>
      </c>
      <c r="D147" s="124" t="s">
        <v>130</v>
      </c>
    </row>
    <row r="148" spans="2:4" s="14" customFormat="1" ht="14.4" x14ac:dyDescent="0.3">
      <c r="B148" s="123">
        <v>41659</v>
      </c>
      <c r="C148" s="18">
        <v>1000</v>
      </c>
      <c r="D148" s="124" t="s">
        <v>131</v>
      </c>
    </row>
    <row r="149" spans="2:4" s="14" customFormat="1" ht="14.4" x14ac:dyDescent="0.3">
      <c r="B149" s="123">
        <v>41659</v>
      </c>
      <c r="C149" s="18">
        <v>1000</v>
      </c>
      <c r="D149" s="124" t="s">
        <v>132</v>
      </c>
    </row>
    <row r="150" spans="2:4" s="14" customFormat="1" ht="14.4" x14ac:dyDescent="0.3">
      <c r="B150" s="123">
        <v>41659</v>
      </c>
      <c r="C150" s="18">
        <v>1000</v>
      </c>
      <c r="D150" s="124" t="s">
        <v>133</v>
      </c>
    </row>
    <row r="151" spans="2:4" s="14" customFormat="1" ht="14.4" x14ac:dyDescent="0.3">
      <c r="B151" s="123">
        <v>41659</v>
      </c>
      <c r="C151" s="18">
        <v>1000</v>
      </c>
      <c r="D151" s="124" t="s">
        <v>134</v>
      </c>
    </row>
    <row r="152" spans="2:4" s="14" customFormat="1" ht="14.4" x14ac:dyDescent="0.3">
      <c r="B152" s="128">
        <v>41660</v>
      </c>
      <c r="C152" s="18">
        <v>1000</v>
      </c>
      <c r="D152" s="124" t="s">
        <v>135</v>
      </c>
    </row>
    <row r="153" spans="2:4" s="14" customFormat="1" ht="14.4" x14ac:dyDescent="0.3">
      <c r="B153" s="128">
        <v>41660</v>
      </c>
      <c r="C153" s="18">
        <v>1000</v>
      </c>
      <c r="D153" s="124" t="s">
        <v>136</v>
      </c>
    </row>
    <row r="154" spans="2:4" s="14" customFormat="1" ht="14.4" x14ac:dyDescent="0.3">
      <c r="B154" s="128">
        <v>41660</v>
      </c>
      <c r="C154" s="18">
        <v>1000</v>
      </c>
      <c r="D154" s="124" t="s">
        <v>137</v>
      </c>
    </row>
    <row r="155" spans="2:4" s="14" customFormat="1" ht="14.4" x14ac:dyDescent="0.3">
      <c r="B155" s="128">
        <v>41660</v>
      </c>
      <c r="C155" s="18">
        <v>1000</v>
      </c>
      <c r="D155" s="124" t="s">
        <v>138</v>
      </c>
    </row>
    <row r="156" spans="2:4" s="14" customFormat="1" ht="14.4" x14ac:dyDescent="0.3">
      <c r="B156" s="128">
        <v>41660</v>
      </c>
      <c r="C156" s="18">
        <v>1000</v>
      </c>
      <c r="D156" s="124" t="s">
        <v>139</v>
      </c>
    </row>
    <row r="157" spans="2:4" s="14" customFormat="1" ht="14.4" x14ac:dyDescent="0.3">
      <c r="B157" s="128">
        <v>41660</v>
      </c>
      <c r="C157" s="18">
        <v>1000</v>
      </c>
      <c r="D157" s="124" t="s">
        <v>140</v>
      </c>
    </row>
    <row r="158" spans="2:4" s="14" customFormat="1" ht="14.4" x14ac:dyDescent="0.3">
      <c r="B158" s="128">
        <v>41660</v>
      </c>
      <c r="C158" s="18">
        <v>1000</v>
      </c>
      <c r="D158" s="124" t="s">
        <v>129</v>
      </c>
    </row>
    <row r="159" spans="2:4" s="14" customFormat="1" ht="14.4" x14ac:dyDescent="0.3">
      <c r="B159" s="128">
        <v>41660</v>
      </c>
      <c r="C159" s="18">
        <v>1000</v>
      </c>
      <c r="D159" s="124" t="s">
        <v>141</v>
      </c>
    </row>
    <row r="160" spans="2:4" s="14" customFormat="1" ht="14.4" x14ac:dyDescent="0.3">
      <c r="B160" s="128">
        <v>41660</v>
      </c>
      <c r="C160" s="18">
        <v>1000</v>
      </c>
      <c r="D160" s="124" t="s">
        <v>142</v>
      </c>
    </row>
    <row r="161" spans="2:4" s="14" customFormat="1" ht="14.4" x14ac:dyDescent="0.3">
      <c r="B161" s="128">
        <v>41660</v>
      </c>
      <c r="C161" s="18">
        <v>1000</v>
      </c>
      <c r="D161" s="124" t="s">
        <v>143</v>
      </c>
    </row>
    <row r="162" spans="2:4" s="14" customFormat="1" ht="14.4" x14ac:dyDescent="0.25">
      <c r="B162" s="129">
        <v>41661</v>
      </c>
      <c r="C162" s="18">
        <v>1000</v>
      </c>
      <c r="D162" s="124" t="s">
        <v>101</v>
      </c>
    </row>
    <row r="163" spans="2:4" s="14" customFormat="1" ht="14.4" x14ac:dyDescent="0.3">
      <c r="B163" s="123">
        <v>41661</v>
      </c>
      <c r="C163" s="18">
        <v>1000</v>
      </c>
      <c r="D163" s="124" t="s">
        <v>144</v>
      </c>
    </row>
    <row r="164" spans="2:4" s="14" customFormat="1" ht="14.4" x14ac:dyDescent="0.3">
      <c r="B164" s="123">
        <v>41661</v>
      </c>
      <c r="C164" s="18">
        <v>1000</v>
      </c>
      <c r="D164" s="124" t="s">
        <v>145</v>
      </c>
    </row>
    <row r="165" spans="2:4" s="14" customFormat="1" ht="14.4" x14ac:dyDescent="0.3">
      <c r="B165" s="123">
        <v>41661</v>
      </c>
      <c r="C165" s="18">
        <v>1000</v>
      </c>
      <c r="D165" s="124" t="s">
        <v>146</v>
      </c>
    </row>
    <row r="166" spans="2:4" s="14" customFormat="1" ht="14.4" x14ac:dyDescent="0.3">
      <c r="B166" s="123">
        <v>41661</v>
      </c>
      <c r="C166" s="18">
        <v>1000</v>
      </c>
      <c r="D166" s="124" t="s">
        <v>95</v>
      </c>
    </row>
    <row r="167" spans="2:4" s="14" customFormat="1" ht="14.4" x14ac:dyDescent="0.3">
      <c r="B167" s="123">
        <v>41661</v>
      </c>
      <c r="C167" s="18">
        <v>1000</v>
      </c>
      <c r="D167" s="124" t="s">
        <v>147</v>
      </c>
    </row>
    <row r="168" spans="2:4" s="14" customFormat="1" ht="14.4" x14ac:dyDescent="0.3">
      <c r="B168" s="123">
        <v>41661</v>
      </c>
      <c r="C168" s="18">
        <v>1000</v>
      </c>
      <c r="D168" s="124" t="s">
        <v>148</v>
      </c>
    </row>
    <row r="169" spans="2:4" s="14" customFormat="1" ht="14.4" x14ac:dyDescent="0.3">
      <c r="B169" s="123">
        <v>41661</v>
      </c>
      <c r="C169" s="18">
        <v>1000</v>
      </c>
      <c r="D169" s="124" t="s">
        <v>149</v>
      </c>
    </row>
    <row r="170" spans="2:4" s="14" customFormat="1" ht="14.4" x14ac:dyDescent="0.3">
      <c r="B170" s="123">
        <v>41661</v>
      </c>
      <c r="C170" s="18">
        <v>1000</v>
      </c>
      <c r="D170" s="124" t="s">
        <v>150</v>
      </c>
    </row>
    <row r="171" spans="2:4" s="14" customFormat="1" ht="14.4" x14ac:dyDescent="0.3">
      <c r="B171" s="123">
        <v>41661</v>
      </c>
      <c r="C171" s="18">
        <v>1000</v>
      </c>
      <c r="D171" s="124" t="s">
        <v>151</v>
      </c>
    </row>
    <row r="172" spans="2:4" s="14" customFormat="1" ht="14.4" x14ac:dyDescent="0.3">
      <c r="B172" s="123">
        <v>41661</v>
      </c>
      <c r="C172" s="18">
        <v>1000</v>
      </c>
      <c r="D172" s="124" t="s">
        <v>152</v>
      </c>
    </row>
    <row r="173" spans="2:4" s="14" customFormat="1" ht="14.4" x14ac:dyDescent="0.3">
      <c r="B173" s="123">
        <v>41661</v>
      </c>
      <c r="C173" s="18">
        <v>1000</v>
      </c>
      <c r="D173" s="124" t="s">
        <v>153</v>
      </c>
    </row>
    <row r="174" spans="2:4" s="14" customFormat="1" ht="14.4" x14ac:dyDescent="0.3">
      <c r="B174" s="123">
        <v>41661</v>
      </c>
      <c r="C174" s="18">
        <v>1000</v>
      </c>
      <c r="D174" s="124" t="s">
        <v>154</v>
      </c>
    </row>
    <row r="175" spans="2:4" s="14" customFormat="1" ht="14.4" x14ac:dyDescent="0.3">
      <c r="B175" s="123">
        <v>41661</v>
      </c>
      <c r="C175" s="18">
        <v>1000</v>
      </c>
      <c r="D175" s="124" t="s">
        <v>155</v>
      </c>
    </row>
    <row r="176" spans="2:4" s="14" customFormat="1" ht="14.4" x14ac:dyDescent="0.3">
      <c r="B176" s="123">
        <v>41661</v>
      </c>
      <c r="C176" s="18">
        <v>1000</v>
      </c>
      <c r="D176" s="124" t="s">
        <v>156</v>
      </c>
    </row>
    <row r="177" spans="2:4" s="14" customFormat="1" ht="14.4" x14ac:dyDescent="0.3">
      <c r="B177" s="123">
        <v>41661</v>
      </c>
      <c r="C177" s="18">
        <v>1000</v>
      </c>
      <c r="D177" s="124" t="s">
        <v>157</v>
      </c>
    </row>
    <row r="178" spans="2:4" s="14" customFormat="1" ht="14.4" x14ac:dyDescent="0.3">
      <c r="B178" s="123">
        <v>41661</v>
      </c>
      <c r="C178" s="18">
        <v>1000</v>
      </c>
      <c r="D178" s="124" t="s">
        <v>158</v>
      </c>
    </row>
    <row r="179" spans="2:4" s="14" customFormat="1" ht="14.4" x14ac:dyDescent="0.3">
      <c r="B179" s="123">
        <v>41661</v>
      </c>
      <c r="C179" s="18">
        <v>1000</v>
      </c>
      <c r="D179" s="124" t="s">
        <v>159</v>
      </c>
    </row>
    <row r="180" spans="2:4" s="14" customFormat="1" ht="14.4" x14ac:dyDescent="0.3">
      <c r="B180" s="123">
        <v>41661</v>
      </c>
      <c r="C180" s="18">
        <v>1000</v>
      </c>
      <c r="D180" s="124" t="s">
        <v>74</v>
      </c>
    </row>
    <row r="181" spans="2:4" s="14" customFormat="1" ht="14.4" x14ac:dyDescent="0.3">
      <c r="B181" s="123">
        <v>41661</v>
      </c>
      <c r="C181" s="18">
        <v>1000</v>
      </c>
      <c r="D181" s="124" t="s">
        <v>160</v>
      </c>
    </row>
    <row r="182" spans="2:4" s="14" customFormat="1" ht="14.4" x14ac:dyDescent="0.3">
      <c r="B182" s="123">
        <v>41661</v>
      </c>
      <c r="C182" s="18">
        <v>1000</v>
      </c>
      <c r="D182" s="124" t="s">
        <v>161</v>
      </c>
    </row>
    <row r="183" spans="2:4" s="14" customFormat="1" ht="14.4" x14ac:dyDescent="0.3">
      <c r="B183" s="123">
        <v>41661</v>
      </c>
      <c r="C183" s="18">
        <v>1000</v>
      </c>
      <c r="D183" s="124" t="s">
        <v>162</v>
      </c>
    </row>
    <row r="184" spans="2:4" s="14" customFormat="1" ht="14.4" x14ac:dyDescent="0.3">
      <c r="B184" s="123">
        <v>41661</v>
      </c>
      <c r="C184" s="18">
        <v>1000</v>
      </c>
      <c r="D184" s="124" t="s">
        <v>126</v>
      </c>
    </row>
    <row r="185" spans="2:4" s="14" customFormat="1" ht="14.4" x14ac:dyDescent="0.3">
      <c r="B185" s="123">
        <v>41661</v>
      </c>
      <c r="C185" s="18">
        <v>1000</v>
      </c>
      <c r="D185" s="124" t="s">
        <v>163</v>
      </c>
    </row>
    <row r="186" spans="2:4" s="14" customFormat="1" ht="14.4" x14ac:dyDescent="0.3">
      <c r="B186" s="123">
        <v>41661</v>
      </c>
      <c r="C186" s="18">
        <v>1000</v>
      </c>
      <c r="D186" s="124" t="s">
        <v>164</v>
      </c>
    </row>
    <row r="187" spans="2:4" s="14" customFormat="1" ht="14.4" x14ac:dyDescent="0.3">
      <c r="B187" s="123">
        <v>41661</v>
      </c>
      <c r="C187" s="18">
        <v>1000</v>
      </c>
      <c r="D187" s="124" t="s">
        <v>165</v>
      </c>
    </row>
    <row r="188" spans="2:4" s="14" customFormat="1" ht="14.4" x14ac:dyDescent="0.3">
      <c r="B188" s="123">
        <v>41661</v>
      </c>
      <c r="C188" s="18">
        <v>1000</v>
      </c>
      <c r="D188" s="124" t="s">
        <v>148</v>
      </c>
    </row>
    <row r="189" spans="2:4" s="14" customFormat="1" ht="14.4" x14ac:dyDescent="0.3">
      <c r="B189" s="123">
        <v>41661</v>
      </c>
      <c r="C189" s="18">
        <v>1000</v>
      </c>
      <c r="D189" s="124" t="s">
        <v>166</v>
      </c>
    </row>
    <row r="190" spans="2:4" s="14" customFormat="1" ht="14.4" x14ac:dyDescent="0.3">
      <c r="B190" s="123">
        <v>41661</v>
      </c>
      <c r="C190" s="18">
        <v>1000</v>
      </c>
      <c r="D190" s="124" t="s">
        <v>167</v>
      </c>
    </row>
    <row r="191" spans="2:4" s="14" customFormat="1" ht="14.4" x14ac:dyDescent="0.3">
      <c r="B191" s="123">
        <v>41661</v>
      </c>
      <c r="C191" s="18">
        <v>1000</v>
      </c>
      <c r="D191" s="124" t="s">
        <v>168</v>
      </c>
    </row>
    <row r="192" spans="2:4" s="14" customFormat="1" ht="14.4" x14ac:dyDescent="0.3">
      <c r="B192" s="123">
        <v>41661</v>
      </c>
      <c r="C192" s="18">
        <v>1000</v>
      </c>
      <c r="D192" s="124" t="s">
        <v>169</v>
      </c>
    </row>
    <row r="193" spans="2:4" s="14" customFormat="1" ht="14.4" x14ac:dyDescent="0.3">
      <c r="B193" s="123">
        <v>41661</v>
      </c>
      <c r="C193" s="18">
        <v>1000</v>
      </c>
      <c r="D193" s="124" t="s">
        <v>170</v>
      </c>
    </row>
    <row r="194" spans="2:4" s="14" customFormat="1" ht="14.4" x14ac:dyDescent="0.3">
      <c r="B194" s="123">
        <v>41661</v>
      </c>
      <c r="C194" s="18">
        <v>1000</v>
      </c>
      <c r="D194" s="124" t="s">
        <v>171</v>
      </c>
    </row>
    <row r="195" spans="2:4" s="14" customFormat="1" ht="14.4" x14ac:dyDescent="0.3">
      <c r="B195" s="123">
        <v>41661</v>
      </c>
      <c r="C195" s="18">
        <v>1000</v>
      </c>
      <c r="D195" s="124" t="s">
        <v>172</v>
      </c>
    </row>
    <row r="196" spans="2:4" s="14" customFormat="1" ht="14.4" x14ac:dyDescent="0.3">
      <c r="B196" s="123">
        <v>41661</v>
      </c>
      <c r="C196" s="18">
        <v>1000</v>
      </c>
      <c r="D196" s="124" t="s">
        <v>173</v>
      </c>
    </row>
    <row r="197" spans="2:4" s="14" customFormat="1" ht="14.4" x14ac:dyDescent="0.3">
      <c r="B197" s="123">
        <v>41661</v>
      </c>
      <c r="C197" s="18">
        <v>1000</v>
      </c>
      <c r="D197" s="124" t="s">
        <v>174</v>
      </c>
    </row>
    <row r="198" spans="2:4" s="14" customFormat="1" ht="14.4" x14ac:dyDescent="0.3">
      <c r="B198" s="123">
        <v>41661</v>
      </c>
      <c r="C198" s="18">
        <v>1000</v>
      </c>
      <c r="D198" s="124" t="s">
        <v>152</v>
      </c>
    </row>
    <row r="199" spans="2:4" s="14" customFormat="1" ht="14.4" x14ac:dyDescent="0.3">
      <c r="B199" s="123">
        <v>41661</v>
      </c>
      <c r="C199" s="18">
        <v>1000</v>
      </c>
      <c r="D199" s="124" t="s">
        <v>175</v>
      </c>
    </row>
    <row r="200" spans="2:4" s="14" customFormat="1" ht="14.4" x14ac:dyDescent="0.3">
      <c r="B200" s="123">
        <v>41661</v>
      </c>
      <c r="C200" s="18">
        <v>1000</v>
      </c>
      <c r="D200" s="124" t="s">
        <v>176</v>
      </c>
    </row>
    <row r="201" spans="2:4" s="14" customFormat="1" ht="14.4" x14ac:dyDescent="0.3">
      <c r="B201" s="123">
        <v>41661</v>
      </c>
      <c r="C201" s="18">
        <v>1000</v>
      </c>
      <c r="D201" s="124" t="s">
        <v>177</v>
      </c>
    </row>
    <row r="202" spans="2:4" s="14" customFormat="1" ht="14.4" x14ac:dyDescent="0.3">
      <c r="B202" s="123">
        <v>41661</v>
      </c>
      <c r="C202" s="18">
        <v>1000</v>
      </c>
      <c r="D202" s="124" t="s">
        <v>178</v>
      </c>
    </row>
    <row r="203" spans="2:4" s="14" customFormat="1" ht="14.4" x14ac:dyDescent="0.3">
      <c r="B203" s="123">
        <v>41661</v>
      </c>
      <c r="C203" s="18">
        <v>1000</v>
      </c>
      <c r="D203" s="124" t="s">
        <v>179</v>
      </c>
    </row>
    <row r="204" spans="2:4" s="14" customFormat="1" ht="14.4" x14ac:dyDescent="0.3">
      <c r="B204" s="123">
        <v>41661</v>
      </c>
      <c r="C204" s="18">
        <v>1000</v>
      </c>
      <c r="D204" s="124" t="s">
        <v>180</v>
      </c>
    </row>
    <row r="205" spans="2:4" s="14" customFormat="1" ht="14.4" x14ac:dyDescent="0.3">
      <c r="B205" s="123">
        <v>41661</v>
      </c>
      <c r="C205" s="18">
        <v>1000</v>
      </c>
      <c r="D205" s="124" t="s">
        <v>181</v>
      </c>
    </row>
    <row r="206" spans="2:4" s="14" customFormat="1" ht="14.4" x14ac:dyDescent="0.3">
      <c r="B206" s="123">
        <v>41661</v>
      </c>
      <c r="C206" s="18">
        <v>1000</v>
      </c>
      <c r="D206" s="124" t="s">
        <v>150</v>
      </c>
    </row>
    <row r="207" spans="2:4" s="14" customFormat="1" ht="14.4" x14ac:dyDescent="0.3">
      <c r="B207" s="123">
        <v>41661</v>
      </c>
      <c r="C207" s="18">
        <v>1000</v>
      </c>
      <c r="D207" s="124" t="s">
        <v>182</v>
      </c>
    </row>
    <row r="208" spans="2:4" s="14" customFormat="1" ht="14.4" x14ac:dyDescent="0.3">
      <c r="B208" s="123">
        <v>41661</v>
      </c>
      <c r="C208" s="18">
        <v>1000</v>
      </c>
      <c r="D208" s="124" t="s">
        <v>183</v>
      </c>
    </row>
    <row r="209" spans="2:4" s="14" customFormat="1" ht="14.4" x14ac:dyDescent="0.3">
      <c r="B209" s="123">
        <v>41661</v>
      </c>
      <c r="C209" s="18">
        <v>1000</v>
      </c>
      <c r="D209" s="124" t="s">
        <v>184</v>
      </c>
    </row>
    <row r="210" spans="2:4" s="14" customFormat="1" ht="14.4" x14ac:dyDescent="0.3">
      <c r="B210" s="123">
        <v>41661</v>
      </c>
      <c r="C210" s="18">
        <v>1000</v>
      </c>
      <c r="D210" s="124" t="s">
        <v>185</v>
      </c>
    </row>
    <row r="211" spans="2:4" s="14" customFormat="1" ht="14.4" x14ac:dyDescent="0.3">
      <c r="B211" s="123">
        <v>41661</v>
      </c>
      <c r="C211" s="18">
        <v>1000</v>
      </c>
      <c r="D211" s="124" t="s">
        <v>186</v>
      </c>
    </row>
    <row r="212" spans="2:4" s="14" customFormat="1" ht="14.4" x14ac:dyDescent="0.3">
      <c r="B212" s="123">
        <v>41661</v>
      </c>
      <c r="C212" s="18">
        <v>1000</v>
      </c>
      <c r="D212" s="124" t="s">
        <v>187</v>
      </c>
    </row>
    <row r="213" spans="2:4" s="14" customFormat="1" ht="14.4" x14ac:dyDescent="0.3">
      <c r="B213" s="123">
        <v>41661</v>
      </c>
      <c r="C213" s="18">
        <v>1000</v>
      </c>
      <c r="D213" s="124" t="s">
        <v>188</v>
      </c>
    </row>
    <row r="214" spans="2:4" s="14" customFormat="1" ht="14.4" x14ac:dyDescent="0.3">
      <c r="B214" s="123">
        <v>41661</v>
      </c>
      <c r="C214" s="18">
        <v>1000</v>
      </c>
      <c r="D214" s="124" t="s">
        <v>189</v>
      </c>
    </row>
    <row r="215" spans="2:4" s="14" customFormat="1" ht="14.4" x14ac:dyDescent="0.3">
      <c r="B215" s="123">
        <v>41661</v>
      </c>
      <c r="C215" s="18">
        <v>1000</v>
      </c>
      <c r="D215" s="124" t="s">
        <v>124</v>
      </c>
    </row>
    <row r="216" spans="2:4" s="14" customFormat="1" ht="14.4" x14ac:dyDescent="0.3">
      <c r="B216" s="123">
        <v>41661</v>
      </c>
      <c r="C216" s="18">
        <v>1000</v>
      </c>
      <c r="D216" s="124" t="s">
        <v>190</v>
      </c>
    </row>
    <row r="217" spans="2:4" s="14" customFormat="1" ht="14.4" x14ac:dyDescent="0.3">
      <c r="B217" s="123">
        <v>41661</v>
      </c>
      <c r="C217" s="18">
        <v>1000</v>
      </c>
      <c r="D217" s="124" t="s">
        <v>191</v>
      </c>
    </row>
    <row r="218" spans="2:4" s="14" customFormat="1" ht="14.4" x14ac:dyDescent="0.3">
      <c r="B218" s="123">
        <v>41661</v>
      </c>
      <c r="C218" s="18">
        <v>1000</v>
      </c>
      <c r="D218" s="124" t="s">
        <v>192</v>
      </c>
    </row>
    <row r="219" spans="2:4" s="14" customFormat="1" ht="14.4" x14ac:dyDescent="0.3">
      <c r="B219" s="123">
        <v>41661</v>
      </c>
      <c r="C219" s="18">
        <v>1000</v>
      </c>
      <c r="D219" s="124" t="s">
        <v>193</v>
      </c>
    </row>
    <row r="220" spans="2:4" s="14" customFormat="1" ht="14.4" x14ac:dyDescent="0.3">
      <c r="B220" s="123">
        <v>41661</v>
      </c>
      <c r="C220" s="18">
        <v>1000</v>
      </c>
      <c r="D220" s="124" t="s">
        <v>194</v>
      </c>
    </row>
    <row r="221" spans="2:4" s="14" customFormat="1" ht="14.4" x14ac:dyDescent="0.3">
      <c r="B221" s="123">
        <v>41661</v>
      </c>
      <c r="C221" s="18">
        <v>1000</v>
      </c>
      <c r="D221" s="124" t="s">
        <v>134</v>
      </c>
    </row>
    <row r="222" spans="2:4" s="14" customFormat="1" ht="14.4" x14ac:dyDescent="0.3">
      <c r="B222" s="123">
        <v>41661</v>
      </c>
      <c r="C222" s="18">
        <v>1000</v>
      </c>
      <c r="D222" s="124" t="s">
        <v>195</v>
      </c>
    </row>
    <row r="223" spans="2:4" s="14" customFormat="1" ht="14.4" x14ac:dyDescent="0.3">
      <c r="B223" s="123">
        <v>41661</v>
      </c>
      <c r="C223" s="18">
        <v>1000</v>
      </c>
      <c r="D223" s="124" t="s">
        <v>196</v>
      </c>
    </row>
    <row r="224" spans="2:4" s="14" customFormat="1" ht="14.4" x14ac:dyDescent="0.3">
      <c r="B224" s="128">
        <v>41662</v>
      </c>
      <c r="C224" s="18">
        <v>1000</v>
      </c>
      <c r="D224" s="124" t="s">
        <v>197</v>
      </c>
    </row>
    <row r="225" spans="2:4" s="14" customFormat="1" ht="14.4" x14ac:dyDescent="0.3">
      <c r="B225" s="128">
        <v>41662</v>
      </c>
      <c r="C225" s="18">
        <v>1000</v>
      </c>
      <c r="D225" s="124" t="s">
        <v>198</v>
      </c>
    </row>
    <row r="226" spans="2:4" s="14" customFormat="1" ht="14.4" x14ac:dyDescent="0.3">
      <c r="B226" s="128">
        <v>41662</v>
      </c>
      <c r="C226" s="18">
        <v>1000</v>
      </c>
      <c r="D226" s="124" t="s">
        <v>198</v>
      </c>
    </row>
    <row r="227" spans="2:4" s="14" customFormat="1" ht="14.4" x14ac:dyDescent="0.3">
      <c r="B227" s="128">
        <v>41662</v>
      </c>
      <c r="C227" s="18">
        <v>1000</v>
      </c>
      <c r="D227" s="124" t="s">
        <v>199</v>
      </c>
    </row>
    <row r="228" spans="2:4" s="14" customFormat="1" ht="14.4" x14ac:dyDescent="0.3">
      <c r="B228" s="128">
        <v>41662</v>
      </c>
      <c r="C228" s="18">
        <v>1000</v>
      </c>
      <c r="D228" s="124" t="s">
        <v>69</v>
      </c>
    </row>
    <row r="229" spans="2:4" s="14" customFormat="1" ht="14.4" x14ac:dyDescent="0.3">
      <c r="B229" s="128">
        <v>41662</v>
      </c>
      <c r="C229" s="18">
        <v>1000</v>
      </c>
      <c r="D229" s="124" t="s">
        <v>200</v>
      </c>
    </row>
    <row r="230" spans="2:4" s="14" customFormat="1" ht="14.4" x14ac:dyDescent="0.3">
      <c r="B230" s="128">
        <v>41662</v>
      </c>
      <c r="C230" s="18">
        <v>1000</v>
      </c>
      <c r="D230" s="124" t="s">
        <v>201</v>
      </c>
    </row>
    <row r="231" spans="2:4" s="14" customFormat="1" ht="14.4" x14ac:dyDescent="0.3">
      <c r="B231" s="128">
        <v>41662</v>
      </c>
      <c r="C231" s="18">
        <v>1000</v>
      </c>
      <c r="D231" s="124" t="s">
        <v>202</v>
      </c>
    </row>
    <row r="232" spans="2:4" s="14" customFormat="1" ht="14.4" x14ac:dyDescent="0.3">
      <c r="B232" s="128">
        <v>41662</v>
      </c>
      <c r="C232" s="18">
        <v>1000</v>
      </c>
      <c r="D232" s="124" t="s">
        <v>203</v>
      </c>
    </row>
    <row r="233" spans="2:4" s="14" customFormat="1" ht="14.4" x14ac:dyDescent="0.3">
      <c r="B233" s="128">
        <v>41662</v>
      </c>
      <c r="C233" s="18">
        <v>1000</v>
      </c>
      <c r="D233" s="124" t="s">
        <v>204</v>
      </c>
    </row>
    <row r="234" spans="2:4" s="14" customFormat="1" ht="14.4" x14ac:dyDescent="0.3">
      <c r="B234" s="128">
        <v>41662</v>
      </c>
      <c r="C234" s="18">
        <v>1000</v>
      </c>
      <c r="D234" s="124" t="s">
        <v>93</v>
      </c>
    </row>
    <row r="235" spans="2:4" s="14" customFormat="1" ht="14.4" x14ac:dyDescent="0.3">
      <c r="B235" s="128">
        <v>41662</v>
      </c>
      <c r="C235" s="18">
        <v>1000</v>
      </c>
      <c r="D235" s="124" t="s">
        <v>205</v>
      </c>
    </row>
    <row r="236" spans="2:4" s="14" customFormat="1" ht="14.4" x14ac:dyDescent="0.3">
      <c r="B236" s="128">
        <v>41662</v>
      </c>
      <c r="C236" s="18">
        <v>1000</v>
      </c>
      <c r="D236" s="124" t="s">
        <v>206</v>
      </c>
    </row>
    <row r="237" spans="2:4" s="14" customFormat="1" ht="14.4" x14ac:dyDescent="0.3">
      <c r="B237" s="128">
        <v>41662</v>
      </c>
      <c r="C237" s="18">
        <v>1000</v>
      </c>
      <c r="D237" s="124" t="s">
        <v>207</v>
      </c>
    </row>
    <row r="238" spans="2:4" s="14" customFormat="1" ht="14.4" x14ac:dyDescent="0.3">
      <c r="B238" s="128">
        <v>41662</v>
      </c>
      <c r="C238" s="18">
        <v>1000</v>
      </c>
      <c r="D238" s="124" t="s">
        <v>104</v>
      </c>
    </row>
    <row r="239" spans="2:4" s="14" customFormat="1" ht="14.4" x14ac:dyDescent="0.3">
      <c r="B239" s="128">
        <v>41662</v>
      </c>
      <c r="C239" s="18">
        <v>1000</v>
      </c>
      <c r="D239" s="124" t="s">
        <v>208</v>
      </c>
    </row>
    <row r="240" spans="2:4" s="14" customFormat="1" ht="14.4" x14ac:dyDescent="0.3">
      <c r="B240" s="128">
        <v>41662</v>
      </c>
      <c r="C240" s="18">
        <v>1000</v>
      </c>
      <c r="D240" s="124" t="s">
        <v>209</v>
      </c>
    </row>
    <row r="241" spans="2:4" s="14" customFormat="1" ht="14.4" x14ac:dyDescent="0.3">
      <c r="B241" s="128">
        <v>41662</v>
      </c>
      <c r="C241" s="18">
        <v>1000</v>
      </c>
      <c r="D241" s="124" t="s">
        <v>106</v>
      </c>
    </row>
    <row r="242" spans="2:4" s="14" customFormat="1" ht="14.4" x14ac:dyDescent="0.3">
      <c r="B242" s="128">
        <v>41662</v>
      </c>
      <c r="C242" s="18">
        <v>1000</v>
      </c>
      <c r="D242" s="124" t="s">
        <v>210</v>
      </c>
    </row>
    <row r="243" spans="2:4" s="14" customFormat="1" ht="14.4" x14ac:dyDescent="0.3">
      <c r="B243" s="128">
        <v>41662</v>
      </c>
      <c r="C243" s="18">
        <v>1000</v>
      </c>
      <c r="D243" s="124" t="s">
        <v>211</v>
      </c>
    </row>
    <row r="244" spans="2:4" s="14" customFormat="1" ht="14.4" x14ac:dyDescent="0.3">
      <c r="B244" s="128">
        <v>41662</v>
      </c>
      <c r="C244" s="18">
        <v>1000</v>
      </c>
      <c r="D244" s="124" t="s">
        <v>212</v>
      </c>
    </row>
    <row r="245" spans="2:4" s="14" customFormat="1" ht="14.4" x14ac:dyDescent="0.3">
      <c r="B245" s="128">
        <v>41662</v>
      </c>
      <c r="C245" s="18">
        <v>1000</v>
      </c>
      <c r="D245" s="124" t="s">
        <v>86</v>
      </c>
    </row>
    <row r="246" spans="2:4" s="14" customFormat="1" ht="14.4" x14ac:dyDescent="0.3">
      <c r="B246" s="128">
        <v>41662</v>
      </c>
      <c r="C246" s="18">
        <v>1000</v>
      </c>
      <c r="D246" s="124" t="s">
        <v>213</v>
      </c>
    </row>
    <row r="247" spans="2:4" s="14" customFormat="1" ht="14.4" x14ac:dyDescent="0.3">
      <c r="B247" s="128">
        <v>41662</v>
      </c>
      <c r="C247" s="18">
        <v>1000</v>
      </c>
      <c r="D247" s="124" t="s">
        <v>214</v>
      </c>
    </row>
    <row r="248" spans="2:4" s="14" customFormat="1" ht="14.4" x14ac:dyDescent="0.3">
      <c r="B248" s="128">
        <v>41662</v>
      </c>
      <c r="C248" s="18">
        <v>1000</v>
      </c>
      <c r="D248" s="124" t="s">
        <v>215</v>
      </c>
    </row>
    <row r="249" spans="2:4" s="14" customFormat="1" ht="14.4" x14ac:dyDescent="0.3">
      <c r="B249" s="128">
        <v>41662</v>
      </c>
      <c r="C249" s="18">
        <v>1000</v>
      </c>
      <c r="D249" s="124" t="s">
        <v>216</v>
      </c>
    </row>
    <row r="250" spans="2:4" s="14" customFormat="1" ht="14.4" x14ac:dyDescent="0.3">
      <c r="B250" s="128">
        <v>41662</v>
      </c>
      <c r="C250" s="18">
        <v>1000</v>
      </c>
      <c r="D250" s="124" t="s">
        <v>217</v>
      </c>
    </row>
    <row r="251" spans="2:4" s="14" customFormat="1" ht="14.4" x14ac:dyDescent="0.3">
      <c r="B251" s="128">
        <v>41662</v>
      </c>
      <c r="C251" s="18">
        <v>1000</v>
      </c>
      <c r="D251" s="124" t="s">
        <v>218</v>
      </c>
    </row>
    <row r="252" spans="2:4" s="14" customFormat="1" ht="14.4" x14ac:dyDescent="0.3">
      <c r="B252" s="128">
        <v>41662</v>
      </c>
      <c r="C252" s="18">
        <v>1000</v>
      </c>
      <c r="D252" s="124" t="s">
        <v>166</v>
      </c>
    </row>
    <row r="253" spans="2:4" s="14" customFormat="1" ht="14.4" x14ac:dyDescent="0.3">
      <c r="B253" s="128">
        <v>41662</v>
      </c>
      <c r="C253" s="18">
        <v>1000</v>
      </c>
      <c r="D253" s="124" t="s">
        <v>219</v>
      </c>
    </row>
    <row r="254" spans="2:4" s="14" customFormat="1" ht="14.4" x14ac:dyDescent="0.3">
      <c r="B254" s="128">
        <v>41662</v>
      </c>
      <c r="C254" s="18">
        <v>1000</v>
      </c>
      <c r="D254" s="124" t="s">
        <v>220</v>
      </c>
    </row>
    <row r="255" spans="2:4" s="14" customFormat="1" ht="14.4" x14ac:dyDescent="0.3">
      <c r="B255" s="128">
        <v>41662</v>
      </c>
      <c r="C255" s="18">
        <v>1000</v>
      </c>
      <c r="D255" s="124" t="s">
        <v>123</v>
      </c>
    </row>
    <row r="256" spans="2:4" s="14" customFormat="1" ht="14.4" x14ac:dyDescent="0.3">
      <c r="B256" s="128">
        <v>41662</v>
      </c>
      <c r="C256" s="18">
        <v>1000</v>
      </c>
      <c r="D256" s="124" t="s">
        <v>69</v>
      </c>
    </row>
    <row r="257" spans="2:4" s="14" customFormat="1" ht="14.4" x14ac:dyDescent="0.3">
      <c r="B257" s="128">
        <v>41662</v>
      </c>
      <c r="C257" s="18">
        <v>1000</v>
      </c>
      <c r="D257" s="124" t="s">
        <v>221</v>
      </c>
    </row>
    <row r="258" spans="2:4" s="14" customFormat="1" ht="14.4" x14ac:dyDescent="0.3">
      <c r="B258" s="128">
        <v>41662</v>
      </c>
      <c r="C258" s="18">
        <v>1000</v>
      </c>
      <c r="D258" s="124" t="s">
        <v>192</v>
      </c>
    </row>
    <row r="259" spans="2:4" s="14" customFormat="1" ht="14.4" x14ac:dyDescent="0.3">
      <c r="B259" s="128">
        <v>41662</v>
      </c>
      <c r="C259" s="18">
        <v>1000</v>
      </c>
      <c r="D259" s="124" t="s">
        <v>222</v>
      </c>
    </row>
    <row r="260" spans="2:4" s="14" customFormat="1" ht="14.4" x14ac:dyDescent="0.3">
      <c r="B260" s="128">
        <v>41662</v>
      </c>
      <c r="C260" s="18">
        <v>1000</v>
      </c>
      <c r="D260" s="124" t="s">
        <v>223</v>
      </c>
    </row>
    <row r="261" spans="2:4" s="14" customFormat="1" ht="14.4" x14ac:dyDescent="0.3">
      <c r="B261" s="128">
        <v>41662</v>
      </c>
      <c r="C261" s="18">
        <v>1000</v>
      </c>
      <c r="D261" s="124" t="s">
        <v>224</v>
      </c>
    </row>
    <row r="262" spans="2:4" s="14" customFormat="1" ht="14.4" x14ac:dyDescent="0.3">
      <c r="B262" s="128">
        <v>41662</v>
      </c>
      <c r="C262" s="18">
        <v>1000</v>
      </c>
      <c r="D262" s="124" t="s">
        <v>225</v>
      </c>
    </row>
    <row r="263" spans="2:4" s="14" customFormat="1" ht="14.4" x14ac:dyDescent="0.3">
      <c r="B263" s="128">
        <v>41662</v>
      </c>
      <c r="C263" s="18">
        <v>1000</v>
      </c>
      <c r="D263" s="124" t="s">
        <v>226</v>
      </c>
    </row>
    <row r="264" spans="2:4" s="14" customFormat="1" ht="14.4" x14ac:dyDescent="0.3">
      <c r="B264" s="128">
        <v>41662</v>
      </c>
      <c r="C264" s="18">
        <v>1000</v>
      </c>
      <c r="D264" s="124" t="s">
        <v>126</v>
      </c>
    </row>
    <row r="265" spans="2:4" s="14" customFormat="1" ht="14.4" x14ac:dyDescent="0.3">
      <c r="B265" s="128">
        <v>41662</v>
      </c>
      <c r="C265" s="18">
        <v>1000</v>
      </c>
      <c r="D265" s="124" t="s">
        <v>117</v>
      </c>
    </row>
    <row r="266" spans="2:4" s="14" customFormat="1" ht="14.4" x14ac:dyDescent="0.3">
      <c r="B266" s="128">
        <v>41662</v>
      </c>
      <c r="C266" s="18">
        <v>1000</v>
      </c>
      <c r="D266" s="124" t="s">
        <v>69</v>
      </c>
    </row>
    <row r="267" spans="2:4" s="14" customFormat="1" ht="14.4" x14ac:dyDescent="0.3">
      <c r="B267" s="128">
        <v>41662</v>
      </c>
      <c r="C267" s="18">
        <v>1000</v>
      </c>
      <c r="D267" s="124" t="s">
        <v>227</v>
      </c>
    </row>
    <row r="268" spans="2:4" s="14" customFormat="1" ht="14.4" x14ac:dyDescent="0.3">
      <c r="B268" s="128">
        <v>41662</v>
      </c>
      <c r="C268" s="18">
        <v>1000</v>
      </c>
      <c r="D268" s="124" t="s">
        <v>228</v>
      </c>
    </row>
    <row r="269" spans="2:4" s="14" customFormat="1" ht="14.4" x14ac:dyDescent="0.3">
      <c r="B269" s="128">
        <v>41662</v>
      </c>
      <c r="C269" s="18">
        <v>1000</v>
      </c>
      <c r="D269" s="124" t="s">
        <v>229</v>
      </c>
    </row>
    <row r="270" spans="2:4" s="14" customFormat="1" ht="14.4" x14ac:dyDescent="0.3">
      <c r="B270" s="128">
        <v>41662</v>
      </c>
      <c r="C270" s="18">
        <v>1000</v>
      </c>
      <c r="D270" s="124" t="s">
        <v>64</v>
      </c>
    </row>
    <row r="271" spans="2:4" s="14" customFormat="1" ht="14.4" x14ac:dyDescent="0.3">
      <c r="B271" s="128">
        <v>41662</v>
      </c>
      <c r="C271" s="18">
        <v>1000</v>
      </c>
      <c r="D271" s="124" t="s">
        <v>64</v>
      </c>
    </row>
    <row r="272" spans="2:4" s="14" customFormat="1" ht="14.4" x14ac:dyDescent="0.3">
      <c r="B272" s="128">
        <v>41662</v>
      </c>
      <c r="C272" s="18">
        <v>1000</v>
      </c>
      <c r="D272" s="124" t="s">
        <v>230</v>
      </c>
    </row>
    <row r="273" spans="2:4" s="14" customFormat="1" ht="14.4" x14ac:dyDescent="0.3">
      <c r="B273" s="128">
        <v>41662</v>
      </c>
      <c r="C273" s="18">
        <v>1000</v>
      </c>
      <c r="D273" s="124" t="s">
        <v>231</v>
      </c>
    </row>
    <row r="274" spans="2:4" s="14" customFormat="1" ht="14.4" x14ac:dyDescent="0.3">
      <c r="B274" s="128">
        <v>41662</v>
      </c>
      <c r="C274" s="18">
        <v>1000</v>
      </c>
      <c r="D274" s="124" t="s">
        <v>232</v>
      </c>
    </row>
    <row r="275" spans="2:4" s="14" customFormat="1" ht="14.4" x14ac:dyDescent="0.3">
      <c r="B275" s="128">
        <v>41662</v>
      </c>
      <c r="C275" s="18">
        <v>1000</v>
      </c>
      <c r="D275" s="124" t="s">
        <v>233</v>
      </c>
    </row>
    <row r="276" spans="2:4" s="14" customFormat="1" ht="14.4" x14ac:dyDescent="0.3">
      <c r="B276" s="128">
        <v>41662</v>
      </c>
      <c r="C276" s="18">
        <v>1000</v>
      </c>
      <c r="D276" s="124" t="s">
        <v>93</v>
      </c>
    </row>
    <row r="277" spans="2:4" s="14" customFormat="1" ht="14.4" x14ac:dyDescent="0.3">
      <c r="B277" s="128">
        <v>41662</v>
      </c>
      <c r="C277" s="18">
        <v>1000</v>
      </c>
      <c r="D277" s="124" t="s">
        <v>200</v>
      </c>
    </row>
    <row r="278" spans="2:4" s="14" customFormat="1" ht="14.4" x14ac:dyDescent="0.3">
      <c r="B278" s="128">
        <v>41662</v>
      </c>
      <c r="C278" s="18">
        <v>1000</v>
      </c>
      <c r="D278" s="124" t="s">
        <v>234</v>
      </c>
    </row>
    <row r="279" spans="2:4" s="14" customFormat="1" ht="14.4" x14ac:dyDescent="0.3">
      <c r="B279" s="128">
        <v>41662</v>
      </c>
      <c r="C279" s="18">
        <v>1000</v>
      </c>
      <c r="D279" s="124" t="s">
        <v>79</v>
      </c>
    </row>
    <row r="280" spans="2:4" s="14" customFormat="1" ht="14.4" x14ac:dyDescent="0.3">
      <c r="B280" s="128">
        <v>41662</v>
      </c>
      <c r="C280" s="18">
        <v>1000</v>
      </c>
      <c r="D280" s="124" t="s">
        <v>135</v>
      </c>
    </row>
    <row r="281" spans="2:4" s="14" customFormat="1" ht="14.4" x14ac:dyDescent="0.3">
      <c r="B281" s="128">
        <v>41662</v>
      </c>
      <c r="C281" s="18">
        <v>1000</v>
      </c>
      <c r="D281" s="124" t="s">
        <v>235</v>
      </c>
    </row>
    <row r="282" spans="2:4" s="14" customFormat="1" ht="14.4" x14ac:dyDescent="0.3">
      <c r="B282" s="123">
        <v>41662</v>
      </c>
      <c r="C282" s="18">
        <v>1000</v>
      </c>
      <c r="D282" s="124" t="s">
        <v>236</v>
      </c>
    </row>
    <row r="283" spans="2:4" s="14" customFormat="1" ht="14.4" x14ac:dyDescent="0.3">
      <c r="B283" s="123">
        <v>41662</v>
      </c>
      <c r="C283" s="18">
        <v>1000</v>
      </c>
      <c r="D283" s="124" t="s">
        <v>70</v>
      </c>
    </row>
    <row r="284" spans="2:4" s="14" customFormat="1" ht="14.4" x14ac:dyDescent="0.3">
      <c r="B284" s="123">
        <v>41662</v>
      </c>
      <c r="C284" s="18">
        <v>1000</v>
      </c>
      <c r="D284" s="124" t="s">
        <v>237</v>
      </c>
    </row>
    <row r="285" spans="2:4" s="14" customFormat="1" ht="14.4" x14ac:dyDescent="0.3">
      <c r="B285" s="123">
        <v>41662</v>
      </c>
      <c r="C285" s="18">
        <v>1000</v>
      </c>
      <c r="D285" s="124" t="s">
        <v>238</v>
      </c>
    </row>
    <row r="286" spans="2:4" s="14" customFormat="1" ht="14.4" x14ac:dyDescent="0.3">
      <c r="B286" s="123">
        <v>41662</v>
      </c>
      <c r="C286" s="18">
        <v>1000</v>
      </c>
      <c r="D286" s="124" t="s">
        <v>239</v>
      </c>
    </row>
    <row r="287" spans="2:4" s="14" customFormat="1" ht="14.4" x14ac:dyDescent="0.3">
      <c r="B287" s="123">
        <v>41662</v>
      </c>
      <c r="C287" s="18">
        <v>1000</v>
      </c>
      <c r="D287" s="124" t="s">
        <v>240</v>
      </c>
    </row>
    <row r="288" spans="2:4" s="14" customFormat="1" ht="14.4" x14ac:dyDescent="0.3">
      <c r="B288" s="123">
        <v>41662</v>
      </c>
      <c r="C288" s="18">
        <v>1000</v>
      </c>
      <c r="D288" s="124" t="s">
        <v>152</v>
      </c>
    </row>
    <row r="289" spans="2:4" s="14" customFormat="1" ht="14.4" x14ac:dyDescent="0.3">
      <c r="B289" s="123">
        <v>41662</v>
      </c>
      <c r="C289" s="18">
        <v>1000</v>
      </c>
      <c r="D289" s="124" t="s">
        <v>47</v>
      </c>
    </row>
    <row r="290" spans="2:4" s="14" customFormat="1" ht="14.4" x14ac:dyDescent="0.3">
      <c r="B290" s="123">
        <v>41662</v>
      </c>
      <c r="C290" s="18">
        <v>1000</v>
      </c>
      <c r="D290" s="124" t="s">
        <v>97</v>
      </c>
    </row>
    <row r="291" spans="2:4" s="14" customFormat="1" ht="14.4" x14ac:dyDescent="0.3">
      <c r="B291" s="123">
        <v>41662</v>
      </c>
      <c r="C291" s="18">
        <v>1000</v>
      </c>
      <c r="D291" s="124" t="s">
        <v>152</v>
      </c>
    </row>
    <row r="292" spans="2:4" s="14" customFormat="1" ht="14.4" x14ac:dyDescent="0.3">
      <c r="B292" s="123">
        <v>41662</v>
      </c>
      <c r="C292" s="18">
        <v>1000</v>
      </c>
      <c r="D292" s="124" t="s">
        <v>241</v>
      </c>
    </row>
    <row r="293" spans="2:4" s="14" customFormat="1" ht="14.4" x14ac:dyDescent="0.3">
      <c r="B293" s="123">
        <v>41662</v>
      </c>
      <c r="C293" s="18">
        <v>1000</v>
      </c>
      <c r="D293" s="124" t="s">
        <v>50</v>
      </c>
    </row>
    <row r="294" spans="2:4" s="14" customFormat="1" ht="14.4" x14ac:dyDescent="0.3">
      <c r="B294" s="123">
        <v>41662</v>
      </c>
      <c r="C294" s="18">
        <v>1000</v>
      </c>
      <c r="D294" s="124" t="s">
        <v>200</v>
      </c>
    </row>
    <row r="295" spans="2:4" s="14" customFormat="1" ht="14.4" x14ac:dyDescent="0.3">
      <c r="B295" s="123">
        <v>41662</v>
      </c>
      <c r="C295" s="18">
        <v>1000</v>
      </c>
      <c r="D295" s="124" t="s">
        <v>242</v>
      </c>
    </row>
    <row r="296" spans="2:4" s="14" customFormat="1" ht="14.4" x14ac:dyDescent="0.3">
      <c r="B296" s="123">
        <v>41662</v>
      </c>
      <c r="C296" s="18">
        <v>1000</v>
      </c>
      <c r="D296" s="124" t="s">
        <v>243</v>
      </c>
    </row>
    <row r="297" spans="2:4" s="14" customFormat="1" ht="14.4" x14ac:dyDescent="0.3">
      <c r="B297" s="123">
        <v>41662</v>
      </c>
      <c r="C297" s="18">
        <v>1000</v>
      </c>
      <c r="D297" s="124" t="s">
        <v>90</v>
      </c>
    </row>
    <row r="298" spans="2:4" s="14" customFormat="1" ht="14.4" x14ac:dyDescent="0.3">
      <c r="B298" s="123">
        <v>41662</v>
      </c>
      <c r="C298" s="18">
        <v>1000</v>
      </c>
      <c r="D298" s="124" t="s">
        <v>134</v>
      </c>
    </row>
    <row r="299" spans="2:4" s="14" customFormat="1" ht="14.4" x14ac:dyDescent="0.3">
      <c r="B299" s="123">
        <v>41662</v>
      </c>
      <c r="C299" s="18">
        <v>1000</v>
      </c>
      <c r="D299" s="124" t="s">
        <v>244</v>
      </c>
    </row>
    <row r="300" spans="2:4" s="14" customFormat="1" ht="14.4" x14ac:dyDescent="0.3">
      <c r="B300" s="123">
        <v>41662</v>
      </c>
      <c r="C300" s="18">
        <v>1000</v>
      </c>
      <c r="D300" s="124" t="s">
        <v>120</v>
      </c>
    </row>
    <row r="301" spans="2:4" s="14" customFormat="1" ht="14.4" x14ac:dyDescent="0.3">
      <c r="B301" s="123">
        <v>41662</v>
      </c>
      <c r="C301" s="18">
        <v>1000</v>
      </c>
      <c r="D301" s="124" t="s">
        <v>245</v>
      </c>
    </row>
    <row r="302" spans="2:4" s="14" customFormat="1" ht="14.4" x14ac:dyDescent="0.3">
      <c r="B302" s="123">
        <v>41662</v>
      </c>
      <c r="C302" s="18">
        <v>1000</v>
      </c>
      <c r="D302" s="124" t="s">
        <v>246</v>
      </c>
    </row>
    <row r="303" spans="2:4" s="14" customFormat="1" ht="14.4" x14ac:dyDescent="0.3">
      <c r="B303" s="123">
        <v>41662</v>
      </c>
      <c r="C303" s="18">
        <v>1000</v>
      </c>
      <c r="D303" s="124" t="s">
        <v>247</v>
      </c>
    </row>
    <row r="304" spans="2:4" s="14" customFormat="1" ht="14.4" x14ac:dyDescent="0.3">
      <c r="B304" s="123">
        <v>41662</v>
      </c>
      <c r="C304" s="18">
        <v>1000</v>
      </c>
      <c r="D304" s="124" t="s">
        <v>248</v>
      </c>
    </row>
    <row r="305" spans="2:4" s="14" customFormat="1" ht="14.4" x14ac:dyDescent="0.3">
      <c r="B305" s="123">
        <v>41662</v>
      </c>
      <c r="C305" s="18">
        <v>1000</v>
      </c>
      <c r="D305" s="124" t="s">
        <v>249</v>
      </c>
    </row>
    <row r="306" spans="2:4" s="14" customFormat="1" ht="14.4" x14ac:dyDescent="0.3">
      <c r="B306" s="123">
        <v>41663</v>
      </c>
      <c r="C306" s="18">
        <v>1000</v>
      </c>
      <c r="D306" s="124" t="s">
        <v>250</v>
      </c>
    </row>
    <row r="307" spans="2:4" s="14" customFormat="1" ht="14.4" x14ac:dyDescent="0.3">
      <c r="B307" s="123">
        <v>41663</v>
      </c>
      <c r="C307" s="18">
        <v>1000</v>
      </c>
      <c r="D307" s="124" t="s">
        <v>251</v>
      </c>
    </row>
    <row r="308" spans="2:4" s="14" customFormat="1" ht="14.4" x14ac:dyDescent="0.3">
      <c r="B308" s="123">
        <v>41663</v>
      </c>
      <c r="C308" s="18">
        <v>1000</v>
      </c>
      <c r="D308" s="124" t="s">
        <v>47</v>
      </c>
    </row>
    <row r="309" spans="2:4" s="14" customFormat="1" ht="14.4" x14ac:dyDescent="0.3">
      <c r="B309" s="123">
        <v>41663</v>
      </c>
      <c r="C309" s="18">
        <v>1000</v>
      </c>
      <c r="D309" s="124" t="s">
        <v>252</v>
      </c>
    </row>
    <row r="310" spans="2:4" s="14" customFormat="1" ht="14.4" x14ac:dyDescent="0.3">
      <c r="B310" s="123">
        <v>41663</v>
      </c>
      <c r="C310" s="18">
        <v>1000</v>
      </c>
      <c r="D310" s="124" t="s">
        <v>253</v>
      </c>
    </row>
    <row r="311" spans="2:4" s="14" customFormat="1" ht="14.4" x14ac:dyDescent="0.3">
      <c r="B311" s="123">
        <v>41663</v>
      </c>
      <c r="C311" s="18">
        <v>1000</v>
      </c>
      <c r="D311" s="124" t="s">
        <v>254</v>
      </c>
    </row>
    <row r="312" spans="2:4" s="14" customFormat="1" ht="14.4" x14ac:dyDescent="0.3">
      <c r="B312" s="123">
        <v>41663</v>
      </c>
      <c r="C312" s="18">
        <v>1000</v>
      </c>
      <c r="D312" s="124" t="s">
        <v>255</v>
      </c>
    </row>
    <row r="313" spans="2:4" s="14" customFormat="1" ht="14.4" x14ac:dyDescent="0.3">
      <c r="B313" s="123">
        <v>41664</v>
      </c>
      <c r="C313" s="18">
        <v>1000</v>
      </c>
      <c r="D313" s="124" t="s">
        <v>85</v>
      </c>
    </row>
    <row r="314" spans="2:4" s="14" customFormat="1" ht="14.4" x14ac:dyDescent="0.3">
      <c r="B314" s="123">
        <v>41666</v>
      </c>
      <c r="C314" s="18">
        <v>1000</v>
      </c>
      <c r="D314" s="124" t="s">
        <v>256</v>
      </c>
    </row>
    <row r="315" spans="2:4" s="14" customFormat="1" ht="14.4" x14ac:dyDescent="0.3">
      <c r="B315" s="123">
        <v>41666</v>
      </c>
      <c r="C315" s="18">
        <v>1000</v>
      </c>
      <c r="D315" s="124" t="s">
        <v>50</v>
      </c>
    </row>
    <row r="316" spans="2:4" s="14" customFormat="1" ht="14.4" x14ac:dyDescent="0.3">
      <c r="B316" s="123">
        <v>41666</v>
      </c>
      <c r="C316" s="18">
        <v>1000</v>
      </c>
      <c r="D316" s="124" t="s">
        <v>257</v>
      </c>
    </row>
    <row r="317" spans="2:4" s="14" customFormat="1" ht="14.4" x14ac:dyDescent="0.3">
      <c r="B317" s="123">
        <v>41667</v>
      </c>
      <c r="C317" s="18">
        <v>1000</v>
      </c>
      <c r="D317" s="124" t="s">
        <v>258</v>
      </c>
    </row>
    <row r="318" spans="2:4" s="14" customFormat="1" ht="14.4" x14ac:dyDescent="0.3">
      <c r="B318" s="123">
        <v>41667</v>
      </c>
      <c r="C318" s="18">
        <v>1000</v>
      </c>
      <c r="D318" s="124" t="s">
        <v>259</v>
      </c>
    </row>
    <row r="319" spans="2:4" s="14" customFormat="1" ht="14.4" x14ac:dyDescent="0.3">
      <c r="B319" s="123">
        <v>41667</v>
      </c>
      <c r="C319" s="18">
        <v>1000</v>
      </c>
      <c r="D319" s="124" t="s">
        <v>260</v>
      </c>
    </row>
    <row r="320" spans="2:4" s="14" customFormat="1" ht="14.4" x14ac:dyDescent="0.3">
      <c r="B320" s="123">
        <v>41667</v>
      </c>
      <c r="C320" s="18">
        <v>1000</v>
      </c>
      <c r="D320" s="124" t="s">
        <v>261</v>
      </c>
    </row>
    <row r="321" spans="2:4" s="14" customFormat="1" ht="14.4" x14ac:dyDescent="0.3">
      <c r="B321" s="123">
        <v>41667</v>
      </c>
      <c r="C321" s="18">
        <v>1000</v>
      </c>
      <c r="D321" s="124" t="s">
        <v>262</v>
      </c>
    </row>
    <row r="322" spans="2:4" s="14" customFormat="1" ht="14.4" x14ac:dyDescent="0.3">
      <c r="B322" s="123">
        <v>41667</v>
      </c>
      <c r="C322" s="18">
        <v>1000</v>
      </c>
      <c r="D322" s="124" t="s">
        <v>64</v>
      </c>
    </row>
    <row r="323" spans="2:4" s="14" customFormat="1" ht="14.4" x14ac:dyDescent="0.3">
      <c r="B323" s="123">
        <v>41667</v>
      </c>
      <c r="C323" s="18">
        <v>1000</v>
      </c>
      <c r="D323" s="124" t="s">
        <v>263</v>
      </c>
    </row>
    <row r="324" spans="2:4" s="14" customFormat="1" ht="14.4" x14ac:dyDescent="0.3">
      <c r="B324" s="123">
        <v>41667</v>
      </c>
      <c r="C324" s="18">
        <v>1000</v>
      </c>
      <c r="D324" s="124" t="s">
        <v>264</v>
      </c>
    </row>
    <row r="325" spans="2:4" s="14" customFormat="1" ht="14.4" x14ac:dyDescent="0.3">
      <c r="B325" s="123">
        <v>41667</v>
      </c>
      <c r="C325" s="18">
        <v>1000</v>
      </c>
      <c r="D325" s="124" t="s">
        <v>265</v>
      </c>
    </row>
    <row r="326" spans="2:4" s="14" customFormat="1" ht="14.4" x14ac:dyDescent="0.3">
      <c r="B326" s="123">
        <v>41668</v>
      </c>
      <c r="C326" s="18">
        <v>1000</v>
      </c>
      <c r="D326" s="124" t="s">
        <v>224</v>
      </c>
    </row>
    <row r="327" spans="2:4" s="14" customFormat="1" ht="14.4" x14ac:dyDescent="0.3">
      <c r="B327" s="123">
        <v>41668</v>
      </c>
      <c r="C327" s="18">
        <v>1000</v>
      </c>
      <c r="D327" s="124" t="s">
        <v>266</v>
      </c>
    </row>
    <row r="328" spans="2:4" s="14" customFormat="1" ht="14.4" x14ac:dyDescent="0.3">
      <c r="B328" s="123">
        <v>41668</v>
      </c>
      <c r="C328" s="18">
        <v>1000</v>
      </c>
      <c r="D328" s="124" t="s">
        <v>267</v>
      </c>
    </row>
    <row r="329" spans="2:4" s="14" customFormat="1" ht="14.4" x14ac:dyDescent="0.3">
      <c r="B329" s="123">
        <v>41668</v>
      </c>
      <c r="C329" s="18">
        <v>1000</v>
      </c>
      <c r="D329" s="124" t="s">
        <v>268</v>
      </c>
    </row>
    <row r="330" spans="2:4" s="14" customFormat="1" ht="14.4" x14ac:dyDescent="0.3">
      <c r="B330" s="123">
        <v>41668</v>
      </c>
      <c r="C330" s="18">
        <v>1000</v>
      </c>
      <c r="D330" s="124" t="s">
        <v>47</v>
      </c>
    </row>
    <row r="331" spans="2:4" s="14" customFormat="1" ht="14.4" x14ac:dyDescent="0.3">
      <c r="B331" s="123">
        <v>41668</v>
      </c>
      <c r="C331" s="18">
        <v>1000</v>
      </c>
      <c r="D331" s="124" t="s">
        <v>269</v>
      </c>
    </row>
    <row r="332" spans="2:4" s="14" customFormat="1" ht="14.4" x14ac:dyDescent="0.3">
      <c r="B332" s="123">
        <v>41668</v>
      </c>
      <c r="C332" s="18">
        <v>1000</v>
      </c>
      <c r="D332" s="124" t="s">
        <v>156</v>
      </c>
    </row>
    <row r="333" spans="2:4" s="14" customFormat="1" ht="14.4" x14ac:dyDescent="0.3">
      <c r="B333" s="123">
        <v>41668</v>
      </c>
      <c r="C333" s="18">
        <v>1000</v>
      </c>
      <c r="D333" s="124" t="s">
        <v>270</v>
      </c>
    </row>
    <row r="334" spans="2:4" s="14" customFormat="1" ht="14.4" x14ac:dyDescent="0.3">
      <c r="B334" s="123">
        <v>41668</v>
      </c>
      <c r="C334" s="18">
        <v>1000</v>
      </c>
      <c r="D334" s="124" t="s">
        <v>51</v>
      </c>
    </row>
    <row r="335" spans="2:4" s="14" customFormat="1" ht="14.4" x14ac:dyDescent="0.3">
      <c r="B335" s="123">
        <v>41668</v>
      </c>
      <c r="C335" s="18">
        <v>1000</v>
      </c>
      <c r="D335" s="124" t="s">
        <v>271</v>
      </c>
    </row>
    <row r="336" spans="2:4" s="14" customFormat="1" ht="14.4" x14ac:dyDescent="0.3">
      <c r="B336" s="123">
        <v>41668</v>
      </c>
      <c r="C336" s="18">
        <v>1000</v>
      </c>
      <c r="D336" s="124" t="s">
        <v>272</v>
      </c>
    </row>
    <row r="337" spans="2:4" s="14" customFormat="1" ht="14.4" x14ac:dyDescent="0.3">
      <c r="B337" s="123">
        <v>41668</v>
      </c>
      <c r="C337" s="18">
        <v>1000</v>
      </c>
      <c r="D337" s="124" t="s">
        <v>76</v>
      </c>
    </row>
    <row r="338" spans="2:4" s="14" customFormat="1" ht="14.4" x14ac:dyDescent="0.3">
      <c r="B338" s="123">
        <v>41669</v>
      </c>
      <c r="C338" s="18">
        <v>1000</v>
      </c>
      <c r="D338" s="124" t="s">
        <v>70</v>
      </c>
    </row>
    <row r="339" spans="2:4" s="14" customFormat="1" ht="14.4" x14ac:dyDescent="0.3">
      <c r="B339" s="123">
        <v>41669</v>
      </c>
      <c r="C339" s="18">
        <v>1000</v>
      </c>
      <c r="D339" s="124" t="s">
        <v>101</v>
      </c>
    </row>
    <row r="340" spans="2:4" s="14" customFormat="1" ht="14.4" x14ac:dyDescent="0.3">
      <c r="B340" s="123">
        <v>41670</v>
      </c>
      <c r="C340" s="18">
        <v>1000</v>
      </c>
      <c r="D340" s="124" t="s">
        <v>229</v>
      </c>
    </row>
    <row r="341" spans="2:4" s="14" customFormat="1" ht="14.4" x14ac:dyDescent="0.3">
      <c r="B341" s="123">
        <v>41670</v>
      </c>
      <c r="C341" s="18">
        <v>1000</v>
      </c>
      <c r="D341" s="124" t="s">
        <v>273</v>
      </c>
    </row>
    <row r="342" spans="2:4" s="14" customFormat="1" ht="14.4" x14ac:dyDescent="0.3">
      <c r="B342" s="123">
        <v>41670</v>
      </c>
      <c r="C342" s="18">
        <v>1000</v>
      </c>
      <c r="D342" s="124" t="s">
        <v>218</v>
      </c>
    </row>
    <row r="343" spans="2:4" s="14" customFormat="1" ht="14.4" x14ac:dyDescent="0.3">
      <c r="B343" s="123">
        <v>41670</v>
      </c>
      <c r="C343" s="18">
        <v>1000</v>
      </c>
      <c r="D343" s="124" t="s">
        <v>274</v>
      </c>
    </row>
    <row r="344" spans="2:4" s="14" customFormat="1" ht="14.4" x14ac:dyDescent="0.3">
      <c r="B344" s="123">
        <v>41670</v>
      </c>
      <c r="C344" s="18">
        <v>1000</v>
      </c>
      <c r="D344" s="124" t="s">
        <v>139</v>
      </c>
    </row>
    <row r="345" spans="2:4" s="14" customFormat="1" ht="14.4" x14ac:dyDescent="0.3">
      <c r="B345" s="123">
        <v>41670</v>
      </c>
      <c r="C345" s="18">
        <v>1000</v>
      </c>
      <c r="D345" s="124" t="s">
        <v>87</v>
      </c>
    </row>
    <row r="346" spans="2:4" s="14" customFormat="1" ht="14.4" x14ac:dyDescent="0.3">
      <c r="B346" s="123">
        <v>41670</v>
      </c>
      <c r="C346" s="18">
        <v>1000</v>
      </c>
      <c r="D346" s="124" t="s">
        <v>275</v>
      </c>
    </row>
    <row r="347" spans="2:4" s="14" customFormat="1" ht="14.4" x14ac:dyDescent="0.3">
      <c r="B347" s="123">
        <v>41670</v>
      </c>
      <c r="C347" s="18">
        <v>1000</v>
      </c>
      <c r="D347" s="124" t="s">
        <v>53</v>
      </c>
    </row>
    <row r="348" spans="2:4" s="14" customFormat="1" ht="14.4" x14ac:dyDescent="0.3">
      <c r="B348" s="123">
        <v>41670</v>
      </c>
      <c r="C348" s="18">
        <v>1000</v>
      </c>
      <c r="D348" s="124" t="s">
        <v>152</v>
      </c>
    </row>
    <row r="349" spans="2:4" s="14" customFormat="1" ht="14.4" x14ac:dyDescent="0.3">
      <c r="B349" s="123">
        <v>41670</v>
      </c>
      <c r="C349" s="18">
        <v>1000</v>
      </c>
      <c r="D349" s="124" t="s">
        <v>166</v>
      </c>
    </row>
    <row r="350" spans="2:4" s="14" customFormat="1" ht="14.4" x14ac:dyDescent="0.3">
      <c r="B350" s="123">
        <v>41670</v>
      </c>
      <c r="C350" s="18">
        <v>1000</v>
      </c>
      <c r="D350" s="124" t="s">
        <v>276</v>
      </c>
    </row>
    <row r="351" spans="2:4" s="14" customFormat="1" ht="14.4" x14ac:dyDescent="0.3">
      <c r="B351" s="123">
        <v>41670</v>
      </c>
      <c r="C351" s="18">
        <v>1000</v>
      </c>
      <c r="D351" s="124" t="s">
        <v>277</v>
      </c>
    </row>
    <row r="352" spans="2:4" s="14" customFormat="1" ht="14.4" x14ac:dyDescent="0.3">
      <c r="B352" s="123">
        <v>41670</v>
      </c>
      <c r="C352" s="18">
        <v>1000</v>
      </c>
      <c r="D352" s="124" t="s">
        <v>278</v>
      </c>
    </row>
    <row r="353" spans="2:4" s="14" customFormat="1" ht="14.4" x14ac:dyDescent="0.3">
      <c r="B353" s="123">
        <v>41670</v>
      </c>
      <c r="C353" s="18">
        <v>1000</v>
      </c>
      <c r="D353" s="124" t="s">
        <v>193</v>
      </c>
    </row>
    <row r="354" spans="2:4" s="14" customFormat="1" ht="14.4" x14ac:dyDescent="0.3">
      <c r="B354" s="123">
        <v>41670</v>
      </c>
      <c r="C354" s="18">
        <v>1000</v>
      </c>
      <c r="D354" s="124" t="s">
        <v>97</v>
      </c>
    </row>
    <row r="355" spans="2:4" s="14" customFormat="1" ht="14.4" x14ac:dyDescent="0.3">
      <c r="B355" s="123">
        <v>41670</v>
      </c>
      <c r="C355" s="18">
        <v>1000</v>
      </c>
      <c r="D355" s="124" t="s">
        <v>279</v>
      </c>
    </row>
    <row r="356" spans="2:4" s="14" customFormat="1" ht="14.4" x14ac:dyDescent="0.3">
      <c r="B356" s="123">
        <v>41670</v>
      </c>
      <c r="C356" s="18">
        <v>1000</v>
      </c>
      <c r="D356" s="124" t="s">
        <v>280</v>
      </c>
    </row>
    <row r="357" spans="2:4" s="14" customFormat="1" ht="14.4" x14ac:dyDescent="0.3">
      <c r="B357" s="123">
        <v>41670</v>
      </c>
      <c r="C357" s="18">
        <v>1000</v>
      </c>
      <c r="D357" s="124" t="s">
        <v>230</v>
      </c>
    </row>
    <row r="358" spans="2:4" s="14" customFormat="1" ht="14.4" x14ac:dyDescent="0.3">
      <c r="B358" s="123">
        <v>41670</v>
      </c>
      <c r="C358" s="18">
        <v>1000</v>
      </c>
      <c r="D358" s="124" t="s">
        <v>68</v>
      </c>
    </row>
    <row r="359" spans="2:4" s="14" customFormat="1" ht="14.4" x14ac:dyDescent="0.3">
      <c r="B359" s="123">
        <v>41670</v>
      </c>
      <c r="C359" s="18">
        <v>1000</v>
      </c>
      <c r="D359" s="124" t="s">
        <v>281</v>
      </c>
    </row>
    <row r="360" spans="2:4" s="14" customFormat="1" ht="14.4" x14ac:dyDescent="0.3">
      <c r="B360" s="123">
        <v>41670</v>
      </c>
      <c r="C360" s="18">
        <v>1000</v>
      </c>
      <c r="D360" s="124" t="s">
        <v>282</v>
      </c>
    </row>
    <row r="361" spans="2:4" s="14" customFormat="1" ht="14.4" x14ac:dyDescent="0.3">
      <c r="B361" s="123">
        <v>41670</v>
      </c>
      <c r="C361" s="18">
        <v>1000</v>
      </c>
      <c r="D361" s="124" t="s">
        <v>283</v>
      </c>
    </row>
    <row r="362" spans="2:4" s="14" customFormat="1" ht="14.4" x14ac:dyDescent="0.3">
      <c r="B362" s="123">
        <v>41670</v>
      </c>
      <c r="C362" s="18">
        <v>1000</v>
      </c>
      <c r="D362" s="124" t="s">
        <v>284</v>
      </c>
    </row>
    <row r="363" spans="2:4" s="14" customFormat="1" ht="14.4" x14ac:dyDescent="0.3">
      <c r="B363" s="123">
        <v>41670</v>
      </c>
      <c r="C363" s="18">
        <v>1000</v>
      </c>
      <c r="D363" s="124" t="s">
        <v>285</v>
      </c>
    </row>
    <row r="364" spans="2:4" s="14" customFormat="1" ht="14.4" x14ac:dyDescent="0.3">
      <c r="B364" s="123">
        <v>41670</v>
      </c>
      <c r="C364" s="18">
        <v>1000</v>
      </c>
      <c r="D364" s="124" t="s">
        <v>93</v>
      </c>
    </row>
    <row r="365" spans="2:4" s="14" customFormat="1" ht="14.4" x14ac:dyDescent="0.3">
      <c r="B365" s="123">
        <v>41670</v>
      </c>
      <c r="C365" s="18">
        <v>1000</v>
      </c>
      <c r="D365" s="124" t="s">
        <v>286</v>
      </c>
    </row>
    <row r="366" spans="2:4" s="14" customFormat="1" ht="14.4" x14ac:dyDescent="0.3">
      <c r="B366" s="123">
        <v>41670</v>
      </c>
      <c r="C366" s="18">
        <v>1000</v>
      </c>
      <c r="D366" s="124" t="s">
        <v>287</v>
      </c>
    </row>
    <row r="367" spans="2:4" s="14" customFormat="1" ht="14.4" x14ac:dyDescent="0.3">
      <c r="B367" s="123">
        <v>41670</v>
      </c>
      <c r="C367" s="18">
        <v>1000</v>
      </c>
      <c r="D367" s="124" t="s">
        <v>234</v>
      </c>
    </row>
    <row r="368" spans="2:4" s="14" customFormat="1" ht="14.4" x14ac:dyDescent="0.3">
      <c r="B368" s="123">
        <v>41670</v>
      </c>
      <c r="C368" s="18">
        <v>1000</v>
      </c>
      <c r="D368" s="124" t="s">
        <v>288</v>
      </c>
    </row>
    <row r="369" spans="2:4" s="14" customFormat="1" ht="14.4" x14ac:dyDescent="0.3">
      <c r="B369" s="123">
        <v>41670</v>
      </c>
      <c r="C369" s="18">
        <v>1000</v>
      </c>
      <c r="D369" s="124" t="s">
        <v>289</v>
      </c>
    </row>
    <row r="370" spans="2:4" s="14" customFormat="1" ht="14.4" x14ac:dyDescent="0.3">
      <c r="B370" s="123">
        <v>41670</v>
      </c>
      <c r="C370" s="18">
        <v>1000</v>
      </c>
      <c r="D370" s="124" t="s">
        <v>290</v>
      </c>
    </row>
    <row r="371" spans="2:4" s="14" customFormat="1" ht="14.4" x14ac:dyDescent="0.3">
      <c r="B371" s="123">
        <v>41670</v>
      </c>
      <c r="C371" s="18">
        <v>1000</v>
      </c>
      <c r="D371" s="124" t="s">
        <v>276</v>
      </c>
    </row>
    <row r="372" spans="2:4" s="14" customFormat="1" ht="14.4" x14ac:dyDescent="0.3">
      <c r="B372" s="123">
        <v>41670</v>
      </c>
      <c r="C372" s="18">
        <v>1000</v>
      </c>
      <c r="D372" s="124" t="s">
        <v>291</v>
      </c>
    </row>
    <row r="373" spans="2:4" s="14" customFormat="1" ht="14.4" x14ac:dyDescent="0.3">
      <c r="B373" s="123">
        <v>41670</v>
      </c>
      <c r="C373" s="18">
        <v>1000</v>
      </c>
      <c r="D373" s="124" t="s">
        <v>292</v>
      </c>
    </row>
    <row r="374" spans="2:4" s="14" customFormat="1" ht="14.4" x14ac:dyDescent="0.3">
      <c r="B374" s="123">
        <v>41670</v>
      </c>
      <c r="C374" s="18">
        <v>1000</v>
      </c>
      <c r="D374" s="124" t="s">
        <v>293</v>
      </c>
    </row>
    <row r="375" spans="2:4" s="14" customFormat="1" ht="14.4" x14ac:dyDescent="0.3">
      <c r="B375" s="123">
        <v>41670</v>
      </c>
      <c r="C375" s="18">
        <v>1000</v>
      </c>
      <c r="D375" s="124" t="s">
        <v>294</v>
      </c>
    </row>
    <row r="376" spans="2:4" s="14" customFormat="1" ht="14.4" x14ac:dyDescent="0.3">
      <c r="B376" s="123">
        <v>41670</v>
      </c>
      <c r="C376" s="18">
        <v>1000</v>
      </c>
      <c r="D376" s="124" t="s">
        <v>295</v>
      </c>
    </row>
    <row r="377" spans="2:4" s="14" customFormat="1" ht="14.4" x14ac:dyDescent="0.3">
      <c r="B377" s="123">
        <v>41670</v>
      </c>
      <c r="C377" s="18">
        <v>1000</v>
      </c>
      <c r="D377" s="124" t="s">
        <v>296</v>
      </c>
    </row>
    <row r="378" spans="2:4" s="14" customFormat="1" ht="14.4" x14ac:dyDescent="0.3">
      <c r="B378" s="123">
        <v>41670</v>
      </c>
      <c r="C378" s="18">
        <v>1000</v>
      </c>
      <c r="D378" s="124" t="s">
        <v>297</v>
      </c>
    </row>
    <row r="379" spans="2:4" s="14" customFormat="1" ht="14.4" x14ac:dyDescent="0.3">
      <c r="B379" s="123">
        <v>41670</v>
      </c>
      <c r="C379" s="18">
        <v>1000</v>
      </c>
      <c r="D379" s="124" t="s">
        <v>298</v>
      </c>
    </row>
    <row r="380" spans="2:4" s="14" customFormat="1" ht="14.4" x14ac:dyDescent="0.3">
      <c r="B380" s="123">
        <v>41670</v>
      </c>
      <c r="C380" s="18">
        <v>1000</v>
      </c>
      <c r="D380" s="124" t="s">
        <v>125</v>
      </c>
    </row>
    <row r="381" spans="2:4" s="14" customFormat="1" ht="14.4" x14ac:dyDescent="0.3">
      <c r="B381" s="123">
        <v>41670</v>
      </c>
      <c r="C381" s="18">
        <v>1000</v>
      </c>
      <c r="D381" s="124" t="s">
        <v>130</v>
      </c>
    </row>
    <row r="382" spans="2:4" s="14" customFormat="1" ht="14.4" x14ac:dyDescent="0.3">
      <c r="B382" s="123">
        <v>41670</v>
      </c>
      <c r="C382" s="18">
        <v>1000</v>
      </c>
      <c r="D382" s="124" t="s">
        <v>299</v>
      </c>
    </row>
    <row r="383" spans="2:4" s="14" customFormat="1" ht="14.4" x14ac:dyDescent="0.3">
      <c r="B383" s="123">
        <v>41670</v>
      </c>
      <c r="C383" s="18">
        <v>1000</v>
      </c>
      <c r="D383" s="124" t="s">
        <v>152</v>
      </c>
    </row>
    <row r="384" spans="2:4" s="14" customFormat="1" ht="14.4" x14ac:dyDescent="0.3">
      <c r="B384" s="123">
        <v>41670</v>
      </c>
      <c r="C384" s="18">
        <v>1000</v>
      </c>
      <c r="D384" s="124" t="s">
        <v>66</v>
      </c>
    </row>
    <row r="385" spans="2:4" s="14" customFormat="1" ht="14.4" x14ac:dyDescent="0.3">
      <c r="B385" s="123">
        <v>41670</v>
      </c>
      <c r="C385" s="18">
        <v>1000</v>
      </c>
      <c r="D385" s="124" t="s">
        <v>300</v>
      </c>
    </row>
    <row r="386" spans="2:4" s="14" customFormat="1" ht="14.4" x14ac:dyDescent="0.3">
      <c r="B386" s="123">
        <v>41670</v>
      </c>
      <c r="C386" s="18">
        <v>1000</v>
      </c>
      <c r="D386" s="124" t="s">
        <v>87</v>
      </c>
    </row>
    <row r="387" spans="2:4" s="14" customFormat="1" ht="14.4" x14ac:dyDescent="0.3">
      <c r="B387" s="123">
        <v>41670</v>
      </c>
      <c r="C387" s="18">
        <v>1000</v>
      </c>
      <c r="D387" s="124" t="s">
        <v>301</v>
      </c>
    </row>
    <row r="388" spans="2:4" s="14" customFormat="1" ht="14.4" x14ac:dyDescent="0.3">
      <c r="B388" s="123">
        <v>41670</v>
      </c>
      <c r="C388" s="18">
        <v>1000</v>
      </c>
      <c r="D388" s="124" t="s">
        <v>158</v>
      </c>
    </row>
    <row r="389" spans="2:4" s="14" customFormat="1" ht="14.4" x14ac:dyDescent="0.3">
      <c r="B389" s="123">
        <v>41670</v>
      </c>
      <c r="C389" s="18">
        <v>1000</v>
      </c>
      <c r="D389" s="124" t="s">
        <v>148</v>
      </c>
    </row>
    <row r="390" spans="2:4" s="14" customFormat="1" ht="14.4" x14ac:dyDescent="0.3">
      <c r="B390" s="123">
        <v>41670</v>
      </c>
      <c r="C390" s="18">
        <v>1000</v>
      </c>
      <c r="D390" s="124" t="s">
        <v>218</v>
      </c>
    </row>
    <row r="391" spans="2:4" s="14" customFormat="1" ht="14.4" x14ac:dyDescent="0.3">
      <c r="B391" s="123">
        <v>41670</v>
      </c>
      <c r="C391" s="18">
        <v>1000</v>
      </c>
      <c r="D391" s="124" t="s">
        <v>159</v>
      </c>
    </row>
    <row r="392" spans="2:4" s="14" customFormat="1" ht="14.4" x14ac:dyDescent="0.3">
      <c r="B392" s="123">
        <v>41670</v>
      </c>
      <c r="C392" s="18">
        <v>1000</v>
      </c>
      <c r="D392" s="124" t="s">
        <v>302</v>
      </c>
    </row>
    <row r="393" spans="2:4" s="14" customFormat="1" ht="14.4" x14ac:dyDescent="0.3">
      <c r="B393" s="123">
        <v>41670</v>
      </c>
      <c r="C393" s="18">
        <v>1000</v>
      </c>
      <c r="D393" s="124" t="s">
        <v>218</v>
      </c>
    </row>
    <row r="394" spans="2:4" s="14" customFormat="1" ht="14.4" x14ac:dyDescent="0.3">
      <c r="B394" s="123">
        <v>41670</v>
      </c>
      <c r="C394" s="18">
        <v>1000</v>
      </c>
      <c r="D394" s="124" t="s">
        <v>303</v>
      </c>
    </row>
    <row r="395" spans="2:4" s="14" customFormat="1" ht="14.4" x14ac:dyDescent="0.3">
      <c r="B395" s="123">
        <v>41670</v>
      </c>
      <c r="C395" s="18">
        <v>1000</v>
      </c>
      <c r="D395" s="124" t="s">
        <v>304</v>
      </c>
    </row>
    <row r="396" spans="2:4" s="14" customFormat="1" ht="14.4" x14ac:dyDescent="0.3">
      <c r="B396" s="123">
        <v>41670</v>
      </c>
      <c r="C396" s="18">
        <v>1000</v>
      </c>
      <c r="D396" s="124" t="s">
        <v>190</v>
      </c>
    </row>
    <row r="397" spans="2:4" s="14" customFormat="1" ht="14.4" x14ac:dyDescent="0.3">
      <c r="B397" s="123">
        <v>41670</v>
      </c>
      <c r="C397" s="18">
        <v>1000</v>
      </c>
      <c r="D397" s="124" t="s">
        <v>305</v>
      </c>
    </row>
    <row r="398" spans="2:4" s="14" customFormat="1" ht="14.4" x14ac:dyDescent="0.3">
      <c r="B398" s="123">
        <v>41670</v>
      </c>
      <c r="C398" s="18">
        <v>1000</v>
      </c>
      <c r="D398" s="124" t="s">
        <v>184</v>
      </c>
    </row>
    <row r="399" spans="2:4" s="14" customFormat="1" ht="14.4" x14ac:dyDescent="0.3">
      <c r="B399" s="123">
        <v>41670</v>
      </c>
      <c r="C399" s="18">
        <v>1000</v>
      </c>
      <c r="D399" s="124" t="s">
        <v>306</v>
      </c>
    </row>
    <row r="400" spans="2:4" s="14" customFormat="1" ht="14.4" x14ac:dyDescent="0.3">
      <c r="B400" s="123">
        <v>41670</v>
      </c>
      <c r="C400" s="18">
        <v>1000</v>
      </c>
      <c r="D400" s="124" t="s">
        <v>218</v>
      </c>
    </row>
    <row r="401" spans="2:4" s="14" customFormat="1" ht="14.4" x14ac:dyDescent="0.3">
      <c r="B401" s="123">
        <v>41670</v>
      </c>
      <c r="C401" s="18">
        <v>1000</v>
      </c>
      <c r="D401" s="124" t="s">
        <v>307</v>
      </c>
    </row>
    <row r="402" spans="2:4" s="14" customFormat="1" ht="14.4" x14ac:dyDescent="0.3">
      <c r="B402" s="123">
        <v>41670</v>
      </c>
      <c r="C402" s="18">
        <v>1000</v>
      </c>
      <c r="D402" s="124" t="s">
        <v>308</v>
      </c>
    </row>
    <row r="403" spans="2:4" s="14" customFormat="1" ht="14.4" x14ac:dyDescent="0.3">
      <c r="B403" s="123">
        <v>41670</v>
      </c>
      <c r="C403" s="18">
        <v>1000</v>
      </c>
      <c r="D403" s="124" t="s">
        <v>266</v>
      </c>
    </row>
    <row r="404" spans="2:4" s="14" customFormat="1" ht="14.4" x14ac:dyDescent="0.3">
      <c r="B404" s="123">
        <v>41670</v>
      </c>
      <c r="C404" s="18">
        <v>1000</v>
      </c>
      <c r="D404" s="124" t="s">
        <v>309</v>
      </c>
    </row>
    <row r="405" spans="2:4" s="14" customFormat="1" ht="14.4" x14ac:dyDescent="0.3">
      <c r="B405" s="123">
        <v>41670</v>
      </c>
      <c r="C405" s="18">
        <v>1000</v>
      </c>
      <c r="D405" s="124" t="s">
        <v>310</v>
      </c>
    </row>
    <row r="406" spans="2:4" s="14" customFormat="1" ht="14.4" x14ac:dyDescent="0.3">
      <c r="B406" s="123">
        <v>41670</v>
      </c>
      <c r="C406" s="18">
        <v>1000</v>
      </c>
      <c r="D406" s="124" t="s">
        <v>239</v>
      </c>
    </row>
    <row r="407" spans="2:4" s="14" customFormat="1" ht="14.4" x14ac:dyDescent="0.3">
      <c r="B407" s="123">
        <v>41670</v>
      </c>
      <c r="C407" s="18">
        <v>1000</v>
      </c>
      <c r="D407" s="124" t="s">
        <v>112</v>
      </c>
    </row>
    <row r="408" spans="2:4" s="14" customFormat="1" ht="14.4" x14ac:dyDescent="0.3">
      <c r="B408" s="123">
        <v>41670</v>
      </c>
      <c r="C408" s="18">
        <v>1000</v>
      </c>
      <c r="D408" s="124" t="s">
        <v>311</v>
      </c>
    </row>
    <row r="409" spans="2:4" s="14" customFormat="1" ht="14.4" x14ac:dyDescent="0.3">
      <c r="B409" s="123">
        <v>41670</v>
      </c>
      <c r="C409" s="18">
        <v>1000</v>
      </c>
      <c r="D409" s="124" t="s">
        <v>200</v>
      </c>
    </row>
    <row r="410" spans="2:4" s="14" customFormat="1" ht="14.4" x14ac:dyDescent="0.3">
      <c r="B410" s="123">
        <v>41670</v>
      </c>
      <c r="C410" s="18">
        <v>1000</v>
      </c>
      <c r="D410" s="124" t="s">
        <v>312</v>
      </c>
    </row>
    <row r="411" spans="2:4" s="14" customFormat="1" ht="14.4" x14ac:dyDescent="0.3">
      <c r="B411" s="123">
        <v>41670</v>
      </c>
      <c r="C411" s="18">
        <v>1000</v>
      </c>
      <c r="D411" s="124" t="s">
        <v>187</v>
      </c>
    </row>
    <row r="412" spans="2:4" s="14" customFormat="1" ht="14.4" x14ac:dyDescent="0.3">
      <c r="B412" s="123">
        <v>41670</v>
      </c>
      <c r="C412" s="18">
        <v>1000</v>
      </c>
      <c r="D412" s="124" t="s">
        <v>313</v>
      </c>
    </row>
    <row r="413" spans="2:4" s="14" customFormat="1" ht="14.4" x14ac:dyDescent="0.3">
      <c r="B413" s="123">
        <v>41670</v>
      </c>
      <c r="C413" s="18">
        <v>1000</v>
      </c>
      <c r="D413" s="124" t="s">
        <v>314</v>
      </c>
    </row>
    <row r="414" spans="2:4" s="14" customFormat="1" ht="14.4" x14ac:dyDescent="0.3">
      <c r="B414" s="123">
        <v>41670</v>
      </c>
      <c r="C414" s="18">
        <v>1000</v>
      </c>
      <c r="D414" s="124" t="s">
        <v>77</v>
      </c>
    </row>
    <row r="415" spans="2:4" s="14" customFormat="1" ht="14.4" x14ac:dyDescent="0.3">
      <c r="B415" s="123">
        <v>41670</v>
      </c>
      <c r="C415" s="18">
        <v>1000</v>
      </c>
      <c r="D415" s="124" t="s">
        <v>135</v>
      </c>
    </row>
    <row r="416" spans="2:4" s="14" customFormat="1" ht="14.4" x14ac:dyDescent="0.3">
      <c r="B416" s="123">
        <v>41670</v>
      </c>
      <c r="C416" s="18">
        <v>1000</v>
      </c>
      <c r="D416" s="124" t="s">
        <v>213</v>
      </c>
    </row>
    <row r="417" spans="2:4" s="14" customFormat="1" ht="14.4" x14ac:dyDescent="0.3">
      <c r="B417" s="123">
        <v>41670</v>
      </c>
      <c r="C417" s="18">
        <v>1000</v>
      </c>
      <c r="D417" s="124" t="s">
        <v>136</v>
      </c>
    </row>
    <row r="418" spans="2:4" s="14" customFormat="1" ht="14.4" x14ac:dyDescent="0.3">
      <c r="B418" s="123">
        <v>41670</v>
      </c>
      <c r="C418" s="18">
        <v>1000</v>
      </c>
      <c r="D418" s="124" t="s">
        <v>315</v>
      </c>
    </row>
    <row r="419" spans="2:4" s="14" customFormat="1" ht="14.4" x14ac:dyDescent="0.3">
      <c r="B419" s="123">
        <v>41670</v>
      </c>
      <c r="C419" s="18">
        <v>1000</v>
      </c>
      <c r="D419" s="124" t="s">
        <v>263</v>
      </c>
    </row>
    <row r="420" spans="2:4" s="14" customFormat="1" ht="14.4" x14ac:dyDescent="0.3">
      <c r="B420" s="123">
        <v>41670</v>
      </c>
      <c r="C420" s="18">
        <v>1000</v>
      </c>
      <c r="D420" s="124" t="s">
        <v>316</v>
      </c>
    </row>
    <row r="421" spans="2:4" s="14" customFormat="1" ht="14.4" x14ac:dyDescent="0.3">
      <c r="B421" s="123">
        <v>41670</v>
      </c>
      <c r="C421" s="18">
        <v>1000</v>
      </c>
      <c r="D421" s="124" t="s">
        <v>276</v>
      </c>
    </row>
    <row r="422" spans="2:4" s="14" customFormat="1" ht="14.4" x14ac:dyDescent="0.3">
      <c r="B422" s="123">
        <v>41670</v>
      </c>
      <c r="C422" s="18">
        <v>1000</v>
      </c>
      <c r="D422" s="124" t="s">
        <v>317</v>
      </c>
    </row>
    <row r="423" spans="2:4" s="14" customFormat="1" ht="14.4" x14ac:dyDescent="0.3">
      <c r="B423" s="123">
        <v>41670</v>
      </c>
      <c r="C423" s="18">
        <v>1000</v>
      </c>
      <c r="D423" s="124" t="s">
        <v>318</v>
      </c>
    </row>
    <row r="424" spans="2:4" s="14" customFormat="1" ht="14.4" x14ac:dyDescent="0.3">
      <c r="B424" s="123">
        <v>41670</v>
      </c>
      <c r="C424" s="18">
        <v>1000</v>
      </c>
      <c r="D424" s="124" t="s">
        <v>319</v>
      </c>
    </row>
    <row r="425" spans="2:4" s="14" customFormat="1" ht="14.4" x14ac:dyDescent="0.3">
      <c r="B425" s="123">
        <v>41670</v>
      </c>
      <c r="C425" s="18">
        <v>1000</v>
      </c>
      <c r="D425" s="124" t="s">
        <v>320</v>
      </c>
    </row>
    <row r="426" spans="2:4" s="14" customFormat="1" ht="14.4" x14ac:dyDescent="0.3">
      <c r="B426" s="123">
        <v>41670</v>
      </c>
      <c r="C426" s="18">
        <v>1000</v>
      </c>
      <c r="D426" s="124" t="s">
        <v>321</v>
      </c>
    </row>
    <row r="427" spans="2:4" s="14" customFormat="1" ht="14.4" x14ac:dyDescent="0.3">
      <c r="B427" s="123">
        <v>41670</v>
      </c>
      <c r="C427" s="18">
        <v>1000</v>
      </c>
      <c r="D427" s="124" t="s">
        <v>266</v>
      </c>
    </row>
    <row r="428" spans="2:4" s="14" customFormat="1" ht="14.4" x14ac:dyDescent="0.3">
      <c r="B428" s="123">
        <v>41670</v>
      </c>
      <c r="C428" s="18">
        <v>1000</v>
      </c>
      <c r="D428" s="124" t="s">
        <v>322</v>
      </c>
    </row>
    <row r="429" spans="2:4" s="14" customFormat="1" ht="14.4" x14ac:dyDescent="0.3">
      <c r="B429" s="123">
        <v>41670</v>
      </c>
      <c r="C429" s="18">
        <v>1000</v>
      </c>
      <c r="D429" s="124" t="s">
        <v>323</v>
      </c>
    </row>
    <row r="430" spans="2:4" s="14" customFormat="1" ht="14.4" x14ac:dyDescent="0.3">
      <c r="B430" s="123">
        <v>41670</v>
      </c>
      <c r="C430" s="18">
        <v>1000</v>
      </c>
      <c r="D430" s="124" t="s">
        <v>324</v>
      </c>
    </row>
    <row r="431" spans="2:4" s="14" customFormat="1" ht="14.4" x14ac:dyDescent="0.3">
      <c r="B431" s="123">
        <v>41670</v>
      </c>
      <c r="C431" s="18">
        <v>1000</v>
      </c>
      <c r="D431" s="124" t="s">
        <v>325</v>
      </c>
    </row>
    <row r="432" spans="2:4" s="14" customFormat="1" ht="14.4" x14ac:dyDescent="0.3">
      <c r="B432" s="123">
        <v>41670</v>
      </c>
      <c r="C432" s="18">
        <v>1000</v>
      </c>
      <c r="D432" s="124" t="s">
        <v>326</v>
      </c>
    </row>
    <row r="433" spans="2:4" x14ac:dyDescent="0.25">
      <c r="B433" s="36" t="s">
        <v>14</v>
      </c>
      <c r="C433" s="23">
        <f>SUM(C60:C432)</f>
        <v>373000</v>
      </c>
      <c r="D433" s="95"/>
    </row>
    <row r="434" spans="2:4" s="29" customFormat="1" x14ac:dyDescent="0.25">
      <c r="B434" s="42"/>
      <c r="C434" s="28"/>
    </row>
    <row r="435" spans="2:4" s="29" customFormat="1" x14ac:dyDescent="0.25">
      <c r="B435" s="42"/>
      <c r="C435" s="28"/>
    </row>
    <row r="436" spans="2:4" s="29" customFormat="1" x14ac:dyDescent="0.25">
      <c r="B436" s="42"/>
      <c r="C436" s="28"/>
    </row>
    <row r="437" spans="2:4" s="29" customFormat="1" x14ac:dyDescent="0.25">
      <c r="B437" s="42"/>
      <c r="C437" s="28"/>
    </row>
    <row r="438" spans="2:4" s="29" customFormat="1" x14ac:dyDescent="0.25">
      <c r="B438" s="42"/>
      <c r="C438" s="28"/>
    </row>
    <row r="439" spans="2:4" s="29" customFormat="1" x14ac:dyDescent="0.25">
      <c r="B439" s="42"/>
      <c r="C439" s="28"/>
    </row>
    <row r="440" spans="2:4" s="29" customFormat="1" x14ac:dyDescent="0.25">
      <c r="B440" s="42"/>
      <c r="C440" s="28"/>
    </row>
    <row r="441" spans="2:4" s="29" customFormat="1" x14ac:dyDescent="0.25">
      <c r="B441" s="42"/>
      <c r="C441" s="28"/>
    </row>
    <row r="442" spans="2:4" s="29" customFormat="1" x14ac:dyDescent="0.25">
      <c r="B442" s="42"/>
      <c r="C442" s="28"/>
    </row>
    <row r="443" spans="2:4" s="29" customFormat="1" x14ac:dyDescent="0.25">
      <c r="B443" s="42"/>
      <c r="C443" s="28"/>
    </row>
    <row r="444" spans="2:4" s="29" customFormat="1" x14ac:dyDescent="0.25">
      <c r="B444" s="42"/>
      <c r="C444" s="28"/>
    </row>
    <row r="445" spans="2:4" s="29" customFormat="1" x14ac:dyDescent="0.25">
      <c r="B445" s="42"/>
      <c r="C445" s="28"/>
    </row>
    <row r="446" spans="2:4" s="29" customFormat="1" x14ac:dyDescent="0.25">
      <c r="B446" s="42"/>
      <c r="C446" s="28"/>
    </row>
    <row r="447" spans="2:4" s="29" customFormat="1" x14ac:dyDescent="0.25">
      <c r="B447" s="42"/>
      <c r="C447" s="28"/>
    </row>
    <row r="448" spans="2:4" s="29" customFormat="1" x14ac:dyDescent="0.25">
      <c r="B448" s="42"/>
      <c r="C448" s="28"/>
    </row>
    <row r="449" spans="2:3" s="29" customFormat="1" x14ac:dyDescent="0.25">
      <c r="B449" s="42"/>
      <c r="C449" s="28"/>
    </row>
    <row r="450" spans="2:3" s="29" customFormat="1" x14ac:dyDescent="0.25">
      <c r="B450" s="42"/>
      <c r="C450" s="28"/>
    </row>
    <row r="451" spans="2:3" s="29" customFormat="1" x14ac:dyDescent="0.25">
      <c r="B451" s="42"/>
      <c r="C451" s="28"/>
    </row>
    <row r="452" spans="2:3" s="29" customFormat="1" x14ac:dyDescent="0.25">
      <c r="B452" s="42"/>
      <c r="C452" s="28"/>
    </row>
    <row r="453" spans="2:3" s="29" customFormat="1" x14ac:dyDescent="0.25">
      <c r="B453" s="42"/>
      <c r="C453" s="28"/>
    </row>
    <row r="454" spans="2:3" s="29" customFormat="1" x14ac:dyDescent="0.25">
      <c r="B454" s="42"/>
      <c r="C454" s="28"/>
    </row>
    <row r="455" spans="2:3" s="29" customFormat="1" x14ac:dyDescent="0.25">
      <c r="B455" s="42"/>
      <c r="C455" s="28"/>
    </row>
    <row r="456" spans="2:3" s="29" customFormat="1" x14ac:dyDescent="0.25">
      <c r="B456" s="42"/>
      <c r="C456" s="28"/>
    </row>
    <row r="457" spans="2:3" s="29" customFormat="1" x14ac:dyDescent="0.25">
      <c r="B457" s="42"/>
      <c r="C457" s="28"/>
    </row>
    <row r="458" spans="2:3" s="29" customFormat="1" x14ac:dyDescent="0.25">
      <c r="B458" s="42"/>
      <c r="C458" s="28"/>
    </row>
    <row r="459" spans="2:3" s="29" customFormat="1" x14ac:dyDescent="0.25">
      <c r="B459" s="42"/>
      <c r="C459" s="28"/>
    </row>
    <row r="460" spans="2:3" s="29" customFormat="1" x14ac:dyDescent="0.25">
      <c r="B460" s="42"/>
      <c r="C460" s="28"/>
    </row>
    <row r="461" spans="2:3" s="29" customFormat="1" x14ac:dyDescent="0.25">
      <c r="B461" s="42"/>
      <c r="C461" s="28"/>
    </row>
    <row r="462" spans="2:3" s="29" customFormat="1" x14ac:dyDescent="0.25">
      <c r="B462" s="42"/>
      <c r="C462" s="28"/>
    </row>
    <row r="463" spans="2:3" s="29" customFormat="1" x14ac:dyDescent="0.25">
      <c r="B463" s="42"/>
      <c r="C463" s="28"/>
    </row>
    <row r="464" spans="2:3" s="29" customFormat="1" x14ac:dyDescent="0.25">
      <c r="B464" s="42"/>
      <c r="C464" s="28"/>
    </row>
    <row r="465" spans="2:3" s="29" customFormat="1" x14ac:dyDescent="0.25">
      <c r="B465" s="42"/>
      <c r="C465" s="28"/>
    </row>
    <row r="466" spans="2:3" s="29" customFormat="1" x14ac:dyDescent="0.25">
      <c r="B466" s="42"/>
      <c r="C466" s="28"/>
    </row>
    <row r="467" spans="2:3" s="29" customFormat="1" x14ac:dyDescent="0.25">
      <c r="B467" s="42"/>
      <c r="C467" s="28"/>
    </row>
    <row r="468" spans="2:3" s="29" customFormat="1" x14ac:dyDescent="0.25">
      <c r="B468" s="42"/>
      <c r="C468" s="28"/>
    </row>
    <row r="469" spans="2:3" s="29" customFormat="1" x14ac:dyDescent="0.25">
      <c r="B469" s="42"/>
      <c r="C469" s="28"/>
    </row>
    <row r="470" spans="2:3" s="29" customFormat="1" x14ac:dyDescent="0.25">
      <c r="B470" s="42"/>
      <c r="C470" s="28"/>
    </row>
    <row r="471" spans="2:3" s="29" customFormat="1" x14ac:dyDescent="0.25">
      <c r="B471" s="42"/>
      <c r="C471" s="28"/>
    </row>
    <row r="472" spans="2:3" s="29" customFormat="1" x14ac:dyDescent="0.25">
      <c r="B472" s="42"/>
      <c r="C472" s="28"/>
    </row>
    <row r="473" spans="2:3" s="29" customFormat="1" x14ac:dyDescent="0.25">
      <c r="B473" s="42"/>
      <c r="C473" s="28"/>
    </row>
    <row r="474" spans="2:3" s="29" customFormat="1" x14ac:dyDescent="0.25">
      <c r="B474" s="42"/>
      <c r="C474" s="28"/>
    </row>
    <row r="475" spans="2:3" s="29" customFormat="1" x14ac:dyDescent="0.25">
      <c r="B475" s="42"/>
      <c r="C475" s="28"/>
    </row>
    <row r="476" spans="2:3" s="29" customFormat="1" x14ac:dyDescent="0.25">
      <c r="B476" s="42"/>
      <c r="C476" s="28"/>
    </row>
    <row r="477" spans="2:3" s="29" customFormat="1" x14ac:dyDescent="0.25">
      <c r="B477" s="42"/>
      <c r="C477" s="28"/>
    </row>
    <row r="478" spans="2:3" s="29" customFormat="1" x14ac:dyDescent="0.25">
      <c r="B478" s="42"/>
      <c r="C478" s="28"/>
    </row>
    <row r="479" spans="2:3" s="29" customFormat="1" x14ac:dyDescent="0.25">
      <c r="B479" s="42"/>
      <c r="C479" s="28"/>
    </row>
    <row r="480" spans="2:3" s="29" customFormat="1" x14ac:dyDescent="0.25">
      <c r="B480" s="42"/>
      <c r="C480" s="28"/>
    </row>
    <row r="481" spans="2:3" s="29" customFormat="1" x14ac:dyDescent="0.25">
      <c r="B481" s="42"/>
      <c r="C481" s="28"/>
    </row>
    <row r="482" spans="2:3" s="29" customFormat="1" x14ac:dyDescent="0.25">
      <c r="B482" s="42"/>
      <c r="C482" s="28"/>
    </row>
    <row r="483" spans="2:3" s="29" customFormat="1" x14ac:dyDescent="0.25">
      <c r="B483" s="42"/>
      <c r="C483" s="28"/>
    </row>
    <row r="484" spans="2:3" s="29" customFormat="1" x14ac:dyDescent="0.25">
      <c r="B484" s="42"/>
      <c r="C484" s="28"/>
    </row>
    <row r="485" spans="2:3" s="29" customFormat="1" x14ac:dyDescent="0.25">
      <c r="B485" s="42"/>
      <c r="C485" s="28"/>
    </row>
    <row r="486" spans="2:3" s="29" customFormat="1" x14ac:dyDescent="0.25">
      <c r="B486" s="42"/>
      <c r="C486" s="28"/>
    </row>
    <row r="487" spans="2:3" s="29" customFormat="1" x14ac:dyDescent="0.25">
      <c r="B487" s="42"/>
      <c r="C487" s="28"/>
    </row>
    <row r="488" spans="2:3" s="29" customFormat="1" x14ac:dyDescent="0.25">
      <c r="B488" s="42"/>
      <c r="C488" s="28"/>
    </row>
    <row r="489" spans="2:3" s="29" customFormat="1" x14ac:dyDescent="0.25">
      <c r="B489" s="42"/>
      <c r="C489" s="28"/>
    </row>
    <row r="490" spans="2:3" s="29" customFormat="1" x14ac:dyDescent="0.25">
      <c r="B490" s="42"/>
      <c r="C490" s="28"/>
    </row>
    <row r="491" spans="2:3" s="29" customFormat="1" x14ac:dyDescent="0.25">
      <c r="B491" s="42"/>
      <c r="C491" s="28"/>
    </row>
    <row r="492" spans="2:3" s="29" customFormat="1" x14ac:dyDescent="0.25">
      <c r="B492" s="42"/>
      <c r="C492" s="28"/>
    </row>
    <row r="493" spans="2:3" s="29" customFormat="1" x14ac:dyDescent="0.25">
      <c r="B493" s="42"/>
      <c r="C493" s="28"/>
    </row>
    <row r="494" spans="2:3" s="29" customFormat="1" x14ac:dyDescent="0.25">
      <c r="B494" s="42"/>
      <c r="C494" s="28"/>
    </row>
    <row r="495" spans="2:3" s="29" customFormat="1" x14ac:dyDescent="0.25">
      <c r="B495" s="42"/>
      <c r="C495" s="28"/>
    </row>
    <row r="496" spans="2:3" s="29" customFormat="1" x14ac:dyDescent="0.25">
      <c r="B496" s="42"/>
      <c r="C496" s="28"/>
    </row>
    <row r="497" spans="2:3" s="29" customFormat="1" x14ac:dyDescent="0.25">
      <c r="B497" s="42"/>
      <c r="C497" s="28"/>
    </row>
    <row r="498" spans="2:3" s="29" customFormat="1" x14ac:dyDescent="0.25">
      <c r="B498" s="42"/>
      <c r="C498" s="28"/>
    </row>
    <row r="499" spans="2:3" s="29" customFormat="1" x14ac:dyDescent="0.25">
      <c r="B499" s="42"/>
      <c r="C499" s="28"/>
    </row>
    <row r="500" spans="2:3" s="29" customFormat="1" x14ac:dyDescent="0.25">
      <c r="B500" s="42"/>
      <c r="C500" s="28"/>
    </row>
    <row r="501" spans="2:3" s="29" customFormat="1" x14ac:dyDescent="0.25">
      <c r="B501" s="42"/>
      <c r="C501" s="28"/>
    </row>
    <row r="502" spans="2:3" s="29" customFormat="1" x14ac:dyDescent="0.25">
      <c r="B502" s="42"/>
      <c r="C502" s="28"/>
    </row>
    <row r="503" spans="2:3" s="29" customFormat="1" x14ac:dyDescent="0.25">
      <c r="B503" s="42"/>
      <c r="C503" s="28"/>
    </row>
    <row r="504" spans="2:3" s="29" customFormat="1" x14ac:dyDescent="0.25">
      <c r="B504" s="42"/>
      <c r="C504" s="28"/>
    </row>
    <row r="505" spans="2:3" s="29" customFormat="1" x14ac:dyDescent="0.25">
      <c r="B505" s="42"/>
      <c r="C505" s="28"/>
    </row>
    <row r="506" spans="2:3" s="29" customFormat="1" x14ac:dyDescent="0.25">
      <c r="B506" s="42"/>
      <c r="C506" s="28"/>
    </row>
    <row r="507" spans="2:3" s="29" customFormat="1" x14ac:dyDescent="0.25">
      <c r="B507" s="42"/>
      <c r="C507" s="28"/>
    </row>
    <row r="508" spans="2:3" s="29" customFormat="1" x14ac:dyDescent="0.25">
      <c r="B508" s="42"/>
      <c r="C508" s="28"/>
    </row>
    <row r="509" spans="2:3" s="29" customFormat="1" x14ac:dyDescent="0.25">
      <c r="B509" s="42"/>
      <c r="C509" s="28"/>
    </row>
    <row r="510" spans="2:3" s="29" customFormat="1" x14ac:dyDescent="0.25">
      <c r="B510" s="42"/>
      <c r="C510" s="28"/>
    </row>
    <row r="511" spans="2:3" s="29" customFormat="1" x14ac:dyDescent="0.25">
      <c r="B511" s="42"/>
      <c r="C511" s="28"/>
    </row>
    <row r="512" spans="2:3" s="29" customFormat="1" x14ac:dyDescent="0.25">
      <c r="B512" s="42"/>
      <c r="C512" s="28"/>
    </row>
    <row r="513" spans="2:3" s="29" customFormat="1" x14ac:dyDescent="0.25">
      <c r="B513" s="42"/>
      <c r="C513" s="28"/>
    </row>
    <row r="514" spans="2:3" s="29" customFormat="1" x14ac:dyDescent="0.25">
      <c r="B514" s="42"/>
      <c r="C514" s="28"/>
    </row>
    <row r="515" spans="2:3" s="29" customFormat="1" x14ac:dyDescent="0.25">
      <c r="B515" s="42"/>
      <c r="C515" s="28"/>
    </row>
    <row r="516" spans="2:3" s="29" customFormat="1" x14ac:dyDescent="0.25">
      <c r="B516" s="42"/>
      <c r="C516" s="28"/>
    </row>
    <row r="517" spans="2:3" s="29" customFormat="1" x14ac:dyDescent="0.25">
      <c r="B517" s="42"/>
      <c r="C517" s="28"/>
    </row>
    <row r="518" spans="2:3" s="29" customFormat="1" x14ac:dyDescent="0.25">
      <c r="B518" s="42"/>
      <c r="C518" s="28"/>
    </row>
    <row r="519" spans="2:3" s="29" customFormat="1" x14ac:dyDescent="0.25">
      <c r="B519" s="42"/>
      <c r="C519" s="28"/>
    </row>
    <row r="520" spans="2:3" s="29" customFormat="1" x14ac:dyDescent="0.25">
      <c r="B520" s="42"/>
      <c r="C520" s="28"/>
    </row>
    <row r="521" spans="2:3" s="29" customFormat="1" x14ac:dyDescent="0.25">
      <c r="B521" s="42"/>
      <c r="C521" s="28"/>
    </row>
    <row r="522" spans="2:3" s="29" customFormat="1" x14ac:dyDescent="0.25">
      <c r="B522" s="42"/>
      <c r="C522" s="28"/>
    </row>
    <row r="523" spans="2:3" s="29" customFormat="1" x14ac:dyDescent="0.25">
      <c r="B523" s="42"/>
      <c r="C523" s="28"/>
    </row>
    <row r="524" spans="2:3" s="29" customFormat="1" x14ac:dyDescent="0.25">
      <c r="B524" s="42"/>
      <c r="C524" s="28"/>
    </row>
    <row r="525" spans="2:3" s="29" customFormat="1" x14ac:dyDescent="0.25">
      <c r="B525" s="42"/>
      <c r="C525" s="28"/>
    </row>
    <row r="526" spans="2:3" s="29" customFormat="1" x14ac:dyDescent="0.25">
      <c r="B526" s="42"/>
      <c r="C526" s="28"/>
    </row>
    <row r="527" spans="2:3" s="29" customFormat="1" x14ac:dyDescent="0.25">
      <c r="B527" s="42"/>
      <c r="C527" s="28"/>
    </row>
    <row r="528" spans="2:3" s="29" customFormat="1" x14ac:dyDescent="0.25">
      <c r="B528" s="42"/>
      <c r="C528" s="28"/>
    </row>
    <row r="529" spans="2:3" s="29" customFormat="1" x14ac:dyDescent="0.25">
      <c r="B529" s="42"/>
      <c r="C529" s="28"/>
    </row>
    <row r="530" spans="2:3" s="29" customFormat="1" x14ac:dyDescent="0.25">
      <c r="B530" s="42"/>
      <c r="C530" s="28"/>
    </row>
    <row r="531" spans="2:3" s="29" customFormat="1" x14ac:dyDescent="0.25">
      <c r="B531" s="42"/>
      <c r="C531" s="28"/>
    </row>
    <row r="532" spans="2:3" s="29" customFormat="1" x14ac:dyDescent="0.25">
      <c r="B532" s="42"/>
      <c r="C532" s="28"/>
    </row>
    <row r="533" spans="2:3" s="29" customFormat="1" x14ac:dyDescent="0.25">
      <c r="B533" s="42"/>
      <c r="C533" s="28"/>
    </row>
    <row r="534" spans="2:3" s="29" customFormat="1" x14ac:dyDescent="0.25">
      <c r="B534" s="42"/>
      <c r="C534" s="28"/>
    </row>
    <row r="535" spans="2:3" s="29" customFormat="1" x14ac:dyDescent="0.25">
      <c r="B535" s="42"/>
      <c r="C535" s="28"/>
    </row>
    <row r="536" spans="2:3" s="29" customFormat="1" x14ac:dyDescent="0.25">
      <c r="B536" s="42"/>
      <c r="C536" s="28"/>
    </row>
    <row r="537" spans="2:3" s="29" customFormat="1" x14ac:dyDescent="0.25">
      <c r="B537" s="42"/>
      <c r="C537" s="28"/>
    </row>
    <row r="538" spans="2:3" s="29" customFormat="1" x14ac:dyDescent="0.25">
      <c r="B538" s="42"/>
      <c r="C538" s="28"/>
    </row>
    <row r="539" spans="2:3" s="29" customFormat="1" x14ac:dyDescent="0.25">
      <c r="B539" s="42"/>
      <c r="C539" s="28"/>
    </row>
    <row r="540" spans="2:3" s="29" customFormat="1" x14ac:dyDescent="0.25">
      <c r="B540" s="42"/>
      <c r="C540" s="28"/>
    </row>
    <row r="541" spans="2:3" s="29" customFormat="1" x14ac:dyDescent="0.25">
      <c r="B541" s="42"/>
      <c r="C541" s="28"/>
    </row>
    <row r="542" spans="2:3" s="29" customFormat="1" x14ac:dyDescent="0.25">
      <c r="B542" s="42"/>
      <c r="C542" s="28"/>
    </row>
    <row r="543" spans="2:3" s="29" customFormat="1" x14ac:dyDescent="0.25">
      <c r="B543" s="42"/>
      <c r="C543" s="28"/>
    </row>
    <row r="544" spans="2:3" s="29" customFormat="1" x14ac:dyDescent="0.25">
      <c r="B544" s="42"/>
      <c r="C544" s="28"/>
    </row>
    <row r="545" spans="2:3" s="29" customFormat="1" x14ac:dyDescent="0.25">
      <c r="B545" s="42"/>
      <c r="C545" s="28"/>
    </row>
    <row r="546" spans="2:3" s="29" customFormat="1" x14ac:dyDescent="0.25">
      <c r="B546" s="42"/>
      <c r="C546" s="28"/>
    </row>
    <row r="547" spans="2:3" s="29" customFormat="1" x14ac:dyDescent="0.25">
      <c r="B547" s="42"/>
      <c r="C547" s="28"/>
    </row>
    <row r="548" spans="2:3" s="29" customFormat="1" x14ac:dyDescent="0.25">
      <c r="B548" s="42"/>
      <c r="C548" s="28"/>
    </row>
    <row r="549" spans="2:3" s="29" customFormat="1" x14ac:dyDescent="0.25">
      <c r="B549" s="42"/>
      <c r="C549" s="28"/>
    </row>
    <row r="550" spans="2:3" s="29" customFormat="1" x14ac:dyDescent="0.25">
      <c r="B550" s="42"/>
      <c r="C550" s="28"/>
    </row>
    <row r="551" spans="2:3" s="29" customFormat="1" x14ac:dyDescent="0.25">
      <c r="B551" s="42"/>
      <c r="C551" s="28"/>
    </row>
    <row r="552" spans="2:3" s="29" customFormat="1" x14ac:dyDescent="0.25">
      <c r="B552" s="42"/>
      <c r="C552" s="28"/>
    </row>
    <row r="553" spans="2:3" s="29" customFormat="1" x14ac:dyDescent="0.25">
      <c r="B553" s="42"/>
      <c r="C553" s="28"/>
    </row>
    <row r="554" spans="2:3" s="29" customFormat="1" x14ac:dyDescent="0.25">
      <c r="B554" s="42"/>
      <c r="C554" s="28"/>
    </row>
    <row r="555" spans="2:3" s="29" customFormat="1" x14ac:dyDescent="0.25">
      <c r="B555" s="42"/>
      <c r="C555" s="28"/>
    </row>
    <row r="556" spans="2:3" s="29" customFormat="1" x14ac:dyDescent="0.25">
      <c r="B556" s="42"/>
      <c r="C556" s="28"/>
    </row>
    <row r="557" spans="2:3" s="29" customFormat="1" x14ac:dyDescent="0.25">
      <c r="B557" s="42"/>
      <c r="C557" s="28"/>
    </row>
    <row r="558" spans="2:3" s="29" customFormat="1" x14ac:dyDescent="0.25">
      <c r="B558" s="42"/>
      <c r="C558" s="28"/>
    </row>
    <row r="559" spans="2:3" s="29" customFormat="1" x14ac:dyDescent="0.25">
      <c r="B559" s="42"/>
      <c r="C559" s="28"/>
    </row>
    <row r="560" spans="2:3" s="29" customFormat="1" x14ac:dyDescent="0.25">
      <c r="B560" s="42"/>
      <c r="C560" s="28"/>
    </row>
    <row r="561" spans="2:3" s="29" customFormat="1" x14ac:dyDescent="0.25">
      <c r="B561" s="42"/>
      <c r="C561" s="28"/>
    </row>
    <row r="562" spans="2:3" s="29" customFormat="1" x14ac:dyDescent="0.25">
      <c r="B562" s="42"/>
      <c r="C562" s="28"/>
    </row>
    <row r="563" spans="2:3" s="29" customFormat="1" x14ac:dyDescent="0.25">
      <c r="B563" s="42"/>
      <c r="C563" s="28"/>
    </row>
    <row r="564" spans="2:3" s="29" customFormat="1" x14ac:dyDescent="0.25">
      <c r="B564" s="42"/>
      <c r="C564" s="28"/>
    </row>
    <row r="565" spans="2:3" s="29" customFormat="1" x14ac:dyDescent="0.25">
      <c r="B565" s="42"/>
      <c r="C565" s="28"/>
    </row>
    <row r="566" spans="2:3" s="29" customFormat="1" x14ac:dyDescent="0.25">
      <c r="B566" s="42"/>
      <c r="C566" s="28"/>
    </row>
    <row r="567" spans="2:3" s="29" customFormat="1" x14ac:dyDescent="0.25">
      <c r="B567" s="42"/>
      <c r="C567" s="28"/>
    </row>
    <row r="568" spans="2:3" s="29" customFormat="1" x14ac:dyDescent="0.25">
      <c r="B568" s="42"/>
      <c r="C568" s="28"/>
    </row>
    <row r="569" spans="2:3" s="29" customFormat="1" x14ac:dyDescent="0.25">
      <c r="B569" s="42"/>
      <c r="C569" s="28"/>
    </row>
    <row r="570" spans="2:3" s="29" customFormat="1" x14ac:dyDescent="0.25">
      <c r="B570" s="42"/>
      <c r="C570" s="28"/>
    </row>
    <row r="571" spans="2:3" s="29" customFormat="1" x14ac:dyDescent="0.25">
      <c r="B571" s="42"/>
      <c r="C571" s="28"/>
    </row>
    <row r="572" spans="2:3" s="29" customFormat="1" x14ac:dyDescent="0.25">
      <c r="B572" s="42"/>
      <c r="C572" s="28"/>
    </row>
    <row r="573" spans="2:3" s="29" customFormat="1" x14ac:dyDescent="0.25">
      <c r="B573" s="42"/>
      <c r="C573" s="28"/>
    </row>
    <row r="574" spans="2:3" s="29" customFormat="1" x14ac:dyDescent="0.25">
      <c r="B574" s="42"/>
      <c r="C574" s="28"/>
    </row>
    <row r="575" spans="2:3" s="29" customFormat="1" x14ac:dyDescent="0.25">
      <c r="B575" s="42"/>
      <c r="C575" s="28"/>
    </row>
    <row r="576" spans="2:3" s="29" customFormat="1" x14ac:dyDescent="0.25">
      <c r="B576" s="42"/>
      <c r="C576" s="28"/>
    </row>
    <row r="577" spans="2:3" s="29" customFormat="1" x14ac:dyDescent="0.25">
      <c r="B577" s="42"/>
      <c r="C577" s="28"/>
    </row>
    <row r="578" spans="2:3" s="29" customFormat="1" x14ac:dyDescent="0.25">
      <c r="B578" s="42"/>
      <c r="C578" s="28"/>
    </row>
    <row r="579" spans="2:3" s="29" customFormat="1" x14ac:dyDescent="0.25">
      <c r="B579" s="42"/>
      <c r="C579" s="28"/>
    </row>
    <row r="580" spans="2:3" s="29" customFormat="1" x14ac:dyDescent="0.25">
      <c r="B580" s="42"/>
      <c r="C580" s="28"/>
    </row>
    <row r="581" spans="2:3" s="29" customFormat="1" x14ac:dyDescent="0.25">
      <c r="B581" s="42"/>
      <c r="C581" s="28"/>
    </row>
    <row r="582" spans="2:3" s="29" customFormat="1" x14ac:dyDescent="0.25">
      <c r="B582" s="42"/>
      <c r="C582" s="28"/>
    </row>
    <row r="583" spans="2:3" s="29" customFormat="1" x14ac:dyDescent="0.25">
      <c r="B583" s="42"/>
      <c r="C583" s="28"/>
    </row>
    <row r="584" spans="2:3" s="29" customFormat="1" x14ac:dyDescent="0.25">
      <c r="B584" s="42"/>
      <c r="C584" s="28"/>
    </row>
    <row r="585" spans="2:3" s="29" customFormat="1" x14ac:dyDescent="0.25">
      <c r="B585" s="42"/>
      <c r="C585" s="28"/>
    </row>
    <row r="586" spans="2:3" s="29" customFormat="1" x14ac:dyDescent="0.25">
      <c r="B586" s="42"/>
      <c r="C586" s="28"/>
    </row>
    <row r="587" spans="2:3" s="29" customFormat="1" x14ac:dyDescent="0.25">
      <c r="B587" s="42"/>
      <c r="C587" s="28"/>
    </row>
    <row r="588" spans="2:3" s="29" customFormat="1" x14ac:dyDescent="0.25">
      <c r="B588" s="42"/>
      <c r="C588" s="28"/>
    </row>
    <row r="589" spans="2:3" s="29" customFormat="1" x14ac:dyDescent="0.25">
      <c r="B589" s="42"/>
      <c r="C589" s="28"/>
    </row>
    <row r="590" spans="2:3" s="29" customFormat="1" x14ac:dyDescent="0.25">
      <c r="B590" s="42"/>
      <c r="C590" s="28"/>
    </row>
    <row r="591" spans="2:3" s="29" customFormat="1" x14ac:dyDescent="0.25">
      <c r="B591" s="42"/>
      <c r="C591" s="28"/>
    </row>
    <row r="592" spans="2:3" s="29" customFormat="1" x14ac:dyDescent="0.25">
      <c r="B592" s="42"/>
      <c r="C592" s="28"/>
    </row>
    <row r="593" spans="2:3" s="29" customFormat="1" x14ac:dyDescent="0.25">
      <c r="B593" s="42"/>
      <c r="C593" s="28"/>
    </row>
    <row r="594" spans="2:3" s="29" customFormat="1" x14ac:dyDescent="0.25">
      <c r="B594" s="42"/>
      <c r="C594" s="28"/>
    </row>
    <row r="595" spans="2:3" s="29" customFormat="1" x14ac:dyDescent="0.25">
      <c r="B595" s="42"/>
      <c r="C595" s="28"/>
    </row>
    <row r="596" spans="2:3" s="29" customFormat="1" x14ac:dyDescent="0.25">
      <c r="B596" s="42"/>
      <c r="C596" s="28"/>
    </row>
    <row r="597" spans="2:3" s="29" customFormat="1" x14ac:dyDescent="0.25">
      <c r="B597" s="42"/>
      <c r="C597" s="28"/>
    </row>
    <row r="598" spans="2:3" s="29" customFormat="1" x14ac:dyDescent="0.25">
      <c r="B598" s="42"/>
      <c r="C598" s="28"/>
    </row>
    <row r="599" spans="2:3" s="29" customFormat="1" x14ac:dyDescent="0.25">
      <c r="B599" s="42"/>
      <c r="C599" s="28"/>
    </row>
    <row r="600" spans="2:3" s="29" customFormat="1" x14ac:dyDescent="0.25">
      <c r="B600" s="42"/>
      <c r="C600" s="28"/>
    </row>
    <row r="601" spans="2:3" s="29" customFormat="1" x14ac:dyDescent="0.25">
      <c r="B601" s="42"/>
      <c r="C601" s="28"/>
    </row>
    <row r="602" spans="2:3" s="29" customFormat="1" x14ac:dyDescent="0.25">
      <c r="B602" s="42"/>
      <c r="C602" s="28"/>
    </row>
    <row r="603" spans="2:3" s="29" customFormat="1" x14ac:dyDescent="0.25">
      <c r="B603" s="42"/>
      <c r="C603" s="28"/>
    </row>
    <row r="604" spans="2:3" s="29" customFormat="1" x14ac:dyDescent="0.25">
      <c r="B604" s="42"/>
      <c r="C604" s="28"/>
    </row>
    <row r="605" spans="2:3" s="29" customFormat="1" x14ac:dyDescent="0.25">
      <c r="B605" s="42"/>
      <c r="C605" s="28"/>
    </row>
    <row r="606" spans="2:3" s="29" customFormat="1" x14ac:dyDescent="0.25">
      <c r="B606" s="42"/>
      <c r="C606" s="28"/>
    </row>
    <row r="607" spans="2:3" s="29" customFormat="1" x14ac:dyDescent="0.25">
      <c r="B607" s="42"/>
      <c r="C607" s="28"/>
    </row>
    <row r="608" spans="2:3" s="29" customFormat="1" x14ac:dyDescent="0.25">
      <c r="B608" s="42"/>
      <c r="C608" s="28"/>
    </row>
    <row r="609" spans="2:3" s="29" customFormat="1" x14ac:dyDescent="0.25">
      <c r="B609" s="42"/>
      <c r="C609" s="28"/>
    </row>
    <row r="610" spans="2:3" s="29" customFormat="1" x14ac:dyDescent="0.25">
      <c r="B610" s="42"/>
      <c r="C610" s="28"/>
    </row>
    <row r="611" spans="2:3" s="29" customFormat="1" x14ac:dyDescent="0.25">
      <c r="B611" s="42"/>
      <c r="C611" s="28"/>
    </row>
    <row r="612" spans="2:3" s="29" customFormat="1" x14ac:dyDescent="0.25">
      <c r="B612" s="42"/>
      <c r="C612" s="28"/>
    </row>
    <row r="613" spans="2:3" s="29" customFormat="1" x14ac:dyDescent="0.25">
      <c r="B613" s="42"/>
      <c r="C613" s="28"/>
    </row>
    <row r="614" spans="2:3" s="29" customFormat="1" x14ac:dyDescent="0.25">
      <c r="B614" s="42"/>
      <c r="C614" s="28"/>
    </row>
    <row r="615" spans="2:3" s="29" customFormat="1" x14ac:dyDescent="0.25">
      <c r="B615" s="42"/>
      <c r="C615" s="28"/>
    </row>
    <row r="616" spans="2:3" s="29" customFormat="1" x14ac:dyDescent="0.25">
      <c r="B616" s="42"/>
      <c r="C616" s="28"/>
    </row>
    <row r="617" spans="2:3" s="29" customFormat="1" x14ac:dyDescent="0.25">
      <c r="B617" s="42"/>
      <c r="C617" s="28"/>
    </row>
    <row r="618" spans="2:3" s="29" customFormat="1" x14ac:dyDescent="0.25">
      <c r="B618" s="42"/>
      <c r="C618" s="28"/>
    </row>
    <row r="619" spans="2:3" s="29" customFormat="1" x14ac:dyDescent="0.25">
      <c r="B619" s="42"/>
      <c r="C619" s="28"/>
    </row>
    <row r="620" spans="2:3" s="29" customFormat="1" x14ac:dyDescent="0.25">
      <c r="B620" s="42"/>
      <c r="C620" s="28"/>
    </row>
    <row r="621" spans="2:3" s="29" customFormat="1" x14ac:dyDescent="0.25">
      <c r="B621" s="42"/>
      <c r="C621" s="28"/>
    </row>
    <row r="622" spans="2:3" s="29" customFormat="1" x14ac:dyDescent="0.25">
      <c r="B622" s="42"/>
      <c r="C622" s="28"/>
    </row>
    <row r="623" spans="2:3" s="29" customFormat="1" x14ac:dyDescent="0.25">
      <c r="B623" s="42"/>
      <c r="C623" s="28"/>
    </row>
    <row r="624" spans="2:3" s="29" customFormat="1" x14ac:dyDescent="0.25">
      <c r="B624" s="42"/>
      <c r="C624" s="28"/>
    </row>
    <row r="625" spans="2:3" s="29" customFormat="1" x14ac:dyDescent="0.25">
      <c r="B625" s="42"/>
      <c r="C625" s="28"/>
    </row>
    <row r="626" spans="2:3" s="29" customFormat="1" x14ac:dyDescent="0.25">
      <c r="B626" s="42"/>
      <c r="C626" s="28"/>
    </row>
    <row r="627" spans="2:3" s="29" customFormat="1" x14ac:dyDescent="0.25">
      <c r="B627" s="42"/>
      <c r="C627" s="28"/>
    </row>
    <row r="628" spans="2:3" s="29" customFormat="1" x14ac:dyDescent="0.25">
      <c r="B628" s="42"/>
      <c r="C628" s="28"/>
    </row>
    <row r="629" spans="2:3" s="29" customFormat="1" x14ac:dyDescent="0.25">
      <c r="B629" s="42"/>
      <c r="C629" s="28"/>
    </row>
    <row r="630" spans="2:3" s="29" customFormat="1" x14ac:dyDescent="0.25">
      <c r="B630" s="42"/>
      <c r="C630" s="28"/>
    </row>
    <row r="631" spans="2:3" s="29" customFormat="1" x14ac:dyDescent="0.25">
      <c r="B631" s="42"/>
      <c r="C631" s="28"/>
    </row>
    <row r="632" spans="2:3" s="29" customFormat="1" x14ac:dyDescent="0.25">
      <c r="B632" s="42"/>
      <c r="C632" s="28"/>
    </row>
    <row r="633" spans="2:3" s="29" customFormat="1" x14ac:dyDescent="0.25">
      <c r="B633" s="42"/>
      <c r="C633" s="28"/>
    </row>
    <row r="634" spans="2:3" s="29" customFormat="1" x14ac:dyDescent="0.25">
      <c r="B634" s="42"/>
      <c r="C634" s="28"/>
    </row>
    <row r="635" spans="2:3" s="29" customFormat="1" x14ac:dyDescent="0.25">
      <c r="B635" s="42"/>
      <c r="C635" s="28"/>
    </row>
    <row r="636" spans="2:3" s="29" customFormat="1" x14ac:dyDescent="0.25">
      <c r="B636" s="42"/>
      <c r="C636" s="28"/>
    </row>
    <row r="637" spans="2:3" s="29" customFormat="1" x14ac:dyDescent="0.25">
      <c r="B637" s="42"/>
      <c r="C637" s="28"/>
    </row>
    <row r="638" spans="2:3" s="29" customFormat="1" x14ac:dyDescent="0.25">
      <c r="B638" s="42"/>
      <c r="C638" s="28"/>
    </row>
    <row r="639" spans="2:3" s="29" customFormat="1" x14ac:dyDescent="0.25">
      <c r="B639" s="42"/>
      <c r="C639" s="28"/>
    </row>
    <row r="640" spans="2:3" s="29" customFormat="1" x14ac:dyDescent="0.25">
      <c r="B640" s="42"/>
      <c r="C640" s="28"/>
    </row>
    <row r="641" spans="2:3" s="29" customFormat="1" x14ac:dyDescent="0.25">
      <c r="B641" s="42"/>
      <c r="C641" s="28"/>
    </row>
    <row r="642" spans="2:3" s="29" customFormat="1" x14ac:dyDescent="0.25">
      <c r="B642" s="42"/>
      <c r="C642" s="28"/>
    </row>
    <row r="643" spans="2:3" s="29" customFormat="1" x14ac:dyDescent="0.25">
      <c r="B643" s="42"/>
      <c r="C643" s="28"/>
    </row>
    <row r="644" spans="2:3" s="29" customFormat="1" x14ac:dyDescent="0.25">
      <c r="B644" s="42"/>
      <c r="C644" s="28"/>
    </row>
  </sheetData>
  <sheetProtection password="CACB" sheet="1" objects="1" scenarios="1"/>
  <mergeCells count="2">
    <mergeCell ref="C1:D1"/>
    <mergeCell ref="B58:D5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712"/>
  <sheetViews>
    <sheetView zoomScaleNormal="100" workbookViewId="0">
      <selection activeCell="C1" sqref="C1:E1"/>
    </sheetView>
  </sheetViews>
  <sheetFormatPr defaultColWidth="9.109375" defaultRowHeight="13.2" x14ac:dyDescent="0.25"/>
  <cols>
    <col min="1" max="1" width="7.77734375" style="1" customWidth="1"/>
    <col min="2" max="2" width="21.77734375" style="2" customWidth="1"/>
    <col min="3" max="3" width="21.77734375" style="3" customWidth="1"/>
    <col min="4" max="4" width="22" style="44" customWidth="1"/>
    <col min="5" max="5" width="16.21875" style="50" customWidth="1"/>
    <col min="6" max="16384" width="9.109375" style="1"/>
  </cols>
  <sheetData>
    <row r="1" spans="1:6" ht="36.6" customHeight="1" x14ac:dyDescent="0.25">
      <c r="A1" s="102"/>
      <c r="B1" s="102"/>
      <c r="C1" s="139" t="s">
        <v>796</v>
      </c>
      <c r="D1" s="139"/>
      <c r="E1" s="139"/>
      <c r="F1" s="103"/>
    </row>
    <row r="2" spans="1:6" ht="13.8" x14ac:dyDescent="0.25">
      <c r="B2" s="33" t="s">
        <v>18</v>
      </c>
      <c r="C2" s="25">
        <f>C30-C31</f>
        <v>26159.22</v>
      </c>
      <c r="D2" s="41"/>
      <c r="E2" s="45"/>
    </row>
    <row r="3" spans="1:6" ht="12.75" x14ac:dyDescent="0.2">
      <c r="B3" s="34"/>
      <c r="C3" s="35"/>
      <c r="D3" s="42"/>
      <c r="E3" s="46"/>
    </row>
    <row r="4" spans="1:6" s="108" customFormat="1" ht="36.6" customHeight="1" x14ac:dyDescent="0.3">
      <c r="B4" s="110" t="s">
        <v>0</v>
      </c>
      <c r="C4" s="110" t="s">
        <v>1</v>
      </c>
      <c r="D4" s="114" t="s">
        <v>2</v>
      </c>
      <c r="E4" s="115" t="s">
        <v>831</v>
      </c>
    </row>
    <row r="5" spans="1:6" x14ac:dyDescent="0.25">
      <c r="B5" s="39">
        <v>41643</v>
      </c>
      <c r="C5" s="40">
        <v>50</v>
      </c>
      <c r="D5" s="43" t="s">
        <v>838</v>
      </c>
      <c r="E5" s="47" t="s">
        <v>339</v>
      </c>
    </row>
    <row r="6" spans="1:6" x14ac:dyDescent="0.25">
      <c r="B6" s="13">
        <v>41645</v>
      </c>
      <c r="C6" s="15">
        <v>200</v>
      </c>
      <c r="D6" s="43" t="s">
        <v>838</v>
      </c>
      <c r="E6" s="48" t="s">
        <v>340</v>
      </c>
    </row>
    <row r="7" spans="1:6" x14ac:dyDescent="0.25">
      <c r="B7" s="13">
        <v>41645</v>
      </c>
      <c r="C7" s="15">
        <v>920</v>
      </c>
      <c r="D7" s="43" t="s">
        <v>838</v>
      </c>
      <c r="E7" s="48" t="s">
        <v>341</v>
      </c>
    </row>
    <row r="8" spans="1:6" x14ac:dyDescent="0.25">
      <c r="B8" s="13">
        <v>41646</v>
      </c>
      <c r="C8" s="15">
        <v>1000</v>
      </c>
      <c r="D8" s="43" t="s">
        <v>838</v>
      </c>
      <c r="E8" s="48" t="s">
        <v>342</v>
      </c>
    </row>
    <row r="9" spans="1:6" x14ac:dyDescent="0.25">
      <c r="B9" s="13">
        <v>41646</v>
      </c>
      <c r="C9" s="15">
        <v>1000</v>
      </c>
      <c r="D9" s="43" t="s">
        <v>838</v>
      </c>
      <c r="E9" s="48" t="s">
        <v>342</v>
      </c>
    </row>
    <row r="10" spans="1:6" x14ac:dyDescent="0.25">
      <c r="B10" s="13">
        <v>41646</v>
      </c>
      <c r="C10" s="15">
        <v>2100</v>
      </c>
      <c r="D10" s="43" t="s">
        <v>838</v>
      </c>
      <c r="E10" s="48" t="s">
        <v>343</v>
      </c>
    </row>
    <row r="11" spans="1:6" x14ac:dyDescent="0.25">
      <c r="B11" s="13">
        <v>41646</v>
      </c>
      <c r="C11" s="15">
        <v>3000</v>
      </c>
      <c r="D11" s="43" t="s">
        <v>838</v>
      </c>
      <c r="E11" s="48" t="s">
        <v>343</v>
      </c>
    </row>
    <row r="12" spans="1:6" x14ac:dyDescent="0.25">
      <c r="B12" s="13">
        <v>41646</v>
      </c>
      <c r="C12" s="15">
        <v>1000</v>
      </c>
      <c r="D12" s="43" t="s">
        <v>838</v>
      </c>
      <c r="E12" s="48" t="s">
        <v>343</v>
      </c>
    </row>
    <row r="13" spans="1:6" x14ac:dyDescent="0.25">
      <c r="B13" s="13">
        <v>41652</v>
      </c>
      <c r="C13" s="15">
        <v>1500</v>
      </c>
      <c r="D13" s="43" t="s">
        <v>838</v>
      </c>
      <c r="E13" s="48" t="s">
        <v>356</v>
      </c>
    </row>
    <row r="14" spans="1:6" x14ac:dyDescent="0.25">
      <c r="B14" s="13">
        <v>41652</v>
      </c>
      <c r="C14" s="15">
        <v>100</v>
      </c>
      <c r="D14" s="43" t="s">
        <v>838</v>
      </c>
      <c r="E14" s="48" t="s">
        <v>357</v>
      </c>
    </row>
    <row r="15" spans="1:6" x14ac:dyDescent="0.25">
      <c r="B15" s="13">
        <v>41654</v>
      </c>
      <c r="C15" s="15">
        <v>1000</v>
      </c>
      <c r="D15" s="43" t="s">
        <v>838</v>
      </c>
      <c r="E15" s="48" t="s">
        <v>358</v>
      </c>
    </row>
    <row r="16" spans="1:6" x14ac:dyDescent="0.25">
      <c r="B16" s="13">
        <v>41654</v>
      </c>
      <c r="C16" s="15">
        <v>88</v>
      </c>
      <c r="D16" s="43" t="s">
        <v>838</v>
      </c>
      <c r="E16" s="48" t="s">
        <v>359</v>
      </c>
    </row>
    <row r="17" spans="2:5" x14ac:dyDescent="0.25">
      <c r="B17" s="13">
        <v>41654</v>
      </c>
      <c r="C17" s="15">
        <v>400</v>
      </c>
      <c r="D17" s="43" t="s">
        <v>838</v>
      </c>
      <c r="E17" s="48" t="s">
        <v>360</v>
      </c>
    </row>
    <row r="18" spans="2:5" x14ac:dyDescent="0.25">
      <c r="B18" s="13">
        <v>41659</v>
      </c>
      <c r="C18" s="117">
        <v>1000</v>
      </c>
      <c r="D18" s="43" t="s">
        <v>838</v>
      </c>
      <c r="E18" s="49" t="s">
        <v>361</v>
      </c>
    </row>
    <row r="19" spans="2:5" x14ac:dyDescent="0.25">
      <c r="B19" s="13">
        <v>41660</v>
      </c>
      <c r="C19" s="15">
        <v>4500</v>
      </c>
      <c r="D19" s="43" t="s">
        <v>838</v>
      </c>
      <c r="E19" s="49" t="s">
        <v>356</v>
      </c>
    </row>
    <row r="20" spans="2:5" x14ac:dyDescent="0.25">
      <c r="B20" s="13">
        <v>41662</v>
      </c>
      <c r="C20" s="15">
        <v>200</v>
      </c>
      <c r="D20" s="43" t="s">
        <v>838</v>
      </c>
      <c r="E20" s="49" t="s">
        <v>362</v>
      </c>
    </row>
    <row r="21" spans="2:5" x14ac:dyDescent="0.25">
      <c r="B21" s="13">
        <v>41662</v>
      </c>
      <c r="C21" s="15">
        <v>200</v>
      </c>
      <c r="D21" s="43" t="s">
        <v>838</v>
      </c>
      <c r="E21" s="49" t="s">
        <v>362</v>
      </c>
    </row>
    <row r="22" spans="2:5" x14ac:dyDescent="0.25">
      <c r="B22" s="13">
        <v>41663</v>
      </c>
      <c r="C22" s="15">
        <v>5000</v>
      </c>
      <c r="D22" s="43" t="s">
        <v>838</v>
      </c>
      <c r="E22" s="49" t="s">
        <v>363</v>
      </c>
    </row>
    <row r="23" spans="2:5" x14ac:dyDescent="0.25">
      <c r="B23" s="13">
        <v>41664</v>
      </c>
      <c r="C23" s="15">
        <v>500</v>
      </c>
      <c r="D23" s="43" t="s">
        <v>838</v>
      </c>
      <c r="E23" s="49" t="s">
        <v>364</v>
      </c>
    </row>
    <row r="24" spans="2:5" x14ac:dyDescent="0.25">
      <c r="B24" s="13">
        <v>41665</v>
      </c>
      <c r="C24" s="15">
        <v>500</v>
      </c>
      <c r="D24" s="43" t="s">
        <v>838</v>
      </c>
      <c r="E24" s="49" t="s">
        <v>365</v>
      </c>
    </row>
    <row r="25" spans="2:5" x14ac:dyDescent="0.25">
      <c r="B25" s="13">
        <v>41667</v>
      </c>
      <c r="C25" s="15">
        <v>50</v>
      </c>
      <c r="D25" s="43" t="s">
        <v>838</v>
      </c>
      <c r="E25" s="49" t="s">
        <v>366</v>
      </c>
    </row>
    <row r="26" spans="2:5" x14ac:dyDescent="0.25">
      <c r="B26" s="13">
        <v>41669</v>
      </c>
      <c r="C26" s="15">
        <v>500</v>
      </c>
      <c r="D26" s="43" t="s">
        <v>838</v>
      </c>
      <c r="E26" s="49" t="s">
        <v>367</v>
      </c>
    </row>
    <row r="27" spans="2:5" x14ac:dyDescent="0.25">
      <c r="B27" s="13">
        <v>41669</v>
      </c>
      <c r="C27" s="15">
        <v>1000</v>
      </c>
      <c r="D27" s="43" t="s">
        <v>838</v>
      </c>
      <c r="E27" s="49" t="s">
        <v>343</v>
      </c>
    </row>
    <row r="28" spans="2:5" x14ac:dyDescent="0.25">
      <c r="B28" s="13">
        <v>41669</v>
      </c>
      <c r="C28" s="15">
        <v>1000</v>
      </c>
      <c r="D28" s="43" t="s">
        <v>838</v>
      </c>
      <c r="E28" s="48" t="s">
        <v>356</v>
      </c>
    </row>
    <row r="29" spans="2:5" x14ac:dyDescent="0.25">
      <c r="B29" s="13">
        <v>41670</v>
      </c>
      <c r="C29" s="15">
        <v>300</v>
      </c>
      <c r="D29" s="43" t="s">
        <v>838</v>
      </c>
      <c r="E29" s="48" t="s">
        <v>362</v>
      </c>
    </row>
    <row r="30" spans="2:5" x14ac:dyDescent="0.25">
      <c r="B30" s="32" t="s">
        <v>328</v>
      </c>
      <c r="C30" s="56">
        <f>SUM(C5:C29)</f>
        <v>27108</v>
      </c>
      <c r="D30" s="96"/>
      <c r="E30" s="92"/>
    </row>
    <row r="31" spans="2:5" x14ac:dyDescent="0.25">
      <c r="B31" s="94" t="s">
        <v>833</v>
      </c>
      <c r="C31" s="55">
        <f>C30*0.035</f>
        <v>948.78000000000009</v>
      </c>
      <c r="D31" s="97"/>
      <c r="E31" s="93"/>
    </row>
    <row r="32" spans="2:5" s="29" customFormat="1" x14ac:dyDescent="0.25">
      <c r="B32" s="51"/>
      <c r="C32" s="52"/>
      <c r="D32" s="42"/>
      <c r="E32" s="46"/>
    </row>
    <row r="33" spans="2:5" s="29" customFormat="1" x14ac:dyDescent="0.25">
      <c r="B33" s="51"/>
      <c r="C33" s="52"/>
      <c r="D33" s="42"/>
      <c r="E33" s="46"/>
    </row>
    <row r="34" spans="2:5" s="29" customFormat="1" x14ac:dyDescent="0.25">
      <c r="B34" s="51"/>
      <c r="C34" s="52"/>
      <c r="D34" s="42"/>
      <c r="E34" s="46"/>
    </row>
    <row r="35" spans="2:5" s="29" customFormat="1" x14ac:dyDescent="0.25">
      <c r="B35" s="51"/>
      <c r="C35" s="52"/>
      <c r="D35" s="42"/>
      <c r="E35" s="46"/>
    </row>
    <row r="36" spans="2:5" s="29" customFormat="1" x14ac:dyDescent="0.25">
      <c r="B36" s="51"/>
      <c r="C36" s="52"/>
      <c r="D36" s="42"/>
      <c r="E36" s="46"/>
    </row>
    <row r="37" spans="2:5" s="29" customFormat="1" x14ac:dyDescent="0.25">
      <c r="B37" s="51"/>
      <c r="C37" s="52"/>
      <c r="D37" s="42"/>
      <c r="E37" s="46"/>
    </row>
    <row r="38" spans="2:5" s="29" customFormat="1" x14ac:dyDescent="0.25">
      <c r="B38" s="51"/>
      <c r="C38" s="52"/>
      <c r="D38" s="42"/>
      <c r="E38" s="46"/>
    </row>
    <row r="39" spans="2:5" s="29" customFormat="1" x14ac:dyDescent="0.25">
      <c r="B39" s="51"/>
      <c r="C39" s="28"/>
      <c r="D39" s="42"/>
      <c r="E39" s="46"/>
    </row>
    <row r="40" spans="2:5" s="29" customFormat="1" x14ac:dyDescent="0.25">
      <c r="B40" s="42"/>
      <c r="C40" s="53"/>
      <c r="D40" s="42"/>
      <c r="E40" s="46"/>
    </row>
    <row r="41" spans="2:5" s="29" customFormat="1" x14ac:dyDescent="0.25">
      <c r="B41" s="42"/>
      <c r="C41" s="28"/>
      <c r="D41" s="42"/>
      <c r="E41" s="46"/>
    </row>
    <row r="42" spans="2:5" s="29" customFormat="1" x14ac:dyDescent="0.25">
      <c r="B42" s="51"/>
      <c r="C42" s="28"/>
      <c r="D42" s="42"/>
      <c r="E42" s="46"/>
    </row>
    <row r="43" spans="2:5" s="29" customFormat="1" x14ac:dyDescent="0.25">
      <c r="B43" s="51"/>
      <c r="C43" s="28"/>
      <c r="D43" s="42"/>
      <c r="E43" s="46"/>
    </row>
    <row r="44" spans="2:5" s="29" customFormat="1" x14ac:dyDescent="0.25">
      <c r="B44" s="51"/>
      <c r="C44" s="28"/>
      <c r="D44" s="42"/>
      <c r="E44" s="46"/>
    </row>
    <row r="45" spans="2:5" s="29" customFormat="1" x14ac:dyDescent="0.25">
      <c r="B45" s="51"/>
      <c r="C45" s="28"/>
      <c r="D45" s="42"/>
      <c r="E45" s="46"/>
    </row>
    <row r="46" spans="2:5" s="29" customFormat="1" x14ac:dyDescent="0.25">
      <c r="B46" s="51"/>
      <c r="C46" s="28"/>
      <c r="D46" s="42"/>
      <c r="E46" s="46"/>
    </row>
    <row r="47" spans="2:5" s="29" customFormat="1" x14ac:dyDescent="0.25">
      <c r="B47" s="51"/>
      <c r="C47" s="28"/>
      <c r="D47" s="42"/>
      <c r="E47" s="46"/>
    </row>
    <row r="48" spans="2:5" s="29" customFormat="1" x14ac:dyDescent="0.25">
      <c r="B48" s="51"/>
      <c r="C48" s="28"/>
      <c r="D48" s="42"/>
      <c r="E48" s="46"/>
    </row>
    <row r="49" spans="2:5" s="29" customFormat="1" x14ac:dyDescent="0.25">
      <c r="B49" s="51"/>
      <c r="C49" s="28"/>
      <c r="D49" s="42"/>
      <c r="E49" s="46"/>
    </row>
    <row r="50" spans="2:5" s="29" customFormat="1" x14ac:dyDescent="0.25">
      <c r="B50" s="51"/>
      <c r="C50" s="28"/>
      <c r="D50" s="42"/>
      <c r="E50" s="46"/>
    </row>
    <row r="51" spans="2:5" s="29" customFormat="1" x14ac:dyDescent="0.25">
      <c r="B51" s="51"/>
      <c r="C51" s="28"/>
      <c r="D51" s="42"/>
      <c r="E51" s="46"/>
    </row>
    <row r="52" spans="2:5" s="29" customFormat="1" x14ac:dyDescent="0.25">
      <c r="B52" s="51"/>
      <c r="C52" s="28"/>
      <c r="D52" s="42"/>
      <c r="E52" s="46"/>
    </row>
    <row r="53" spans="2:5" s="29" customFormat="1" x14ac:dyDescent="0.25">
      <c r="B53" s="51"/>
      <c r="C53" s="28"/>
      <c r="D53" s="42"/>
      <c r="E53" s="46"/>
    </row>
    <row r="54" spans="2:5" s="29" customFormat="1" x14ac:dyDescent="0.25">
      <c r="B54" s="51"/>
      <c r="C54" s="28"/>
      <c r="D54" s="42"/>
      <c r="E54" s="46"/>
    </row>
    <row r="55" spans="2:5" s="29" customFormat="1" x14ac:dyDescent="0.25">
      <c r="B55" s="51"/>
      <c r="C55" s="28"/>
      <c r="D55" s="42"/>
      <c r="E55" s="46"/>
    </row>
    <row r="56" spans="2:5" s="29" customFormat="1" x14ac:dyDescent="0.25">
      <c r="B56" s="51"/>
      <c r="C56" s="28"/>
      <c r="D56" s="42"/>
      <c r="E56" s="46"/>
    </row>
    <row r="57" spans="2:5" s="29" customFormat="1" x14ac:dyDescent="0.25">
      <c r="B57" s="51"/>
      <c r="C57" s="28"/>
      <c r="D57" s="42"/>
      <c r="E57" s="46"/>
    </row>
    <row r="58" spans="2:5" s="29" customFormat="1" x14ac:dyDescent="0.25">
      <c r="B58" s="51"/>
      <c r="C58" s="28"/>
      <c r="D58" s="42"/>
      <c r="E58" s="46"/>
    </row>
    <row r="59" spans="2:5" s="29" customFormat="1" x14ac:dyDescent="0.25">
      <c r="B59" s="51"/>
      <c r="C59" s="28"/>
      <c r="D59" s="42"/>
      <c r="E59" s="46"/>
    </row>
    <row r="60" spans="2:5" s="29" customFormat="1" x14ac:dyDescent="0.25">
      <c r="B60" s="51"/>
      <c r="C60" s="28"/>
      <c r="D60" s="42"/>
      <c r="E60" s="46"/>
    </row>
    <row r="61" spans="2:5" s="29" customFormat="1" x14ac:dyDescent="0.25">
      <c r="B61" s="51"/>
      <c r="C61" s="28"/>
      <c r="D61" s="42"/>
      <c r="E61" s="46"/>
    </row>
    <row r="62" spans="2:5" s="29" customFormat="1" x14ac:dyDescent="0.25">
      <c r="B62" s="51"/>
      <c r="C62" s="28"/>
      <c r="D62" s="42"/>
      <c r="E62" s="46"/>
    </row>
    <row r="63" spans="2:5" s="29" customFormat="1" x14ac:dyDescent="0.25">
      <c r="B63" s="51"/>
      <c r="C63" s="28"/>
      <c r="D63" s="42"/>
      <c r="E63" s="46"/>
    </row>
    <row r="64" spans="2:5" s="29" customFormat="1" x14ac:dyDescent="0.25">
      <c r="B64" s="51"/>
      <c r="C64" s="28"/>
      <c r="D64" s="42"/>
      <c r="E64" s="46"/>
    </row>
    <row r="65" spans="2:5" s="29" customFormat="1" x14ac:dyDescent="0.25">
      <c r="B65" s="51"/>
      <c r="C65" s="28"/>
      <c r="D65" s="42"/>
      <c r="E65" s="46"/>
    </row>
    <row r="66" spans="2:5" s="29" customFormat="1" x14ac:dyDescent="0.25">
      <c r="B66" s="51"/>
      <c r="C66" s="28"/>
      <c r="D66" s="42"/>
      <c r="E66" s="46"/>
    </row>
    <row r="67" spans="2:5" s="29" customFormat="1" x14ac:dyDescent="0.25">
      <c r="B67" s="51"/>
      <c r="C67" s="28"/>
      <c r="D67" s="42"/>
      <c r="E67" s="46"/>
    </row>
    <row r="68" spans="2:5" s="29" customFormat="1" x14ac:dyDescent="0.25">
      <c r="B68" s="51"/>
      <c r="C68" s="28"/>
      <c r="D68" s="42"/>
      <c r="E68" s="46"/>
    </row>
    <row r="69" spans="2:5" s="29" customFormat="1" x14ac:dyDescent="0.25">
      <c r="B69" s="51"/>
      <c r="C69" s="28"/>
      <c r="D69" s="42"/>
      <c r="E69" s="46"/>
    </row>
    <row r="70" spans="2:5" s="29" customFormat="1" x14ac:dyDescent="0.25">
      <c r="B70" s="51"/>
      <c r="C70" s="28"/>
      <c r="D70" s="42"/>
      <c r="E70" s="46"/>
    </row>
    <row r="71" spans="2:5" s="29" customFormat="1" x14ac:dyDescent="0.25">
      <c r="B71" s="51"/>
      <c r="C71" s="28"/>
      <c r="D71" s="42"/>
      <c r="E71" s="46"/>
    </row>
    <row r="72" spans="2:5" s="29" customFormat="1" x14ac:dyDescent="0.25">
      <c r="B72" s="51"/>
      <c r="C72" s="28"/>
      <c r="D72" s="42"/>
      <c r="E72" s="46"/>
    </row>
    <row r="73" spans="2:5" s="29" customFormat="1" x14ac:dyDescent="0.25">
      <c r="B73" s="51"/>
      <c r="C73" s="28"/>
      <c r="D73" s="42"/>
      <c r="E73" s="46"/>
    </row>
    <row r="74" spans="2:5" s="29" customFormat="1" x14ac:dyDescent="0.25">
      <c r="B74" s="51"/>
      <c r="C74" s="28"/>
      <c r="D74" s="42"/>
      <c r="E74" s="46"/>
    </row>
    <row r="75" spans="2:5" s="29" customFormat="1" x14ac:dyDescent="0.25">
      <c r="B75" s="51"/>
      <c r="C75" s="28"/>
      <c r="D75" s="42"/>
      <c r="E75" s="46"/>
    </row>
    <row r="76" spans="2:5" s="29" customFormat="1" x14ac:dyDescent="0.25">
      <c r="B76" s="51"/>
      <c r="C76" s="28"/>
      <c r="D76" s="42"/>
      <c r="E76" s="46"/>
    </row>
    <row r="77" spans="2:5" s="29" customFormat="1" x14ac:dyDescent="0.25">
      <c r="B77" s="51"/>
      <c r="C77" s="28"/>
      <c r="D77" s="42"/>
      <c r="E77" s="46"/>
    </row>
    <row r="78" spans="2:5" s="29" customFormat="1" x14ac:dyDescent="0.25">
      <c r="B78" s="51"/>
      <c r="C78" s="28"/>
      <c r="D78" s="42"/>
      <c r="E78" s="46"/>
    </row>
    <row r="79" spans="2:5" s="29" customFormat="1" x14ac:dyDescent="0.25">
      <c r="B79" s="51"/>
      <c r="C79" s="28"/>
      <c r="D79" s="42"/>
      <c r="E79" s="46"/>
    </row>
    <row r="80" spans="2:5" s="29" customFormat="1" x14ac:dyDescent="0.25">
      <c r="B80" s="51"/>
      <c r="C80" s="28"/>
      <c r="D80" s="42"/>
      <c r="E80" s="46"/>
    </row>
    <row r="81" spans="2:5" s="29" customFormat="1" x14ac:dyDescent="0.25">
      <c r="B81" s="51"/>
      <c r="C81" s="28"/>
      <c r="D81" s="42"/>
      <c r="E81" s="46"/>
    </row>
    <row r="82" spans="2:5" s="29" customFormat="1" x14ac:dyDescent="0.25">
      <c r="B82" s="51"/>
      <c r="C82" s="28"/>
      <c r="D82" s="42"/>
      <c r="E82" s="46"/>
    </row>
    <row r="83" spans="2:5" s="29" customFormat="1" x14ac:dyDescent="0.25">
      <c r="B83" s="51"/>
      <c r="C83" s="28"/>
      <c r="D83" s="42"/>
      <c r="E83" s="46"/>
    </row>
    <row r="84" spans="2:5" s="29" customFormat="1" x14ac:dyDescent="0.25">
      <c r="B84" s="51"/>
      <c r="C84" s="28"/>
      <c r="D84" s="42"/>
      <c r="E84" s="46"/>
    </row>
    <row r="85" spans="2:5" s="29" customFormat="1" x14ac:dyDescent="0.25">
      <c r="B85" s="51"/>
      <c r="C85" s="28"/>
      <c r="D85" s="42"/>
      <c r="E85" s="46"/>
    </row>
    <row r="86" spans="2:5" s="29" customFormat="1" x14ac:dyDescent="0.25">
      <c r="B86" s="51"/>
      <c r="C86" s="28"/>
      <c r="D86" s="42"/>
      <c r="E86" s="46"/>
    </row>
    <row r="87" spans="2:5" s="29" customFormat="1" x14ac:dyDescent="0.25">
      <c r="B87" s="51"/>
      <c r="C87" s="28"/>
      <c r="D87" s="42"/>
      <c r="E87" s="46"/>
    </row>
    <row r="88" spans="2:5" s="29" customFormat="1" x14ac:dyDescent="0.25">
      <c r="B88" s="51"/>
      <c r="C88" s="28"/>
      <c r="D88" s="42"/>
      <c r="E88" s="46"/>
    </row>
    <row r="89" spans="2:5" s="29" customFormat="1" x14ac:dyDescent="0.25">
      <c r="B89" s="51"/>
      <c r="C89" s="28"/>
      <c r="D89" s="42"/>
      <c r="E89" s="46"/>
    </row>
    <row r="90" spans="2:5" s="29" customFormat="1" x14ac:dyDescent="0.25">
      <c r="B90" s="51"/>
      <c r="C90" s="28"/>
      <c r="D90" s="42"/>
      <c r="E90" s="46"/>
    </row>
    <row r="91" spans="2:5" s="29" customFormat="1" x14ac:dyDescent="0.25">
      <c r="B91" s="51"/>
      <c r="C91" s="28"/>
      <c r="D91" s="42"/>
      <c r="E91" s="46"/>
    </row>
    <row r="92" spans="2:5" s="29" customFormat="1" x14ac:dyDescent="0.25">
      <c r="B92" s="51"/>
      <c r="C92" s="28"/>
      <c r="D92" s="42"/>
      <c r="E92" s="46"/>
    </row>
    <row r="93" spans="2:5" s="29" customFormat="1" x14ac:dyDescent="0.25">
      <c r="B93" s="51"/>
      <c r="C93" s="28"/>
      <c r="D93" s="42"/>
      <c r="E93" s="46"/>
    </row>
    <row r="94" spans="2:5" s="29" customFormat="1" x14ac:dyDescent="0.25">
      <c r="B94" s="51"/>
      <c r="C94" s="28"/>
      <c r="D94" s="42"/>
      <c r="E94" s="46"/>
    </row>
    <row r="95" spans="2:5" s="29" customFormat="1" x14ac:dyDescent="0.25">
      <c r="B95" s="51"/>
      <c r="C95" s="28"/>
      <c r="D95" s="42"/>
      <c r="E95" s="46"/>
    </row>
    <row r="96" spans="2:5" s="29" customFormat="1" x14ac:dyDescent="0.25">
      <c r="B96" s="27"/>
      <c r="C96" s="28"/>
      <c r="D96" s="42"/>
      <c r="E96" s="46"/>
    </row>
    <row r="97" spans="2:5" s="29" customFormat="1" x14ac:dyDescent="0.25">
      <c r="B97" s="27"/>
      <c r="C97" s="28"/>
      <c r="D97" s="42"/>
      <c r="E97" s="46"/>
    </row>
    <row r="98" spans="2:5" s="29" customFormat="1" x14ac:dyDescent="0.25">
      <c r="B98" s="27"/>
      <c r="C98" s="28"/>
      <c r="D98" s="42"/>
      <c r="E98" s="46"/>
    </row>
    <row r="99" spans="2:5" s="29" customFormat="1" x14ac:dyDescent="0.25">
      <c r="B99" s="27"/>
      <c r="C99" s="28"/>
      <c r="D99" s="42"/>
      <c r="E99" s="46"/>
    </row>
    <row r="100" spans="2:5" s="29" customFormat="1" x14ac:dyDescent="0.25">
      <c r="B100" s="27"/>
      <c r="C100" s="28"/>
      <c r="D100" s="42"/>
      <c r="E100" s="46"/>
    </row>
    <row r="101" spans="2:5" s="29" customFormat="1" x14ac:dyDescent="0.25">
      <c r="B101" s="27"/>
      <c r="C101" s="28"/>
      <c r="D101" s="42"/>
      <c r="E101" s="46"/>
    </row>
    <row r="102" spans="2:5" s="29" customFormat="1" x14ac:dyDescent="0.25">
      <c r="B102" s="27"/>
      <c r="C102" s="54"/>
      <c r="D102" s="42"/>
      <c r="E102" s="46"/>
    </row>
    <row r="103" spans="2:5" s="29" customFormat="1" x14ac:dyDescent="0.25">
      <c r="B103" s="27"/>
      <c r="C103" s="28"/>
      <c r="D103" s="42"/>
      <c r="E103" s="46"/>
    </row>
    <row r="104" spans="2:5" s="29" customFormat="1" x14ac:dyDescent="0.25">
      <c r="B104" s="27"/>
      <c r="C104" s="28"/>
      <c r="D104" s="42"/>
      <c r="E104" s="46"/>
    </row>
    <row r="105" spans="2:5" s="29" customFormat="1" x14ac:dyDescent="0.25">
      <c r="B105" s="27"/>
      <c r="C105" s="28"/>
      <c r="D105" s="42"/>
      <c r="E105" s="46"/>
    </row>
    <row r="106" spans="2:5" s="29" customFormat="1" x14ac:dyDescent="0.25">
      <c r="B106" s="27"/>
      <c r="C106" s="28"/>
      <c r="D106" s="42"/>
      <c r="E106" s="46"/>
    </row>
    <row r="107" spans="2:5" s="29" customFormat="1" x14ac:dyDescent="0.25">
      <c r="B107" s="27"/>
      <c r="C107" s="28"/>
      <c r="D107" s="42"/>
      <c r="E107" s="46"/>
    </row>
    <row r="108" spans="2:5" s="29" customFormat="1" x14ac:dyDescent="0.25">
      <c r="B108" s="27"/>
      <c r="C108" s="28"/>
      <c r="D108" s="42"/>
      <c r="E108" s="46"/>
    </row>
    <row r="109" spans="2:5" s="29" customFormat="1" x14ac:dyDescent="0.25">
      <c r="B109" s="27"/>
      <c r="C109" s="28"/>
      <c r="D109" s="42"/>
      <c r="E109" s="46"/>
    </row>
    <row r="110" spans="2:5" s="29" customFormat="1" x14ac:dyDescent="0.25">
      <c r="B110" s="27"/>
      <c r="C110" s="28"/>
      <c r="D110" s="42"/>
      <c r="E110" s="46"/>
    </row>
    <row r="111" spans="2:5" s="29" customFormat="1" x14ac:dyDescent="0.25">
      <c r="B111" s="27"/>
      <c r="C111" s="28"/>
      <c r="D111" s="42"/>
      <c r="E111" s="46"/>
    </row>
    <row r="112" spans="2:5" s="29" customFormat="1" x14ac:dyDescent="0.25">
      <c r="B112" s="27"/>
      <c r="C112" s="28"/>
      <c r="D112" s="42"/>
      <c r="E112" s="46"/>
    </row>
    <row r="113" spans="2:5" s="29" customFormat="1" x14ac:dyDescent="0.25">
      <c r="B113" s="27"/>
      <c r="C113" s="28"/>
      <c r="D113" s="42"/>
      <c r="E113" s="46"/>
    </row>
    <row r="114" spans="2:5" s="29" customFormat="1" x14ac:dyDescent="0.25">
      <c r="B114" s="27"/>
      <c r="C114" s="28"/>
      <c r="D114" s="42"/>
      <c r="E114" s="46"/>
    </row>
    <row r="115" spans="2:5" s="29" customFormat="1" x14ac:dyDescent="0.25">
      <c r="B115" s="27"/>
      <c r="C115" s="28"/>
      <c r="D115" s="42"/>
      <c r="E115" s="46"/>
    </row>
    <row r="116" spans="2:5" s="29" customFormat="1" x14ac:dyDescent="0.25">
      <c r="B116" s="27"/>
      <c r="C116" s="28"/>
      <c r="D116" s="42"/>
      <c r="E116" s="46"/>
    </row>
    <row r="117" spans="2:5" s="29" customFormat="1" x14ac:dyDescent="0.25">
      <c r="B117" s="27"/>
      <c r="C117" s="28"/>
      <c r="D117" s="42"/>
      <c r="E117" s="46"/>
    </row>
    <row r="118" spans="2:5" s="29" customFormat="1" x14ac:dyDescent="0.25">
      <c r="B118" s="27"/>
      <c r="C118" s="28"/>
      <c r="D118" s="42"/>
      <c r="E118" s="46"/>
    </row>
    <row r="119" spans="2:5" s="29" customFormat="1" x14ac:dyDescent="0.25">
      <c r="B119" s="27"/>
      <c r="C119" s="28"/>
      <c r="D119" s="42"/>
      <c r="E119" s="46"/>
    </row>
    <row r="120" spans="2:5" s="29" customFormat="1" x14ac:dyDescent="0.25">
      <c r="B120" s="27"/>
      <c r="C120" s="28"/>
      <c r="D120" s="42"/>
      <c r="E120" s="46"/>
    </row>
    <row r="121" spans="2:5" s="29" customFormat="1" x14ac:dyDescent="0.25">
      <c r="B121" s="27"/>
      <c r="C121" s="28"/>
      <c r="D121" s="42"/>
      <c r="E121" s="46"/>
    </row>
    <row r="122" spans="2:5" s="29" customFormat="1" x14ac:dyDescent="0.25">
      <c r="B122" s="27"/>
      <c r="C122" s="28"/>
      <c r="D122" s="42"/>
      <c r="E122" s="46"/>
    </row>
    <row r="123" spans="2:5" s="29" customFormat="1" x14ac:dyDescent="0.25">
      <c r="B123" s="27"/>
      <c r="C123" s="28"/>
      <c r="D123" s="42"/>
      <c r="E123" s="46"/>
    </row>
    <row r="124" spans="2:5" s="29" customFormat="1" x14ac:dyDescent="0.25">
      <c r="B124" s="27"/>
      <c r="C124" s="28"/>
      <c r="D124" s="42"/>
      <c r="E124" s="46"/>
    </row>
    <row r="125" spans="2:5" s="29" customFormat="1" x14ac:dyDescent="0.25">
      <c r="B125" s="27"/>
      <c r="C125" s="28"/>
      <c r="D125" s="42"/>
      <c r="E125" s="46"/>
    </row>
    <row r="126" spans="2:5" s="29" customFormat="1" x14ac:dyDescent="0.25">
      <c r="B126" s="27"/>
      <c r="C126" s="28"/>
      <c r="D126" s="42"/>
      <c r="E126" s="46"/>
    </row>
    <row r="127" spans="2:5" s="29" customFormat="1" x14ac:dyDescent="0.25">
      <c r="B127" s="27"/>
      <c r="C127" s="28"/>
      <c r="D127" s="42"/>
      <c r="E127" s="46"/>
    </row>
    <row r="128" spans="2:5" s="29" customFormat="1" x14ac:dyDescent="0.25">
      <c r="B128" s="27"/>
      <c r="C128" s="28"/>
      <c r="D128" s="42"/>
      <c r="E128" s="46"/>
    </row>
    <row r="129" spans="2:5" s="29" customFormat="1" x14ac:dyDescent="0.25">
      <c r="B129" s="27"/>
      <c r="C129" s="28"/>
      <c r="D129" s="42"/>
      <c r="E129" s="46"/>
    </row>
    <row r="130" spans="2:5" s="29" customFormat="1" x14ac:dyDescent="0.25">
      <c r="B130" s="27"/>
      <c r="C130" s="28"/>
      <c r="D130" s="42"/>
      <c r="E130" s="46"/>
    </row>
    <row r="131" spans="2:5" s="29" customFormat="1" x14ac:dyDescent="0.25">
      <c r="B131" s="27"/>
      <c r="C131" s="28"/>
      <c r="D131" s="42"/>
      <c r="E131" s="46"/>
    </row>
    <row r="132" spans="2:5" s="29" customFormat="1" x14ac:dyDescent="0.25">
      <c r="B132" s="27"/>
      <c r="C132" s="28"/>
      <c r="D132" s="42"/>
      <c r="E132" s="46"/>
    </row>
    <row r="133" spans="2:5" s="29" customFormat="1" x14ac:dyDescent="0.25">
      <c r="B133" s="27"/>
      <c r="C133" s="28"/>
      <c r="D133" s="42"/>
      <c r="E133" s="46"/>
    </row>
    <row r="134" spans="2:5" s="29" customFormat="1" x14ac:dyDescent="0.25">
      <c r="B134" s="27"/>
      <c r="C134" s="28"/>
      <c r="D134" s="42"/>
      <c r="E134" s="46"/>
    </row>
    <row r="135" spans="2:5" s="29" customFormat="1" x14ac:dyDescent="0.25">
      <c r="B135" s="27"/>
      <c r="C135" s="28"/>
      <c r="D135" s="42"/>
      <c r="E135" s="46"/>
    </row>
    <row r="136" spans="2:5" s="29" customFormat="1" x14ac:dyDescent="0.25">
      <c r="B136" s="27"/>
      <c r="C136" s="28"/>
      <c r="D136" s="42"/>
      <c r="E136" s="46"/>
    </row>
    <row r="137" spans="2:5" s="29" customFormat="1" x14ac:dyDescent="0.25">
      <c r="B137" s="27"/>
      <c r="C137" s="28"/>
      <c r="D137" s="42"/>
      <c r="E137" s="46"/>
    </row>
    <row r="138" spans="2:5" s="29" customFormat="1" x14ac:dyDescent="0.25">
      <c r="B138" s="27"/>
      <c r="C138" s="28"/>
      <c r="D138" s="42"/>
      <c r="E138" s="46"/>
    </row>
    <row r="139" spans="2:5" s="29" customFormat="1" x14ac:dyDescent="0.25">
      <c r="B139" s="27"/>
      <c r="C139" s="28"/>
      <c r="D139" s="42"/>
      <c r="E139" s="46"/>
    </row>
    <row r="140" spans="2:5" s="29" customFormat="1" x14ac:dyDescent="0.25">
      <c r="B140" s="27"/>
      <c r="C140" s="28"/>
      <c r="D140" s="42"/>
      <c r="E140" s="46"/>
    </row>
    <row r="141" spans="2:5" s="29" customFormat="1" x14ac:dyDescent="0.25">
      <c r="B141" s="27"/>
      <c r="C141" s="28"/>
      <c r="D141" s="42"/>
      <c r="E141" s="46"/>
    </row>
    <row r="142" spans="2:5" s="29" customFormat="1" x14ac:dyDescent="0.25">
      <c r="B142" s="27"/>
      <c r="C142" s="28"/>
      <c r="D142" s="42"/>
      <c r="E142" s="46"/>
    </row>
    <row r="143" spans="2:5" s="29" customFormat="1" x14ac:dyDescent="0.25">
      <c r="B143" s="27"/>
      <c r="C143" s="28"/>
      <c r="D143" s="42"/>
      <c r="E143" s="46"/>
    </row>
    <row r="144" spans="2:5" s="29" customFormat="1" x14ac:dyDescent="0.25">
      <c r="B144" s="27"/>
      <c r="C144" s="28"/>
      <c r="D144" s="42"/>
      <c r="E144" s="46"/>
    </row>
    <row r="145" spans="2:5" s="29" customFormat="1" x14ac:dyDescent="0.25">
      <c r="B145" s="27"/>
      <c r="C145" s="28"/>
      <c r="D145" s="42"/>
      <c r="E145" s="46"/>
    </row>
    <row r="146" spans="2:5" s="29" customFormat="1" x14ac:dyDescent="0.25">
      <c r="B146" s="27"/>
      <c r="C146" s="28"/>
      <c r="D146" s="42"/>
      <c r="E146" s="46"/>
    </row>
    <row r="147" spans="2:5" s="29" customFormat="1" x14ac:dyDescent="0.25">
      <c r="B147" s="27"/>
      <c r="C147" s="28"/>
      <c r="D147" s="42"/>
      <c r="E147" s="46"/>
    </row>
    <row r="148" spans="2:5" s="29" customFormat="1" x14ac:dyDescent="0.25">
      <c r="B148" s="27"/>
      <c r="C148" s="28"/>
      <c r="D148" s="42"/>
      <c r="E148" s="46"/>
    </row>
    <row r="149" spans="2:5" s="29" customFormat="1" x14ac:dyDescent="0.25">
      <c r="B149" s="27"/>
      <c r="C149" s="28"/>
      <c r="D149" s="42"/>
      <c r="E149" s="46"/>
    </row>
    <row r="150" spans="2:5" s="29" customFormat="1" x14ac:dyDescent="0.25">
      <c r="B150" s="27"/>
      <c r="C150" s="28"/>
      <c r="D150" s="42"/>
      <c r="E150" s="46"/>
    </row>
    <row r="151" spans="2:5" s="29" customFormat="1" x14ac:dyDescent="0.25">
      <c r="B151" s="27"/>
      <c r="C151" s="28"/>
      <c r="D151" s="42"/>
      <c r="E151" s="46"/>
    </row>
    <row r="152" spans="2:5" s="29" customFormat="1" x14ac:dyDescent="0.25">
      <c r="B152" s="27"/>
      <c r="C152" s="28"/>
      <c r="D152" s="42"/>
      <c r="E152" s="46"/>
    </row>
    <row r="153" spans="2:5" s="29" customFormat="1" x14ac:dyDescent="0.25">
      <c r="B153" s="27"/>
      <c r="C153" s="28"/>
      <c r="D153" s="42"/>
      <c r="E153" s="46"/>
    </row>
    <row r="154" spans="2:5" s="29" customFormat="1" x14ac:dyDescent="0.25">
      <c r="B154" s="27"/>
      <c r="C154" s="28"/>
      <c r="D154" s="42"/>
      <c r="E154" s="46"/>
    </row>
    <row r="155" spans="2:5" s="29" customFormat="1" x14ac:dyDescent="0.25">
      <c r="B155" s="27"/>
      <c r="C155" s="28"/>
      <c r="D155" s="42"/>
      <c r="E155" s="46"/>
    </row>
    <row r="156" spans="2:5" s="29" customFormat="1" x14ac:dyDescent="0.25">
      <c r="B156" s="27"/>
      <c r="C156" s="28"/>
      <c r="D156" s="42"/>
      <c r="E156" s="46"/>
    </row>
    <row r="157" spans="2:5" s="29" customFormat="1" x14ac:dyDescent="0.25">
      <c r="B157" s="27"/>
      <c r="C157" s="28"/>
      <c r="D157" s="42"/>
      <c r="E157" s="46"/>
    </row>
    <row r="158" spans="2:5" s="29" customFormat="1" x14ac:dyDescent="0.25">
      <c r="B158" s="27"/>
      <c r="C158" s="28"/>
      <c r="D158" s="42"/>
      <c r="E158" s="46"/>
    </row>
    <row r="159" spans="2:5" s="29" customFormat="1" x14ac:dyDescent="0.25">
      <c r="B159" s="27"/>
      <c r="C159" s="28"/>
      <c r="D159" s="42"/>
      <c r="E159" s="46"/>
    </row>
    <row r="160" spans="2:5" s="29" customFormat="1" x14ac:dyDescent="0.25">
      <c r="B160" s="27"/>
      <c r="C160" s="28"/>
      <c r="D160" s="42"/>
      <c r="E160" s="46"/>
    </row>
    <row r="161" spans="2:5" s="29" customFormat="1" x14ac:dyDescent="0.25">
      <c r="B161" s="27"/>
      <c r="C161" s="28"/>
      <c r="D161" s="42"/>
      <c r="E161" s="46"/>
    </row>
    <row r="162" spans="2:5" s="29" customFormat="1" x14ac:dyDescent="0.25">
      <c r="B162" s="27"/>
      <c r="C162" s="28"/>
      <c r="D162" s="42"/>
      <c r="E162" s="46"/>
    </row>
    <row r="163" spans="2:5" s="29" customFormat="1" x14ac:dyDescent="0.25">
      <c r="B163" s="27"/>
      <c r="C163" s="28"/>
      <c r="D163" s="42"/>
      <c r="E163" s="46"/>
    </row>
    <row r="164" spans="2:5" s="29" customFormat="1" x14ac:dyDescent="0.25">
      <c r="B164" s="27"/>
      <c r="C164" s="28"/>
      <c r="D164" s="42"/>
      <c r="E164" s="46"/>
    </row>
    <row r="165" spans="2:5" s="29" customFormat="1" x14ac:dyDescent="0.25">
      <c r="B165" s="27"/>
      <c r="C165" s="28"/>
      <c r="D165" s="42"/>
      <c r="E165" s="46"/>
    </row>
    <row r="166" spans="2:5" s="29" customFormat="1" x14ac:dyDescent="0.25">
      <c r="B166" s="27"/>
      <c r="C166" s="28"/>
      <c r="D166" s="42"/>
      <c r="E166" s="46"/>
    </row>
    <row r="167" spans="2:5" s="29" customFormat="1" x14ac:dyDescent="0.25">
      <c r="B167" s="27"/>
      <c r="C167" s="28"/>
      <c r="D167" s="42"/>
      <c r="E167" s="46"/>
    </row>
    <row r="168" spans="2:5" s="29" customFormat="1" x14ac:dyDescent="0.25">
      <c r="B168" s="27"/>
      <c r="C168" s="28"/>
      <c r="D168" s="42"/>
      <c r="E168" s="46"/>
    </row>
    <row r="169" spans="2:5" s="29" customFormat="1" x14ac:dyDescent="0.25">
      <c r="B169" s="27"/>
      <c r="C169" s="28"/>
      <c r="D169" s="42"/>
      <c r="E169" s="46"/>
    </row>
    <row r="170" spans="2:5" s="29" customFormat="1" x14ac:dyDescent="0.25">
      <c r="B170" s="27"/>
      <c r="C170" s="28"/>
      <c r="D170" s="42"/>
      <c r="E170" s="46"/>
    </row>
    <row r="171" spans="2:5" s="29" customFormat="1" x14ac:dyDescent="0.25">
      <c r="B171" s="27"/>
      <c r="C171" s="28"/>
      <c r="D171" s="42"/>
      <c r="E171" s="46"/>
    </row>
    <row r="172" spans="2:5" s="29" customFormat="1" x14ac:dyDescent="0.25">
      <c r="B172" s="27"/>
      <c r="C172" s="28"/>
      <c r="D172" s="42"/>
      <c r="E172" s="46"/>
    </row>
    <row r="173" spans="2:5" s="29" customFormat="1" x14ac:dyDescent="0.25">
      <c r="B173" s="27"/>
      <c r="C173" s="28"/>
      <c r="D173" s="42"/>
      <c r="E173" s="46"/>
    </row>
    <row r="174" spans="2:5" s="29" customFormat="1" x14ac:dyDescent="0.25">
      <c r="B174" s="27"/>
      <c r="C174" s="28"/>
      <c r="D174" s="42"/>
      <c r="E174" s="46"/>
    </row>
    <row r="175" spans="2:5" s="29" customFormat="1" x14ac:dyDescent="0.25">
      <c r="B175" s="27"/>
      <c r="C175" s="28"/>
      <c r="D175" s="42"/>
      <c r="E175" s="46"/>
    </row>
    <row r="176" spans="2:5" s="29" customFormat="1" x14ac:dyDescent="0.25">
      <c r="B176" s="27"/>
      <c r="C176" s="28"/>
      <c r="D176" s="42"/>
      <c r="E176" s="46"/>
    </row>
    <row r="177" spans="2:5" s="29" customFormat="1" x14ac:dyDescent="0.25">
      <c r="B177" s="27"/>
      <c r="C177" s="28"/>
      <c r="D177" s="42"/>
      <c r="E177" s="46"/>
    </row>
    <row r="178" spans="2:5" s="29" customFormat="1" x14ac:dyDescent="0.25">
      <c r="B178" s="27"/>
      <c r="C178" s="28"/>
      <c r="D178" s="42"/>
      <c r="E178" s="46"/>
    </row>
    <row r="179" spans="2:5" s="29" customFormat="1" x14ac:dyDescent="0.25">
      <c r="B179" s="27"/>
      <c r="C179" s="28"/>
      <c r="D179" s="42"/>
      <c r="E179" s="46"/>
    </row>
    <row r="180" spans="2:5" s="29" customFormat="1" x14ac:dyDescent="0.25">
      <c r="B180" s="27"/>
      <c r="C180" s="28"/>
      <c r="D180" s="42"/>
      <c r="E180" s="46"/>
    </row>
    <row r="181" spans="2:5" s="29" customFormat="1" x14ac:dyDescent="0.25">
      <c r="B181" s="27"/>
      <c r="C181" s="28"/>
      <c r="D181" s="42"/>
      <c r="E181" s="46"/>
    </row>
    <row r="182" spans="2:5" s="29" customFormat="1" x14ac:dyDescent="0.25">
      <c r="B182" s="27"/>
      <c r="C182" s="28"/>
      <c r="D182" s="42"/>
      <c r="E182" s="46"/>
    </row>
    <row r="183" spans="2:5" s="29" customFormat="1" x14ac:dyDescent="0.25">
      <c r="B183" s="27"/>
      <c r="C183" s="28"/>
      <c r="D183" s="42"/>
      <c r="E183" s="46"/>
    </row>
    <row r="184" spans="2:5" s="29" customFormat="1" x14ac:dyDescent="0.25">
      <c r="B184" s="27"/>
      <c r="C184" s="28"/>
      <c r="D184" s="42"/>
      <c r="E184" s="46"/>
    </row>
    <row r="185" spans="2:5" s="29" customFormat="1" x14ac:dyDescent="0.25">
      <c r="B185" s="27"/>
      <c r="C185" s="28"/>
      <c r="D185" s="42"/>
      <c r="E185" s="46"/>
    </row>
    <row r="186" spans="2:5" s="29" customFormat="1" x14ac:dyDescent="0.25">
      <c r="B186" s="27"/>
      <c r="C186" s="28"/>
      <c r="D186" s="42"/>
      <c r="E186" s="46"/>
    </row>
    <row r="187" spans="2:5" s="29" customFormat="1" x14ac:dyDescent="0.25">
      <c r="B187" s="27"/>
      <c r="C187" s="28"/>
      <c r="D187" s="42"/>
      <c r="E187" s="46"/>
    </row>
    <row r="188" spans="2:5" s="29" customFormat="1" x14ac:dyDescent="0.25">
      <c r="B188" s="27"/>
      <c r="C188" s="28"/>
      <c r="D188" s="42"/>
      <c r="E188" s="46"/>
    </row>
    <row r="189" spans="2:5" s="29" customFormat="1" x14ac:dyDescent="0.25">
      <c r="B189" s="27"/>
      <c r="C189" s="28"/>
      <c r="D189" s="42"/>
      <c r="E189" s="46"/>
    </row>
    <row r="190" spans="2:5" s="29" customFormat="1" x14ac:dyDescent="0.25">
      <c r="B190" s="27"/>
      <c r="C190" s="28"/>
      <c r="D190" s="42"/>
      <c r="E190" s="46"/>
    </row>
    <row r="191" spans="2:5" s="29" customFormat="1" x14ac:dyDescent="0.25">
      <c r="B191" s="27"/>
      <c r="C191" s="28"/>
      <c r="D191" s="42"/>
      <c r="E191" s="46"/>
    </row>
    <row r="192" spans="2:5" s="29" customFormat="1" x14ac:dyDescent="0.25">
      <c r="B192" s="27"/>
      <c r="C192" s="28"/>
      <c r="D192" s="42"/>
      <c r="E192" s="46"/>
    </row>
    <row r="193" spans="2:5" s="29" customFormat="1" x14ac:dyDescent="0.25">
      <c r="B193" s="27"/>
      <c r="C193" s="28"/>
      <c r="D193" s="42"/>
      <c r="E193" s="46"/>
    </row>
    <row r="194" spans="2:5" s="29" customFormat="1" x14ac:dyDescent="0.25">
      <c r="B194" s="27"/>
      <c r="C194" s="28"/>
      <c r="D194" s="42"/>
      <c r="E194" s="46"/>
    </row>
    <row r="195" spans="2:5" s="29" customFormat="1" x14ac:dyDescent="0.25">
      <c r="B195" s="27"/>
      <c r="C195" s="28"/>
      <c r="D195" s="42"/>
      <c r="E195" s="46"/>
    </row>
    <row r="196" spans="2:5" s="29" customFormat="1" x14ac:dyDescent="0.25">
      <c r="B196" s="27"/>
      <c r="C196" s="28"/>
      <c r="D196" s="42"/>
      <c r="E196" s="46"/>
    </row>
    <row r="197" spans="2:5" s="29" customFormat="1" x14ac:dyDescent="0.25">
      <c r="B197" s="27"/>
      <c r="C197" s="28"/>
      <c r="D197" s="42"/>
      <c r="E197" s="46"/>
    </row>
    <row r="198" spans="2:5" s="29" customFormat="1" x14ac:dyDescent="0.25">
      <c r="B198" s="27"/>
      <c r="C198" s="28"/>
      <c r="D198" s="42"/>
      <c r="E198" s="46"/>
    </row>
    <row r="199" spans="2:5" s="29" customFormat="1" x14ac:dyDescent="0.25">
      <c r="B199" s="27"/>
      <c r="C199" s="28"/>
      <c r="D199" s="42"/>
      <c r="E199" s="46"/>
    </row>
    <row r="200" spans="2:5" s="29" customFormat="1" x14ac:dyDescent="0.25">
      <c r="B200" s="27"/>
      <c r="C200" s="28"/>
      <c r="D200" s="42"/>
      <c r="E200" s="46"/>
    </row>
    <row r="201" spans="2:5" s="29" customFormat="1" x14ac:dyDescent="0.25">
      <c r="B201" s="27"/>
      <c r="C201" s="28"/>
      <c r="D201" s="42"/>
      <c r="E201" s="46"/>
    </row>
    <row r="202" spans="2:5" s="29" customFormat="1" x14ac:dyDescent="0.25">
      <c r="B202" s="27"/>
      <c r="C202" s="28"/>
      <c r="D202" s="42"/>
      <c r="E202" s="46"/>
    </row>
    <row r="203" spans="2:5" s="29" customFormat="1" x14ac:dyDescent="0.25">
      <c r="B203" s="27"/>
      <c r="C203" s="28"/>
      <c r="D203" s="42"/>
      <c r="E203" s="46"/>
    </row>
    <row r="204" spans="2:5" s="29" customFormat="1" x14ac:dyDescent="0.25">
      <c r="B204" s="27"/>
      <c r="C204" s="28"/>
      <c r="D204" s="42"/>
      <c r="E204" s="46"/>
    </row>
    <row r="205" spans="2:5" s="29" customFormat="1" x14ac:dyDescent="0.25">
      <c r="B205" s="27"/>
      <c r="C205" s="28"/>
      <c r="D205" s="42"/>
      <c r="E205" s="46"/>
    </row>
    <row r="206" spans="2:5" s="29" customFormat="1" x14ac:dyDescent="0.25">
      <c r="B206" s="27"/>
      <c r="C206" s="28"/>
      <c r="D206" s="42"/>
      <c r="E206" s="46"/>
    </row>
    <row r="207" spans="2:5" s="29" customFormat="1" x14ac:dyDescent="0.25">
      <c r="B207" s="27"/>
      <c r="C207" s="28"/>
      <c r="D207" s="42"/>
      <c r="E207" s="46"/>
    </row>
    <row r="208" spans="2:5" s="29" customFormat="1" x14ac:dyDescent="0.25">
      <c r="B208" s="27"/>
      <c r="C208" s="28"/>
      <c r="D208" s="42"/>
      <c r="E208" s="46"/>
    </row>
    <row r="209" spans="2:5" s="29" customFormat="1" x14ac:dyDescent="0.25">
      <c r="B209" s="27"/>
      <c r="C209" s="28"/>
      <c r="D209" s="42"/>
      <c r="E209" s="46"/>
    </row>
    <row r="210" spans="2:5" s="29" customFormat="1" x14ac:dyDescent="0.25">
      <c r="B210" s="27"/>
      <c r="C210" s="28"/>
      <c r="D210" s="42"/>
      <c r="E210" s="46"/>
    </row>
    <row r="211" spans="2:5" s="29" customFormat="1" x14ac:dyDescent="0.25">
      <c r="B211" s="27"/>
      <c r="C211" s="28"/>
      <c r="D211" s="42"/>
      <c r="E211" s="46"/>
    </row>
    <row r="212" spans="2:5" s="29" customFormat="1" x14ac:dyDescent="0.25">
      <c r="B212" s="27"/>
      <c r="C212" s="28"/>
      <c r="D212" s="42"/>
      <c r="E212" s="46"/>
    </row>
    <row r="213" spans="2:5" s="29" customFormat="1" x14ac:dyDescent="0.25">
      <c r="B213" s="27"/>
      <c r="C213" s="28"/>
      <c r="D213" s="42"/>
      <c r="E213" s="46"/>
    </row>
    <row r="214" spans="2:5" s="29" customFormat="1" x14ac:dyDescent="0.25">
      <c r="B214" s="27"/>
      <c r="C214" s="28"/>
      <c r="D214" s="42"/>
      <c r="E214" s="46"/>
    </row>
    <row r="215" spans="2:5" s="29" customFormat="1" x14ac:dyDescent="0.25">
      <c r="B215" s="27"/>
      <c r="C215" s="28"/>
      <c r="D215" s="42"/>
      <c r="E215" s="46"/>
    </row>
    <row r="216" spans="2:5" s="29" customFormat="1" x14ac:dyDescent="0.25">
      <c r="B216" s="27"/>
      <c r="C216" s="28"/>
      <c r="D216" s="42"/>
      <c r="E216" s="46"/>
    </row>
    <row r="217" spans="2:5" s="29" customFormat="1" x14ac:dyDescent="0.25">
      <c r="B217" s="27"/>
      <c r="C217" s="28"/>
      <c r="D217" s="42"/>
      <c r="E217" s="46"/>
    </row>
    <row r="218" spans="2:5" s="29" customFormat="1" x14ac:dyDescent="0.25">
      <c r="B218" s="27"/>
      <c r="C218" s="28"/>
      <c r="D218" s="42"/>
      <c r="E218" s="46"/>
    </row>
    <row r="219" spans="2:5" s="29" customFormat="1" x14ac:dyDescent="0.25">
      <c r="B219" s="27"/>
      <c r="C219" s="28"/>
      <c r="D219" s="42"/>
      <c r="E219" s="46"/>
    </row>
    <row r="220" spans="2:5" s="29" customFormat="1" x14ac:dyDescent="0.25">
      <c r="B220" s="27"/>
      <c r="C220" s="28"/>
      <c r="D220" s="42"/>
      <c r="E220" s="46"/>
    </row>
    <row r="221" spans="2:5" s="29" customFormat="1" x14ac:dyDescent="0.25">
      <c r="B221" s="27"/>
      <c r="C221" s="28"/>
      <c r="D221" s="42"/>
      <c r="E221" s="46"/>
    </row>
    <row r="222" spans="2:5" s="29" customFormat="1" x14ac:dyDescent="0.25">
      <c r="B222" s="27"/>
      <c r="C222" s="28"/>
      <c r="D222" s="42"/>
      <c r="E222" s="46"/>
    </row>
    <row r="223" spans="2:5" s="29" customFormat="1" x14ac:dyDescent="0.25">
      <c r="B223" s="27"/>
      <c r="C223" s="28"/>
      <c r="D223" s="42"/>
      <c r="E223" s="46"/>
    </row>
    <row r="224" spans="2:5" s="29" customFormat="1" x14ac:dyDescent="0.25">
      <c r="B224" s="27"/>
      <c r="C224" s="28"/>
      <c r="D224" s="42"/>
      <c r="E224" s="46"/>
    </row>
    <row r="225" spans="2:5" s="29" customFormat="1" x14ac:dyDescent="0.25">
      <c r="B225" s="27"/>
      <c r="C225" s="28"/>
      <c r="D225" s="42"/>
      <c r="E225" s="46"/>
    </row>
    <row r="226" spans="2:5" s="29" customFormat="1" x14ac:dyDescent="0.25">
      <c r="B226" s="27"/>
      <c r="C226" s="28"/>
      <c r="D226" s="42"/>
      <c r="E226" s="46"/>
    </row>
    <row r="227" spans="2:5" s="29" customFormat="1" x14ac:dyDescent="0.25">
      <c r="B227" s="27"/>
      <c r="C227" s="28"/>
      <c r="D227" s="42"/>
      <c r="E227" s="46"/>
    </row>
    <row r="228" spans="2:5" s="29" customFormat="1" x14ac:dyDescent="0.25">
      <c r="B228" s="27"/>
      <c r="C228" s="28"/>
      <c r="D228" s="42"/>
      <c r="E228" s="46"/>
    </row>
    <row r="229" spans="2:5" s="29" customFormat="1" x14ac:dyDescent="0.25">
      <c r="B229" s="27"/>
      <c r="C229" s="28"/>
      <c r="D229" s="42"/>
      <c r="E229" s="46"/>
    </row>
    <row r="230" spans="2:5" s="29" customFormat="1" x14ac:dyDescent="0.25">
      <c r="B230" s="27"/>
      <c r="C230" s="28"/>
      <c r="D230" s="42"/>
      <c r="E230" s="46"/>
    </row>
    <row r="231" spans="2:5" s="29" customFormat="1" x14ac:dyDescent="0.25">
      <c r="B231" s="27"/>
      <c r="C231" s="28"/>
      <c r="D231" s="42"/>
      <c r="E231" s="46"/>
    </row>
    <row r="232" spans="2:5" s="29" customFormat="1" x14ac:dyDescent="0.25">
      <c r="B232" s="27"/>
      <c r="C232" s="28"/>
      <c r="D232" s="42"/>
      <c r="E232" s="46"/>
    </row>
    <row r="233" spans="2:5" s="29" customFormat="1" x14ac:dyDescent="0.25">
      <c r="B233" s="27"/>
      <c r="C233" s="28"/>
      <c r="D233" s="42"/>
      <c r="E233" s="46"/>
    </row>
    <row r="234" spans="2:5" s="29" customFormat="1" x14ac:dyDescent="0.25">
      <c r="B234" s="27"/>
      <c r="C234" s="28"/>
      <c r="D234" s="42"/>
      <c r="E234" s="46"/>
    </row>
    <row r="235" spans="2:5" s="29" customFormat="1" x14ac:dyDescent="0.25">
      <c r="B235" s="27"/>
      <c r="C235" s="28"/>
      <c r="D235" s="42"/>
      <c r="E235" s="46"/>
    </row>
    <row r="236" spans="2:5" s="29" customFormat="1" x14ac:dyDescent="0.25">
      <c r="B236" s="27"/>
      <c r="C236" s="28"/>
      <c r="D236" s="42"/>
      <c r="E236" s="46"/>
    </row>
    <row r="237" spans="2:5" s="29" customFormat="1" x14ac:dyDescent="0.25">
      <c r="B237" s="27"/>
      <c r="C237" s="28"/>
      <c r="D237" s="42"/>
      <c r="E237" s="46"/>
    </row>
    <row r="238" spans="2:5" s="29" customFormat="1" x14ac:dyDescent="0.25">
      <c r="B238" s="27"/>
      <c r="C238" s="28"/>
      <c r="D238" s="42"/>
      <c r="E238" s="46"/>
    </row>
    <row r="239" spans="2:5" s="29" customFormat="1" x14ac:dyDescent="0.25">
      <c r="B239" s="27"/>
      <c r="C239" s="28"/>
      <c r="D239" s="42"/>
      <c r="E239" s="46"/>
    </row>
    <row r="240" spans="2:5" s="29" customFormat="1" x14ac:dyDescent="0.25">
      <c r="B240" s="27"/>
      <c r="C240" s="28"/>
      <c r="D240" s="42"/>
      <c r="E240" s="46"/>
    </row>
    <row r="241" spans="2:5" s="29" customFormat="1" x14ac:dyDescent="0.25">
      <c r="B241" s="27"/>
      <c r="C241" s="28"/>
      <c r="D241" s="42"/>
      <c r="E241" s="46"/>
    </row>
    <row r="242" spans="2:5" s="29" customFormat="1" x14ac:dyDescent="0.25">
      <c r="B242" s="27"/>
      <c r="C242" s="28"/>
      <c r="D242" s="42"/>
      <c r="E242" s="46"/>
    </row>
    <row r="243" spans="2:5" s="29" customFormat="1" x14ac:dyDescent="0.25">
      <c r="B243" s="27"/>
      <c r="C243" s="28"/>
      <c r="D243" s="42"/>
      <c r="E243" s="46"/>
    </row>
    <row r="244" spans="2:5" s="29" customFormat="1" x14ac:dyDescent="0.25">
      <c r="B244" s="27"/>
      <c r="C244" s="28"/>
      <c r="D244" s="42"/>
      <c r="E244" s="46"/>
    </row>
    <row r="245" spans="2:5" s="29" customFormat="1" x14ac:dyDescent="0.25">
      <c r="B245" s="27"/>
      <c r="C245" s="28"/>
      <c r="D245" s="42"/>
      <c r="E245" s="46"/>
    </row>
    <row r="246" spans="2:5" s="29" customFormat="1" x14ac:dyDescent="0.25">
      <c r="B246" s="27"/>
      <c r="C246" s="28"/>
      <c r="D246" s="42"/>
      <c r="E246" s="46"/>
    </row>
    <row r="247" spans="2:5" s="29" customFormat="1" x14ac:dyDescent="0.25">
      <c r="B247" s="27"/>
      <c r="C247" s="28"/>
      <c r="D247" s="42"/>
      <c r="E247" s="46"/>
    </row>
    <row r="248" spans="2:5" s="29" customFormat="1" x14ac:dyDescent="0.25">
      <c r="B248" s="27"/>
      <c r="C248" s="28"/>
      <c r="D248" s="42"/>
      <c r="E248" s="46"/>
    </row>
    <row r="249" spans="2:5" s="29" customFormat="1" x14ac:dyDescent="0.25">
      <c r="B249" s="27"/>
      <c r="C249" s="28"/>
      <c r="D249" s="42"/>
      <c r="E249" s="46"/>
    </row>
    <row r="250" spans="2:5" s="29" customFormat="1" x14ac:dyDescent="0.25">
      <c r="B250" s="27"/>
      <c r="C250" s="28"/>
      <c r="D250" s="42"/>
      <c r="E250" s="46"/>
    </row>
    <row r="251" spans="2:5" s="29" customFormat="1" x14ac:dyDescent="0.25">
      <c r="B251" s="27"/>
      <c r="C251" s="28"/>
      <c r="D251" s="42"/>
      <c r="E251" s="46"/>
    </row>
    <row r="252" spans="2:5" s="29" customFormat="1" x14ac:dyDescent="0.25">
      <c r="B252" s="27"/>
      <c r="C252" s="28"/>
      <c r="D252" s="42"/>
      <c r="E252" s="46"/>
    </row>
    <row r="253" spans="2:5" s="29" customFormat="1" x14ac:dyDescent="0.25">
      <c r="B253" s="27"/>
      <c r="C253" s="28"/>
      <c r="D253" s="42"/>
      <c r="E253" s="46"/>
    </row>
    <row r="254" spans="2:5" s="29" customFormat="1" x14ac:dyDescent="0.25">
      <c r="B254" s="27"/>
      <c r="C254" s="28"/>
      <c r="D254" s="42"/>
      <c r="E254" s="46"/>
    </row>
    <row r="255" spans="2:5" s="29" customFormat="1" x14ac:dyDescent="0.25">
      <c r="B255" s="27"/>
      <c r="C255" s="28"/>
      <c r="D255" s="42"/>
      <c r="E255" s="46"/>
    </row>
    <row r="256" spans="2:5" s="29" customFormat="1" x14ac:dyDescent="0.25">
      <c r="B256" s="27"/>
      <c r="C256" s="28"/>
      <c r="D256" s="42"/>
      <c r="E256" s="46"/>
    </row>
    <row r="257" spans="2:5" s="29" customFormat="1" x14ac:dyDescent="0.25">
      <c r="B257" s="27"/>
      <c r="C257" s="28"/>
      <c r="D257" s="42"/>
      <c r="E257" s="46"/>
    </row>
    <row r="258" spans="2:5" s="29" customFormat="1" x14ac:dyDescent="0.25">
      <c r="B258" s="27"/>
      <c r="C258" s="28"/>
      <c r="D258" s="42"/>
      <c r="E258" s="46"/>
    </row>
    <row r="259" spans="2:5" s="29" customFormat="1" x14ac:dyDescent="0.25">
      <c r="B259" s="27"/>
      <c r="C259" s="28"/>
      <c r="D259" s="42"/>
      <c r="E259" s="46"/>
    </row>
    <row r="260" spans="2:5" s="29" customFormat="1" x14ac:dyDescent="0.25">
      <c r="B260" s="27"/>
      <c r="C260" s="28"/>
      <c r="D260" s="42"/>
      <c r="E260" s="46"/>
    </row>
    <row r="261" spans="2:5" s="29" customFormat="1" x14ac:dyDescent="0.25">
      <c r="B261" s="27"/>
      <c r="C261" s="28"/>
      <c r="D261" s="42"/>
      <c r="E261" s="46"/>
    </row>
    <row r="262" spans="2:5" s="29" customFormat="1" x14ac:dyDescent="0.25">
      <c r="B262" s="27"/>
      <c r="C262" s="28"/>
      <c r="D262" s="42"/>
      <c r="E262" s="46"/>
    </row>
    <row r="263" spans="2:5" s="29" customFormat="1" x14ac:dyDescent="0.25">
      <c r="B263" s="27"/>
      <c r="C263" s="28"/>
      <c r="D263" s="42"/>
      <c r="E263" s="46"/>
    </row>
    <row r="264" spans="2:5" s="29" customFormat="1" x14ac:dyDescent="0.25">
      <c r="B264" s="27"/>
      <c r="C264" s="28"/>
      <c r="D264" s="42"/>
      <c r="E264" s="46"/>
    </row>
    <row r="265" spans="2:5" s="29" customFormat="1" x14ac:dyDescent="0.25">
      <c r="B265" s="27"/>
      <c r="C265" s="28"/>
      <c r="D265" s="42"/>
      <c r="E265" s="46"/>
    </row>
    <row r="266" spans="2:5" s="29" customFormat="1" x14ac:dyDescent="0.25">
      <c r="B266" s="27"/>
      <c r="C266" s="28"/>
      <c r="D266" s="42"/>
      <c r="E266" s="46"/>
    </row>
    <row r="267" spans="2:5" s="29" customFormat="1" x14ac:dyDescent="0.25">
      <c r="B267" s="27"/>
      <c r="C267" s="28"/>
      <c r="D267" s="42"/>
      <c r="E267" s="46"/>
    </row>
    <row r="268" spans="2:5" s="29" customFormat="1" x14ac:dyDescent="0.25">
      <c r="B268" s="27"/>
      <c r="C268" s="28"/>
      <c r="D268" s="42"/>
      <c r="E268" s="46"/>
    </row>
    <row r="269" spans="2:5" s="29" customFormat="1" x14ac:dyDescent="0.25">
      <c r="B269" s="27"/>
      <c r="C269" s="28"/>
      <c r="D269" s="42"/>
      <c r="E269" s="46"/>
    </row>
    <row r="270" spans="2:5" s="29" customFormat="1" x14ac:dyDescent="0.25">
      <c r="B270" s="27"/>
      <c r="C270" s="28"/>
      <c r="D270" s="42"/>
      <c r="E270" s="46"/>
    </row>
    <row r="271" spans="2:5" s="29" customFormat="1" x14ac:dyDescent="0.25">
      <c r="B271" s="27"/>
      <c r="C271" s="28"/>
      <c r="D271" s="42"/>
      <c r="E271" s="46"/>
    </row>
    <row r="272" spans="2:5" s="29" customFormat="1" x14ac:dyDescent="0.25">
      <c r="B272" s="27"/>
      <c r="C272" s="28"/>
      <c r="D272" s="42"/>
      <c r="E272" s="46"/>
    </row>
    <row r="273" spans="2:5" s="29" customFormat="1" x14ac:dyDescent="0.25">
      <c r="B273" s="27"/>
      <c r="C273" s="28"/>
      <c r="D273" s="42"/>
      <c r="E273" s="46"/>
    </row>
    <row r="274" spans="2:5" s="29" customFormat="1" x14ac:dyDescent="0.25">
      <c r="B274" s="27"/>
      <c r="C274" s="28"/>
      <c r="D274" s="42"/>
      <c r="E274" s="46"/>
    </row>
    <row r="275" spans="2:5" s="29" customFormat="1" x14ac:dyDescent="0.25">
      <c r="B275" s="27"/>
      <c r="C275" s="28"/>
      <c r="D275" s="42"/>
      <c r="E275" s="46"/>
    </row>
    <row r="276" spans="2:5" s="29" customFormat="1" x14ac:dyDescent="0.25">
      <c r="B276" s="27"/>
      <c r="C276" s="28"/>
      <c r="D276" s="42"/>
      <c r="E276" s="46"/>
    </row>
    <row r="277" spans="2:5" s="29" customFormat="1" x14ac:dyDescent="0.25">
      <c r="B277" s="27"/>
      <c r="C277" s="28"/>
      <c r="D277" s="42"/>
      <c r="E277" s="46"/>
    </row>
    <row r="278" spans="2:5" s="29" customFormat="1" x14ac:dyDescent="0.25">
      <c r="B278" s="27"/>
      <c r="C278" s="28"/>
      <c r="D278" s="42"/>
      <c r="E278" s="46"/>
    </row>
    <row r="279" spans="2:5" s="29" customFormat="1" x14ac:dyDescent="0.25">
      <c r="B279" s="27"/>
      <c r="C279" s="28"/>
      <c r="D279" s="42"/>
      <c r="E279" s="46"/>
    </row>
    <row r="280" spans="2:5" s="29" customFormat="1" x14ac:dyDescent="0.25">
      <c r="B280" s="27"/>
      <c r="C280" s="28"/>
      <c r="D280" s="42"/>
      <c r="E280" s="46"/>
    </row>
    <row r="281" spans="2:5" s="29" customFormat="1" x14ac:dyDescent="0.25">
      <c r="B281" s="27"/>
      <c r="C281" s="28"/>
      <c r="D281" s="42"/>
      <c r="E281" s="46"/>
    </row>
    <row r="282" spans="2:5" s="29" customFormat="1" x14ac:dyDescent="0.25">
      <c r="B282" s="27"/>
      <c r="C282" s="28"/>
      <c r="D282" s="42"/>
      <c r="E282" s="46"/>
    </row>
    <row r="283" spans="2:5" s="29" customFormat="1" x14ac:dyDescent="0.25">
      <c r="B283" s="27"/>
      <c r="C283" s="28"/>
      <c r="D283" s="42"/>
      <c r="E283" s="46"/>
    </row>
    <row r="284" spans="2:5" s="29" customFormat="1" x14ac:dyDescent="0.25">
      <c r="B284" s="27"/>
      <c r="C284" s="28"/>
      <c r="D284" s="42"/>
      <c r="E284" s="46"/>
    </row>
    <row r="285" spans="2:5" s="29" customFormat="1" x14ac:dyDescent="0.25">
      <c r="B285" s="27"/>
      <c r="C285" s="28"/>
      <c r="D285" s="42"/>
      <c r="E285" s="46"/>
    </row>
    <row r="286" spans="2:5" s="29" customFormat="1" x14ac:dyDescent="0.25">
      <c r="B286" s="27"/>
      <c r="C286" s="28"/>
      <c r="D286" s="42"/>
      <c r="E286" s="46"/>
    </row>
    <row r="287" spans="2:5" s="29" customFormat="1" x14ac:dyDescent="0.25">
      <c r="B287" s="27"/>
      <c r="C287" s="28"/>
      <c r="D287" s="42"/>
      <c r="E287" s="46"/>
    </row>
    <row r="288" spans="2:5" s="29" customFormat="1" x14ac:dyDescent="0.25">
      <c r="B288" s="27"/>
      <c r="C288" s="28"/>
      <c r="D288" s="42"/>
      <c r="E288" s="46"/>
    </row>
    <row r="289" spans="2:5" s="29" customFormat="1" x14ac:dyDescent="0.25">
      <c r="B289" s="27"/>
      <c r="C289" s="28"/>
      <c r="D289" s="42"/>
      <c r="E289" s="46"/>
    </row>
    <row r="290" spans="2:5" s="29" customFormat="1" x14ac:dyDescent="0.25">
      <c r="B290" s="27"/>
      <c r="C290" s="28"/>
      <c r="D290" s="42"/>
      <c r="E290" s="46"/>
    </row>
    <row r="291" spans="2:5" s="29" customFormat="1" x14ac:dyDescent="0.25">
      <c r="B291" s="27"/>
      <c r="C291" s="28"/>
      <c r="D291" s="42"/>
      <c r="E291" s="46"/>
    </row>
    <row r="292" spans="2:5" s="29" customFormat="1" x14ac:dyDescent="0.25">
      <c r="B292" s="27"/>
      <c r="C292" s="28"/>
      <c r="D292" s="42"/>
      <c r="E292" s="46"/>
    </row>
    <row r="293" spans="2:5" s="29" customFormat="1" x14ac:dyDescent="0.25">
      <c r="B293" s="27"/>
      <c r="C293" s="28"/>
      <c r="D293" s="42"/>
      <c r="E293" s="46"/>
    </row>
    <row r="294" spans="2:5" s="29" customFormat="1" x14ac:dyDescent="0.25">
      <c r="B294" s="27"/>
      <c r="C294" s="28"/>
      <c r="D294" s="42"/>
      <c r="E294" s="46"/>
    </row>
    <row r="295" spans="2:5" s="29" customFormat="1" x14ac:dyDescent="0.25">
      <c r="B295" s="27"/>
      <c r="C295" s="28"/>
      <c r="D295" s="42"/>
      <c r="E295" s="46"/>
    </row>
    <row r="296" spans="2:5" s="29" customFormat="1" x14ac:dyDescent="0.25">
      <c r="B296" s="27"/>
      <c r="C296" s="28"/>
      <c r="D296" s="42"/>
      <c r="E296" s="46"/>
    </row>
    <row r="297" spans="2:5" s="29" customFormat="1" x14ac:dyDescent="0.25">
      <c r="B297" s="27"/>
      <c r="C297" s="28"/>
      <c r="D297" s="42"/>
      <c r="E297" s="46"/>
    </row>
    <row r="298" spans="2:5" s="29" customFormat="1" x14ac:dyDescent="0.25">
      <c r="B298" s="27"/>
      <c r="C298" s="28"/>
      <c r="D298" s="42"/>
      <c r="E298" s="46"/>
    </row>
    <row r="299" spans="2:5" s="29" customFormat="1" x14ac:dyDescent="0.25">
      <c r="B299" s="27"/>
      <c r="C299" s="28"/>
      <c r="D299" s="42"/>
      <c r="E299" s="46"/>
    </row>
    <row r="300" spans="2:5" s="29" customFormat="1" x14ac:dyDescent="0.25">
      <c r="B300" s="27"/>
      <c r="C300" s="28"/>
      <c r="D300" s="42"/>
      <c r="E300" s="46"/>
    </row>
    <row r="301" spans="2:5" s="29" customFormat="1" x14ac:dyDescent="0.25">
      <c r="B301" s="27"/>
      <c r="C301" s="28"/>
      <c r="D301" s="42"/>
      <c r="E301" s="46"/>
    </row>
    <row r="302" spans="2:5" s="29" customFormat="1" x14ac:dyDescent="0.25">
      <c r="B302" s="27"/>
      <c r="C302" s="28"/>
      <c r="D302" s="42"/>
      <c r="E302" s="46"/>
    </row>
    <row r="303" spans="2:5" s="29" customFormat="1" x14ac:dyDescent="0.25">
      <c r="B303" s="27"/>
      <c r="C303" s="28"/>
      <c r="D303" s="42"/>
      <c r="E303" s="46"/>
    </row>
    <row r="304" spans="2:5" s="29" customFormat="1" x14ac:dyDescent="0.25">
      <c r="B304" s="27"/>
      <c r="C304" s="28"/>
      <c r="D304" s="42"/>
      <c r="E304" s="46"/>
    </row>
    <row r="305" spans="2:5" s="29" customFormat="1" x14ac:dyDescent="0.25">
      <c r="B305" s="27"/>
      <c r="C305" s="28"/>
      <c r="D305" s="42"/>
      <c r="E305" s="46"/>
    </row>
    <row r="306" spans="2:5" s="29" customFormat="1" x14ac:dyDescent="0.25">
      <c r="B306" s="27"/>
      <c r="C306" s="28"/>
      <c r="D306" s="42"/>
      <c r="E306" s="46"/>
    </row>
    <row r="307" spans="2:5" s="29" customFormat="1" x14ac:dyDescent="0.25">
      <c r="B307" s="27"/>
      <c r="C307" s="28"/>
      <c r="D307" s="42"/>
      <c r="E307" s="46"/>
    </row>
    <row r="308" spans="2:5" s="29" customFormat="1" x14ac:dyDescent="0.25">
      <c r="B308" s="27"/>
      <c r="C308" s="28"/>
      <c r="D308" s="42"/>
      <c r="E308" s="46"/>
    </row>
    <row r="309" spans="2:5" s="29" customFormat="1" x14ac:dyDescent="0.25">
      <c r="B309" s="27"/>
      <c r="C309" s="28"/>
      <c r="D309" s="42"/>
      <c r="E309" s="46"/>
    </row>
    <row r="310" spans="2:5" s="29" customFormat="1" x14ac:dyDescent="0.25">
      <c r="B310" s="27"/>
      <c r="C310" s="28"/>
      <c r="D310" s="42"/>
      <c r="E310" s="46"/>
    </row>
    <row r="311" spans="2:5" s="29" customFormat="1" x14ac:dyDescent="0.25">
      <c r="B311" s="27"/>
      <c r="C311" s="28"/>
      <c r="D311" s="42"/>
      <c r="E311" s="46"/>
    </row>
    <row r="312" spans="2:5" s="29" customFormat="1" x14ac:dyDescent="0.25">
      <c r="B312" s="27"/>
      <c r="C312" s="28"/>
      <c r="D312" s="42"/>
      <c r="E312" s="46"/>
    </row>
    <row r="313" spans="2:5" s="29" customFormat="1" x14ac:dyDescent="0.25">
      <c r="B313" s="27"/>
      <c r="C313" s="28"/>
      <c r="D313" s="42"/>
      <c r="E313" s="46"/>
    </row>
    <row r="314" spans="2:5" s="29" customFormat="1" x14ac:dyDescent="0.25">
      <c r="B314" s="27"/>
      <c r="C314" s="28"/>
      <c r="D314" s="42"/>
      <c r="E314" s="46"/>
    </row>
    <row r="315" spans="2:5" s="29" customFormat="1" x14ac:dyDescent="0.25">
      <c r="B315" s="27"/>
      <c r="C315" s="28"/>
      <c r="D315" s="42"/>
      <c r="E315" s="46"/>
    </row>
    <row r="316" spans="2:5" s="29" customFormat="1" x14ac:dyDescent="0.25">
      <c r="B316" s="27"/>
      <c r="C316" s="28"/>
      <c r="D316" s="42"/>
      <c r="E316" s="46"/>
    </row>
    <row r="317" spans="2:5" s="29" customFormat="1" x14ac:dyDescent="0.25">
      <c r="B317" s="27"/>
      <c r="C317" s="28"/>
      <c r="D317" s="42"/>
      <c r="E317" s="46"/>
    </row>
    <row r="318" spans="2:5" s="29" customFormat="1" x14ac:dyDescent="0.25">
      <c r="B318" s="27"/>
      <c r="C318" s="28"/>
      <c r="D318" s="42"/>
      <c r="E318" s="46"/>
    </row>
    <row r="319" spans="2:5" s="29" customFormat="1" x14ac:dyDescent="0.25">
      <c r="B319" s="27"/>
      <c r="C319" s="28"/>
      <c r="D319" s="42"/>
      <c r="E319" s="46"/>
    </row>
    <row r="320" spans="2:5" s="29" customFormat="1" x14ac:dyDescent="0.25">
      <c r="B320" s="27"/>
      <c r="C320" s="28"/>
      <c r="D320" s="42"/>
      <c r="E320" s="46"/>
    </row>
    <row r="321" spans="2:5" s="29" customFormat="1" x14ac:dyDescent="0.25">
      <c r="B321" s="27"/>
      <c r="C321" s="28"/>
      <c r="D321" s="42"/>
      <c r="E321" s="46"/>
    </row>
    <row r="322" spans="2:5" s="29" customFormat="1" x14ac:dyDescent="0.25">
      <c r="B322" s="27"/>
      <c r="C322" s="28"/>
      <c r="D322" s="42"/>
      <c r="E322" s="46"/>
    </row>
    <row r="323" spans="2:5" s="29" customFormat="1" x14ac:dyDescent="0.25">
      <c r="B323" s="27"/>
      <c r="C323" s="28"/>
      <c r="D323" s="42"/>
      <c r="E323" s="46"/>
    </row>
    <row r="324" spans="2:5" s="29" customFormat="1" x14ac:dyDescent="0.25">
      <c r="B324" s="27"/>
      <c r="C324" s="28"/>
      <c r="D324" s="42"/>
      <c r="E324" s="46"/>
    </row>
    <row r="325" spans="2:5" s="29" customFormat="1" x14ac:dyDescent="0.25">
      <c r="B325" s="27"/>
      <c r="C325" s="28"/>
      <c r="D325" s="42"/>
      <c r="E325" s="46"/>
    </row>
    <row r="326" spans="2:5" s="29" customFormat="1" x14ac:dyDescent="0.25">
      <c r="B326" s="27"/>
      <c r="C326" s="28"/>
      <c r="D326" s="42"/>
      <c r="E326" s="46"/>
    </row>
    <row r="327" spans="2:5" s="29" customFormat="1" x14ac:dyDescent="0.25">
      <c r="B327" s="27"/>
      <c r="C327" s="28"/>
      <c r="D327" s="42"/>
      <c r="E327" s="46"/>
    </row>
    <row r="328" spans="2:5" s="29" customFormat="1" x14ac:dyDescent="0.25">
      <c r="B328" s="27"/>
      <c r="C328" s="28"/>
      <c r="D328" s="42"/>
      <c r="E328" s="46"/>
    </row>
    <row r="329" spans="2:5" s="29" customFormat="1" x14ac:dyDescent="0.25">
      <c r="B329" s="27"/>
      <c r="C329" s="28"/>
      <c r="D329" s="42"/>
      <c r="E329" s="46"/>
    </row>
    <row r="330" spans="2:5" s="29" customFormat="1" x14ac:dyDescent="0.25">
      <c r="B330" s="27"/>
      <c r="C330" s="28"/>
      <c r="D330" s="42"/>
      <c r="E330" s="46"/>
    </row>
    <row r="331" spans="2:5" s="29" customFormat="1" x14ac:dyDescent="0.25">
      <c r="B331" s="27"/>
      <c r="C331" s="28"/>
      <c r="D331" s="42"/>
      <c r="E331" s="46"/>
    </row>
    <row r="332" spans="2:5" s="29" customFormat="1" x14ac:dyDescent="0.25">
      <c r="B332" s="27"/>
      <c r="C332" s="28"/>
      <c r="D332" s="42"/>
      <c r="E332" s="46"/>
    </row>
    <row r="333" spans="2:5" s="29" customFormat="1" x14ac:dyDescent="0.25">
      <c r="B333" s="27"/>
      <c r="C333" s="28"/>
      <c r="D333" s="42"/>
      <c r="E333" s="46"/>
    </row>
    <row r="334" spans="2:5" s="29" customFormat="1" x14ac:dyDescent="0.25">
      <c r="B334" s="27"/>
      <c r="C334" s="28"/>
      <c r="D334" s="42"/>
      <c r="E334" s="46"/>
    </row>
    <row r="335" spans="2:5" s="29" customFormat="1" x14ac:dyDescent="0.25">
      <c r="B335" s="27"/>
      <c r="C335" s="28"/>
      <c r="D335" s="42"/>
      <c r="E335" s="46"/>
    </row>
    <row r="336" spans="2:5" s="29" customFormat="1" x14ac:dyDescent="0.25">
      <c r="B336" s="27"/>
      <c r="C336" s="28"/>
      <c r="D336" s="42"/>
      <c r="E336" s="46"/>
    </row>
    <row r="337" spans="2:5" s="29" customFormat="1" x14ac:dyDescent="0.25">
      <c r="B337" s="27"/>
      <c r="C337" s="28"/>
      <c r="D337" s="42"/>
      <c r="E337" s="46"/>
    </row>
    <row r="338" spans="2:5" s="29" customFormat="1" x14ac:dyDescent="0.25">
      <c r="B338" s="27"/>
      <c r="C338" s="28"/>
      <c r="D338" s="42"/>
      <c r="E338" s="46"/>
    </row>
    <row r="339" spans="2:5" s="29" customFormat="1" x14ac:dyDescent="0.25">
      <c r="B339" s="27"/>
      <c r="C339" s="28"/>
      <c r="D339" s="42"/>
      <c r="E339" s="46"/>
    </row>
    <row r="340" spans="2:5" s="29" customFormat="1" x14ac:dyDescent="0.25">
      <c r="B340" s="27"/>
      <c r="C340" s="28"/>
      <c r="D340" s="42"/>
      <c r="E340" s="46"/>
    </row>
    <row r="341" spans="2:5" s="29" customFormat="1" x14ac:dyDescent="0.25">
      <c r="B341" s="27"/>
      <c r="C341" s="28"/>
      <c r="D341" s="42"/>
      <c r="E341" s="46"/>
    </row>
    <row r="342" spans="2:5" s="29" customFormat="1" x14ac:dyDescent="0.25">
      <c r="B342" s="27"/>
      <c r="C342" s="28"/>
      <c r="D342" s="42"/>
      <c r="E342" s="46"/>
    </row>
    <row r="343" spans="2:5" s="29" customFormat="1" x14ac:dyDescent="0.25">
      <c r="B343" s="27"/>
      <c r="C343" s="28"/>
      <c r="D343" s="42"/>
      <c r="E343" s="46"/>
    </row>
    <row r="344" spans="2:5" s="29" customFormat="1" x14ac:dyDescent="0.25">
      <c r="B344" s="27"/>
      <c r="C344" s="28"/>
      <c r="D344" s="42"/>
      <c r="E344" s="46"/>
    </row>
    <row r="345" spans="2:5" s="29" customFormat="1" x14ac:dyDescent="0.25">
      <c r="B345" s="27"/>
      <c r="C345" s="28"/>
      <c r="D345" s="42"/>
      <c r="E345" s="46"/>
    </row>
    <row r="346" spans="2:5" s="29" customFormat="1" x14ac:dyDescent="0.25">
      <c r="B346" s="27"/>
      <c r="C346" s="28"/>
      <c r="D346" s="42"/>
      <c r="E346" s="46"/>
    </row>
    <row r="347" spans="2:5" s="29" customFormat="1" x14ac:dyDescent="0.25">
      <c r="B347" s="27"/>
      <c r="C347" s="28"/>
      <c r="D347" s="42"/>
      <c r="E347" s="46"/>
    </row>
    <row r="348" spans="2:5" s="29" customFormat="1" x14ac:dyDescent="0.25">
      <c r="B348" s="27"/>
      <c r="C348" s="28"/>
      <c r="D348" s="42"/>
      <c r="E348" s="46"/>
    </row>
    <row r="349" spans="2:5" s="29" customFormat="1" x14ac:dyDescent="0.25">
      <c r="B349" s="27"/>
      <c r="C349" s="28"/>
      <c r="D349" s="42"/>
      <c r="E349" s="46"/>
    </row>
    <row r="350" spans="2:5" s="29" customFormat="1" x14ac:dyDescent="0.25">
      <c r="B350" s="27"/>
      <c r="C350" s="28"/>
      <c r="D350" s="42"/>
      <c r="E350" s="46"/>
    </row>
    <row r="351" spans="2:5" s="29" customFormat="1" x14ac:dyDescent="0.25">
      <c r="B351" s="27"/>
      <c r="C351" s="28"/>
      <c r="D351" s="42"/>
      <c r="E351" s="46"/>
    </row>
    <row r="352" spans="2:5" s="29" customFormat="1" x14ac:dyDescent="0.25">
      <c r="B352" s="27"/>
      <c r="C352" s="28"/>
      <c r="D352" s="42"/>
      <c r="E352" s="46"/>
    </row>
    <row r="353" spans="2:5" s="29" customFormat="1" x14ac:dyDescent="0.25">
      <c r="B353" s="27"/>
      <c r="C353" s="28"/>
      <c r="D353" s="42"/>
      <c r="E353" s="46"/>
    </row>
    <row r="354" spans="2:5" s="29" customFormat="1" x14ac:dyDescent="0.25">
      <c r="B354" s="27"/>
      <c r="C354" s="28"/>
      <c r="D354" s="42"/>
      <c r="E354" s="46"/>
    </row>
    <row r="355" spans="2:5" s="29" customFormat="1" x14ac:dyDescent="0.25">
      <c r="B355" s="27"/>
      <c r="C355" s="28"/>
      <c r="D355" s="42"/>
      <c r="E355" s="46"/>
    </row>
    <row r="356" spans="2:5" s="29" customFormat="1" x14ac:dyDescent="0.25">
      <c r="B356" s="27"/>
      <c r="C356" s="28"/>
      <c r="D356" s="42"/>
      <c r="E356" s="46"/>
    </row>
    <row r="357" spans="2:5" s="29" customFormat="1" x14ac:dyDescent="0.25">
      <c r="B357" s="27"/>
      <c r="C357" s="28"/>
      <c r="D357" s="42"/>
      <c r="E357" s="46"/>
    </row>
    <row r="358" spans="2:5" s="29" customFormat="1" x14ac:dyDescent="0.25">
      <c r="B358" s="27"/>
      <c r="C358" s="28"/>
      <c r="D358" s="42"/>
      <c r="E358" s="46"/>
    </row>
    <row r="359" spans="2:5" s="29" customFormat="1" x14ac:dyDescent="0.25">
      <c r="B359" s="27"/>
      <c r="C359" s="28"/>
      <c r="D359" s="42"/>
      <c r="E359" s="46"/>
    </row>
    <row r="360" spans="2:5" s="29" customFormat="1" x14ac:dyDescent="0.25">
      <c r="B360" s="27"/>
      <c r="C360" s="28"/>
      <c r="D360" s="42"/>
      <c r="E360" s="46"/>
    </row>
    <row r="361" spans="2:5" s="29" customFormat="1" x14ac:dyDescent="0.25">
      <c r="B361" s="27"/>
      <c r="C361" s="28"/>
      <c r="D361" s="42"/>
      <c r="E361" s="46"/>
    </row>
    <row r="362" spans="2:5" s="29" customFormat="1" x14ac:dyDescent="0.25">
      <c r="B362" s="27"/>
      <c r="C362" s="28"/>
      <c r="D362" s="42"/>
      <c r="E362" s="46"/>
    </row>
    <row r="363" spans="2:5" s="29" customFormat="1" x14ac:dyDescent="0.25">
      <c r="B363" s="27"/>
      <c r="C363" s="28"/>
      <c r="D363" s="42"/>
      <c r="E363" s="46"/>
    </row>
    <row r="364" spans="2:5" s="29" customFormat="1" x14ac:dyDescent="0.25">
      <c r="B364" s="27"/>
      <c r="C364" s="28"/>
      <c r="D364" s="42"/>
      <c r="E364" s="46"/>
    </row>
    <row r="365" spans="2:5" s="29" customFormat="1" x14ac:dyDescent="0.25">
      <c r="B365" s="27"/>
      <c r="C365" s="28"/>
      <c r="D365" s="42"/>
      <c r="E365" s="46"/>
    </row>
    <row r="366" spans="2:5" s="29" customFormat="1" x14ac:dyDescent="0.25">
      <c r="B366" s="27"/>
      <c r="C366" s="28"/>
      <c r="D366" s="42"/>
      <c r="E366" s="46"/>
    </row>
    <row r="367" spans="2:5" s="29" customFormat="1" x14ac:dyDescent="0.25">
      <c r="B367" s="27"/>
      <c r="C367" s="28"/>
      <c r="D367" s="42"/>
      <c r="E367" s="46"/>
    </row>
    <row r="368" spans="2:5" s="29" customFormat="1" x14ac:dyDescent="0.25">
      <c r="B368" s="27"/>
      <c r="C368" s="28"/>
      <c r="D368" s="42"/>
      <c r="E368" s="46"/>
    </row>
    <row r="369" spans="2:5" s="29" customFormat="1" x14ac:dyDescent="0.25">
      <c r="B369" s="27"/>
      <c r="C369" s="28"/>
      <c r="D369" s="42"/>
      <c r="E369" s="46"/>
    </row>
    <row r="370" spans="2:5" s="29" customFormat="1" x14ac:dyDescent="0.25">
      <c r="B370" s="27"/>
      <c r="C370" s="28"/>
      <c r="D370" s="42"/>
      <c r="E370" s="46"/>
    </row>
    <row r="371" spans="2:5" s="29" customFormat="1" x14ac:dyDescent="0.25">
      <c r="B371" s="27"/>
      <c r="C371" s="28"/>
      <c r="D371" s="42"/>
      <c r="E371" s="46"/>
    </row>
    <row r="372" spans="2:5" s="29" customFormat="1" x14ac:dyDescent="0.25">
      <c r="B372" s="27"/>
      <c r="C372" s="28"/>
      <c r="D372" s="42"/>
      <c r="E372" s="46"/>
    </row>
    <row r="373" spans="2:5" s="29" customFormat="1" x14ac:dyDescent="0.25">
      <c r="B373" s="27"/>
      <c r="C373" s="28"/>
      <c r="D373" s="42"/>
      <c r="E373" s="46"/>
    </row>
    <row r="374" spans="2:5" s="29" customFormat="1" x14ac:dyDescent="0.25">
      <c r="B374" s="27"/>
      <c r="C374" s="28"/>
      <c r="D374" s="42"/>
      <c r="E374" s="46"/>
    </row>
    <row r="375" spans="2:5" s="29" customFormat="1" x14ac:dyDescent="0.25">
      <c r="B375" s="27"/>
      <c r="C375" s="28"/>
      <c r="D375" s="42"/>
      <c r="E375" s="46"/>
    </row>
    <row r="376" spans="2:5" s="29" customFormat="1" x14ac:dyDescent="0.25">
      <c r="B376" s="27"/>
      <c r="C376" s="28"/>
      <c r="D376" s="42"/>
      <c r="E376" s="46"/>
    </row>
    <row r="377" spans="2:5" s="29" customFormat="1" x14ac:dyDescent="0.25">
      <c r="B377" s="27"/>
      <c r="C377" s="28"/>
      <c r="D377" s="42"/>
      <c r="E377" s="46"/>
    </row>
    <row r="378" spans="2:5" s="29" customFormat="1" x14ac:dyDescent="0.25">
      <c r="B378" s="27"/>
      <c r="C378" s="28"/>
      <c r="D378" s="42"/>
      <c r="E378" s="46"/>
    </row>
    <row r="379" spans="2:5" s="29" customFormat="1" x14ac:dyDescent="0.25">
      <c r="B379" s="27"/>
      <c r="C379" s="28"/>
      <c r="D379" s="42"/>
      <c r="E379" s="46"/>
    </row>
    <row r="380" spans="2:5" s="29" customFormat="1" x14ac:dyDescent="0.25">
      <c r="B380" s="27"/>
      <c r="C380" s="28"/>
      <c r="D380" s="42"/>
      <c r="E380" s="46"/>
    </row>
    <row r="381" spans="2:5" s="29" customFormat="1" x14ac:dyDescent="0.25">
      <c r="B381" s="27"/>
      <c r="C381" s="28"/>
      <c r="D381" s="42"/>
      <c r="E381" s="46"/>
    </row>
    <row r="382" spans="2:5" s="29" customFormat="1" x14ac:dyDescent="0.25">
      <c r="B382" s="27"/>
      <c r="C382" s="28"/>
      <c r="D382" s="42"/>
      <c r="E382" s="46"/>
    </row>
    <row r="383" spans="2:5" s="29" customFormat="1" x14ac:dyDescent="0.25">
      <c r="B383" s="27"/>
      <c r="C383" s="28"/>
      <c r="D383" s="42"/>
      <c r="E383" s="46"/>
    </row>
    <row r="384" spans="2:5" s="29" customFormat="1" x14ac:dyDescent="0.25">
      <c r="B384" s="27"/>
      <c r="C384" s="28"/>
      <c r="D384" s="42"/>
      <c r="E384" s="46"/>
    </row>
    <row r="385" spans="2:5" s="29" customFormat="1" x14ac:dyDescent="0.25">
      <c r="B385" s="27"/>
      <c r="C385" s="28"/>
      <c r="D385" s="42"/>
      <c r="E385" s="46"/>
    </row>
    <row r="386" spans="2:5" s="29" customFormat="1" x14ac:dyDescent="0.25">
      <c r="B386" s="27"/>
      <c r="C386" s="28"/>
      <c r="D386" s="42"/>
      <c r="E386" s="46"/>
    </row>
    <row r="387" spans="2:5" s="29" customFormat="1" x14ac:dyDescent="0.25">
      <c r="B387" s="27"/>
      <c r="C387" s="28"/>
      <c r="D387" s="42"/>
      <c r="E387" s="46"/>
    </row>
    <row r="388" spans="2:5" s="29" customFormat="1" x14ac:dyDescent="0.25">
      <c r="B388" s="27"/>
      <c r="C388" s="28"/>
      <c r="D388" s="42"/>
      <c r="E388" s="46"/>
    </row>
    <row r="389" spans="2:5" s="29" customFormat="1" x14ac:dyDescent="0.25">
      <c r="B389" s="27"/>
      <c r="C389" s="28"/>
      <c r="D389" s="42"/>
      <c r="E389" s="46"/>
    </row>
    <row r="390" spans="2:5" s="29" customFormat="1" x14ac:dyDescent="0.25">
      <c r="B390" s="27"/>
      <c r="C390" s="28"/>
      <c r="D390" s="42"/>
      <c r="E390" s="46"/>
    </row>
    <row r="391" spans="2:5" s="29" customFormat="1" x14ac:dyDescent="0.25">
      <c r="B391" s="27"/>
      <c r="C391" s="28"/>
      <c r="D391" s="42"/>
      <c r="E391" s="46"/>
    </row>
    <row r="392" spans="2:5" s="29" customFormat="1" x14ac:dyDescent="0.25">
      <c r="B392" s="27"/>
      <c r="C392" s="28"/>
      <c r="D392" s="42"/>
      <c r="E392" s="46"/>
    </row>
    <row r="393" spans="2:5" s="29" customFormat="1" x14ac:dyDescent="0.25">
      <c r="B393" s="27"/>
      <c r="C393" s="28"/>
      <c r="D393" s="42"/>
      <c r="E393" s="46"/>
    </row>
    <row r="394" spans="2:5" s="29" customFormat="1" x14ac:dyDescent="0.25">
      <c r="B394" s="27"/>
      <c r="C394" s="28"/>
      <c r="D394" s="42"/>
      <c r="E394" s="46"/>
    </row>
    <row r="395" spans="2:5" s="29" customFormat="1" x14ac:dyDescent="0.25">
      <c r="B395" s="27"/>
      <c r="C395" s="28"/>
      <c r="D395" s="42"/>
      <c r="E395" s="46"/>
    </row>
    <row r="396" spans="2:5" s="29" customFormat="1" x14ac:dyDescent="0.25">
      <c r="B396" s="27"/>
      <c r="C396" s="28"/>
      <c r="D396" s="42"/>
      <c r="E396" s="46"/>
    </row>
    <row r="397" spans="2:5" s="29" customFormat="1" x14ac:dyDescent="0.25">
      <c r="B397" s="27"/>
      <c r="C397" s="28"/>
      <c r="D397" s="42"/>
      <c r="E397" s="46"/>
    </row>
    <row r="398" spans="2:5" s="29" customFormat="1" x14ac:dyDescent="0.25">
      <c r="B398" s="27"/>
      <c r="C398" s="28"/>
      <c r="D398" s="42"/>
      <c r="E398" s="46"/>
    </row>
    <row r="399" spans="2:5" s="29" customFormat="1" x14ac:dyDescent="0.25">
      <c r="B399" s="27"/>
      <c r="C399" s="28"/>
      <c r="D399" s="42"/>
      <c r="E399" s="46"/>
    </row>
    <row r="400" spans="2:5" s="29" customFormat="1" x14ac:dyDescent="0.25">
      <c r="B400" s="27"/>
      <c r="C400" s="28"/>
      <c r="D400" s="42"/>
      <c r="E400" s="46"/>
    </row>
    <row r="401" spans="2:5" s="29" customFormat="1" x14ac:dyDescent="0.25">
      <c r="B401" s="27"/>
      <c r="C401" s="28"/>
      <c r="D401" s="42"/>
      <c r="E401" s="46"/>
    </row>
    <row r="402" spans="2:5" s="29" customFormat="1" x14ac:dyDescent="0.25">
      <c r="B402" s="27"/>
      <c r="C402" s="28"/>
      <c r="D402" s="42"/>
      <c r="E402" s="46"/>
    </row>
    <row r="403" spans="2:5" s="29" customFormat="1" x14ac:dyDescent="0.25">
      <c r="B403" s="27"/>
      <c r="C403" s="28"/>
      <c r="D403" s="42"/>
      <c r="E403" s="46"/>
    </row>
    <row r="404" spans="2:5" s="29" customFormat="1" x14ac:dyDescent="0.25">
      <c r="B404" s="27"/>
      <c r="C404" s="28"/>
      <c r="D404" s="42"/>
      <c r="E404" s="46"/>
    </row>
    <row r="405" spans="2:5" s="29" customFormat="1" x14ac:dyDescent="0.25">
      <c r="B405" s="27"/>
      <c r="C405" s="28"/>
      <c r="D405" s="42"/>
      <c r="E405" s="46"/>
    </row>
    <row r="406" spans="2:5" s="29" customFormat="1" x14ac:dyDescent="0.25">
      <c r="B406" s="27"/>
      <c r="C406" s="28"/>
      <c r="D406" s="42"/>
      <c r="E406" s="46"/>
    </row>
    <row r="407" spans="2:5" s="29" customFormat="1" x14ac:dyDescent="0.25">
      <c r="B407" s="27"/>
      <c r="C407" s="28"/>
      <c r="D407" s="42"/>
      <c r="E407" s="46"/>
    </row>
    <row r="408" spans="2:5" s="29" customFormat="1" x14ac:dyDescent="0.25">
      <c r="B408" s="27"/>
      <c r="C408" s="28"/>
      <c r="D408" s="42"/>
      <c r="E408" s="46"/>
    </row>
    <row r="409" spans="2:5" s="29" customFormat="1" x14ac:dyDescent="0.25">
      <c r="B409" s="27"/>
      <c r="C409" s="28"/>
      <c r="D409" s="42"/>
      <c r="E409" s="46"/>
    </row>
    <row r="410" spans="2:5" s="29" customFormat="1" x14ac:dyDescent="0.25">
      <c r="B410" s="27"/>
      <c r="C410" s="28"/>
      <c r="D410" s="42"/>
      <c r="E410" s="46"/>
    </row>
    <row r="411" spans="2:5" s="29" customFormat="1" x14ac:dyDescent="0.25">
      <c r="B411" s="27"/>
      <c r="C411" s="28"/>
      <c r="D411" s="42"/>
      <c r="E411" s="46"/>
    </row>
    <row r="412" spans="2:5" s="29" customFormat="1" x14ac:dyDescent="0.25">
      <c r="B412" s="27"/>
      <c r="C412" s="28"/>
      <c r="D412" s="42"/>
      <c r="E412" s="46"/>
    </row>
    <row r="413" spans="2:5" s="29" customFormat="1" x14ac:dyDescent="0.25">
      <c r="B413" s="27"/>
      <c r="C413" s="28"/>
      <c r="D413" s="42"/>
      <c r="E413" s="46"/>
    </row>
    <row r="414" spans="2:5" s="29" customFormat="1" x14ac:dyDescent="0.25">
      <c r="B414" s="27"/>
      <c r="C414" s="28"/>
      <c r="D414" s="42"/>
      <c r="E414" s="46"/>
    </row>
    <row r="415" spans="2:5" s="29" customFormat="1" x14ac:dyDescent="0.25">
      <c r="B415" s="27"/>
      <c r="C415" s="28"/>
      <c r="D415" s="42"/>
      <c r="E415" s="46"/>
    </row>
    <row r="416" spans="2:5" s="29" customFormat="1" x14ac:dyDescent="0.25">
      <c r="B416" s="27"/>
      <c r="C416" s="28"/>
      <c r="D416" s="42"/>
      <c r="E416" s="46"/>
    </row>
    <row r="417" spans="2:5" s="29" customFormat="1" x14ac:dyDescent="0.25">
      <c r="B417" s="27"/>
      <c r="C417" s="28"/>
      <c r="D417" s="42"/>
      <c r="E417" s="46"/>
    </row>
    <row r="418" spans="2:5" s="29" customFormat="1" x14ac:dyDescent="0.25">
      <c r="B418" s="27"/>
      <c r="C418" s="28"/>
      <c r="D418" s="42"/>
      <c r="E418" s="46"/>
    </row>
    <row r="419" spans="2:5" s="29" customFormat="1" x14ac:dyDescent="0.25">
      <c r="B419" s="27"/>
      <c r="C419" s="28"/>
      <c r="D419" s="42"/>
      <c r="E419" s="46"/>
    </row>
    <row r="420" spans="2:5" s="29" customFormat="1" x14ac:dyDescent="0.25">
      <c r="B420" s="27"/>
      <c r="C420" s="28"/>
      <c r="D420" s="42"/>
      <c r="E420" s="46"/>
    </row>
    <row r="421" spans="2:5" s="29" customFormat="1" x14ac:dyDescent="0.25">
      <c r="B421" s="27"/>
      <c r="C421" s="28"/>
      <c r="D421" s="42"/>
      <c r="E421" s="46"/>
    </row>
    <row r="422" spans="2:5" s="29" customFormat="1" x14ac:dyDescent="0.25">
      <c r="B422" s="27"/>
      <c r="C422" s="28"/>
      <c r="D422" s="42"/>
      <c r="E422" s="46"/>
    </row>
    <row r="423" spans="2:5" s="29" customFormat="1" x14ac:dyDescent="0.25">
      <c r="B423" s="27"/>
      <c r="C423" s="28"/>
      <c r="D423" s="42"/>
      <c r="E423" s="46"/>
    </row>
    <row r="424" spans="2:5" s="29" customFormat="1" x14ac:dyDescent="0.25">
      <c r="B424" s="27"/>
      <c r="C424" s="28"/>
      <c r="D424" s="42"/>
      <c r="E424" s="46"/>
    </row>
    <row r="425" spans="2:5" s="29" customFormat="1" x14ac:dyDescent="0.25">
      <c r="B425" s="27"/>
      <c r="C425" s="28"/>
      <c r="D425" s="42"/>
      <c r="E425" s="46"/>
    </row>
    <row r="426" spans="2:5" s="29" customFormat="1" x14ac:dyDescent="0.25">
      <c r="B426" s="27"/>
      <c r="C426" s="28"/>
      <c r="D426" s="42"/>
      <c r="E426" s="46"/>
    </row>
    <row r="427" spans="2:5" s="29" customFormat="1" x14ac:dyDescent="0.25">
      <c r="B427" s="27"/>
      <c r="C427" s="28"/>
      <c r="D427" s="42"/>
      <c r="E427" s="46"/>
    </row>
    <row r="428" spans="2:5" s="29" customFormat="1" x14ac:dyDescent="0.25">
      <c r="B428" s="27"/>
      <c r="C428" s="28"/>
      <c r="D428" s="42"/>
      <c r="E428" s="46"/>
    </row>
    <row r="429" spans="2:5" s="29" customFormat="1" x14ac:dyDescent="0.25">
      <c r="B429" s="27"/>
      <c r="C429" s="28"/>
      <c r="D429" s="42"/>
      <c r="E429" s="46"/>
    </row>
    <row r="430" spans="2:5" s="29" customFormat="1" x14ac:dyDescent="0.25">
      <c r="B430" s="27"/>
      <c r="C430" s="28"/>
      <c r="D430" s="42"/>
      <c r="E430" s="46"/>
    </row>
    <row r="431" spans="2:5" s="29" customFormat="1" x14ac:dyDescent="0.25">
      <c r="B431" s="27"/>
      <c r="C431" s="28"/>
      <c r="D431" s="42"/>
      <c r="E431" s="46"/>
    </row>
    <row r="432" spans="2:5" s="29" customFormat="1" x14ac:dyDescent="0.25">
      <c r="B432" s="27"/>
      <c r="C432" s="28"/>
      <c r="D432" s="42"/>
      <c r="E432" s="46"/>
    </row>
    <row r="433" spans="2:5" s="29" customFormat="1" x14ac:dyDescent="0.25">
      <c r="B433" s="27"/>
      <c r="C433" s="28"/>
      <c r="D433" s="42"/>
      <c r="E433" s="46"/>
    </row>
    <row r="434" spans="2:5" s="29" customFormat="1" x14ac:dyDescent="0.25">
      <c r="B434" s="27"/>
      <c r="C434" s="28"/>
      <c r="D434" s="42"/>
      <c r="E434" s="46"/>
    </row>
    <row r="435" spans="2:5" s="29" customFormat="1" x14ac:dyDescent="0.25">
      <c r="B435" s="27"/>
      <c r="C435" s="28"/>
      <c r="D435" s="42"/>
      <c r="E435" s="46"/>
    </row>
    <row r="436" spans="2:5" s="29" customFormat="1" x14ac:dyDescent="0.25">
      <c r="B436" s="27"/>
      <c r="C436" s="28"/>
      <c r="D436" s="42"/>
      <c r="E436" s="46"/>
    </row>
    <row r="437" spans="2:5" s="29" customFormat="1" x14ac:dyDescent="0.25">
      <c r="B437" s="27"/>
      <c r="C437" s="28"/>
      <c r="D437" s="42"/>
      <c r="E437" s="46"/>
    </row>
    <row r="438" spans="2:5" s="29" customFormat="1" x14ac:dyDescent="0.25">
      <c r="B438" s="27"/>
      <c r="C438" s="28"/>
      <c r="D438" s="42"/>
      <c r="E438" s="46"/>
    </row>
    <row r="439" spans="2:5" s="29" customFormat="1" x14ac:dyDescent="0.25">
      <c r="B439" s="27"/>
      <c r="C439" s="28"/>
      <c r="D439" s="42"/>
      <c r="E439" s="46"/>
    </row>
    <row r="440" spans="2:5" s="29" customFormat="1" x14ac:dyDescent="0.25">
      <c r="B440" s="27"/>
      <c r="C440" s="28"/>
      <c r="D440" s="42"/>
      <c r="E440" s="46"/>
    </row>
    <row r="441" spans="2:5" s="29" customFormat="1" x14ac:dyDescent="0.25">
      <c r="B441" s="27"/>
      <c r="C441" s="28"/>
      <c r="D441" s="42"/>
      <c r="E441" s="46"/>
    </row>
    <row r="442" spans="2:5" s="29" customFormat="1" x14ac:dyDescent="0.25">
      <c r="B442" s="27"/>
      <c r="C442" s="28"/>
      <c r="D442" s="42"/>
      <c r="E442" s="46"/>
    </row>
    <row r="443" spans="2:5" s="29" customFormat="1" x14ac:dyDescent="0.25">
      <c r="B443" s="27"/>
      <c r="C443" s="28"/>
      <c r="D443" s="42"/>
      <c r="E443" s="46"/>
    </row>
    <row r="444" spans="2:5" s="29" customFormat="1" x14ac:dyDescent="0.25">
      <c r="B444" s="27"/>
      <c r="C444" s="28"/>
      <c r="D444" s="42"/>
      <c r="E444" s="46"/>
    </row>
    <row r="445" spans="2:5" s="29" customFormat="1" x14ac:dyDescent="0.25">
      <c r="B445" s="27"/>
      <c r="C445" s="28"/>
      <c r="D445" s="42"/>
      <c r="E445" s="46"/>
    </row>
    <row r="446" spans="2:5" s="29" customFormat="1" x14ac:dyDescent="0.25">
      <c r="B446" s="27"/>
      <c r="C446" s="28"/>
      <c r="D446" s="42"/>
      <c r="E446" s="46"/>
    </row>
    <row r="447" spans="2:5" s="29" customFormat="1" x14ac:dyDescent="0.25">
      <c r="B447" s="27"/>
      <c r="C447" s="28"/>
      <c r="D447" s="42"/>
      <c r="E447" s="46"/>
    </row>
    <row r="448" spans="2:5" s="29" customFormat="1" x14ac:dyDescent="0.25">
      <c r="B448" s="27"/>
      <c r="C448" s="28"/>
      <c r="D448" s="42"/>
      <c r="E448" s="46"/>
    </row>
    <row r="449" spans="2:5" s="29" customFormat="1" x14ac:dyDescent="0.25">
      <c r="B449" s="27"/>
      <c r="C449" s="28"/>
      <c r="D449" s="42"/>
      <c r="E449" s="46"/>
    </row>
    <row r="450" spans="2:5" s="29" customFormat="1" x14ac:dyDescent="0.25">
      <c r="B450" s="27"/>
      <c r="C450" s="28"/>
      <c r="D450" s="42"/>
      <c r="E450" s="46"/>
    </row>
    <row r="451" spans="2:5" s="29" customFormat="1" x14ac:dyDescent="0.25">
      <c r="B451" s="27"/>
      <c r="C451" s="28"/>
      <c r="D451" s="42"/>
      <c r="E451" s="46"/>
    </row>
    <row r="452" spans="2:5" s="29" customFormat="1" x14ac:dyDescent="0.25">
      <c r="B452" s="27"/>
      <c r="C452" s="28"/>
      <c r="D452" s="42"/>
      <c r="E452" s="46"/>
    </row>
    <row r="453" spans="2:5" s="29" customFormat="1" x14ac:dyDescent="0.25">
      <c r="B453" s="27"/>
      <c r="C453" s="28"/>
      <c r="D453" s="42"/>
      <c r="E453" s="46"/>
    </row>
    <row r="454" spans="2:5" s="29" customFormat="1" x14ac:dyDescent="0.25">
      <c r="B454" s="27"/>
      <c r="C454" s="28"/>
      <c r="D454" s="42"/>
      <c r="E454" s="46"/>
    </row>
    <row r="455" spans="2:5" s="29" customFormat="1" x14ac:dyDescent="0.25">
      <c r="B455" s="27"/>
      <c r="C455" s="28"/>
      <c r="D455" s="42"/>
      <c r="E455" s="46"/>
    </row>
    <row r="456" spans="2:5" s="29" customFormat="1" x14ac:dyDescent="0.25">
      <c r="B456" s="27"/>
      <c r="C456" s="28"/>
      <c r="D456" s="42"/>
      <c r="E456" s="46"/>
    </row>
    <row r="457" spans="2:5" s="29" customFormat="1" x14ac:dyDescent="0.25">
      <c r="B457" s="27"/>
      <c r="C457" s="28"/>
      <c r="D457" s="42"/>
      <c r="E457" s="46"/>
    </row>
    <row r="458" spans="2:5" s="29" customFormat="1" x14ac:dyDescent="0.25">
      <c r="B458" s="27"/>
      <c r="C458" s="28"/>
      <c r="D458" s="42"/>
      <c r="E458" s="46"/>
    </row>
    <row r="459" spans="2:5" s="29" customFormat="1" x14ac:dyDescent="0.25">
      <c r="B459" s="27"/>
      <c r="C459" s="28"/>
      <c r="D459" s="42"/>
      <c r="E459" s="46"/>
    </row>
    <row r="460" spans="2:5" s="29" customFormat="1" x14ac:dyDescent="0.25">
      <c r="B460" s="27"/>
      <c r="C460" s="28"/>
      <c r="D460" s="42"/>
      <c r="E460" s="46"/>
    </row>
    <row r="461" spans="2:5" s="29" customFormat="1" x14ac:dyDescent="0.25">
      <c r="B461" s="27"/>
      <c r="C461" s="28"/>
      <c r="D461" s="42"/>
      <c r="E461" s="46"/>
    </row>
    <row r="462" spans="2:5" s="29" customFormat="1" x14ac:dyDescent="0.25">
      <c r="B462" s="27"/>
      <c r="C462" s="28"/>
      <c r="D462" s="42"/>
      <c r="E462" s="46"/>
    </row>
    <row r="463" spans="2:5" s="29" customFormat="1" x14ac:dyDescent="0.25">
      <c r="B463" s="27"/>
      <c r="C463" s="28"/>
      <c r="D463" s="42"/>
      <c r="E463" s="46"/>
    </row>
    <row r="464" spans="2:5" s="29" customFormat="1" x14ac:dyDescent="0.25">
      <c r="B464" s="27"/>
      <c r="C464" s="28"/>
      <c r="D464" s="42"/>
      <c r="E464" s="46"/>
    </row>
    <row r="465" spans="2:5" s="29" customFormat="1" x14ac:dyDescent="0.25">
      <c r="B465" s="27"/>
      <c r="C465" s="28"/>
      <c r="D465" s="42"/>
      <c r="E465" s="46"/>
    </row>
    <row r="466" spans="2:5" s="29" customFormat="1" x14ac:dyDescent="0.25">
      <c r="B466" s="27"/>
      <c r="C466" s="28"/>
      <c r="D466" s="42"/>
      <c r="E466" s="46"/>
    </row>
    <row r="467" spans="2:5" s="29" customFormat="1" x14ac:dyDescent="0.25">
      <c r="B467" s="27"/>
      <c r="C467" s="28"/>
      <c r="D467" s="42"/>
      <c r="E467" s="46"/>
    </row>
    <row r="468" spans="2:5" s="29" customFormat="1" x14ac:dyDescent="0.25">
      <c r="B468" s="27"/>
      <c r="C468" s="28"/>
      <c r="D468" s="42"/>
      <c r="E468" s="46"/>
    </row>
    <row r="469" spans="2:5" s="29" customFormat="1" x14ac:dyDescent="0.25">
      <c r="B469" s="27"/>
      <c r="C469" s="28"/>
      <c r="D469" s="42"/>
      <c r="E469" s="46"/>
    </row>
    <row r="470" spans="2:5" s="29" customFormat="1" x14ac:dyDescent="0.25">
      <c r="B470" s="27"/>
      <c r="C470" s="28"/>
      <c r="D470" s="42"/>
      <c r="E470" s="46"/>
    </row>
    <row r="471" spans="2:5" s="29" customFormat="1" x14ac:dyDescent="0.25">
      <c r="B471" s="27"/>
      <c r="C471" s="28"/>
      <c r="D471" s="42"/>
      <c r="E471" s="46"/>
    </row>
    <row r="472" spans="2:5" s="29" customFormat="1" x14ac:dyDescent="0.25">
      <c r="B472" s="27"/>
      <c r="C472" s="28"/>
      <c r="D472" s="42"/>
      <c r="E472" s="46"/>
    </row>
    <row r="473" spans="2:5" s="29" customFormat="1" x14ac:dyDescent="0.25">
      <c r="B473" s="27"/>
      <c r="C473" s="28"/>
      <c r="D473" s="42"/>
      <c r="E473" s="46"/>
    </row>
    <row r="474" spans="2:5" s="29" customFormat="1" x14ac:dyDescent="0.25">
      <c r="B474" s="27"/>
      <c r="C474" s="28"/>
      <c r="D474" s="42"/>
      <c r="E474" s="46"/>
    </row>
    <row r="475" spans="2:5" s="29" customFormat="1" x14ac:dyDescent="0.25">
      <c r="B475" s="27"/>
      <c r="C475" s="28"/>
      <c r="D475" s="42"/>
      <c r="E475" s="46"/>
    </row>
    <row r="476" spans="2:5" s="29" customFormat="1" x14ac:dyDescent="0.25">
      <c r="B476" s="27"/>
      <c r="C476" s="28"/>
      <c r="D476" s="42"/>
      <c r="E476" s="46"/>
    </row>
    <row r="477" spans="2:5" s="29" customFormat="1" x14ac:dyDescent="0.25">
      <c r="B477" s="27"/>
      <c r="C477" s="28"/>
      <c r="D477" s="42"/>
      <c r="E477" s="46"/>
    </row>
    <row r="478" spans="2:5" s="29" customFormat="1" x14ac:dyDescent="0.25">
      <c r="B478" s="27"/>
      <c r="C478" s="28"/>
      <c r="D478" s="42"/>
      <c r="E478" s="46"/>
    </row>
    <row r="479" spans="2:5" s="29" customFormat="1" x14ac:dyDescent="0.25">
      <c r="B479" s="27"/>
      <c r="C479" s="28"/>
      <c r="D479" s="42"/>
      <c r="E479" s="46"/>
    </row>
    <row r="480" spans="2:5" s="29" customFormat="1" x14ac:dyDescent="0.25">
      <c r="B480" s="27"/>
      <c r="C480" s="28"/>
      <c r="D480" s="42"/>
      <c r="E480" s="46"/>
    </row>
    <row r="481" spans="2:5" s="29" customFormat="1" x14ac:dyDescent="0.25">
      <c r="B481" s="27"/>
      <c r="C481" s="28"/>
      <c r="D481" s="42"/>
      <c r="E481" s="46"/>
    </row>
    <row r="482" spans="2:5" s="29" customFormat="1" x14ac:dyDescent="0.25">
      <c r="B482" s="27"/>
      <c r="C482" s="28"/>
      <c r="D482" s="42"/>
      <c r="E482" s="46"/>
    </row>
    <row r="483" spans="2:5" s="29" customFormat="1" x14ac:dyDescent="0.25">
      <c r="B483" s="27"/>
      <c r="C483" s="28"/>
      <c r="D483" s="42"/>
      <c r="E483" s="46"/>
    </row>
    <row r="484" spans="2:5" s="29" customFormat="1" x14ac:dyDescent="0.25">
      <c r="B484" s="27"/>
      <c r="C484" s="28"/>
      <c r="D484" s="42"/>
      <c r="E484" s="46"/>
    </row>
    <row r="485" spans="2:5" s="29" customFormat="1" x14ac:dyDescent="0.25">
      <c r="B485" s="27"/>
      <c r="C485" s="28"/>
      <c r="D485" s="42"/>
      <c r="E485" s="46"/>
    </row>
    <row r="486" spans="2:5" s="29" customFormat="1" x14ac:dyDescent="0.25">
      <c r="B486" s="27"/>
      <c r="C486" s="28"/>
      <c r="D486" s="42"/>
      <c r="E486" s="46"/>
    </row>
    <row r="487" spans="2:5" s="29" customFormat="1" x14ac:dyDescent="0.25">
      <c r="B487" s="27"/>
      <c r="C487" s="28"/>
      <c r="D487" s="42"/>
      <c r="E487" s="46"/>
    </row>
    <row r="488" spans="2:5" s="29" customFormat="1" x14ac:dyDescent="0.25">
      <c r="B488" s="27"/>
      <c r="C488" s="28"/>
      <c r="D488" s="42"/>
      <c r="E488" s="46"/>
    </row>
    <row r="489" spans="2:5" s="29" customFormat="1" x14ac:dyDescent="0.25">
      <c r="B489" s="27"/>
      <c r="C489" s="28"/>
      <c r="D489" s="42"/>
      <c r="E489" s="46"/>
    </row>
    <row r="490" spans="2:5" s="29" customFormat="1" x14ac:dyDescent="0.25">
      <c r="B490" s="27"/>
      <c r="C490" s="28"/>
      <c r="D490" s="42"/>
      <c r="E490" s="46"/>
    </row>
    <row r="491" spans="2:5" s="29" customFormat="1" x14ac:dyDescent="0.25">
      <c r="B491" s="27"/>
      <c r="C491" s="28"/>
      <c r="D491" s="42"/>
      <c r="E491" s="46"/>
    </row>
    <row r="492" spans="2:5" s="29" customFormat="1" x14ac:dyDescent="0.25">
      <c r="B492" s="27"/>
      <c r="C492" s="28"/>
      <c r="D492" s="42"/>
      <c r="E492" s="46"/>
    </row>
    <row r="493" spans="2:5" s="29" customFormat="1" x14ac:dyDescent="0.25">
      <c r="B493" s="27"/>
      <c r="C493" s="28"/>
      <c r="D493" s="42"/>
      <c r="E493" s="46"/>
    </row>
    <row r="494" spans="2:5" s="29" customFormat="1" x14ac:dyDescent="0.25">
      <c r="B494" s="27"/>
      <c r="C494" s="28"/>
      <c r="D494" s="42"/>
      <c r="E494" s="46"/>
    </row>
    <row r="495" spans="2:5" s="29" customFormat="1" x14ac:dyDescent="0.25">
      <c r="B495" s="27"/>
      <c r="C495" s="28"/>
      <c r="D495" s="42"/>
      <c r="E495" s="46"/>
    </row>
    <row r="496" spans="2:5" s="29" customFormat="1" x14ac:dyDescent="0.25">
      <c r="B496" s="27"/>
      <c r="C496" s="28"/>
      <c r="D496" s="42"/>
      <c r="E496" s="46"/>
    </row>
    <row r="497" spans="2:5" s="29" customFormat="1" x14ac:dyDescent="0.25">
      <c r="B497" s="27"/>
      <c r="C497" s="28"/>
      <c r="D497" s="42"/>
      <c r="E497" s="46"/>
    </row>
    <row r="498" spans="2:5" s="29" customFormat="1" x14ac:dyDescent="0.25">
      <c r="B498" s="27"/>
      <c r="C498" s="28"/>
      <c r="D498" s="42"/>
      <c r="E498" s="46"/>
    </row>
    <row r="499" spans="2:5" s="29" customFormat="1" x14ac:dyDescent="0.25">
      <c r="B499" s="27"/>
      <c r="C499" s="28"/>
      <c r="D499" s="42"/>
      <c r="E499" s="46"/>
    </row>
    <row r="500" spans="2:5" s="29" customFormat="1" x14ac:dyDescent="0.25">
      <c r="B500" s="27"/>
      <c r="C500" s="28"/>
      <c r="D500" s="42"/>
      <c r="E500" s="46"/>
    </row>
    <row r="501" spans="2:5" s="29" customFormat="1" x14ac:dyDescent="0.25">
      <c r="B501" s="27"/>
      <c r="C501" s="28"/>
      <c r="D501" s="42"/>
      <c r="E501" s="46"/>
    </row>
    <row r="502" spans="2:5" s="29" customFormat="1" x14ac:dyDescent="0.25">
      <c r="B502" s="27"/>
      <c r="C502" s="28"/>
      <c r="D502" s="42"/>
      <c r="E502" s="46"/>
    </row>
    <row r="503" spans="2:5" s="29" customFormat="1" x14ac:dyDescent="0.25">
      <c r="B503" s="27"/>
      <c r="C503" s="28"/>
      <c r="D503" s="42"/>
      <c r="E503" s="46"/>
    </row>
    <row r="504" spans="2:5" s="29" customFormat="1" x14ac:dyDescent="0.25">
      <c r="B504" s="27"/>
      <c r="C504" s="28"/>
      <c r="D504" s="42"/>
      <c r="E504" s="46"/>
    </row>
    <row r="505" spans="2:5" s="29" customFormat="1" x14ac:dyDescent="0.25">
      <c r="B505" s="27"/>
      <c r="C505" s="28"/>
      <c r="D505" s="42"/>
      <c r="E505" s="46"/>
    </row>
    <row r="506" spans="2:5" s="29" customFormat="1" x14ac:dyDescent="0.25">
      <c r="B506" s="27"/>
      <c r="C506" s="28"/>
      <c r="D506" s="42"/>
      <c r="E506" s="46"/>
    </row>
    <row r="507" spans="2:5" s="29" customFormat="1" x14ac:dyDescent="0.25">
      <c r="B507" s="27"/>
      <c r="C507" s="28"/>
      <c r="D507" s="42"/>
      <c r="E507" s="46"/>
    </row>
    <row r="508" spans="2:5" s="29" customFormat="1" x14ac:dyDescent="0.25">
      <c r="B508" s="27"/>
      <c r="C508" s="28"/>
      <c r="D508" s="42"/>
      <c r="E508" s="46"/>
    </row>
    <row r="509" spans="2:5" s="29" customFormat="1" x14ac:dyDescent="0.25">
      <c r="B509" s="27"/>
      <c r="C509" s="28"/>
      <c r="D509" s="42"/>
      <c r="E509" s="46"/>
    </row>
    <row r="510" spans="2:5" s="29" customFormat="1" x14ac:dyDescent="0.25">
      <c r="B510" s="27"/>
      <c r="C510" s="28"/>
      <c r="D510" s="42"/>
      <c r="E510" s="46"/>
    </row>
    <row r="511" spans="2:5" s="29" customFormat="1" x14ac:dyDescent="0.25">
      <c r="B511" s="27"/>
      <c r="C511" s="28"/>
      <c r="D511" s="42"/>
      <c r="E511" s="46"/>
    </row>
    <row r="512" spans="2:5" s="29" customFormat="1" x14ac:dyDescent="0.25">
      <c r="B512" s="27"/>
      <c r="C512" s="28"/>
      <c r="D512" s="42"/>
      <c r="E512" s="46"/>
    </row>
    <row r="513" spans="2:5" s="29" customFormat="1" x14ac:dyDescent="0.25">
      <c r="B513" s="27"/>
      <c r="C513" s="28"/>
      <c r="D513" s="42"/>
      <c r="E513" s="46"/>
    </row>
    <row r="514" spans="2:5" s="29" customFormat="1" x14ac:dyDescent="0.25">
      <c r="B514" s="27"/>
      <c r="C514" s="28"/>
      <c r="D514" s="42"/>
      <c r="E514" s="46"/>
    </row>
    <row r="515" spans="2:5" s="29" customFormat="1" x14ac:dyDescent="0.25">
      <c r="B515" s="27"/>
      <c r="C515" s="28"/>
      <c r="D515" s="42"/>
      <c r="E515" s="46"/>
    </row>
    <row r="516" spans="2:5" s="29" customFormat="1" x14ac:dyDescent="0.25">
      <c r="B516" s="27"/>
      <c r="C516" s="28"/>
      <c r="D516" s="42"/>
      <c r="E516" s="46"/>
    </row>
    <row r="517" spans="2:5" s="29" customFormat="1" x14ac:dyDescent="0.25">
      <c r="B517" s="27"/>
      <c r="C517" s="28"/>
      <c r="D517" s="42"/>
      <c r="E517" s="46"/>
    </row>
    <row r="518" spans="2:5" s="29" customFormat="1" x14ac:dyDescent="0.25">
      <c r="B518" s="27"/>
      <c r="C518" s="28"/>
      <c r="D518" s="42"/>
      <c r="E518" s="46"/>
    </row>
    <row r="519" spans="2:5" s="29" customFormat="1" x14ac:dyDescent="0.25">
      <c r="B519" s="27"/>
      <c r="C519" s="28"/>
      <c r="D519" s="42"/>
      <c r="E519" s="46"/>
    </row>
    <row r="520" spans="2:5" s="29" customFormat="1" x14ac:dyDescent="0.25">
      <c r="B520" s="27"/>
      <c r="C520" s="28"/>
      <c r="D520" s="42"/>
      <c r="E520" s="46"/>
    </row>
    <row r="521" spans="2:5" s="29" customFormat="1" x14ac:dyDescent="0.25">
      <c r="B521" s="27"/>
      <c r="C521" s="28"/>
      <c r="D521" s="42"/>
      <c r="E521" s="46"/>
    </row>
    <row r="522" spans="2:5" s="29" customFormat="1" x14ac:dyDescent="0.25">
      <c r="B522" s="27"/>
      <c r="C522" s="28"/>
      <c r="D522" s="42"/>
      <c r="E522" s="46"/>
    </row>
    <row r="523" spans="2:5" s="29" customFormat="1" x14ac:dyDescent="0.25">
      <c r="B523" s="27"/>
      <c r="C523" s="28"/>
      <c r="D523" s="42"/>
      <c r="E523" s="46"/>
    </row>
    <row r="524" spans="2:5" s="29" customFormat="1" x14ac:dyDescent="0.25">
      <c r="B524" s="27"/>
      <c r="C524" s="28"/>
      <c r="D524" s="42"/>
      <c r="E524" s="46"/>
    </row>
    <row r="525" spans="2:5" s="29" customFormat="1" x14ac:dyDescent="0.25">
      <c r="B525" s="27"/>
      <c r="C525" s="28"/>
      <c r="D525" s="42"/>
      <c r="E525" s="46"/>
    </row>
    <row r="526" spans="2:5" s="29" customFormat="1" x14ac:dyDescent="0.25">
      <c r="B526" s="27"/>
      <c r="C526" s="28"/>
      <c r="D526" s="42"/>
      <c r="E526" s="46"/>
    </row>
    <row r="527" spans="2:5" s="29" customFormat="1" x14ac:dyDescent="0.25">
      <c r="B527" s="27"/>
      <c r="C527" s="28"/>
      <c r="D527" s="42"/>
      <c r="E527" s="46"/>
    </row>
    <row r="528" spans="2:5" s="29" customFormat="1" x14ac:dyDescent="0.25">
      <c r="B528" s="27"/>
      <c r="C528" s="28"/>
      <c r="D528" s="42"/>
      <c r="E528" s="46"/>
    </row>
    <row r="529" spans="2:5" s="29" customFormat="1" x14ac:dyDescent="0.25">
      <c r="B529" s="27"/>
      <c r="C529" s="28"/>
      <c r="D529" s="42"/>
      <c r="E529" s="46"/>
    </row>
    <row r="530" spans="2:5" s="29" customFormat="1" x14ac:dyDescent="0.25">
      <c r="B530" s="27"/>
      <c r="C530" s="28"/>
      <c r="D530" s="42"/>
      <c r="E530" s="46"/>
    </row>
    <row r="531" spans="2:5" s="29" customFormat="1" x14ac:dyDescent="0.25">
      <c r="B531" s="27"/>
      <c r="C531" s="28"/>
      <c r="D531" s="42"/>
      <c r="E531" s="46"/>
    </row>
    <row r="532" spans="2:5" s="29" customFormat="1" x14ac:dyDescent="0.25">
      <c r="B532" s="27"/>
      <c r="C532" s="28"/>
      <c r="D532" s="42"/>
      <c r="E532" s="46"/>
    </row>
    <row r="533" spans="2:5" s="29" customFormat="1" x14ac:dyDescent="0.25">
      <c r="B533" s="27"/>
      <c r="C533" s="28"/>
      <c r="D533" s="42"/>
      <c r="E533" s="46"/>
    </row>
    <row r="534" spans="2:5" s="29" customFormat="1" x14ac:dyDescent="0.25">
      <c r="B534" s="27"/>
      <c r="C534" s="28"/>
      <c r="D534" s="42"/>
      <c r="E534" s="46"/>
    </row>
    <row r="535" spans="2:5" s="29" customFormat="1" x14ac:dyDescent="0.25">
      <c r="B535" s="27"/>
      <c r="C535" s="28"/>
      <c r="D535" s="42"/>
      <c r="E535" s="46"/>
    </row>
    <row r="536" spans="2:5" s="29" customFormat="1" x14ac:dyDescent="0.25">
      <c r="B536" s="27"/>
      <c r="C536" s="28"/>
      <c r="D536" s="42"/>
      <c r="E536" s="46"/>
    </row>
    <row r="537" spans="2:5" s="29" customFormat="1" x14ac:dyDescent="0.25">
      <c r="B537" s="27"/>
      <c r="C537" s="28"/>
      <c r="D537" s="42"/>
      <c r="E537" s="46"/>
    </row>
    <row r="538" spans="2:5" s="29" customFormat="1" x14ac:dyDescent="0.25">
      <c r="B538" s="27"/>
      <c r="C538" s="28"/>
      <c r="D538" s="42"/>
      <c r="E538" s="46"/>
    </row>
    <row r="539" spans="2:5" s="29" customFormat="1" x14ac:dyDescent="0.25">
      <c r="B539" s="27"/>
      <c r="C539" s="28"/>
      <c r="D539" s="42"/>
      <c r="E539" s="46"/>
    </row>
    <row r="540" spans="2:5" s="29" customFormat="1" x14ac:dyDescent="0.25">
      <c r="B540" s="27"/>
      <c r="C540" s="28"/>
      <c r="D540" s="42"/>
      <c r="E540" s="46"/>
    </row>
    <row r="541" spans="2:5" s="29" customFormat="1" x14ac:dyDescent="0.25">
      <c r="B541" s="27"/>
      <c r="C541" s="28"/>
      <c r="D541" s="42"/>
      <c r="E541" s="46"/>
    </row>
    <row r="542" spans="2:5" s="29" customFormat="1" x14ac:dyDescent="0.25">
      <c r="B542" s="27"/>
      <c r="C542" s="28"/>
      <c r="D542" s="42"/>
      <c r="E542" s="46"/>
    </row>
    <row r="543" spans="2:5" s="29" customFormat="1" x14ac:dyDescent="0.25">
      <c r="B543" s="27"/>
      <c r="C543" s="28"/>
      <c r="D543" s="42"/>
      <c r="E543" s="46"/>
    </row>
    <row r="544" spans="2:5" s="29" customFormat="1" x14ac:dyDescent="0.25">
      <c r="B544" s="27"/>
      <c r="C544" s="28"/>
      <c r="D544" s="42"/>
      <c r="E544" s="46"/>
    </row>
    <row r="545" spans="2:5" s="29" customFormat="1" x14ac:dyDescent="0.25">
      <c r="B545" s="27"/>
      <c r="C545" s="28"/>
      <c r="D545" s="42"/>
      <c r="E545" s="46"/>
    </row>
    <row r="546" spans="2:5" s="29" customFormat="1" x14ac:dyDescent="0.25">
      <c r="B546" s="27"/>
      <c r="C546" s="28"/>
      <c r="D546" s="42"/>
      <c r="E546" s="46"/>
    </row>
    <row r="547" spans="2:5" s="29" customFormat="1" x14ac:dyDescent="0.25">
      <c r="B547" s="27"/>
      <c r="C547" s="28"/>
      <c r="D547" s="42"/>
      <c r="E547" s="46"/>
    </row>
    <row r="548" spans="2:5" s="29" customFormat="1" x14ac:dyDescent="0.25">
      <c r="B548" s="27"/>
      <c r="C548" s="28"/>
      <c r="D548" s="42"/>
      <c r="E548" s="46"/>
    </row>
    <row r="549" spans="2:5" s="29" customFormat="1" x14ac:dyDescent="0.25">
      <c r="B549" s="27"/>
      <c r="C549" s="28"/>
      <c r="D549" s="42"/>
      <c r="E549" s="46"/>
    </row>
    <row r="550" spans="2:5" s="29" customFormat="1" x14ac:dyDescent="0.25">
      <c r="B550" s="27"/>
      <c r="C550" s="28"/>
      <c r="D550" s="42"/>
      <c r="E550" s="46"/>
    </row>
    <row r="551" spans="2:5" s="29" customFormat="1" x14ac:dyDescent="0.25">
      <c r="B551" s="27"/>
      <c r="C551" s="28"/>
      <c r="D551" s="42"/>
      <c r="E551" s="46"/>
    </row>
    <row r="552" spans="2:5" s="29" customFormat="1" x14ac:dyDescent="0.25">
      <c r="B552" s="27"/>
      <c r="C552" s="28"/>
      <c r="D552" s="42"/>
      <c r="E552" s="46"/>
    </row>
    <row r="553" spans="2:5" s="29" customFormat="1" x14ac:dyDescent="0.25">
      <c r="B553" s="27"/>
      <c r="C553" s="28"/>
      <c r="D553" s="42"/>
      <c r="E553" s="46"/>
    </row>
    <row r="554" spans="2:5" s="29" customFormat="1" x14ac:dyDescent="0.25">
      <c r="B554" s="27"/>
      <c r="C554" s="28"/>
      <c r="D554" s="42"/>
      <c r="E554" s="46"/>
    </row>
    <row r="555" spans="2:5" s="29" customFormat="1" x14ac:dyDescent="0.25">
      <c r="B555" s="27"/>
      <c r="C555" s="28"/>
      <c r="D555" s="42"/>
      <c r="E555" s="46"/>
    </row>
    <row r="556" spans="2:5" s="29" customFormat="1" x14ac:dyDescent="0.25">
      <c r="B556" s="27"/>
      <c r="C556" s="28"/>
      <c r="D556" s="42"/>
      <c r="E556" s="46"/>
    </row>
    <row r="557" spans="2:5" s="29" customFormat="1" x14ac:dyDescent="0.25">
      <c r="B557" s="27"/>
      <c r="C557" s="28"/>
      <c r="D557" s="42"/>
      <c r="E557" s="46"/>
    </row>
    <row r="558" spans="2:5" s="29" customFormat="1" x14ac:dyDescent="0.25">
      <c r="B558" s="27"/>
      <c r="C558" s="28"/>
      <c r="D558" s="42"/>
      <c r="E558" s="46"/>
    </row>
    <row r="559" spans="2:5" s="29" customFormat="1" x14ac:dyDescent="0.25">
      <c r="B559" s="27"/>
      <c r="C559" s="28"/>
      <c r="D559" s="42"/>
      <c r="E559" s="46"/>
    </row>
    <row r="560" spans="2:5" s="29" customFormat="1" x14ac:dyDescent="0.25">
      <c r="B560" s="27"/>
      <c r="C560" s="28"/>
      <c r="D560" s="42"/>
      <c r="E560" s="46"/>
    </row>
    <row r="561" spans="2:5" s="29" customFormat="1" x14ac:dyDescent="0.25">
      <c r="B561" s="27"/>
      <c r="C561" s="28"/>
      <c r="D561" s="42"/>
      <c r="E561" s="46"/>
    </row>
    <row r="562" spans="2:5" s="29" customFormat="1" x14ac:dyDescent="0.25">
      <c r="B562" s="27"/>
      <c r="C562" s="28"/>
      <c r="D562" s="42"/>
      <c r="E562" s="46"/>
    </row>
    <row r="563" spans="2:5" s="29" customFormat="1" x14ac:dyDescent="0.25">
      <c r="B563" s="27"/>
      <c r="C563" s="28"/>
      <c r="D563" s="42"/>
      <c r="E563" s="46"/>
    </row>
    <row r="564" spans="2:5" s="29" customFormat="1" x14ac:dyDescent="0.25">
      <c r="B564" s="27"/>
      <c r="C564" s="28"/>
      <c r="D564" s="42"/>
      <c r="E564" s="46"/>
    </row>
    <row r="565" spans="2:5" s="29" customFormat="1" x14ac:dyDescent="0.25">
      <c r="B565" s="27"/>
      <c r="C565" s="28"/>
      <c r="D565" s="42"/>
      <c r="E565" s="46"/>
    </row>
    <row r="566" spans="2:5" s="29" customFormat="1" x14ac:dyDescent="0.25">
      <c r="B566" s="27"/>
      <c r="C566" s="28"/>
      <c r="D566" s="42"/>
      <c r="E566" s="46"/>
    </row>
    <row r="567" spans="2:5" s="29" customFormat="1" x14ac:dyDescent="0.25">
      <c r="B567" s="27"/>
      <c r="C567" s="28"/>
      <c r="D567" s="42"/>
      <c r="E567" s="46"/>
    </row>
    <row r="568" spans="2:5" s="29" customFormat="1" x14ac:dyDescent="0.25">
      <c r="B568" s="27"/>
      <c r="C568" s="28"/>
      <c r="D568" s="42"/>
      <c r="E568" s="46"/>
    </row>
    <row r="569" spans="2:5" s="29" customFormat="1" x14ac:dyDescent="0.25">
      <c r="B569" s="27"/>
      <c r="C569" s="28"/>
      <c r="D569" s="42"/>
      <c r="E569" s="46"/>
    </row>
    <row r="570" spans="2:5" s="29" customFormat="1" x14ac:dyDescent="0.25">
      <c r="B570" s="27"/>
      <c r="C570" s="28"/>
      <c r="D570" s="42"/>
      <c r="E570" s="46"/>
    </row>
    <row r="571" spans="2:5" s="29" customFormat="1" x14ac:dyDescent="0.25">
      <c r="B571" s="27"/>
      <c r="C571" s="28"/>
      <c r="D571" s="42"/>
      <c r="E571" s="46"/>
    </row>
    <row r="572" spans="2:5" s="29" customFormat="1" x14ac:dyDescent="0.25">
      <c r="B572" s="27"/>
      <c r="C572" s="28"/>
      <c r="D572" s="42"/>
      <c r="E572" s="46"/>
    </row>
    <row r="573" spans="2:5" s="29" customFormat="1" x14ac:dyDescent="0.25">
      <c r="B573" s="27"/>
      <c r="C573" s="28"/>
      <c r="D573" s="42"/>
      <c r="E573" s="46"/>
    </row>
    <row r="574" spans="2:5" s="29" customFormat="1" x14ac:dyDescent="0.25">
      <c r="B574" s="27"/>
      <c r="C574" s="28"/>
      <c r="D574" s="42"/>
      <c r="E574" s="46"/>
    </row>
    <row r="575" spans="2:5" s="29" customFormat="1" x14ac:dyDescent="0.25">
      <c r="B575" s="27"/>
      <c r="C575" s="28"/>
      <c r="D575" s="42"/>
      <c r="E575" s="46"/>
    </row>
    <row r="576" spans="2:5" s="29" customFormat="1" x14ac:dyDescent="0.25">
      <c r="B576" s="27"/>
      <c r="C576" s="28"/>
      <c r="D576" s="42"/>
      <c r="E576" s="46"/>
    </row>
    <row r="577" spans="2:5" s="29" customFormat="1" x14ac:dyDescent="0.25">
      <c r="B577" s="27"/>
      <c r="C577" s="28"/>
      <c r="D577" s="42"/>
      <c r="E577" s="46"/>
    </row>
    <row r="578" spans="2:5" s="29" customFormat="1" x14ac:dyDescent="0.25">
      <c r="B578" s="27"/>
      <c r="C578" s="28"/>
      <c r="D578" s="42"/>
      <c r="E578" s="46"/>
    </row>
    <row r="579" spans="2:5" s="29" customFormat="1" x14ac:dyDescent="0.25">
      <c r="B579" s="27"/>
      <c r="C579" s="28"/>
      <c r="D579" s="42"/>
      <c r="E579" s="46"/>
    </row>
    <row r="580" spans="2:5" s="29" customFormat="1" x14ac:dyDescent="0.25">
      <c r="B580" s="27"/>
      <c r="C580" s="28"/>
      <c r="D580" s="42"/>
      <c r="E580" s="46"/>
    </row>
    <row r="581" spans="2:5" s="29" customFormat="1" x14ac:dyDescent="0.25">
      <c r="B581" s="27"/>
      <c r="C581" s="28"/>
      <c r="D581" s="42"/>
      <c r="E581" s="46"/>
    </row>
    <row r="582" spans="2:5" s="29" customFormat="1" x14ac:dyDescent="0.25">
      <c r="B582" s="27"/>
      <c r="C582" s="28"/>
      <c r="D582" s="42"/>
      <c r="E582" s="46"/>
    </row>
    <row r="583" spans="2:5" s="29" customFormat="1" x14ac:dyDescent="0.25">
      <c r="B583" s="27"/>
      <c r="C583" s="28"/>
      <c r="D583" s="42"/>
      <c r="E583" s="46"/>
    </row>
    <row r="584" spans="2:5" s="29" customFormat="1" x14ac:dyDescent="0.25">
      <c r="B584" s="27"/>
      <c r="C584" s="28"/>
      <c r="D584" s="42"/>
      <c r="E584" s="46"/>
    </row>
    <row r="585" spans="2:5" s="29" customFormat="1" x14ac:dyDescent="0.25">
      <c r="B585" s="27"/>
      <c r="C585" s="28"/>
      <c r="D585" s="42"/>
      <c r="E585" s="46"/>
    </row>
    <row r="586" spans="2:5" s="29" customFormat="1" x14ac:dyDescent="0.25">
      <c r="B586" s="27"/>
      <c r="C586" s="28"/>
      <c r="D586" s="42"/>
      <c r="E586" s="46"/>
    </row>
    <row r="587" spans="2:5" s="29" customFormat="1" x14ac:dyDescent="0.25">
      <c r="B587" s="27"/>
      <c r="C587" s="28"/>
      <c r="D587" s="42"/>
      <c r="E587" s="46"/>
    </row>
    <row r="588" spans="2:5" s="29" customFormat="1" x14ac:dyDescent="0.25">
      <c r="B588" s="27"/>
      <c r="C588" s="28"/>
      <c r="D588" s="42"/>
      <c r="E588" s="46"/>
    </row>
    <row r="589" spans="2:5" s="29" customFormat="1" x14ac:dyDescent="0.25">
      <c r="B589" s="27"/>
      <c r="C589" s="28"/>
      <c r="D589" s="42"/>
      <c r="E589" s="46"/>
    </row>
    <row r="590" spans="2:5" s="29" customFormat="1" x14ac:dyDescent="0.25">
      <c r="B590" s="27"/>
      <c r="C590" s="28"/>
      <c r="D590" s="42"/>
      <c r="E590" s="46"/>
    </row>
    <row r="591" spans="2:5" s="29" customFormat="1" x14ac:dyDescent="0.25">
      <c r="B591" s="27"/>
      <c r="C591" s="28"/>
      <c r="D591" s="42"/>
      <c r="E591" s="46"/>
    </row>
    <row r="592" spans="2:5" s="29" customFormat="1" x14ac:dyDescent="0.25">
      <c r="B592" s="27"/>
      <c r="C592" s="28"/>
      <c r="D592" s="42"/>
      <c r="E592" s="46"/>
    </row>
    <row r="593" spans="2:5" s="29" customFormat="1" x14ac:dyDescent="0.25">
      <c r="B593" s="27"/>
      <c r="C593" s="28"/>
      <c r="D593" s="42"/>
      <c r="E593" s="46"/>
    </row>
    <row r="594" spans="2:5" s="29" customFormat="1" x14ac:dyDescent="0.25">
      <c r="B594" s="27"/>
      <c r="C594" s="28"/>
      <c r="D594" s="42"/>
      <c r="E594" s="46"/>
    </row>
    <row r="595" spans="2:5" s="29" customFormat="1" x14ac:dyDescent="0.25">
      <c r="B595" s="27"/>
      <c r="C595" s="28"/>
      <c r="D595" s="42"/>
      <c r="E595" s="46"/>
    </row>
    <row r="596" spans="2:5" s="29" customFormat="1" x14ac:dyDescent="0.25">
      <c r="B596" s="27"/>
      <c r="C596" s="28"/>
      <c r="D596" s="42"/>
      <c r="E596" s="46"/>
    </row>
    <row r="597" spans="2:5" s="29" customFormat="1" x14ac:dyDescent="0.25">
      <c r="B597" s="27"/>
      <c r="C597" s="28"/>
      <c r="D597" s="42"/>
      <c r="E597" s="46"/>
    </row>
    <row r="598" spans="2:5" s="29" customFormat="1" x14ac:dyDescent="0.25">
      <c r="B598" s="27"/>
      <c r="C598" s="28"/>
      <c r="D598" s="42"/>
      <c r="E598" s="46"/>
    </row>
    <row r="599" spans="2:5" s="29" customFormat="1" x14ac:dyDescent="0.25">
      <c r="B599" s="27"/>
      <c r="C599" s="28"/>
      <c r="D599" s="42"/>
      <c r="E599" s="46"/>
    </row>
    <row r="600" spans="2:5" s="29" customFormat="1" x14ac:dyDescent="0.25">
      <c r="B600" s="27"/>
      <c r="C600" s="28"/>
      <c r="D600" s="42"/>
      <c r="E600" s="46"/>
    </row>
    <row r="601" spans="2:5" s="29" customFormat="1" x14ac:dyDescent="0.25">
      <c r="B601" s="27"/>
      <c r="C601" s="28"/>
      <c r="D601" s="42"/>
      <c r="E601" s="46"/>
    </row>
    <row r="602" spans="2:5" s="29" customFormat="1" x14ac:dyDescent="0.25">
      <c r="B602" s="27"/>
      <c r="C602" s="28"/>
      <c r="D602" s="42"/>
      <c r="E602" s="46"/>
    </row>
    <row r="603" spans="2:5" s="29" customFormat="1" x14ac:dyDescent="0.25">
      <c r="B603" s="27"/>
      <c r="C603" s="28"/>
      <c r="D603" s="42"/>
      <c r="E603" s="46"/>
    </row>
    <row r="604" spans="2:5" s="29" customFormat="1" x14ac:dyDescent="0.25">
      <c r="B604" s="27"/>
      <c r="C604" s="28"/>
      <c r="D604" s="42"/>
      <c r="E604" s="46"/>
    </row>
    <row r="605" spans="2:5" s="29" customFormat="1" x14ac:dyDescent="0.25">
      <c r="B605" s="27"/>
      <c r="C605" s="28"/>
      <c r="D605" s="42"/>
      <c r="E605" s="46"/>
    </row>
    <row r="606" spans="2:5" s="29" customFormat="1" x14ac:dyDescent="0.25">
      <c r="B606" s="27"/>
      <c r="C606" s="28"/>
      <c r="D606" s="42"/>
      <c r="E606" s="46"/>
    </row>
    <row r="607" spans="2:5" s="29" customFormat="1" x14ac:dyDescent="0.25">
      <c r="B607" s="27"/>
      <c r="C607" s="28"/>
      <c r="D607" s="42"/>
      <c r="E607" s="46"/>
    </row>
    <row r="608" spans="2:5" s="29" customFormat="1" x14ac:dyDescent="0.25">
      <c r="B608" s="27"/>
      <c r="C608" s="28"/>
      <c r="D608" s="42"/>
      <c r="E608" s="46"/>
    </row>
    <row r="609" spans="2:5" s="29" customFormat="1" x14ac:dyDescent="0.25">
      <c r="B609" s="27"/>
      <c r="C609" s="28"/>
      <c r="D609" s="42"/>
      <c r="E609" s="46"/>
    </row>
    <row r="610" spans="2:5" s="29" customFormat="1" x14ac:dyDescent="0.25">
      <c r="B610" s="27"/>
      <c r="C610" s="28"/>
      <c r="D610" s="42"/>
      <c r="E610" s="46"/>
    </row>
    <row r="611" spans="2:5" s="29" customFormat="1" x14ac:dyDescent="0.25">
      <c r="B611" s="27"/>
      <c r="C611" s="28"/>
      <c r="D611" s="42"/>
      <c r="E611" s="46"/>
    </row>
    <row r="612" spans="2:5" s="29" customFormat="1" x14ac:dyDescent="0.25">
      <c r="B612" s="27"/>
      <c r="C612" s="28"/>
      <c r="D612" s="42"/>
      <c r="E612" s="46"/>
    </row>
    <row r="613" spans="2:5" s="29" customFormat="1" x14ac:dyDescent="0.25">
      <c r="B613" s="27"/>
      <c r="C613" s="28"/>
      <c r="D613" s="42"/>
      <c r="E613" s="46"/>
    </row>
    <row r="614" spans="2:5" s="29" customFormat="1" x14ac:dyDescent="0.25">
      <c r="B614" s="27"/>
      <c r="C614" s="28"/>
      <c r="D614" s="42"/>
      <c r="E614" s="46"/>
    </row>
    <row r="615" spans="2:5" s="29" customFormat="1" x14ac:dyDescent="0.25">
      <c r="B615" s="27"/>
      <c r="C615" s="28"/>
      <c r="D615" s="42"/>
      <c r="E615" s="46"/>
    </row>
    <row r="616" spans="2:5" s="29" customFormat="1" x14ac:dyDescent="0.25">
      <c r="B616" s="27"/>
      <c r="C616" s="28"/>
      <c r="D616" s="42"/>
      <c r="E616" s="46"/>
    </row>
    <row r="617" spans="2:5" s="29" customFormat="1" x14ac:dyDescent="0.25">
      <c r="B617" s="27"/>
      <c r="C617" s="28"/>
      <c r="D617" s="42"/>
      <c r="E617" s="46"/>
    </row>
    <row r="618" spans="2:5" s="29" customFormat="1" x14ac:dyDescent="0.25">
      <c r="B618" s="27"/>
      <c r="C618" s="28"/>
      <c r="D618" s="42"/>
      <c r="E618" s="46"/>
    </row>
    <row r="619" spans="2:5" s="29" customFormat="1" x14ac:dyDescent="0.25">
      <c r="B619" s="27"/>
      <c r="C619" s="28"/>
      <c r="D619" s="42"/>
      <c r="E619" s="46"/>
    </row>
    <row r="620" spans="2:5" s="29" customFormat="1" x14ac:dyDescent="0.25">
      <c r="B620" s="27"/>
      <c r="C620" s="28"/>
      <c r="D620" s="42"/>
      <c r="E620" s="46"/>
    </row>
    <row r="621" spans="2:5" s="29" customFormat="1" x14ac:dyDescent="0.25">
      <c r="B621" s="27"/>
      <c r="C621" s="28"/>
      <c r="D621" s="42"/>
      <c r="E621" s="46"/>
    </row>
    <row r="622" spans="2:5" s="29" customFormat="1" x14ac:dyDescent="0.25">
      <c r="B622" s="27"/>
      <c r="C622" s="28"/>
      <c r="D622" s="42"/>
      <c r="E622" s="46"/>
    </row>
    <row r="623" spans="2:5" s="29" customFormat="1" x14ac:dyDescent="0.25">
      <c r="B623" s="27"/>
      <c r="C623" s="28"/>
      <c r="D623" s="42"/>
      <c r="E623" s="46"/>
    </row>
    <row r="624" spans="2:5" s="29" customFormat="1" x14ac:dyDescent="0.25">
      <c r="B624" s="27"/>
      <c r="C624" s="28"/>
      <c r="D624" s="42"/>
      <c r="E624" s="46"/>
    </row>
    <row r="625" spans="2:5" s="29" customFormat="1" x14ac:dyDescent="0.25">
      <c r="B625" s="27"/>
      <c r="C625" s="28"/>
      <c r="D625" s="42"/>
      <c r="E625" s="46"/>
    </row>
    <row r="626" spans="2:5" s="29" customFormat="1" x14ac:dyDescent="0.25">
      <c r="B626" s="27"/>
      <c r="C626" s="28"/>
      <c r="D626" s="42"/>
      <c r="E626" s="46"/>
    </row>
    <row r="627" spans="2:5" s="29" customFormat="1" x14ac:dyDescent="0.25">
      <c r="B627" s="27"/>
      <c r="C627" s="28"/>
      <c r="D627" s="42"/>
      <c r="E627" s="46"/>
    </row>
    <row r="628" spans="2:5" s="29" customFormat="1" x14ac:dyDescent="0.25">
      <c r="B628" s="27"/>
      <c r="C628" s="28"/>
      <c r="D628" s="42"/>
      <c r="E628" s="46"/>
    </row>
    <row r="629" spans="2:5" s="29" customFormat="1" x14ac:dyDescent="0.25">
      <c r="B629" s="27"/>
      <c r="C629" s="28"/>
      <c r="D629" s="42"/>
      <c r="E629" s="46"/>
    </row>
    <row r="630" spans="2:5" s="29" customFormat="1" x14ac:dyDescent="0.25">
      <c r="B630" s="27"/>
      <c r="C630" s="28"/>
      <c r="D630" s="42"/>
      <c r="E630" s="46"/>
    </row>
    <row r="631" spans="2:5" s="29" customFormat="1" x14ac:dyDescent="0.25">
      <c r="B631" s="27"/>
      <c r="C631" s="28"/>
      <c r="D631" s="42"/>
      <c r="E631" s="46"/>
    </row>
    <row r="632" spans="2:5" s="29" customFormat="1" x14ac:dyDescent="0.25">
      <c r="B632" s="27"/>
      <c r="C632" s="28"/>
      <c r="D632" s="42"/>
      <c r="E632" s="46"/>
    </row>
    <row r="633" spans="2:5" s="29" customFormat="1" x14ac:dyDescent="0.25">
      <c r="B633" s="27"/>
      <c r="C633" s="28"/>
      <c r="D633" s="42"/>
      <c r="E633" s="46"/>
    </row>
    <row r="634" spans="2:5" s="29" customFormat="1" x14ac:dyDescent="0.25">
      <c r="B634" s="27"/>
      <c r="C634" s="28"/>
      <c r="D634" s="42"/>
      <c r="E634" s="46"/>
    </row>
    <row r="635" spans="2:5" s="29" customFormat="1" x14ac:dyDescent="0.25">
      <c r="B635" s="27"/>
      <c r="C635" s="28"/>
      <c r="D635" s="42"/>
      <c r="E635" s="46"/>
    </row>
    <row r="636" spans="2:5" s="29" customFormat="1" x14ac:dyDescent="0.25">
      <c r="B636" s="27"/>
      <c r="C636" s="28"/>
      <c r="D636" s="42"/>
      <c r="E636" s="46"/>
    </row>
    <row r="637" spans="2:5" s="29" customFormat="1" x14ac:dyDescent="0.25">
      <c r="B637" s="27"/>
      <c r="C637" s="28"/>
      <c r="D637" s="42"/>
      <c r="E637" s="46"/>
    </row>
    <row r="638" spans="2:5" s="29" customFormat="1" x14ac:dyDescent="0.25">
      <c r="B638" s="27"/>
      <c r="C638" s="28"/>
      <c r="D638" s="42"/>
      <c r="E638" s="46"/>
    </row>
    <row r="639" spans="2:5" s="29" customFormat="1" x14ac:dyDescent="0.25">
      <c r="B639" s="27"/>
      <c r="C639" s="28"/>
      <c r="D639" s="42"/>
      <c r="E639" s="46"/>
    </row>
    <row r="640" spans="2:5" s="29" customFormat="1" x14ac:dyDescent="0.25">
      <c r="B640" s="27"/>
      <c r="C640" s="28"/>
      <c r="D640" s="42"/>
      <c r="E640" s="46"/>
    </row>
    <row r="641" spans="2:5" s="29" customFormat="1" x14ac:dyDescent="0.25">
      <c r="B641" s="27"/>
      <c r="C641" s="28"/>
      <c r="D641" s="42"/>
      <c r="E641" s="46"/>
    </row>
    <row r="642" spans="2:5" s="29" customFormat="1" x14ac:dyDescent="0.25">
      <c r="B642" s="27"/>
      <c r="C642" s="28"/>
      <c r="D642" s="42"/>
      <c r="E642" s="46"/>
    </row>
    <row r="643" spans="2:5" s="29" customFormat="1" x14ac:dyDescent="0.25">
      <c r="B643" s="27"/>
      <c r="C643" s="28"/>
      <c r="D643" s="42"/>
      <c r="E643" s="46"/>
    </row>
    <row r="644" spans="2:5" s="29" customFormat="1" x14ac:dyDescent="0.25">
      <c r="B644" s="27"/>
      <c r="C644" s="28"/>
      <c r="D644" s="42"/>
      <c r="E644" s="46"/>
    </row>
    <row r="645" spans="2:5" s="29" customFormat="1" x14ac:dyDescent="0.25">
      <c r="B645" s="27"/>
      <c r="C645" s="28"/>
      <c r="D645" s="42"/>
      <c r="E645" s="46"/>
    </row>
    <row r="646" spans="2:5" s="29" customFormat="1" x14ac:dyDescent="0.25">
      <c r="B646" s="27"/>
      <c r="C646" s="28"/>
      <c r="D646" s="42"/>
      <c r="E646" s="46"/>
    </row>
    <row r="647" spans="2:5" s="29" customFormat="1" x14ac:dyDescent="0.25">
      <c r="B647" s="27"/>
      <c r="C647" s="28"/>
      <c r="D647" s="42"/>
      <c r="E647" s="46"/>
    </row>
    <row r="648" spans="2:5" s="29" customFormat="1" x14ac:dyDescent="0.25">
      <c r="B648" s="27"/>
      <c r="C648" s="28"/>
      <c r="D648" s="42"/>
      <c r="E648" s="46"/>
    </row>
    <row r="649" spans="2:5" s="29" customFormat="1" x14ac:dyDescent="0.25">
      <c r="B649" s="27"/>
      <c r="C649" s="28"/>
      <c r="D649" s="42"/>
      <c r="E649" s="46"/>
    </row>
    <row r="650" spans="2:5" s="29" customFormat="1" x14ac:dyDescent="0.25">
      <c r="B650" s="27"/>
      <c r="C650" s="28"/>
      <c r="D650" s="42"/>
      <c r="E650" s="46"/>
    </row>
    <row r="651" spans="2:5" s="29" customFormat="1" x14ac:dyDescent="0.25">
      <c r="B651" s="27"/>
      <c r="C651" s="28"/>
      <c r="D651" s="42"/>
      <c r="E651" s="46"/>
    </row>
    <row r="652" spans="2:5" s="29" customFormat="1" x14ac:dyDescent="0.25">
      <c r="B652" s="27"/>
      <c r="C652" s="28"/>
      <c r="D652" s="42"/>
      <c r="E652" s="46"/>
    </row>
    <row r="653" spans="2:5" s="29" customFormat="1" x14ac:dyDescent="0.25">
      <c r="B653" s="27"/>
      <c r="C653" s="28"/>
      <c r="D653" s="42"/>
      <c r="E653" s="46"/>
    </row>
    <row r="654" spans="2:5" s="29" customFormat="1" x14ac:dyDescent="0.25">
      <c r="B654" s="27"/>
      <c r="C654" s="28"/>
      <c r="D654" s="42"/>
      <c r="E654" s="46"/>
    </row>
    <row r="655" spans="2:5" s="29" customFormat="1" x14ac:dyDescent="0.25">
      <c r="B655" s="27"/>
      <c r="C655" s="28"/>
      <c r="D655" s="42"/>
      <c r="E655" s="46"/>
    </row>
    <row r="656" spans="2:5" s="29" customFormat="1" x14ac:dyDescent="0.25">
      <c r="B656" s="27"/>
      <c r="C656" s="28"/>
      <c r="D656" s="42"/>
      <c r="E656" s="46"/>
    </row>
    <row r="657" spans="2:5" s="29" customFormat="1" x14ac:dyDescent="0.25">
      <c r="B657" s="27"/>
      <c r="C657" s="28"/>
      <c r="D657" s="42"/>
      <c r="E657" s="46"/>
    </row>
    <row r="658" spans="2:5" s="29" customFormat="1" x14ac:dyDescent="0.25">
      <c r="B658" s="27"/>
      <c r="C658" s="28"/>
      <c r="D658" s="42"/>
      <c r="E658" s="46"/>
    </row>
    <row r="659" spans="2:5" s="29" customFormat="1" x14ac:dyDescent="0.25">
      <c r="B659" s="27"/>
      <c r="C659" s="28"/>
      <c r="D659" s="42"/>
      <c r="E659" s="46"/>
    </row>
    <row r="660" spans="2:5" s="29" customFormat="1" x14ac:dyDescent="0.25">
      <c r="B660" s="27"/>
      <c r="C660" s="28"/>
      <c r="D660" s="42"/>
      <c r="E660" s="46"/>
    </row>
    <row r="661" spans="2:5" s="29" customFormat="1" x14ac:dyDescent="0.25">
      <c r="B661" s="27"/>
      <c r="C661" s="28"/>
      <c r="D661" s="42"/>
      <c r="E661" s="46"/>
    </row>
    <row r="662" spans="2:5" s="29" customFormat="1" x14ac:dyDescent="0.25">
      <c r="B662" s="27"/>
      <c r="C662" s="28"/>
      <c r="D662" s="42"/>
      <c r="E662" s="46"/>
    </row>
    <row r="663" spans="2:5" s="29" customFormat="1" x14ac:dyDescent="0.25">
      <c r="B663" s="27"/>
      <c r="C663" s="28"/>
      <c r="D663" s="42"/>
      <c r="E663" s="46"/>
    </row>
    <row r="664" spans="2:5" s="29" customFormat="1" x14ac:dyDescent="0.25">
      <c r="B664" s="27"/>
      <c r="C664" s="28"/>
      <c r="D664" s="42"/>
      <c r="E664" s="46"/>
    </row>
    <row r="665" spans="2:5" s="29" customFormat="1" x14ac:dyDescent="0.25">
      <c r="B665" s="27"/>
      <c r="C665" s="28"/>
      <c r="D665" s="42"/>
      <c r="E665" s="46"/>
    </row>
    <row r="666" spans="2:5" s="29" customFormat="1" x14ac:dyDescent="0.25">
      <c r="B666" s="27"/>
      <c r="C666" s="28"/>
      <c r="D666" s="42"/>
      <c r="E666" s="46"/>
    </row>
    <row r="667" spans="2:5" s="29" customFormat="1" x14ac:dyDescent="0.25">
      <c r="B667" s="27"/>
      <c r="C667" s="28"/>
      <c r="D667" s="42"/>
      <c r="E667" s="46"/>
    </row>
    <row r="668" spans="2:5" s="29" customFormat="1" x14ac:dyDescent="0.25">
      <c r="B668" s="27"/>
      <c r="C668" s="28"/>
      <c r="D668" s="42"/>
      <c r="E668" s="46"/>
    </row>
    <row r="669" spans="2:5" s="29" customFormat="1" x14ac:dyDescent="0.25">
      <c r="B669" s="27"/>
      <c r="C669" s="28"/>
      <c r="D669" s="42"/>
      <c r="E669" s="46"/>
    </row>
    <row r="670" spans="2:5" s="29" customFormat="1" x14ac:dyDescent="0.25">
      <c r="B670" s="27"/>
      <c r="C670" s="28"/>
      <c r="D670" s="42"/>
      <c r="E670" s="46"/>
    </row>
    <row r="671" spans="2:5" s="29" customFormat="1" x14ac:dyDescent="0.25">
      <c r="B671" s="27"/>
      <c r="C671" s="28"/>
      <c r="D671" s="42"/>
      <c r="E671" s="46"/>
    </row>
    <row r="672" spans="2:5" s="29" customFormat="1" x14ac:dyDescent="0.25">
      <c r="B672" s="27"/>
      <c r="C672" s="28"/>
      <c r="D672" s="42"/>
      <c r="E672" s="46"/>
    </row>
    <row r="673" spans="2:5" s="29" customFormat="1" x14ac:dyDescent="0.25">
      <c r="B673" s="27"/>
      <c r="C673" s="28"/>
      <c r="D673" s="42"/>
      <c r="E673" s="46"/>
    </row>
    <row r="674" spans="2:5" s="29" customFormat="1" x14ac:dyDescent="0.25">
      <c r="B674" s="27"/>
      <c r="C674" s="28"/>
      <c r="D674" s="42"/>
      <c r="E674" s="46"/>
    </row>
    <row r="675" spans="2:5" s="29" customFormat="1" x14ac:dyDescent="0.25">
      <c r="B675" s="27"/>
      <c r="C675" s="28"/>
      <c r="D675" s="42"/>
      <c r="E675" s="46"/>
    </row>
    <row r="676" spans="2:5" s="29" customFormat="1" x14ac:dyDescent="0.25">
      <c r="B676" s="27"/>
      <c r="C676" s="28"/>
      <c r="D676" s="42"/>
      <c r="E676" s="46"/>
    </row>
    <row r="677" spans="2:5" s="29" customFormat="1" x14ac:dyDescent="0.25">
      <c r="B677" s="27"/>
      <c r="C677" s="28"/>
      <c r="D677" s="42"/>
      <c r="E677" s="46"/>
    </row>
    <row r="678" spans="2:5" s="29" customFormat="1" x14ac:dyDescent="0.25">
      <c r="B678" s="27"/>
      <c r="C678" s="28"/>
      <c r="D678" s="42"/>
      <c r="E678" s="46"/>
    </row>
    <row r="679" spans="2:5" s="29" customFormat="1" x14ac:dyDescent="0.25">
      <c r="B679" s="27"/>
      <c r="C679" s="28"/>
      <c r="D679" s="42"/>
      <c r="E679" s="46"/>
    </row>
    <row r="680" spans="2:5" s="29" customFormat="1" x14ac:dyDescent="0.25">
      <c r="B680" s="27"/>
      <c r="C680" s="28"/>
      <c r="D680" s="42"/>
      <c r="E680" s="46"/>
    </row>
    <row r="681" spans="2:5" s="29" customFormat="1" x14ac:dyDescent="0.25">
      <c r="B681" s="27"/>
      <c r="C681" s="28"/>
      <c r="D681" s="42"/>
      <c r="E681" s="46"/>
    </row>
    <row r="682" spans="2:5" s="29" customFormat="1" x14ac:dyDescent="0.25">
      <c r="B682" s="27"/>
      <c r="C682" s="28"/>
      <c r="D682" s="42"/>
      <c r="E682" s="46"/>
    </row>
    <row r="683" spans="2:5" s="29" customFormat="1" x14ac:dyDescent="0.25">
      <c r="B683" s="27"/>
      <c r="C683" s="28"/>
      <c r="D683" s="42"/>
      <c r="E683" s="46"/>
    </row>
    <row r="684" spans="2:5" s="29" customFormat="1" x14ac:dyDescent="0.25">
      <c r="B684" s="27"/>
      <c r="C684" s="28"/>
      <c r="D684" s="42"/>
      <c r="E684" s="46"/>
    </row>
    <row r="685" spans="2:5" s="29" customFormat="1" x14ac:dyDescent="0.25">
      <c r="B685" s="27"/>
      <c r="C685" s="28"/>
      <c r="D685" s="42"/>
      <c r="E685" s="46"/>
    </row>
    <row r="686" spans="2:5" s="29" customFormat="1" x14ac:dyDescent="0.25">
      <c r="B686" s="27"/>
      <c r="C686" s="28"/>
      <c r="D686" s="42"/>
      <c r="E686" s="46"/>
    </row>
    <row r="687" spans="2:5" s="29" customFormat="1" x14ac:dyDescent="0.25">
      <c r="B687" s="27"/>
      <c r="C687" s="28"/>
      <c r="D687" s="42"/>
      <c r="E687" s="46"/>
    </row>
    <row r="688" spans="2:5" s="29" customFormat="1" x14ac:dyDescent="0.25">
      <c r="B688" s="27"/>
      <c r="C688" s="28"/>
      <c r="D688" s="42"/>
      <c r="E688" s="46"/>
    </row>
    <row r="689" spans="2:5" s="29" customFormat="1" x14ac:dyDescent="0.25">
      <c r="B689" s="27"/>
      <c r="C689" s="28"/>
      <c r="D689" s="42"/>
      <c r="E689" s="46"/>
    </row>
    <row r="690" spans="2:5" s="29" customFormat="1" x14ac:dyDescent="0.25">
      <c r="B690" s="27"/>
      <c r="C690" s="28"/>
      <c r="D690" s="42"/>
      <c r="E690" s="46"/>
    </row>
    <row r="691" spans="2:5" s="29" customFormat="1" x14ac:dyDescent="0.25">
      <c r="B691" s="27"/>
      <c r="C691" s="28"/>
      <c r="D691" s="42"/>
      <c r="E691" s="46"/>
    </row>
    <row r="692" spans="2:5" s="29" customFormat="1" x14ac:dyDescent="0.25">
      <c r="B692" s="27"/>
      <c r="C692" s="28"/>
      <c r="D692" s="42"/>
      <c r="E692" s="46"/>
    </row>
    <row r="693" spans="2:5" s="29" customFormat="1" x14ac:dyDescent="0.25">
      <c r="B693" s="27"/>
      <c r="C693" s="28"/>
      <c r="D693" s="42"/>
      <c r="E693" s="46"/>
    </row>
    <row r="694" spans="2:5" s="29" customFormat="1" x14ac:dyDescent="0.25">
      <c r="B694" s="27"/>
      <c r="C694" s="28"/>
      <c r="D694" s="42"/>
      <c r="E694" s="46"/>
    </row>
    <row r="695" spans="2:5" s="29" customFormat="1" x14ac:dyDescent="0.25">
      <c r="B695" s="27"/>
      <c r="C695" s="28"/>
      <c r="D695" s="42"/>
      <c r="E695" s="46"/>
    </row>
    <row r="696" spans="2:5" s="29" customFormat="1" x14ac:dyDescent="0.25">
      <c r="B696" s="27"/>
      <c r="C696" s="28"/>
      <c r="D696" s="42"/>
      <c r="E696" s="46"/>
    </row>
    <row r="697" spans="2:5" s="29" customFormat="1" x14ac:dyDescent="0.25">
      <c r="B697" s="27"/>
      <c r="C697" s="28"/>
      <c r="D697" s="42"/>
      <c r="E697" s="46"/>
    </row>
    <row r="698" spans="2:5" s="29" customFormat="1" x14ac:dyDescent="0.25">
      <c r="B698" s="27"/>
      <c r="C698" s="28"/>
      <c r="D698" s="42"/>
      <c r="E698" s="46"/>
    </row>
    <row r="699" spans="2:5" s="29" customFormat="1" x14ac:dyDescent="0.25">
      <c r="B699" s="27"/>
      <c r="C699" s="28"/>
      <c r="D699" s="42"/>
      <c r="E699" s="46"/>
    </row>
    <row r="700" spans="2:5" s="29" customFormat="1" x14ac:dyDescent="0.25">
      <c r="B700" s="27"/>
      <c r="C700" s="28"/>
      <c r="D700" s="42"/>
      <c r="E700" s="46"/>
    </row>
    <row r="701" spans="2:5" s="29" customFormat="1" x14ac:dyDescent="0.25">
      <c r="B701" s="27"/>
      <c r="C701" s="28"/>
      <c r="D701" s="42"/>
      <c r="E701" s="46"/>
    </row>
    <row r="702" spans="2:5" s="29" customFormat="1" x14ac:dyDescent="0.25">
      <c r="B702" s="27"/>
      <c r="C702" s="28"/>
      <c r="D702" s="42"/>
      <c r="E702" s="46"/>
    </row>
    <row r="703" spans="2:5" s="29" customFormat="1" x14ac:dyDescent="0.25">
      <c r="B703" s="27"/>
      <c r="C703" s="28"/>
      <c r="D703" s="42"/>
      <c r="E703" s="46"/>
    </row>
    <row r="704" spans="2:5" s="29" customFormat="1" x14ac:dyDescent="0.25">
      <c r="B704" s="27"/>
      <c r="C704" s="28"/>
      <c r="D704" s="42"/>
      <c r="E704" s="46"/>
    </row>
    <row r="705" spans="2:5" s="29" customFormat="1" x14ac:dyDescent="0.25">
      <c r="B705" s="27"/>
      <c r="C705" s="28"/>
      <c r="D705" s="42"/>
      <c r="E705" s="46"/>
    </row>
    <row r="706" spans="2:5" s="29" customFormat="1" x14ac:dyDescent="0.25">
      <c r="B706" s="27"/>
      <c r="C706" s="28"/>
      <c r="D706" s="42"/>
      <c r="E706" s="46"/>
    </row>
    <row r="707" spans="2:5" s="29" customFormat="1" x14ac:dyDescent="0.25">
      <c r="B707" s="27"/>
      <c r="C707" s="28"/>
      <c r="D707" s="42"/>
      <c r="E707" s="46"/>
    </row>
    <row r="708" spans="2:5" s="29" customFormat="1" x14ac:dyDescent="0.25">
      <c r="B708" s="27"/>
      <c r="C708" s="28"/>
      <c r="D708" s="42"/>
      <c r="E708" s="46"/>
    </row>
    <row r="709" spans="2:5" s="29" customFormat="1" x14ac:dyDescent="0.25">
      <c r="B709" s="27"/>
      <c r="C709" s="28"/>
      <c r="D709" s="42"/>
      <c r="E709" s="46"/>
    </row>
    <row r="710" spans="2:5" s="29" customFormat="1" x14ac:dyDescent="0.25">
      <c r="B710" s="27"/>
      <c r="C710" s="28"/>
      <c r="D710" s="42"/>
      <c r="E710" s="46"/>
    </row>
    <row r="711" spans="2:5" s="29" customFormat="1" x14ac:dyDescent="0.25">
      <c r="B711" s="27"/>
      <c r="C711" s="28"/>
      <c r="D711" s="42"/>
      <c r="E711" s="46"/>
    </row>
    <row r="712" spans="2:5" s="29" customFormat="1" x14ac:dyDescent="0.25">
      <c r="B712" s="27"/>
      <c r="C712" s="28"/>
      <c r="D712" s="42"/>
      <c r="E712" s="46"/>
    </row>
  </sheetData>
  <sheetProtection password="CACB" sheet="1" objects="1" scenarios="1"/>
  <mergeCells count="1"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67"/>
  <sheetViews>
    <sheetView workbookViewId="0">
      <selection activeCell="C1" sqref="C1:D1"/>
    </sheetView>
  </sheetViews>
  <sheetFormatPr defaultColWidth="9.109375" defaultRowHeight="13.2" x14ac:dyDescent="0.25"/>
  <cols>
    <col min="1" max="1" width="7.77734375" style="1" customWidth="1"/>
    <col min="2" max="2" width="17.109375" style="90" customWidth="1"/>
    <col min="3" max="3" width="21.77734375" style="91" customWidth="1"/>
    <col min="4" max="4" width="21.77734375" style="19" customWidth="1"/>
    <col min="5" max="16384" width="9.109375" style="1"/>
  </cols>
  <sheetData>
    <row r="1" spans="1:6" ht="36.6" customHeight="1" x14ac:dyDescent="0.25">
      <c r="A1" s="102"/>
      <c r="B1" s="102"/>
      <c r="C1" s="139" t="s">
        <v>797</v>
      </c>
      <c r="D1" s="139"/>
      <c r="E1" s="107"/>
      <c r="F1" s="103"/>
    </row>
    <row r="2" spans="1:6" ht="13.8" x14ac:dyDescent="0.25">
      <c r="B2" s="33" t="s">
        <v>18</v>
      </c>
      <c r="C2" s="25">
        <f>C66-C67</f>
        <v>16501.055999999997</v>
      </c>
      <c r="D2" s="98"/>
    </row>
    <row r="3" spans="1:6" ht="13.8" thickBot="1" x14ac:dyDescent="0.3"/>
    <row r="4" spans="1:6" s="108" customFormat="1" ht="36.6" customHeight="1" thickBot="1" x14ac:dyDescent="0.35">
      <c r="B4" s="111" t="s">
        <v>0</v>
      </c>
      <c r="C4" s="113" t="s">
        <v>1</v>
      </c>
      <c r="D4" s="112" t="s">
        <v>831</v>
      </c>
    </row>
    <row r="5" spans="1:6" x14ac:dyDescent="0.25">
      <c r="B5" s="13">
        <v>41640</v>
      </c>
      <c r="C5" s="15">
        <v>8</v>
      </c>
      <c r="D5" s="57" t="s">
        <v>800</v>
      </c>
    </row>
    <row r="6" spans="1:6" x14ac:dyDescent="0.25">
      <c r="B6" s="13">
        <v>41641</v>
      </c>
      <c r="C6" s="15">
        <v>250</v>
      </c>
      <c r="D6" s="16">
        <v>1000000000</v>
      </c>
    </row>
    <row r="7" spans="1:6" x14ac:dyDescent="0.25">
      <c r="B7" s="13">
        <v>41642</v>
      </c>
      <c r="C7" s="15">
        <v>100</v>
      </c>
      <c r="D7" s="16">
        <v>1000000000</v>
      </c>
    </row>
    <row r="8" spans="1:6" x14ac:dyDescent="0.25">
      <c r="B8" s="13">
        <v>41642</v>
      </c>
      <c r="C8" s="15">
        <v>50</v>
      </c>
      <c r="D8" s="16">
        <v>1000000000</v>
      </c>
    </row>
    <row r="9" spans="1:6" x14ac:dyDescent="0.25">
      <c r="B9" s="13">
        <v>41643</v>
      </c>
      <c r="C9" s="15">
        <v>50</v>
      </c>
      <c r="D9" s="16">
        <v>1000000000</v>
      </c>
    </row>
    <row r="10" spans="1:6" x14ac:dyDescent="0.25">
      <c r="B10" s="13">
        <v>41643</v>
      </c>
      <c r="C10" s="15">
        <v>550</v>
      </c>
      <c r="D10" s="16" t="s">
        <v>801</v>
      </c>
    </row>
    <row r="11" spans="1:6" x14ac:dyDescent="0.25">
      <c r="B11" s="13">
        <v>41643</v>
      </c>
      <c r="C11" s="15">
        <v>400</v>
      </c>
      <c r="D11" s="16" t="s">
        <v>801</v>
      </c>
    </row>
    <row r="12" spans="1:6" x14ac:dyDescent="0.25">
      <c r="B12" s="13">
        <v>41643</v>
      </c>
      <c r="C12" s="15">
        <v>100</v>
      </c>
      <c r="D12" s="16">
        <v>1000000000</v>
      </c>
    </row>
    <row r="13" spans="1:6" x14ac:dyDescent="0.25">
      <c r="B13" s="13">
        <v>41644</v>
      </c>
      <c r="C13" s="15">
        <v>1</v>
      </c>
      <c r="D13" s="16" t="s">
        <v>802</v>
      </c>
    </row>
    <row r="14" spans="1:6" x14ac:dyDescent="0.25">
      <c r="B14" s="13">
        <v>41645</v>
      </c>
      <c r="C14" s="15">
        <v>44</v>
      </c>
      <c r="D14" s="16" t="s">
        <v>803</v>
      </c>
    </row>
    <row r="15" spans="1:6" x14ac:dyDescent="0.25">
      <c r="B15" s="13">
        <v>41646</v>
      </c>
      <c r="C15" s="15">
        <v>100</v>
      </c>
      <c r="D15" s="57">
        <v>1000000000</v>
      </c>
    </row>
    <row r="16" spans="1:6" x14ac:dyDescent="0.25">
      <c r="B16" s="13">
        <v>41646</v>
      </c>
      <c r="C16" s="15">
        <v>300</v>
      </c>
      <c r="D16" s="57" t="s">
        <v>804</v>
      </c>
    </row>
    <row r="17" spans="2:4" x14ac:dyDescent="0.25">
      <c r="B17" s="13">
        <v>41647</v>
      </c>
      <c r="C17" s="15">
        <v>30</v>
      </c>
      <c r="D17" s="16">
        <v>1000000000</v>
      </c>
    </row>
    <row r="18" spans="2:4" x14ac:dyDescent="0.25">
      <c r="B18" s="13">
        <v>41648</v>
      </c>
      <c r="C18" s="15">
        <v>50</v>
      </c>
      <c r="D18" s="16">
        <v>1000000000</v>
      </c>
    </row>
    <row r="19" spans="2:4" x14ac:dyDescent="0.25">
      <c r="B19" s="13">
        <v>41648</v>
      </c>
      <c r="C19" s="15">
        <v>450</v>
      </c>
      <c r="D19" s="16">
        <v>1000000000</v>
      </c>
    </row>
    <row r="20" spans="2:4" x14ac:dyDescent="0.25">
      <c r="B20" s="13">
        <v>41649</v>
      </c>
      <c r="C20" s="15">
        <v>50</v>
      </c>
      <c r="D20" s="16">
        <v>1000000000</v>
      </c>
    </row>
    <row r="21" spans="2:4" x14ac:dyDescent="0.25">
      <c r="B21" s="13">
        <v>41651</v>
      </c>
      <c r="C21" s="15">
        <v>500</v>
      </c>
      <c r="D21" s="16">
        <v>1000000000</v>
      </c>
    </row>
    <row r="22" spans="2:4" x14ac:dyDescent="0.25">
      <c r="B22" s="13">
        <v>41653</v>
      </c>
      <c r="C22" s="15">
        <v>500</v>
      </c>
      <c r="D22" s="16">
        <v>1000000000</v>
      </c>
    </row>
    <row r="23" spans="2:4" x14ac:dyDescent="0.25">
      <c r="B23" s="13">
        <v>41653</v>
      </c>
      <c r="C23" s="15">
        <v>100</v>
      </c>
      <c r="D23" s="16">
        <v>1000000000</v>
      </c>
    </row>
    <row r="24" spans="2:4" x14ac:dyDescent="0.25">
      <c r="B24" s="13">
        <v>41653</v>
      </c>
      <c r="C24" s="15">
        <v>50</v>
      </c>
      <c r="D24" s="16">
        <v>1000000000</v>
      </c>
    </row>
    <row r="25" spans="2:4" x14ac:dyDescent="0.25">
      <c r="B25" s="13">
        <v>41653</v>
      </c>
      <c r="C25" s="15">
        <v>150</v>
      </c>
      <c r="D25" s="16" t="s">
        <v>805</v>
      </c>
    </row>
    <row r="26" spans="2:4" x14ac:dyDescent="0.25">
      <c r="B26" s="13">
        <v>41653</v>
      </c>
      <c r="C26" s="15">
        <v>100</v>
      </c>
      <c r="D26" s="16" t="s">
        <v>806</v>
      </c>
    </row>
    <row r="27" spans="2:4" x14ac:dyDescent="0.25">
      <c r="B27" s="13">
        <v>41653</v>
      </c>
      <c r="C27" s="15">
        <v>300</v>
      </c>
      <c r="D27" s="16">
        <v>1000000000</v>
      </c>
    </row>
    <row r="28" spans="2:4" x14ac:dyDescent="0.25">
      <c r="B28" s="13">
        <v>41653</v>
      </c>
      <c r="C28" s="15">
        <v>10</v>
      </c>
      <c r="D28" s="16">
        <v>1000000000</v>
      </c>
    </row>
    <row r="29" spans="2:4" x14ac:dyDescent="0.25">
      <c r="B29" s="13">
        <v>41654</v>
      </c>
      <c r="C29" s="15">
        <v>1000</v>
      </c>
      <c r="D29" s="16" t="s">
        <v>807</v>
      </c>
    </row>
    <row r="30" spans="2:4" x14ac:dyDescent="0.25">
      <c r="B30" s="13">
        <v>41654</v>
      </c>
      <c r="C30" s="15">
        <v>100</v>
      </c>
      <c r="D30" s="16" t="s">
        <v>808</v>
      </c>
    </row>
    <row r="31" spans="2:4" x14ac:dyDescent="0.25">
      <c r="B31" s="13">
        <v>41654</v>
      </c>
      <c r="C31" s="15">
        <v>20</v>
      </c>
      <c r="D31" s="16" t="s">
        <v>809</v>
      </c>
    </row>
    <row r="32" spans="2:4" x14ac:dyDescent="0.25">
      <c r="B32" s="13">
        <v>41655</v>
      </c>
      <c r="C32" s="15">
        <v>20</v>
      </c>
      <c r="D32" s="57">
        <v>1000000000</v>
      </c>
    </row>
    <row r="33" spans="2:4" x14ac:dyDescent="0.25">
      <c r="B33" s="13">
        <v>41655</v>
      </c>
      <c r="C33" s="15">
        <v>200</v>
      </c>
      <c r="D33" s="16" t="s">
        <v>810</v>
      </c>
    </row>
    <row r="34" spans="2:4" x14ac:dyDescent="0.25">
      <c r="B34" s="13">
        <v>41655</v>
      </c>
      <c r="C34" s="15">
        <v>300</v>
      </c>
      <c r="D34" s="59" t="s">
        <v>811</v>
      </c>
    </row>
    <row r="35" spans="2:4" x14ac:dyDescent="0.25">
      <c r="B35" s="13">
        <v>41655</v>
      </c>
      <c r="C35" s="15">
        <v>100</v>
      </c>
      <c r="D35" s="16">
        <v>1000000000</v>
      </c>
    </row>
    <row r="36" spans="2:4" x14ac:dyDescent="0.25">
      <c r="B36" s="13">
        <v>41656</v>
      </c>
      <c r="C36" s="15">
        <v>50</v>
      </c>
      <c r="D36" s="16" t="s">
        <v>812</v>
      </c>
    </row>
    <row r="37" spans="2:4" x14ac:dyDescent="0.25">
      <c r="B37" s="13">
        <v>41656</v>
      </c>
      <c r="C37" s="15">
        <v>300</v>
      </c>
      <c r="D37" s="16">
        <v>1000000000</v>
      </c>
    </row>
    <row r="38" spans="2:4" x14ac:dyDescent="0.25">
      <c r="B38" s="13">
        <v>41657</v>
      </c>
      <c r="C38" s="15">
        <v>50</v>
      </c>
      <c r="D38" s="57">
        <v>1000000000</v>
      </c>
    </row>
    <row r="39" spans="2:4" x14ac:dyDescent="0.25">
      <c r="B39" s="13">
        <v>41658</v>
      </c>
      <c r="C39" s="15">
        <v>20</v>
      </c>
      <c r="D39" s="16" t="s">
        <v>813</v>
      </c>
    </row>
    <row r="40" spans="2:4" x14ac:dyDescent="0.25">
      <c r="B40" s="13">
        <v>41658</v>
      </c>
      <c r="C40" s="15">
        <v>27.6</v>
      </c>
      <c r="D40" s="57" t="s">
        <v>814</v>
      </c>
    </row>
    <row r="41" spans="2:4" x14ac:dyDescent="0.25">
      <c r="B41" s="13">
        <v>41658</v>
      </c>
      <c r="C41" s="15">
        <v>150</v>
      </c>
      <c r="D41" s="16" t="s">
        <v>815</v>
      </c>
    </row>
    <row r="42" spans="2:4" x14ac:dyDescent="0.25">
      <c r="B42" s="13">
        <v>41660</v>
      </c>
      <c r="C42" s="15">
        <v>100</v>
      </c>
      <c r="D42" s="16" t="s">
        <v>816</v>
      </c>
    </row>
    <row r="43" spans="2:4" x14ac:dyDescent="0.25">
      <c r="B43" s="13">
        <v>41660</v>
      </c>
      <c r="C43" s="15">
        <v>100</v>
      </c>
      <c r="D43" s="57" t="s">
        <v>817</v>
      </c>
    </row>
    <row r="44" spans="2:4" x14ac:dyDescent="0.25">
      <c r="B44" s="13">
        <v>41661</v>
      </c>
      <c r="C44" s="15">
        <v>109</v>
      </c>
      <c r="D44" s="16" t="s">
        <v>818</v>
      </c>
    </row>
    <row r="45" spans="2:4" x14ac:dyDescent="0.25">
      <c r="B45" s="13">
        <v>41661</v>
      </c>
      <c r="C45" s="15">
        <v>500</v>
      </c>
      <c r="D45" s="16" t="s">
        <v>819</v>
      </c>
    </row>
    <row r="46" spans="2:4" x14ac:dyDescent="0.25">
      <c r="B46" s="13">
        <v>41661</v>
      </c>
      <c r="C46" s="15">
        <v>50</v>
      </c>
      <c r="D46" s="16">
        <v>1000000000</v>
      </c>
    </row>
    <row r="47" spans="2:4" x14ac:dyDescent="0.25">
      <c r="B47" s="13">
        <v>41661</v>
      </c>
      <c r="C47" s="15">
        <v>5000</v>
      </c>
      <c r="D47" s="16" t="s">
        <v>820</v>
      </c>
    </row>
    <row r="48" spans="2:4" x14ac:dyDescent="0.25">
      <c r="B48" s="13">
        <v>41661</v>
      </c>
      <c r="C48" s="15">
        <v>310</v>
      </c>
      <c r="D48" s="16" t="s">
        <v>820</v>
      </c>
    </row>
    <row r="49" spans="2:4" x14ac:dyDescent="0.25">
      <c r="B49" s="13">
        <v>41662</v>
      </c>
      <c r="C49" s="15">
        <v>50</v>
      </c>
      <c r="D49" s="16">
        <v>1000000000</v>
      </c>
    </row>
    <row r="50" spans="2:4" x14ac:dyDescent="0.25">
      <c r="B50" s="13">
        <v>41663</v>
      </c>
      <c r="C50" s="15">
        <v>300</v>
      </c>
      <c r="D50" s="57" t="s">
        <v>804</v>
      </c>
    </row>
    <row r="51" spans="2:4" x14ac:dyDescent="0.25">
      <c r="B51" s="13">
        <v>41663</v>
      </c>
      <c r="C51" s="15">
        <v>100</v>
      </c>
      <c r="D51" s="16" t="s">
        <v>818</v>
      </c>
    </row>
    <row r="52" spans="2:4" x14ac:dyDescent="0.25">
      <c r="B52" s="13">
        <v>41664</v>
      </c>
      <c r="C52" s="15">
        <v>520</v>
      </c>
      <c r="D52" s="16" t="s">
        <v>820</v>
      </c>
    </row>
    <row r="53" spans="2:4" x14ac:dyDescent="0.25">
      <c r="B53" s="13">
        <v>41664</v>
      </c>
      <c r="C53" s="15">
        <v>15</v>
      </c>
      <c r="D53" s="16">
        <v>1000000000</v>
      </c>
    </row>
    <row r="54" spans="2:4" x14ac:dyDescent="0.25">
      <c r="B54" s="13">
        <v>41665</v>
      </c>
      <c r="C54" s="15">
        <v>199</v>
      </c>
      <c r="D54" s="16" t="s">
        <v>821</v>
      </c>
    </row>
    <row r="55" spans="2:4" x14ac:dyDescent="0.25">
      <c r="B55" s="13">
        <v>41667</v>
      </c>
      <c r="C55" s="15">
        <v>100</v>
      </c>
      <c r="D55" s="16" t="s">
        <v>822</v>
      </c>
    </row>
    <row r="56" spans="2:4" x14ac:dyDescent="0.25">
      <c r="B56" s="13">
        <v>41668</v>
      </c>
      <c r="C56" s="15">
        <v>545</v>
      </c>
      <c r="D56" s="16" t="s">
        <v>820</v>
      </c>
    </row>
    <row r="57" spans="2:4" x14ac:dyDescent="0.25">
      <c r="B57" s="13">
        <v>41668</v>
      </c>
      <c r="C57" s="15">
        <v>1000</v>
      </c>
      <c r="D57" s="59" t="s">
        <v>752</v>
      </c>
    </row>
    <row r="58" spans="2:4" x14ac:dyDescent="0.25">
      <c r="B58" s="13">
        <v>41668</v>
      </c>
      <c r="C58" s="15">
        <v>150</v>
      </c>
      <c r="D58" s="16" t="s">
        <v>823</v>
      </c>
    </row>
    <row r="59" spans="2:4" x14ac:dyDescent="0.25">
      <c r="B59" s="13">
        <v>41669</v>
      </c>
      <c r="C59" s="15">
        <v>100</v>
      </c>
      <c r="D59" s="57">
        <v>1000000000</v>
      </c>
    </row>
    <row r="60" spans="2:4" x14ac:dyDescent="0.25">
      <c r="B60" s="13">
        <v>41670</v>
      </c>
      <c r="C60" s="15">
        <v>50</v>
      </c>
      <c r="D60" s="16">
        <v>1000000000</v>
      </c>
    </row>
    <row r="61" spans="2:4" x14ac:dyDescent="0.25">
      <c r="B61" s="13">
        <v>41670</v>
      </c>
      <c r="C61" s="15">
        <v>500</v>
      </c>
      <c r="D61" s="16">
        <v>1000000000</v>
      </c>
    </row>
    <row r="62" spans="2:4" x14ac:dyDescent="0.25">
      <c r="B62" s="13">
        <v>41670</v>
      </c>
      <c r="C62" s="15">
        <v>500</v>
      </c>
      <c r="D62" s="16">
        <v>1000000000</v>
      </c>
    </row>
    <row r="63" spans="2:4" x14ac:dyDescent="0.25">
      <c r="B63" s="13">
        <v>41670</v>
      </c>
      <c r="C63" s="15">
        <v>10</v>
      </c>
      <c r="D63" s="16">
        <v>1000000000</v>
      </c>
    </row>
    <row r="64" spans="2:4" x14ac:dyDescent="0.25">
      <c r="B64" s="13">
        <v>41670</v>
      </c>
      <c r="C64" s="15">
        <v>200</v>
      </c>
      <c r="D64" s="16">
        <v>1000000000</v>
      </c>
    </row>
    <row r="65" spans="2:5" x14ac:dyDescent="0.25">
      <c r="B65" s="13">
        <v>41670</v>
      </c>
      <c r="C65" s="15">
        <v>100</v>
      </c>
      <c r="D65" s="16">
        <v>1000000000</v>
      </c>
    </row>
    <row r="66" spans="2:5" x14ac:dyDescent="0.25">
      <c r="B66" s="32" t="s">
        <v>328</v>
      </c>
      <c r="C66" s="56">
        <f>SUM(C5:C65)</f>
        <v>17188.599999999999</v>
      </c>
      <c r="D66" s="96"/>
      <c r="E66" s="92"/>
    </row>
    <row r="67" spans="2:5" x14ac:dyDescent="0.25">
      <c r="B67" s="94" t="s">
        <v>788</v>
      </c>
      <c r="C67" s="55">
        <f>C66*0.04</f>
        <v>687.54399999999998</v>
      </c>
      <c r="D67" s="97"/>
      <c r="E67" s="93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F441"/>
  <sheetViews>
    <sheetView zoomScaleNormal="100" workbookViewId="0">
      <selection activeCell="C1" sqref="C1:D1"/>
    </sheetView>
  </sheetViews>
  <sheetFormatPr defaultColWidth="9.109375" defaultRowHeight="13.2" x14ac:dyDescent="0.25"/>
  <cols>
    <col min="1" max="1" width="7.77734375" style="1" customWidth="1"/>
    <col min="2" max="2" width="26.21875" style="17" customWidth="1"/>
    <col min="3" max="3" width="21.77734375" style="3" customWidth="1"/>
    <col min="4" max="4" width="21.77734375" style="19" customWidth="1"/>
    <col min="5" max="16384" width="9.109375" style="1"/>
  </cols>
  <sheetData>
    <row r="1" spans="1:6" ht="36.6" customHeight="1" x14ac:dyDescent="0.25">
      <c r="A1" s="102"/>
      <c r="B1" s="1"/>
      <c r="C1" s="140" t="s">
        <v>798</v>
      </c>
      <c r="D1" s="140"/>
      <c r="E1" s="107"/>
      <c r="F1" s="103"/>
    </row>
    <row r="2" spans="1:6" ht="13.8" x14ac:dyDescent="0.25">
      <c r="B2" s="33" t="s">
        <v>18</v>
      </c>
      <c r="C2" s="25">
        <f>SUM(C5:C224)</f>
        <v>61628.850000000006</v>
      </c>
      <c r="D2" s="45"/>
    </row>
    <row r="3" spans="1:6" ht="13.8" thickBot="1" x14ac:dyDescent="0.3"/>
    <row r="4" spans="1:6" s="108" customFormat="1" ht="36.6" customHeight="1" thickBot="1" x14ac:dyDescent="0.35">
      <c r="B4" s="111" t="s">
        <v>0</v>
      </c>
      <c r="C4" s="113" t="s">
        <v>1</v>
      </c>
      <c r="D4" s="112" t="s">
        <v>15</v>
      </c>
    </row>
    <row r="5" spans="1:6" s="14" customFormat="1" x14ac:dyDescent="0.25">
      <c r="B5" s="66" t="s">
        <v>411</v>
      </c>
      <c r="C5" s="18">
        <v>47.5</v>
      </c>
      <c r="D5" s="65" t="s">
        <v>630</v>
      </c>
    </row>
    <row r="6" spans="1:6" s="14" customFormat="1" x14ac:dyDescent="0.25">
      <c r="B6" s="66" t="s">
        <v>412</v>
      </c>
      <c r="C6" s="18">
        <v>47.5</v>
      </c>
      <c r="D6" s="65" t="s">
        <v>334</v>
      </c>
    </row>
    <row r="7" spans="1:6" s="14" customFormat="1" x14ac:dyDescent="0.25">
      <c r="B7" s="66" t="s">
        <v>413</v>
      </c>
      <c r="C7" s="18">
        <v>190</v>
      </c>
      <c r="D7" s="20" t="s">
        <v>631</v>
      </c>
    </row>
    <row r="8" spans="1:6" s="14" customFormat="1" x14ac:dyDescent="0.25">
      <c r="B8" s="66" t="s">
        <v>414</v>
      </c>
      <c r="C8" s="18">
        <v>178</v>
      </c>
      <c r="D8" s="65" t="s">
        <v>632</v>
      </c>
    </row>
    <row r="9" spans="1:6" s="14" customFormat="1" x14ac:dyDescent="0.25">
      <c r="B9" s="66" t="s">
        <v>415</v>
      </c>
      <c r="C9" s="18">
        <v>190</v>
      </c>
      <c r="D9" s="20" t="s">
        <v>633</v>
      </c>
    </row>
    <row r="10" spans="1:6" s="14" customFormat="1" x14ac:dyDescent="0.25">
      <c r="B10" s="66" t="s">
        <v>416</v>
      </c>
      <c r="C10" s="18">
        <v>285</v>
      </c>
      <c r="D10" s="20" t="s">
        <v>634</v>
      </c>
    </row>
    <row r="11" spans="1:6" s="14" customFormat="1" x14ac:dyDescent="0.25">
      <c r="B11" s="66" t="s">
        <v>417</v>
      </c>
      <c r="C11" s="18">
        <v>95</v>
      </c>
      <c r="D11" s="20" t="s">
        <v>333</v>
      </c>
    </row>
    <row r="12" spans="1:6" s="14" customFormat="1" x14ac:dyDescent="0.25">
      <c r="B12" s="66" t="s">
        <v>418</v>
      </c>
      <c r="C12" s="18">
        <v>95</v>
      </c>
      <c r="D12" s="20" t="s">
        <v>635</v>
      </c>
    </row>
    <row r="13" spans="1:6" s="14" customFormat="1" x14ac:dyDescent="0.25">
      <c r="B13" s="66" t="s">
        <v>419</v>
      </c>
      <c r="C13" s="18">
        <v>95</v>
      </c>
      <c r="D13" s="20" t="s">
        <v>636</v>
      </c>
    </row>
    <row r="14" spans="1:6" s="14" customFormat="1" x14ac:dyDescent="0.25">
      <c r="B14" s="66" t="s">
        <v>420</v>
      </c>
      <c r="C14" s="18">
        <v>190</v>
      </c>
      <c r="D14" s="20" t="s">
        <v>637</v>
      </c>
    </row>
    <row r="15" spans="1:6" s="14" customFormat="1" x14ac:dyDescent="0.25">
      <c r="B15" s="66" t="s">
        <v>421</v>
      </c>
      <c r="C15" s="18">
        <v>66.75</v>
      </c>
      <c r="D15" s="20" t="s">
        <v>638</v>
      </c>
    </row>
    <row r="16" spans="1:6" s="14" customFormat="1" x14ac:dyDescent="0.25">
      <c r="B16" s="66" t="s">
        <v>422</v>
      </c>
      <c r="C16" s="18">
        <v>47.5</v>
      </c>
      <c r="D16" s="20" t="s">
        <v>639</v>
      </c>
    </row>
    <row r="17" spans="2:4" s="14" customFormat="1" x14ac:dyDescent="0.25">
      <c r="B17" s="66" t="s">
        <v>423</v>
      </c>
      <c r="C17" s="18">
        <v>47.5</v>
      </c>
      <c r="D17" s="20" t="s">
        <v>640</v>
      </c>
    </row>
    <row r="18" spans="2:4" s="14" customFormat="1" x14ac:dyDescent="0.25">
      <c r="B18" s="66" t="s">
        <v>424</v>
      </c>
      <c r="C18" s="18">
        <v>47.5</v>
      </c>
      <c r="D18" s="20" t="s">
        <v>640</v>
      </c>
    </row>
    <row r="19" spans="2:4" s="14" customFormat="1" x14ac:dyDescent="0.25">
      <c r="B19" s="66" t="s">
        <v>425</v>
      </c>
      <c r="C19" s="18">
        <v>95</v>
      </c>
      <c r="D19" s="20" t="s">
        <v>641</v>
      </c>
    </row>
    <row r="20" spans="2:4" s="14" customFormat="1" x14ac:dyDescent="0.25">
      <c r="B20" s="66" t="s">
        <v>426</v>
      </c>
      <c r="C20" s="18">
        <v>33.25</v>
      </c>
      <c r="D20" s="20" t="s">
        <v>642</v>
      </c>
    </row>
    <row r="21" spans="2:4" s="14" customFormat="1" x14ac:dyDescent="0.25">
      <c r="B21" s="66" t="s">
        <v>427</v>
      </c>
      <c r="C21" s="18">
        <v>475</v>
      </c>
      <c r="D21" s="88" t="s">
        <v>643</v>
      </c>
    </row>
    <row r="22" spans="2:4" s="14" customFormat="1" x14ac:dyDescent="0.25">
      <c r="B22" s="66" t="s">
        <v>428</v>
      </c>
      <c r="C22" s="18">
        <v>47.5</v>
      </c>
      <c r="D22" s="20" t="s">
        <v>644</v>
      </c>
    </row>
    <row r="23" spans="2:4" s="14" customFormat="1" x14ac:dyDescent="0.25">
      <c r="B23" s="66" t="s">
        <v>429</v>
      </c>
      <c r="C23" s="18">
        <v>95</v>
      </c>
      <c r="D23" s="20" t="s">
        <v>645</v>
      </c>
    </row>
    <row r="24" spans="2:4" s="14" customFormat="1" x14ac:dyDescent="0.25">
      <c r="B24" s="66" t="s">
        <v>430</v>
      </c>
      <c r="C24" s="18">
        <v>95</v>
      </c>
      <c r="D24" s="20" t="s">
        <v>646</v>
      </c>
    </row>
    <row r="25" spans="2:4" s="14" customFormat="1" x14ac:dyDescent="0.25">
      <c r="B25" s="66" t="s">
        <v>431</v>
      </c>
      <c r="C25" s="18">
        <v>95</v>
      </c>
      <c r="D25" s="20" t="s">
        <v>647</v>
      </c>
    </row>
    <row r="26" spans="2:4" s="14" customFormat="1" x14ac:dyDescent="0.25">
      <c r="B26" s="66">
        <v>41666.447916666664</v>
      </c>
      <c r="C26" s="18">
        <v>95</v>
      </c>
      <c r="D26" s="20" t="s">
        <v>336</v>
      </c>
    </row>
    <row r="27" spans="2:4" s="14" customFormat="1" x14ac:dyDescent="0.25">
      <c r="B27" s="66" t="s">
        <v>432</v>
      </c>
      <c r="C27" s="18">
        <v>95</v>
      </c>
      <c r="D27" s="20" t="s">
        <v>336</v>
      </c>
    </row>
    <row r="28" spans="2:4" s="14" customFormat="1" x14ac:dyDescent="0.25">
      <c r="B28" s="66" t="s">
        <v>433</v>
      </c>
      <c r="C28" s="18">
        <v>95</v>
      </c>
      <c r="D28" s="20" t="s">
        <v>336</v>
      </c>
    </row>
    <row r="29" spans="2:4" s="14" customFormat="1" x14ac:dyDescent="0.25">
      <c r="B29" s="66" t="s">
        <v>434</v>
      </c>
      <c r="C29" s="18">
        <v>47.5</v>
      </c>
      <c r="D29" s="20" t="s">
        <v>648</v>
      </c>
    </row>
    <row r="30" spans="2:4" s="14" customFormat="1" x14ac:dyDescent="0.25">
      <c r="B30" s="66" t="s">
        <v>435</v>
      </c>
      <c r="C30" s="18">
        <v>89</v>
      </c>
      <c r="D30" s="88" t="s">
        <v>649</v>
      </c>
    </row>
    <row r="31" spans="2:4" s="14" customFormat="1" x14ac:dyDescent="0.25">
      <c r="B31" s="66" t="s">
        <v>436</v>
      </c>
      <c r="C31" s="18">
        <v>2470</v>
      </c>
      <c r="D31" s="20" t="s">
        <v>650</v>
      </c>
    </row>
    <row r="32" spans="2:4" s="14" customFormat="1" x14ac:dyDescent="0.25">
      <c r="B32" s="66" t="s">
        <v>437</v>
      </c>
      <c r="C32" s="18">
        <v>46.5</v>
      </c>
      <c r="D32" s="20" t="s">
        <v>651</v>
      </c>
    </row>
    <row r="33" spans="2:4" s="14" customFormat="1" x14ac:dyDescent="0.25">
      <c r="B33" s="66" t="s">
        <v>438</v>
      </c>
      <c r="C33" s="18">
        <v>28.5</v>
      </c>
      <c r="D33" s="20" t="s">
        <v>652</v>
      </c>
    </row>
    <row r="34" spans="2:4" s="14" customFormat="1" x14ac:dyDescent="0.25">
      <c r="B34" s="66" t="s">
        <v>439</v>
      </c>
      <c r="C34" s="18">
        <v>190</v>
      </c>
      <c r="D34" s="20" t="s">
        <v>653</v>
      </c>
    </row>
    <row r="35" spans="2:4" s="14" customFormat="1" x14ac:dyDescent="0.25">
      <c r="B35" s="66" t="s">
        <v>440</v>
      </c>
      <c r="C35" s="18">
        <v>95</v>
      </c>
      <c r="D35" s="20" t="s">
        <v>654</v>
      </c>
    </row>
    <row r="36" spans="2:4" s="14" customFormat="1" x14ac:dyDescent="0.25">
      <c r="B36" s="66" t="s">
        <v>441</v>
      </c>
      <c r="C36" s="18">
        <v>95</v>
      </c>
      <c r="D36" s="20" t="s">
        <v>655</v>
      </c>
    </row>
    <row r="37" spans="2:4" s="14" customFormat="1" x14ac:dyDescent="0.25">
      <c r="B37" s="66" t="s">
        <v>442</v>
      </c>
      <c r="C37" s="18">
        <v>1900</v>
      </c>
      <c r="D37" s="88" t="s">
        <v>656</v>
      </c>
    </row>
    <row r="38" spans="2:4" s="14" customFormat="1" x14ac:dyDescent="0.25">
      <c r="B38" s="66" t="s">
        <v>443</v>
      </c>
      <c r="C38" s="18">
        <v>4750</v>
      </c>
      <c r="D38" s="20" t="s">
        <v>656</v>
      </c>
    </row>
    <row r="39" spans="2:4" s="14" customFormat="1" x14ac:dyDescent="0.25">
      <c r="B39" s="66" t="s">
        <v>444</v>
      </c>
      <c r="C39" s="18">
        <v>4750</v>
      </c>
      <c r="D39" s="20" t="s">
        <v>656</v>
      </c>
    </row>
    <row r="40" spans="2:4" s="14" customFormat="1" x14ac:dyDescent="0.25">
      <c r="B40" s="66" t="s">
        <v>445</v>
      </c>
      <c r="C40" s="18">
        <v>95</v>
      </c>
      <c r="D40" s="20" t="s">
        <v>656</v>
      </c>
    </row>
    <row r="41" spans="2:4" s="14" customFormat="1" x14ac:dyDescent="0.25">
      <c r="B41" s="66" t="s">
        <v>446</v>
      </c>
      <c r="C41" s="18">
        <v>232.5</v>
      </c>
      <c r="D41" s="20" t="s">
        <v>657</v>
      </c>
    </row>
    <row r="42" spans="2:4" s="14" customFormat="1" x14ac:dyDescent="0.25">
      <c r="B42" s="66" t="s">
        <v>447</v>
      </c>
      <c r="C42" s="18">
        <v>47.5</v>
      </c>
      <c r="D42" s="20" t="s">
        <v>658</v>
      </c>
    </row>
    <row r="43" spans="2:4" s="14" customFormat="1" x14ac:dyDescent="0.25">
      <c r="B43" s="66" t="s">
        <v>448</v>
      </c>
      <c r="C43" s="18">
        <v>95</v>
      </c>
      <c r="D43" s="20" t="s">
        <v>659</v>
      </c>
    </row>
    <row r="44" spans="2:4" s="14" customFormat="1" x14ac:dyDescent="0.25">
      <c r="B44" s="66" t="s">
        <v>449</v>
      </c>
      <c r="C44" s="18">
        <v>95</v>
      </c>
      <c r="D44" s="20" t="s">
        <v>332</v>
      </c>
    </row>
    <row r="45" spans="2:4" s="14" customFormat="1" x14ac:dyDescent="0.25">
      <c r="B45" s="66" t="s">
        <v>450</v>
      </c>
      <c r="C45" s="18">
        <v>190</v>
      </c>
      <c r="D45" s="20" t="s">
        <v>660</v>
      </c>
    </row>
    <row r="46" spans="2:4" s="14" customFormat="1" x14ac:dyDescent="0.25">
      <c r="B46" s="66" t="s">
        <v>451</v>
      </c>
      <c r="C46" s="18">
        <v>95</v>
      </c>
      <c r="D46" s="20" t="s">
        <v>661</v>
      </c>
    </row>
    <row r="47" spans="2:4" s="14" customFormat="1" x14ac:dyDescent="0.25">
      <c r="B47" s="66" t="s">
        <v>452</v>
      </c>
      <c r="C47" s="18">
        <v>95</v>
      </c>
      <c r="D47" s="20" t="s">
        <v>662</v>
      </c>
    </row>
    <row r="48" spans="2:4" s="14" customFormat="1" x14ac:dyDescent="0.25">
      <c r="B48" s="66" t="s">
        <v>453</v>
      </c>
      <c r="C48" s="18">
        <v>95</v>
      </c>
      <c r="D48" s="20" t="s">
        <v>663</v>
      </c>
    </row>
    <row r="49" spans="2:4" s="14" customFormat="1" x14ac:dyDescent="0.25">
      <c r="B49" s="66" t="s">
        <v>454</v>
      </c>
      <c r="C49" s="18">
        <v>95</v>
      </c>
      <c r="D49" s="20" t="s">
        <v>639</v>
      </c>
    </row>
    <row r="50" spans="2:4" s="14" customFormat="1" x14ac:dyDescent="0.25">
      <c r="B50" s="66" t="s">
        <v>455</v>
      </c>
      <c r="C50" s="18">
        <v>51.3</v>
      </c>
      <c r="D50" s="20" t="s">
        <v>664</v>
      </c>
    </row>
    <row r="51" spans="2:4" s="14" customFormat="1" x14ac:dyDescent="0.25">
      <c r="B51" s="66" t="s">
        <v>456</v>
      </c>
      <c r="C51" s="18">
        <v>95</v>
      </c>
      <c r="D51" s="88" t="s">
        <v>665</v>
      </c>
    </row>
    <row r="52" spans="2:4" s="14" customFormat="1" x14ac:dyDescent="0.25">
      <c r="B52" s="66" t="s">
        <v>457</v>
      </c>
      <c r="C52" s="18">
        <v>28.5</v>
      </c>
      <c r="D52" s="20" t="s">
        <v>666</v>
      </c>
    </row>
    <row r="53" spans="2:4" s="14" customFormat="1" x14ac:dyDescent="0.25">
      <c r="B53" s="66" t="s">
        <v>458</v>
      </c>
      <c r="C53" s="18">
        <v>95</v>
      </c>
      <c r="D53" s="20" t="s">
        <v>331</v>
      </c>
    </row>
    <row r="54" spans="2:4" s="14" customFormat="1" x14ac:dyDescent="0.25">
      <c r="B54" s="66" t="s">
        <v>459</v>
      </c>
      <c r="C54" s="18">
        <v>950</v>
      </c>
      <c r="D54" s="20" t="s">
        <v>667</v>
      </c>
    </row>
    <row r="55" spans="2:4" s="14" customFormat="1" x14ac:dyDescent="0.25">
      <c r="B55" s="66" t="s">
        <v>460</v>
      </c>
      <c r="C55" s="18">
        <v>475</v>
      </c>
      <c r="D55" s="65" t="s">
        <v>668</v>
      </c>
    </row>
    <row r="56" spans="2:4" s="14" customFormat="1" x14ac:dyDescent="0.25">
      <c r="B56" s="66" t="s">
        <v>461</v>
      </c>
      <c r="C56" s="18">
        <v>190</v>
      </c>
      <c r="D56" s="89" t="s">
        <v>669</v>
      </c>
    </row>
    <row r="57" spans="2:4" s="14" customFormat="1" x14ac:dyDescent="0.25">
      <c r="B57" s="66" t="s">
        <v>462</v>
      </c>
      <c r="C57" s="18">
        <v>190</v>
      </c>
      <c r="D57" s="20" t="s">
        <v>670</v>
      </c>
    </row>
    <row r="58" spans="2:4" s="14" customFormat="1" x14ac:dyDescent="0.25">
      <c r="B58" s="66" t="s">
        <v>463</v>
      </c>
      <c r="C58" s="18">
        <v>28.5</v>
      </c>
      <c r="D58" s="20" t="s">
        <v>666</v>
      </c>
    </row>
    <row r="59" spans="2:4" s="14" customFormat="1" x14ac:dyDescent="0.25">
      <c r="B59" s="66" t="s">
        <v>464</v>
      </c>
      <c r="C59" s="18">
        <v>285</v>
      </c>
      <c r="D59" s="20" t="s">
        <v>671</v>
      </c>
    </row>
    <row r="60" spans="2:4" s="14" customFormat="1" x14ac:dyDescent="0.25">
      <c r="B60" s="66" t="s">
        <v>465</v>
      </c>
      <c r="C60" s="18">
        <v>4750</v>
      </c>
      <c r="D60" s="88" t="s">
        <v>672</v>
      </c>
    </row>
    <row r="61" spans="2:4" s="14" customFormat="1" x14ac:dyDescent="0.25">
      <c r="B61" s="66" t="s">
        <v>466</v>
      </c>
      <c r="C61" s="18">
        <v>2850</v>
      </c>
      <c r="D61" s="20" t="s">
        <v>673</v>
      </c>
    </row>
    <row r="62" spans="2:4" s="14" customFormat="1" x14ac:dyDescent="0.25">
      <c r="B62" s="66" t="s">
        <v>467</v>
      </c>
      <c r="C62" s="18">
        <v>46.5</v>
      </c>
      <c r="D62" s="20" t="s">
        <v>674</v>
      </c>
    </row>
    <row r="63" spans="2:4" s="14" customFormat="1" x14ac:dyDescent="0.25">
      <c r="B63" s="66" t="s">
        <v>468</v>
      </c>
      <c r="C63" s="18">
        <v>46.5</v>
      </c>
      <c r="D63" s="20" t="s">
        <v>675</v>
      </c>
    </row>
    <row r="64" spans="2:4" s="14" customFormat="1" x14ac:dyDescent="0.25">
      <c r="B64" s="66" t="s">
        <v>469</v>
      </c>
      <c r="C64" s="18">
        <v>66.5</v>
      </c>
      <c r="D64" s="20" t="s">
        <v>676</v>
      </c>
    </row>
    <row r="65" spans="2:4" s="14" customFormat="1" x14ac:dyDescent="0.25">
      <c r="B65" s="66" t="s">
        <v>470</v>
      </c>
      <c r="C65" s="18">
        <v>190</v>
      </c>
      <c r="D65" s="20" t="s">
        <v>677</v>
      </c>
    </row>
    <row r="66" spans="2:4" s="14" customFormat="1" x14ac:dyDescent="0.25">
      <c r="B66" s="66" t="s">
        <v>471</v>
      </c>
      <c r="C66" s="18">
        <v>47.5</v>
      </c>
      <c r="D66" s="20" t="s">
        <v>678</v>
      </c>
    </row>
    <row r="67" spans="2:4" s="14" customFormat="1" x14ac:dyDescent="0.25">
      <c r="B67" s="66" t="s">
        <v>472</v>
      </c>
      <c r="C67" s="18">
        <v>190</v>
      </c>
      <c r="D67" s="20" t="s">
        <v>679</v>
      </c>
    </row>
    <row r="68" spans="2:4" s="14" customFormat="1" x14ac:dyDescent="0.25">
      <c r="B68" s="66" t="s">
        <v>473</v>
      </c>
      <c r="C68" s="18">
        <v>95</v>
      </c>
      <c r="D68" s="20" t="s">
        <v>679</v>
      </c>
    </row>
    <row r="69" spans="2:4" s="14" customFormat="1" x14ac:dyDescent="0.25">
      <c r="B69" s="66" t="s">
        <v>474</v>
      </c>
      <c r="C69" s="18">
        <v>47.5</v>
      </c>
      <c r="D69" s="88" t="s">
        <v>654</v>
      </c>
    </row>
    <row r="70" spans="2:4" s="14" customFormat="1" x14ac:dyDescent="0.25">
      <c r="B70" s="66" t="s">
        <v>475</v>
      </c>
      <c r="C70" s="18">
        <v>95</v>
      </c>
      <c r="D70" s="20" t="s">
        <v>680</v>
      </c>
    </row>
    <row r="71" spans="2:4" s="14" customFormat="1" x14ac:dyDescent="0.25">
      <c r="B71" s="66" t="s">
        <v>476</v>
      </c>
      <c r="C71" s="18">
        <v>285</v>
      </c>
      <c r="D71" s="20" t="s">
        <v>681</v>
      </c>
    </row>
    <row r="72" spans="2:4" s="14" customFormat="1" x14ac:dyDescent="0.25">
      <c r="B72" s="66" t="s">
        <v>477</v>
      </c>
      <c r="C72" s="18">
        <v>950</v>
      </c>
      <c r="D72" s="20" t="s">
        <v>682</v>
      </c>
    </row>
    <row r="73" spans="2:4" s="14" customFormat="1" x14ac:dyDescent="0.25">
      <c r="B73" s="66" t="s">
        <v>478</v>
      </c>
      <c r="C73" s="18">
        <v>142.5</v>
      </c>
      <c r="D73" s="20" t="s">
        <v>683</v>
      </c>
    </row>
    <row r="74" spans="2:4" s="14" customFormat="1" x14ac:dyDescent="0.25">
      <c r="B74" s="66" t="s">
        <v>479</v>
      </c>
      <c r="C74" s="18">
        <v>190</v>
      </c>
      <c r="D74" s="20" t="s">
        <v>684</v>
      </c>
    </row>
    <row r="75" spans="2:4" s="14" customFormat="1" x14ac:dyDescent="0.25">
      <c r="B75" s="66" t="s">
        <v>480</v>
      </c>
      <c r="C75" s="18">
        <v>28.5</v>
      </c>
      <c r="D75" s="20" t="s">
        <v>685</v>
      </c>
    </row>
    <row r="76" spans="2:4" s="14" customFormat="1" x14ac:dyDescent="0.25">
      <c r="B76" s="66" t="s">
        <v>481</v>
      </c>
      <c r="C76" s="18">
        <v>95</v>
      </c>
      <c r="D76" s="20" t="s">
        <v>686</v>
      </c>
    </row>
    <row r="77" spans="2:4" s="14" customFormat="1" x14ac:dyDescent="0.25">
      <c r="B77" s="66" t="s">
        <v>482</v>
      </c>
      <c r="C77" s="18">
        <v>95</v>
      </c>
      <c r="D77" s="20" t="s">
        <v>687</v>
      </c>
    </row>
    <row r="78" spans="2:4" s="14" customFormat="1" x14ac:dyDescent="0.25">
      <c r="B78" s="66" t="s">
        <v>483</v>
      </c>
      <c r="C78" s="18">
        <v>93</v>
      </c>
      <c r="D78" s="20" t="s">
        <v>688</v>
      </c>
    </row>
    <row r="79" spans="2:4" s="14" customFormat="1" x14ac:dyDescent="0.25">
      <c r="B79" s="66" t="s">
        <v>484</v>
      </c>
      <c r="C79" s="18">
        <v>950</v>
      </c>
      <c r="D79" s="20" t="s">
        <v>689</v>
      </c>
    </row>
    <row r="80" spans="2:4" s="14" customFormat="1" x14ac:dyDescent="0.25">
      <c r="B80" s="66" t="s">
        <v>485</v>
      </c>
      <c r="C80" s="18">
        <v>475</v>
      </c>
      <c r="D80" s="20" t="s">
        <v>690</v>
      </c>
    </row>
    <row r="81" spans="2:4" s="14" customFormat="1" x14ac:dyDescent="0.25">
      <c r="B81" s="66" t="s">
        <v>486</v>
      </c>
      <c r="C81" s="18">
        <v>950</v>
      </c>
      <c r="D81" s="20" t="s">
        <v>691</v>
      </c>
    </row>
    <row r="82" spans="2:4" s="14" customFormat="1" x14ac:dyDescent="0.25">
      <c r="B82" s="66" t="s">
        <v>487</v>
      </c>
      <c r="C82" s="18">
        <v>190</v>
      </c>
      <c r="D82" s="20" t="s">
        <v>692</v>
      </c>
    </row>
    <row r="83" spans="2:4" s="14" customFormat="1" x14ac:dyDescent="0.25">
      <c r="B83" s="66" t="s">
        <v>488</v>
      </c>
      <c r="C83" s="18">
        <v>266</v>
      </c>
      <c r="D83" s="20" t="s">
        <v>693</v>
      </c>
    </row>
    <row r="84" spans="2:4" s="14" customFormat="1" x14ac:dyDescent="0.25">
      <c r="B84" s="66" t="s">
        <v>489</v>
      </c>
      <c r="C84" s="18">
        <v>33.25</v>
      </c>
      <c r="D84" s="20" t="s">
        <v>642</v>
      </c>
    </row>
    <row r="85" spans="2:4" s="14" customFormat="1" x14ac:dyDescent="0.25">
      <c r="B85" s="66" t="s">
        <v>490</v>
      </c>
      <c r="C85" s="18">
        <v>47.5</v>
      </c>
      <c r="D85" s="20" t="s">
        <v>694</v>
      </c>
    </row>
    <row r="86" spans="2:4" s="14" customFormat="1" x14ac:dyDescent="0.25">
      <c r="B86" s="66" t="s">
        <v>491</v>
      </c>
      <c r="C86" s="18">
        <v>95</v>
      </c>
      <c r="D86" s="20" t="s">
        <v>695</v>
      </c>
    </row>
    <row r="87" spans="2:4" s="14" customFormat="1" x14ac:dyDescent="0.25">
      <c r="B87" s="66" t="s">
        <v>492</v>
      </c>
      <c r="C87" s="18">
        <v>190</v>
      </c>
      <c r="D87" s="20" t="s">
        <v>690</v>
      </c>
    </row>
    <row r="88" spans="2:4" s="14" customFormat="1" x14ac:dyDescent="0.25">
      <c r="B88" s="66" t="s">
        <v>493</v>
      </c>
      <c r="C88" s="18">
        <v>95</v>
      </c>
      <c r="D88" s="20" t="s">
        <v>355</v>
      </c>
    </row>
    <row r="89" spans="2:4" s="14" customFormat="1" x14ac:dyDescent="0.25">
      <c r="B89" s="66" t="s">
        <v>494</v>
      </c>
      <c r="C89" s="18">
        <v>95</v>
      </c>
      <c r="D89" s="20" t="s">
        <v>355</v>
      </c>
    </row>
    <row r="90" spans="2:4" s="14" customFormat="1" x14ac:dyDescent="0.25">
      <c r="B90" s="66" t="s">
        <v>495</v>
      </c>
      <c r="C90" s="18">
        <v>475</v>
      </c>
      <c r="D90" s="20" t="s">
        <v>696</v>
      </c>
    </row>
    <row r="91" spans="2:4" s="14" customFormat="1" x14ac:dyDescent="0.25">
      <c r="B91" s="66" t="s">
        <v>496</v>
      </c>
      <c r="C91" s="18">
        <v>95</v>
      </c>
      <c r="D91" s="65" t="s">
        <v>697</v>
      </c>
    </row>
    <row r="92" spans="2:4" s="14" customFormat="1" x14ac:dyDescent="0.25">
      <c r="B92" s="66" t="s">
        <v>497</v>
      </c>
      <c r="C92" s="18">
        <v>190</v>
      </c>
      <c r="D92" s="20" t="s">
        <v>698</v>
      </c>
    </row>
    <row r="93" spans="2:4" s="14" customFormat="1" x14ac:dyDescent="0.25">
      <c r="B93" s="66" t="s">
        <v>498</v>
      </c>
      <c r="C93" s="18">
        <v>285</v>
      </c>
      <c r="D93" s="88" t="s">
        <v>699</v>
      </c>
    </row>
    <row r="94" spans="2:4" s="14" customFormat="1" x14ac:dyDescent="0.25">
      <c r="B94" s="66" t="s">
        <v>499</v>
      </c>
      <c r="C94" s="18">
        <v>142.5</v>
      </c>
      <c r="D94" s="88" t="s">
        <v>643</v>
      </c>
    </row>
    <row r="95" spans="2:4" s="14" customFormat="1" x14ac:dyDescent="0.25">
      <c r="B95" s="66" t="s">
        <v>500</v>
      </c>
      <c r="C95" s="18">
        <v>47.5</v>
      </c>
      <c r="D95" s="88" t="s">
        <v>700</v>
      </c>
    </row>
    <row r="96" spans="2:4" s="14" customFormat="1" x14ac:dyDescent="0.25">
      <c r="B96" s="66" t="s">
        <v>501</v>
      </c>
      <c r="C96" s="18">
        <v>47.5</v>
      </c>
      <c r="D96" s="20" t="s">
        <v>330</v>
      </c>
    </row>
    <row r="97" spans="2:4" s="14" customFormat="1" x14ac:dyDescent="0.25">
      <c r="B97" s="66" t="s">
        <v>502</v>
      </c>
      <c r="C97" s="18">
        <v>93</v>
      </c>
      <c r="D97" s="65" t="s">
        <v>701</v>
      </c>
    </row>
    <row r="98" spans="2:4" s="14" customFormat="1" x14ac:dyDescent="0.25">
      <c r="B98" s="66" t="s">
        <v>503</v>
      </c>
      <c r="C98" s="18">
        <v>89</v>
      </c>
      <c r="D98" s="20" t="s">
        <v>702</v>
      </c>
    </row>
    <row r="99" spans="2:4" s="14" customFormat="1" x14ac:dyDescent="0.25">
      <c r="B99" s="66" t="s">
        <v>504</v>
      </c>
      <c r="C99" s="18">
        <v>89</v>
      </c>
      <c r="D99" s="65" t="s">
        <v>649</v>
      </c>
    </row>
    <row r="100" spans="2:4" s="14" customFormat="1" x14ac:dyDescent="0.25">
      <c r="B100" s="66" t="s">
        <v>505</v>
      </c>
      <c r="C100" s="18">
        <v>93</v>
      </c>
      <c r="D100" s="20" t="s">
        <v>703</v>
      </c>
    </row>
    <row r="101" spans="2:4" s="14" customFormat="1" x14ac:dyDescent="0.25">
      <c r="B101" s="66" t="s">
        <v>506</v>
      </c>
      <c r="C101" s="18">
        <v>190</v>
      </c>
      <c r="D101" s="20" t="s">
        <v>704</v>
      </c>
    </row>
    <row r="102" spans="2:4" s="14" customFormat="1" x14ac:dyDescent="0.25">
      <c r="B102" s="66" t="s">
        <v>507</v>
      </c>
      <c r="C102" s="18">
        <v>46.5</v>
      </c>
      <c r="D102" s="65" t="s">
        <v>675</v>
      </c>
    </row>
    <row r="103" spans="2:4" s="14" customFormat="1" x14ac:dyDescent="0.25">
      <c r="B103" s="66" t="s">
        <v>508</v>
      </c>
      <c r="C103" s="18">
        <v>237.5</v>
      </c>
      <c r="D103" s="20" t="s">
        <v>705</v>
      </c>
    </row>
    <row r="104" spans="2:4" s="14" customFormat="1" x14ac:dyDescent="0.25">
      <c r="B104" s="66" t="s">
        <v>509</v>
      </c>
      <c r="C104" s="18">
        <v>95</v>
      </c>
      <c r="D104" s="20" t="s">
        <v>655</v>
      </c>
    </row>
    <row r="105" spans="2:4" s="14" customFormat="1" x14ac:dyDescent="0.25">
      <c r="B105" s="66" t="s">
        <v>510</v>
      </c>
      <c r="C105" s="18">
        <v>47.5</v>
      </c>
      <c r="D105" s="20" t="s">
        <v>706</v>
      </c>
    </row>
    <row r="106" spans="2:4" s="14" customFormat="1" x14ac:dyDescent="0.25">
      <c r="B106" s="66" t="s">
        <v>511</v>
      </c>
      <c r="C106" s="18">
        <v>28.5</v>
      </c>
      <c r="D106" s="20" t="s">
        <v>707</v>
      </c>
    </row>
    <row r="107" spans="2:4" s="14" customFormat="1" x14ac:dyDescent="0.25">
      <c r="B107" s="66" t="s">
        <v>512</v>
      </c>
      <c r="C107" s="18">
        <v>190</v>
      </c>
      <c r="D107" s="88" t="s">
        <v>708</v>
      </c>
    </row>
    <row r="108" spans="2:4" s="14" customFormat="1" x14ac:dyDescent="0.25">
      <c r="B108" s="66" t="s">
        <v>513</v>
      </c>
      <c r="C108" s="18">
        <v>47.5</v>
      </c>
      <c r="D108" s="20" t="s">
        <v>709</v>
      </c>
    </row>
    <row r="109" spans="2:4" s="14" customFormat="1" x14ac:dyDescent="0.25">
      <c r="B109" s="66" t="s">
        <v>514</v>
      </c>
      <c r="C109" s="18">
        <v>95</v>
      </c>
      <c r="D109" s="65" t="s">
        <v>710</v>
      </c>
    </row>
    <row r="110" spans="2:4" s="14" customFormat="1" x14ac:dyDescent="0.25">
      <c r="B110" s="66" t="s">
        <v>515</v>
      </c>
      <c r="C110" s="18">
        <v>19</v>
      </c>
      <c r="D110" s="20" t="s">
        <v>711</v>
      </c>
    </row>
    <row r="111" spans="2:4" s="14" customFormat="1" x14ac:dyDescent="0.25">
      <c r="B111" s="66" t="s">
        <v>516</v>
      </c>
      <c r="C111" s="18">
        <v>178</v>
      </c>
      <c r="D111" s="20" t="s">
        <v>712</v>
      </c>
    </row>
    <row r="112" spans="2:4" s="14" customFormat="1" x14ac:dyDescent="0.25">
      <c r="B112" s="66" t="s">
        <v>517</v>
      </c>
      <c r="C112" s="18">
        <v>95</v>
      </c>
      <c r="D112" s="20" t="s">
        <v>713</v>
      </c>
    </row>
    <row r="113" spans="2:4" s="14" customFormat="1" x14ac:dyDescent="0.25">
      <c r="B113" s="66" t="s">
        <v>518</v>
      </c>
      <c r="C113" s="18">
        <v>47.5</v>
      </c>
      <c r="D113" s="20" t="s">
        <v>714</v>
      </c>
    </row>
    <row r="114" spans="2:4" s="14" customFormat="1" x14ac:dyDescent="0.25">
      <c r="B114" s="66" t="s">
        <v>519</v>
      </c>
      <c r="C114" s="18">
        <v>95</v>
      </c>
      <c r="D114" s="20" t="s">
        <v>715</v>
      </c>
    </row>
    <row r="115" spans="2:4" s="14" customFormat="1" x14ac:dyDescent="0.25">
      <c r="B115" s="66" t="s">
        <v>520</v>
      </c>
      <c r="C115" s="18">
        <v>95</v>
      </c>
      <c r="D115" s="20" t="s">
        <v>639</v>
      </c>
    </row>
    <row r="116" spans="2:4" s="14" customFormat="1" x14ac:dyDescent="0.25">
      <c r="B116" s="66" t="s">
        <v>521</v>
      </c>
      <c r="C116" s="18">
        <v>285</v>
      </c>
      <c r="D116" s="20" t="s">
        <v>716</v>
      </c>
    </row>
    <row r="117" spans="2:4" s="14" customFormat="1" x14ac:dyDescent="0.25">
      <c r="B117" s="66" t="s">
        <v>522</v>
      </c>
      <c r="C117" s="18">
        <v>47.5</v>
      </c>
      <c r="D117" s="20" t="s">
        <v>329</v>
      </c>
    </row>
    <row r="118" spans="2:4" s="14" customFormat="1" x14ac:dyDescent="0.25">
      <c r="B118" s="66" t="s">
        <v>523</v>
      </c>
      <c r="C118" s="18">
        <v>475</v>
      </c>
      <c r="D118" s="65" t="s">
        <v>717</v>
      </c>
    </row>
    <row r="119" spans="2:4" s="14" customFormat="1" x14ac:dyDescent="0.25">
      <c r="B119" s="66" t="s">
        <v>524</v>
      </c>
      <c r="C119" s="18">
        <v>66.75</v>
      </c>
      <c r="D119" s="20" t="s">
        <v>638</v>
      </c>
    </row>
    <row r="120" spans="2:4" s="14" customFormat="1" x14ac:dyDescent="0.25">
      <c r="B120" s="66" t="s">
        <v>525</v>
      </c>
      <c r="C120" s="18">
        <v>95</v>
      </c>
      <c r="D120" s="20" t="s">
        <v>718</v>
      </c>
    </row>
    <row r="121" spans="2:4" s="14" customFormat="1" x14ac:dyDescent="0.25">
      <c r="B121" s="66" t="s">
        <v>526</v>
      </c>
      <c r="C121" s="18">
        <v>95</v>
      </c>
      <c r="D121" s="20" t="s">
        <v>718</v>
      </c>
    </row>
    <row r="122" spans="2:4" s="14" customFormat="1" x14ac:dyDescent="0.25">
      <c r="B122" s="66" t="s">
        <v>527</v>
      </c>
      <c r="C122" s="18">
        <v>95</v>
      </c>
      <c r="D122" s="20" t="s">
        <v>718</v>
      </c>
    </row>
    <row r="123" spans="2:4" s="14" customFormat="1" x14ac:dyDescent="0.25">
      <c r="B123" s="66" t="s">
        <v>528</v>
      </c>
      <c r="C123" s="18">
        <v>950</v>
      </c>
      <c r="D123" s="20" t="s">
        <v>719</v>
      </c>
    </row>
    <row r="124" spans="2:4" s="14" customFormat="1" x14ac:dyDescent="0.25">
      <c r="B124" s="66" t="s">
        <v>529</v>
      </c>
      <c r="C124" s="18">
        <v>47.5</v>
      </c>
      <c r="D124" s="20" t="s">
        <v>720</v>
      </c>
    </row>
    <row r="125" spans="2:4" s="14" customFormat="1" x14ac:dyDescent="0.25">
      <c r="B125" s="66" t="s">
        <v>530</v>
      </c>
      <c r="C125" s="18">
        <v>142.5</v>
      </c>
      <c r="D125" s="20" t="s">
        <v>721</v>
      </c>
    </row>
    <row r="126" spans="2:4" s="14" customFormat="1" x14ac:dyDescent="0.25">
      <c r="B126" s="66" t="s">
        <v>531</v>
      </c>
      <c r="C126" s="18">
        <v>44.5</v>
      </c>
      <c r="D126" s="20" t="s">
        <v>722</v>
      </c>
    </row>
    <row r="127" spans="2:4" s="14" customFormat="1" x14ac:dyDescent="0.25">
      <c r="B127" s="66" t="s">
        <v>532</v>
      </c>
      <c r="C127" s="18">
        <v>475</v>
      </c>
      <c r="D127" s="20" t="s">
        <v>723</v>
      </c>
    </row>
    <row r="128" spans="2:4" s="14" customFormat="1" x14ac:dyDescent="0.25">
      <c r="B128" s="66" t="s">
        <v>533</v>
      </c>
      <c r="C128" s="18">
        <v>285</v>
      </c>
      <c r="D128" s="20" t="s">
        <v>724</v>
      </c>
    </row>
    <row r="129" spans="2:4" s="14" customFormat="1" x14ac:dyDescent="0.25">
      <c r="B129" s="66" t="s">
        <v>534</v>
      </c>
      <c r="C129" s="18">
        <v>89</v>
      </c>
      <c r="D129" s="20" t="s">
        <v>725</v>
      </c>
    </row>
    <row r="130" spans="2:4" s="14" customFormat="1" x14ac:dyDescent="0.25">
      <c r="B130" s="66" t="s">
        <v>535</v>
      </c>
      <c r="C130" s="18">
        <v>95</v>
      </c>
      <c r="D130" s="20" t="s">
        <v>726</v>
      </c>
    </row>
    <row r="131" spans="2:4" s="14" customFormat="1" x14ac:dyDescent="0.25">
      <c r="B131" s="66" t="s">
        <v>536</v>
      </c>
      <c r="C131" s="18">
        <v>142.5</v>
      </c>
      <c r="D131" s="20" t="s">
        <v>727</v>
      </c>
    </row>
    <row r="132" spans="2:4" s="14" customFormat="1" x14ac:dyDescent="0.25">
      <c r="B132" s="66" t="s">
        <v>537</v>
      </c>
      <c r="C132" s="18">
        <v>285</v>
      </c>
      <c r="D132" s="20" t="s">
        <v>728</v>
      </c>
    </row>
    <row r="133" spans="2:4" s="14" customFormat="1" x14ac:dyDescent="0.25">
      <c r="B133" s="66" t="s">
        <v>538</v>
      </c>
      <c r="C133" s="18">
        <v>44.5</v>
      </c>
      <c r="D133" s="20" t="s">
        <v>729</v>
      </c>
    </row>
    <row r="134" spans="2:4" s="14" customFormat="1" x14ac:dyDescent="0.25">
      <c r="B134" s="66" t="s">
        <v>539</v>
      </c>
      <c r="C134" s="18">
        <v>475</v>
      </c>
      <c r="D134" s="20" t="s">
        <v>730</v>
      </c>
    </row>
    <row r="135" spans="2:4" s="14" customFormat="1" x14ac:dyDescent="0.25">
      <c r="B135" s="66" t="s">
        <v>540</v>
      </c>
      <c r="C135" s="18">
        <v>47.5</v>
      </c>
      <c r="D135" s="20" t="s">
        <v>731</v>
      </c>
    </row>
    <row r="136" spans="2:4" s="14" customFormat="1" x14ac:dyDescent="0.25">
      <c r="B136" s="66" t="s">
        <v>541</v>
      </c>
      <c r="C136" s="18">
        <v>475</v>
      </c>
      <c r="D136" s="20" t="s">
        <v>335</v>
      </c>
    </row>
    <row r="137" spans="2:4" s="14" customFormat="1" x14ac:dyDescent="0.25">
      <c r="B137" s="66" t="s">
        <v>542</v>
      </c>
      <c r="C137" s="18">
        <v>95</v>
      </c>
      <c r="D137" s="20" t="s">
        <v>336</v>
      </c>
    </row>
    <row r="138" spans="2:4" s="14" customFormat="1" x14ac:dyDescent="0.25">
      <c r="B138" s="66" t="s">
        <v>543</v>
      </c>
      <c r="C138" s="18">
        <v>95</v>
      </c>
      <c r="D138" s="20" t="s">
        <v>336</v>
      </c>
    </row>
    <row r="139" spans="2:4" s="14" customFormat="1" x14ac:dyDescent="0.25">
      <c r="B139" s="66" t="s">
        <v>544</v>
      </c>
      <c r="C139" s="18">
        <v>95</v>
      </c>
      <c r="D139" s="20" t="s">
        <v>336</v>
      </c>
    </row>
    <row r="140" spans="2:4" s="14" customFormat="1" x14ac:dyDescent="0.25">
      <c r="B140" s="66" t="s">
        <v>545</v>
      </c>
      <c r="C140" s="18">
        <v>186</v>
      </c>
      <c r="D140" s="20" t="s">
        <v>732</v>
      </c>
    </row>
    <row r="141" spans="2:4" s="14" customFormat="1" x14ac:dyDescent="0.25">
      <c r="B141" s="66" t="s">
        <v>546</v>
      </c>
      <c r="C141" s="18">
        <v>285</v>
      </c>
      <c r="D141" s="20" t="s">
        <v>733</v>
      </c>
    </row>
    <row r="142" spans="2:4" s="14" customFormat="1" x14ac:dyDescent="0.25">
      <c r="B142" s="66" t="s">
        <v>547</v>
      </c>
      <c r="C142" s="18">
        <v>95</v>
      </c>
      <c r="D142" s="20" t="s">
        <v>734</v>
      </c>
    </row>
    <row r="143" spans="2:4" s="14" customFormat="1" x14ac:dyDescent="0.25">
      <c r="B143" s="66" t="s">
        <v>548</v>
      </c>
      <c r="C143" s="18">
        <v>178</v>
      </c>
      <c r="D143" s="20" t="s">
        <v>632</v>
      </c>
    </row>
    <row r="144" spans="2:4" s="14" customFormat="1" x14ac:dyDescent="0.25">
      <c r="B144" s="66" t="s">
        <v>549</v>
      </c>
      <c r="C144" s="18">
        <v>95</v>
      </c>
      <c r="D144" s="20" t="s">
        <v>735</v>
      </c>
    </row>
    <row r="145" spans="2:4" s="14" customFormat="1" x14ac:dyDescent="0.25">
      <c r="B145" s="66" t="s">
        <v>550</v>
      </c>
      <c r="C145" s="18">
        <v>95</v>
      </c>
      <c r="D145" s="20" t="s">
        <v>736</v>
      </c>
    </row>
    <row r="146" spans="2:4" s="14" customFormat="1" x14ac:dyDescent="0.25">
      <c r="B146" s="66" t="s">
        <v>551</v>
      </c>
      <c r="C146" s="18">
        <v>95</v>
      </c>
      <c r="D146" s="20" t="s">
        <v>711</v>
      </c>
    </row>
    <row r="147" spans="2:4" s="14" customFormat="1" x14ac:dyDescent="0.25">
      <c r="B147" s="66" t="s">
        <v>552</v>
      </c>
      <c r="C147" s="18">
        <v>285</v>
      </c>
      <c r="D147" s="20" t="s">
        <v>737</v>
      </c>
    </row>
    <row r="148" spans="2:4" s="14" customFormat="1" x14ac:dyDescent="0.25">
      <c r="B148" s="66" t="s">
        <v>553</v>
      </c>
      <c r="C148" s="18">
        <v>190</v>
      </c>
      <c r="D148" s="20" t="s">
        <v>738</v>
      </c>
    </row>
    <row r="149" spans="2:4" s="14" customFormat="1" x14ac:dyDescent="0.25">
      <c r="B149" s="66" t="s">
        <v>554</v>
      </c>
      <c r="C149" s="18">
        <v>1425</v>
      </c>
      <c r="D149" s="20" t="s">
        <v>739</v>
      </c>
    </row>
    <row r="150" spans="2:4" s="14" customFormat="1" x14ac:dyDescent="0.25">
      <c r="B150" s="66" t="s">
        <v>555</v>
      </c>
      <c r="C150" s="18">
        <v>95</v>
      </c>
      <c r="D150" s="20" t="s">
        <v>740</v>
      </c>
    </row>
    <row r="151" spans="2:4" s="14" customFormat="1" x14ac:dyDescent="0.25">
      <c r="B151" s="66" t="s">
        <v>556</v>
      </c>
      <c r="C151" s="18">
        <v>28.5</v>
      </c>
      <c r="D151" s="20" t="s">
        <v>741</v>
      </c>
    </row>
    <row r="152" spans="2:4" s="14" customFormat="1" x14ac:dyDescent="0.25">
      <c r="B152" s="66" t="s">
        <v>557</v>
      </c>
      <c r="C152" s="18">
        <v>142.5</v>
      </c>
      <c r="D152" s="20" t="s">
        <v>742</v>
      </c>
    </row>
    <row r="153" spans="2:4" s="14" customFormat="1" x14ac:dyDescent="0.25">
      <c r="B153" s="66" t="s">
        <v>558</v>
      </c>
      <c r="C153" s="18">
        <v>47.5</v>
      </c>
      <c r="D153" s="20" t="s">
        <v>743</v>
      </c>
    </row>
    <row r="154" spans="2:4" s="14" customFormat="1" x14ac:dyDescent="0.25">
      <c r="B154" s="66" t="s">
        <v>559</v>
      </c>
      <c r="C154" s="18">
        <v>47.5</v>
      </c>
      <c r="D154" s="20" t="s">
        <v>744</v>
      </c>
    </row>
    <row r="155" spans="2:4" s="14" customFormat="1" x14ac:dyDescent="0.25">
      <c r="B155" s="66" t="s">
        <v>560</v>
      </c>
      <c r="C155" s="18">
        <v>190</v>
      </c>
      <c r="D155" s="20" t="s">
        <v>745</v>
      </c>
    </row>
    <row r="156" spans="2:4" s="14" customFormat="1" x14ac:dyDescent="0.25">
      <c r="B156" s="66" t="s">
        <v>561</v>
      </c>
      <c r="C156" s="18">
        <v>89</v>
      </c>
      <c r="D156" s="20" t="s">
        <v>649</v>
      </c>
    </row>
    <row r="157" spans="2:4" s="14" customFormat="1" x14ac:dyDescent="0.25">
      <c r="B157" s="66" t="s">
        <v>562</v>
      </c>
      <c r="C157" s="18">
        <v>95</v>
      </c>
      <c r="D157" s="20" t="s">
        <v>697</v>
      </c>
    </row>
    <row r="158" spans="2:4" s="14" customFormat="1" x14ac:dyDescent="0.25">
      <c r="B158" s="66" t="s">
        <v>563</v>
      </c>
      <c r="C158" s="18">
        <v>28.5</v>
      </c>
      <c r="D158" s="20" t="s">
        <v>746</v>
      </c>
    </row>
    <row r="159" spans="2:4" s="14" customFormat="1" x14ac:dyDescent="0.25">
      <c r="B159" s="66" t="s">
        <v>564</v>
      </c>
      <c r="C159" s="18">
        <v>47.5</v>
      </c>
      <c r="D159" s="20" t="s">
        <v>747</v>
      </c>
    </row>
    <row r="160" spans="2:4" s="14" customFormat="1" x14ac:dyDescent="0.25">
      <c r="B160" s="66" t="s">
        <v>565</v>
      </c>
      <c r="C160" s="18">
        <v>95</v>
      </c>
      <c r="D160" s="20" t="s">
        <v>748</v>
      </c>
    </row>
    <row r="161" spans="2:4" s="14" customFormat="1" x14ac:dyDescent="0.25">
      <c r="B161" s="66" t="s">
        <v>566</v>
      </c>
      <c r="C161" s="18">
        <v>46.5</v>
      </c>
      <c r="D161" s="20" t="s">
        <v>732</v>
      </c>
    </row>
    <row r="162" spans="2:4" s="14" customFormat="1" x14ac:dyDescent="0.25">
      <c r="B162" s="66" t="s">
        <v>567</v>
      </c>
      <c r="C162" s="18">
        <v>46.5</v>
      </c>
      <c r="D162" s="20" t="s">
        <v>701</v>
      </c>
    </row>
    <row r="163" spans="2:4" s="14" customFormat="1" x14ac:dyDescent="0.25">
      <c r="B163" s="66" t="s">
        <v>568</v>
      </c>
      <c r="C163" s="18">
        <v>475</v>
      </c>
      <c r="D163" s="20" t="s">
        <v>749</v>
      </c>
    </row>
    <row r="164" spans="2:4" s="14" customFormat="1" x14ac:dyDescent="0.25">
      <c r="B164" s="66" t="s">
        <v>569</v>
      </c>
      <c r="C164" s="18">
        <v>475</v>
      </c>
      <c r="D164" s="20" t="s">
        <v>750</v>
      </c>
    </row>
    <row r="165" spans="2:4" s="14" customFormat="1" x14ac:dyDescent="0.25">
      <c r="B165" s="66" t="s">
        <v>570</v>
      </c>
      <c r="C165" s="18">
        <v>95</v>
      </c>
      <c r="D165" s="20" t="s">
        <v>655</v>
      </c>
    </row>
    <row r="166" spans="2:4" s="14" customFormat="1" x14ac:dyDescent="0.25">
      <c r="B166" s="66" t="s">
        <v>571</v>
      </c>
      <c r="C166" s="18">
        <v>285</v>
      </c>
      <c r="D166" s="20" t="s">
        <v>751</v>
      </c>
    </row>
    <row r="167" spans="2:4" s="14" customFormat="1" x14ac:dyDescent="0.25">
      <c r="B167" s="66" t="s">
        <v>572</v>
      </c>
      <c r="C167" s="18">
        <v>95</v>
      </c>
      <c r="D167" s="20" t="s">
        <v>639</v>
      </c>
    </row>
    <row r="168" spans="2:4" s="14" customFormat="1" x14ac:dyDescent="0.25">
      <c r="B168" s="66" t="s">
        <v>573</v>
      </c>
      <c r="C168" s="18">
        <v>950</v>
      </c>
      <c r="D168" s="20" t="s">
        <v>752</v>
      </c>
    </row>
    <row r="169" spans="2:4" s="14" customFormat="1" x14ac:dyDescent="0.25">
      <c r="B169" s="66" t="s">
        <v>574</v>
      </c>
      <c r="C169" s="18">
        <v>142.5</v>
      </c>
      <c r="D169" s="20" t="s">
        <v>753</v>
      </c>
    </row>
    <row r="170" spans="2:4" s="14" customFormat="1" x14ac:dyDescent="0.25">
      <c r="B170" s="66" t="s">
        <v>575</v>
      </c>
      <c r="C170" s="18">
        <v>950</v>
      </c>
      <c r="D170" s="20" t="s">
        <v>754</v>
      </c>
    </row>
    <row r="171" spans="2:4" s="14" customFormat="1" x14ac:dyDescent="0.25">
      <c r="B171" s="66" t="s">
        <v>576</v>
      </c>
      <c r="C171" s="18">
        <v>46.5</v>
      </c>
      <c r="D171" s="20" t="s">
        <v>755</v>
      </c>
    </row>
    <row r="172" spans="2:4" s="14" customFormat="1" x14ac:dyDescent="0.25">
      <c r="B172" s="66" t="s">
        <v>577</v>
      </c>
      <c r="C172" s="18">
        <v>190</v>
      </c>
      <c r="D172" s="20" t="s">
        <v>756</v>
      </c>
    </row>
    <row r="173" spans="2:4" s="14" customFormat="1" x14ac:dyDescent="0.25">
      <c r="B173" s="66" t="s">
        <v>578</v>
      </c>
      <c r="C173" s="18">
        <v>95</v>
      </c>
      <c r="D173" s="20" t="s">
        <v>337</v>
      </c>
    </row>
    <row r="174" spans="2:4" s="14" customFormat="1" x14ac:dyDescent="0.25">
      <c r="B174" s="66" t="s">
        <v>579</v>
      </c>
      <c r="C174" s="18">
        <v>2850</v>
      </c>
      <c r="D174" s="20" t="s">
        <v>757</v>
      </c>
    </row>
    <row r="175" spans="2:4" s="14" customFormat="1" x14ac:dyDescent="0.25">
      <c r="B175" s="66" t="s">
        <v>580</v>
      </c>
      <c r="C175" s="18">
        <v>950</v>
      </c>
      <c r="D175" s="20" t="s">
        <v>758</v>
      </c>
    </row>
    <row r="176" spans="2:4" s="14" customFormat="1" x14ac:dyDescent="0.25">
      <c r="B176" s="66" t="s">
        <v>581</v>
      </c>
      <c r="C176" s="18">
        <v>95</v>
      </c>
      <c r="D176" s="20" t="s">
        <v>643</v>
      </c>
    </row>
    <row r="177" spans="2:4" s="14" customFormat="1" x14ac:dyDescent="0.25">
      <c r="B177" s="66" t="s">
        <v>582</v>
      </c>
      <c r="C177" s="18">
        <v>285</v>
      </c>
      <c r="D177" s="20" t="s">
        <v>759</v>
      </c>
    </row>
    <row r="178" spans="2:4" s="14" customFormat="1" x14ac:dyDescent="0.25">
      <c r="B178" s="66" t="s">
        <v>583</v>
      </c>
      <c r="C178" s="18">
        <v>47.5</v>
      </c>
      <c r="D178" s="20" t="s">
        <v>760</v>
      </c>
    </row>
    <row r="179" spans="2:4" s="14" customFormat="1" x14ac:dyDescent="0.25">
      <c r="B179" s="66" t="s">
        <v>584</v>
      </c>
      <c r="C179" s="18">
        <v>380</v>
      </c>
      <c r="D179" s="20" t="s">
        <v>761</v>
      </c>
    </row>
    <row r="180" spans="2:4" s="14" customFormat="1" x14ac:dyDescent="0.25">
      <c r="B180" s="66" t="s">
        <v>585</v>
      </c>
      <c r="C180" s="18">
        <v>28.5</v>
      </c>
      <c r="D180" s="20" t="s">
        <v>707</v>
      </c>
    </row>
    <row r="181" spans="2:4" s="14" customFormat="1" x14ac:dyDescent="0.25">
      <c r="B181" s="66" t="s">
        <v>586</v>
      </c>
      <c r="C181" s="18">
        <v>117.8</v>
      </c>
      <c r="D181" s="20" t="s">
        <v>664</v>
      </c>
    </row>
    <row r="182" spans="2:4" s="14" customFormat="1" x14ac:dyDescent="0.25">
      <c r="B182" s="66" t="s">
        <v>587</v>
      </c>
      <c r="C182" s="18">
        <v>95</v>
      </c>
      <c r="D182" s="20" t="s">
        <v>639</v>
      </c>
    </row>
    <row r="183" spans="2:4" s="14" customFormat="1" x14ac:dyDescent="0.25">
      <c r="B183" s="66" t="s">
        <v>588</v>
      </c>
      <c r="C183" s="18">
        <v>190</v>
      </c>
      <c r="D183" s="20" t="s">
        <v>762</v>
      </c>
    </row>
    <row r="184" spans="2:4" s="14" customFormat="1" x14ac:dyDescent="0.25">
      <c r="B184" s="66" t="s">
        <v>589</v>
      </c>
      <c r="C184" s="18">
        <v>950</v>
      </c>
      <c r="D184" s="20" t="s">
        <v>763</v>
      </c>
    </row>
    <row r="185" spans="2:4" s="14" customFormat="1" x14ac:dyDescent="0.25">
      <c r="B185" s="66" t="s">
        <v>590</v>
      </c>
      <c r="C185" s="18">
        <v>190</v>
      </c>
      <c r="D185" s="20" t="s">
        <v>764</v>
      </c>
    </row>
    <row r="186" spans="2:4" s="14" customFormat="1" x14ac:dyDescent="0.25">
      <c r="B186" s="66" t="s">
        <v>591</v>
      </c>
      <c r="C186" s="18">
        <v>47.5</v>
      </c>
      <c r="D186" s="20" t="s">
        <v>765</v>
      </c>
    </row>
    <row r="187" spans="2:4" s="14" customFormat="1" x14ac:dyDescent="0.25">
      <c r="B187" s="66" t="s">
        <v>592</v>
      </c>
      <c r="C187" s="18">
        <v>95</v>
      </c>
      <c r="D187" s="20" t="s">
        <v>766</v>
      </c>
    </row>
    <row r="188" spans="2:4" s="14" customFormat="1" x14ac:dyDescent="0.25">
      <c r="B188" s="66" t="s">
        <v>593</v>
      </c>
      <c r="C188" s="18">
        <v>95</v>
      </c>
      <c r="D188" s="20" t="s">
        <v>767</v>
      </c>
    </row>
    <row r="189" spans="2:4" s="14" customFormat="1" x14ac:dyDescent="0.25">
      <c r="B189" s="66" t="s">
        <v>594</v>
      </c>
      <c r="C189" s="18">
        <v>190</v>
      </c>
      <c r="D189" s="20" t="s">
        <v>768</v>
      </c>
    </row>
    <row r="190" spans="2:4" s="14" customFormat="1" x14ac:dyDescent="0.25">
      <c r="B190" s="66" t="s">
        <v>595</v>
      </c>
      <c r="C190" s="18">
        <v>237.5</v>
      </c>
      <c r="D190" s="20" t="s">
        <v>643</v>
      </c>
    </row>
    <row r="191" spans="2:4" s="14" customFormat="1" x14ac:dyDescent="0.25">
      <c r="B191" s="66" t="s">
        <v>596</v>
      </c>
      <c r="C191" s="18">
        <v>95</v>
      </c>
      <c r="D191" s="20" t="s">
        <v>769</v>
      </c>
    </row>
    <row r="192" spans="2:4" s="14" customFormat="1" x14ac:dyDescent="0.25">
      <c r="B192" s="66" t="s">
        <v>597</v>
      </c>
      <c r="C192" s="18">
        <v>95</v>
      </c>
      <c r="D192" s="20" t="s">
        <v>770</v>
      </c>
    </row>
    <row r="193" spans="2:4" s="14" customFormat="1" x14ac:dyDescent="0.25">
      <c r="B193" s="66" t="s">
        <v>598</v>
      </c>
      <c r="C193" s="18">
        <v>95</v>
      </c>
      <c r="D193" s="20" t="s">
        <v>654</v>
      </c>
    </row>
    <row r="194" spans="2:4" s="14" customFormat="1" x14ac:dyDescent="0.25">
      <c r="B194" s="66" t="s">
        <v>599</v>
      </c>
      <c r="C194" s="18">
        <v>47.5</v>
      </c>
      <c r="D194" s="20" t="s">
        <v>648</v>
      </c>
    </row>
    <row r="195" spans="2:4" s="14" customFormat="1" x14ac:dyDescent="0.25">
      <c r="B195" s="66" t="s">
        <v>600</v>
      </c>
      <c r="C195" s="18">
        <v>95</v>
      </c>
      <c r="D195" s="20" t="s">
        <v>771</v>
      </c>
    </row>
    <row r="196" spans="2:4" s="14" customFormat="1" x14ac:dyDescent="0.25">
      <c r="B196" s="66" t="s">
        <v>601</v>
      </c>
      <c r="C196" s="18">
        <v>190</v>
      </c>
      <c r="D196" s="20" t="s">
        <v>772</v>
      </c>
    </row>
    <row r="197" spans="2:4" s="14" customFormat="1" x14ac:dyDescent="0.25">
      <c r="B197" s="66" t="s">
        <v>602</v>
      </c>
      <c r="C197" s="18">
        <v>47.5</v>
      </c>
      <c r="D197" s="20" t="s">
        <v>773</v>
      </c>
    </row>
    <row r="198" spans="2:4" s="14" customFormat="1" x14ac:dyDescent="0.25">
      <c r="B198" s="66" t="s">
        <v>603</v>
      </c>
      <c r="C198" s="18">
        <v>89</v>
      </c>
      <c r="D198" s="20" t="s">
        <v>702</v>
      </c>
    </row>
    <row r="199" spans="2:4" s="14" customFormat="1" x14ac:dyDescent="0.25">
      <c r="B199" s="66" t="s">
        <v>604</v>
      </c>
      <c r="C199" s="18">
        <v>89</v>
      </c>
      <c r="D199" s="20" t="s">
        <v>649</v>
      </c>
    </row>
    <row r="200" spans="2:4" s="14" customFormat="1" x14ac:dyDescent="0.25">
      <c r="B200" s="66" t="s">
        <v>605</v>
      </c>
      <c r="C200" s="18">
        <v>95</v>
      </c>
      <c r="D200" s="88" t="s">
        <v>774</v>
      </c>
    </row>
    <row r="201" spans="2:4" s="14" customFormat="1" x14ac:dyDescent="0.25">
      <c r="B201" s="66" t="s">
        <v>606</v>
      </c>
      <c r="C201" s="18">
        <v>47.5</v>
      </c>
      <c r="D201" s="88" t="s">
        <v>720</v>
      </c>
    </row>
    <row r="202" spans="2:4" s="14" customFormat="1" x14ac:dyDescent="0.25">
      <c r="B202" s="66" t="s">
        <v>607</v>
      </c>
      <c r="C202" s="18">
        <v>95</v>
      </c>
      <c r="D202" s="88" t="s">
        <v>655</v>
      </c>
    </row>
    <row r="203" spans="2:4" s="14" customFormat="1" x14ac:dyDescent="0.25">
      <c r="B203" s="66" t="s">
        <v>608</v>
      </c>
      <c r="C203" s="18">
        <v>186</v>
      </c>
      <c r="D203" s="20" t="s">
        <v>775</v>
      </c>
    </row>
    <row r="204" spans="2:4" s="14" customFormat="1" x14ac:dyDescent="0.25">
      <c r="B204" s="66" t="s">
        <v>609</v>
      </c>
      <c r="C204" s="18">
        <v>95</v>
      </c>
      <c r="D204" s="20" t="s">
        <v>639</v>
      </c>
    </row>
    <row r="205" spans="2:4" s="14" customFormat="1" x14ac:dyDescent="0.25">
      <c r="B205" s="66" t="s">
        <v>610</v>
      </c>
      <c r="C205" s="18">
        <v>93</v>
      </c>
      <c r="D205" s="20" t="s">
        <v>776</v>
      </c>
    </row>
    <row r="206" spans="2:4" s="14" customFormat="1" x14ac:dyDescent="0.25">
      <c r="B206" s="66" t="s">
        <v>611</v>
      </c>
      <c r="C206" s="18">
        <v>950</v>
      </c>
      <c r="D206" s="20" t="s">
        <v>338</v>
      </c>
    </row>
    <row r="207" spans="2:4" s="14" customFormat="1" x14ac:dyDescent="0.25">
      <c r="B207" s="66" t="s">
        <v>612</v>
      </c>
      <c r="C207" s="18">
        <v>190</v>
      </c>
      <c r="D207" s="20" t="s">
        <v>777</v>
      </c>
    </row>
    <row r="208" spans="2:4" s="14" customFormat="1" x14ac:dyDescent="0.25">
      <c r="B208" s="66" t="s">
        <v>613</v>
      </c>
      <c r="C208" s="18">
        <v>190</v>
      </c>
      <c r="D208" s="20" t="s">
        <v>643</v>
      </c>
    </row>
    <row r="209" spans="2:4" s="14" customFormat="1" x14ac:dyDescent="0.25">
      <c r="B209" s="66" t="s">
        <v>614</v>
      </c>
      <c r="C209" s="18">
        <v>95</v>
      </c>
      <c r="D209" s="20" t="s">
        <v>778</v>
      </c>
    </row>
    <row r="210" spans="2:4" s="14" customFormat="1" x14ac:dyDescent="0.25">
      <c r="B210" s="66" t="s">
        <v>615</v>
      </c>
      <c r="C210" s="18">
        <v>47.5</v>
      </c>
      <c r="D210" s="20" t="s">
        <v>779</v>
      </c>
    </row>
    <row r="211" spans="2:4" s="14" customFormat="1" x14ac:dyDescent="0.25">
      <c r="B211" s="66" t="s">
        <v>616</v>
      </c>
      <c r="C211" s="18">
        <v>95</v>
      </c>
      <c r="D211" s="20" t="s">
        <v>780</v>
      </c>
    </row>
    <row r="212" spans="2:4" s="14" customFormat="1" x14ac:dyDescent="0.25">
      <c r="B212" s="66" t="s">
        <v>617</v>
      </c>
      <c r="C212" s="18">
        <v>28.5</v>
      </c>
      <c r="D212" s="20" t="s">
        <v>707</v>
      </c>
    </row>
    <row r="213" spans="2:4" s="14" customFormat="1" x14ac:dyDescent="0.25">
      <c r="B213" s="66" t="s">
        <v>618</v>
      </c>
      <c r="C213" s="18">
        <v>46.5</v>
      </c>
      <c r="D213" s="20" t="s">
        <v>781</v>
      </c>
    </row>
    <row r="214" spans="2:4" s="14" customFormat="1" x14ac:dyDescent="0.25">
      <c r="B214" s="66" t="s">
        <v>619</v>
      </c>
      <c r="C214" s="18">
        <v>47.5</v>
      </c>
      <c r="D214" s="20" t="s">
        <v>782</v>
      </c>
    </row>
    <row r="215" spans="2:4" s="14" customFormat="1" x14ac:dyDescent="0.25">
      <c r="B215" s="66" t="s">
        <v>620</v>
      </c>
      <c r="C215" s="18">
        <v>47.5</v>
      </c>
      <c r="D215" s="20" t="s">
        <v>756</v>
      </c>
    </row>
    <row r="216" spans="2:4" s="14" customFormat="1" x14ac:dyDescent="0.25">
      <c r="B216" s="66" t="s">
        <v>621</v>
      </c>
      <c r="C216" s="18">
        <v>95</v>
      </c>
      <c r="D216" s="20" t="s">
        <v>718</v>
      </c>
    </row>
    <row r="217" spans="2:4" s="14" customFormat="1" x14ac:dyDescent="0.25">
      <c r="B217" s="66" t="s">
        <v>622</v>
      </c>
      <c r="C217" s="18">
        <v>95</v>
      </c>
      <c r="D217" s="20" t="s">
        <v>718</v>
      </c>
    </row>
    <row r="218" spans="2:4" s="14" customFormat="1" x14ac:dyDescent="0.25">
      <c r="B218" s="66" t="s">
        <v>623</v>
      </c>
      <c r="C218" s="18">
        <v>95</v>
      </c>
      <c r="D218" s="20" t="s">
        <v>783</v>
      </c>
    </row>
    <row r="219" spans="2:4" s="14" customFormat="1" x14ac:dyDescent="0.25">
      <c r="B219" s="66" t="s">
        <v>624</v>
      </c>
      <c r="C219" s="18">
        <v>95</v>
      </c>
      <c r="D219" s="20" t="s">
        <v>648</v>
      </c>
    </row>
    <row r="220" spans="2:4" s="14" customFormat="1" x14ac:dyDescent="0.25">
      <c r="B220" s="66" t="s">
        <v>625</v>
      </c>
      <c r="C220" s="18">
        <v>14.25</v>
      </c>
      <c r="D220" s="20" t="s">
        <v>784</v>
      </c>
    </row>
    <row r="221" spans="2:4" s="14" customFormat="1" x14ac:dyDescent="0.25">
      <c r="B221" s="66" t="s">
        <v>626</v>
      </c>
      <c r="C221" s="18">
        <v>475</v>
      </c>
      <c r="D221" s="20" t="s">
        <v>785</v>
      </c>
    </row>
    <row r="222" spans="2:4" s="14" customFormat="1" x14ac:dyDescent="0.25">
      <c r="B222" s="66" t="s">
        <v>627</v>
      </c>
      <c r="C222" s="18">
        <v>95</v>
      </c>
      <c r="D222" s="20" t="s">
        <v>786</v>
      </c>
    </row>
    <row r="223" spans="2:4" s="14" customFormat="1" x14ac:dyDescent="0.25">
      <c r="B223" s="66" t="s">
        <v>628</v>
      </c>
      <c r="C223" s="18">
        <v>93</v>
      </c>
      <c r="D223" s="20" t="s">
        <v>787</v>
      </c>
    </row>
    <row r="224" spans="2:4" s="14" customFormat="1" x14ac:dyDescent="0.25">
      <c r="B224" s="66" t="s">
        <v>629</v>
      </c>
      <c r="C224" s="18">
        <v>95</v>
      </c>
      <c r="D224" s="20" t="s">
        <v>655</v>
      </c>
    </row>
    <row r="225" spans="2:4" s="29" customFormat="1" x14ac:dyDescent="0.25">
      <c r="B225" s="30"/>
      <c r="C225" s="28"/>
      <c r="D225" s="31"/>
    </row>
    <row r="226" spans="2:4" s="29" customFormat="1" x14ac:dyDescent="0.25">
      <c r="B226" s="30"/>
      <c r="C226" s="28"/>
      <c r="D226" s="31"/>
    </row>
    <row r="227" spans="2:4" s="29" customFormat="1" x14ac:dyDescent="0.25">
      <c r="B227" s="30"/>
      <c r="C227" s="28"/>
      <c r="D227" s="31"/>
    </row>
    <row r="228" spans="2:4" s="29" customFormat="1" x14ac:dyDescent="0.25">
      <c r="B228" s="30"/>
      <c r="C228" s="28"/>
      <c r="D228" s="31"/>
    </row>
    <row r="229" spans="2:4" s="29" customFormat="1" x14ac:dyDescent="0.25">
      <c r="B229" s="30"/>
      <c r="C229" s="28"/>
      <c r="D229" s="31"/>
    </row>
    <row r="230" spans="2:4" s="29" customFormat="1" x14ac:dyDescent="0.25">
      <c r="B230" s="30"/>
      <c r="C230" s="28"/>
      <c r="D230" s="31"/>
    </row>
    <row r="231" spans="2:4" s="29" customFormat="1" x14ac:dyDescent="0.25">
      <c r="B231" s="30"/>
      <c r="C231" s="28"/>
      <c r="D231" s="31"/>
    </row>
    <row r="232" spans="2:4" s="29" customFormat="1" x14ac:dyDescent="0.25">
      <c r="B232" s="30"/>
      <c r="C232" s="28"/>
      <c r="D232" s="31"/>
    </row>
    <row r="233" spans="2:4" s="29" customFormat="1" x14ac:dyDescent="0.25">
      <c r="B233" s="30"/>
      <c r="C233" s="28"/>
      <c r="D233" s="31"/>
    </row>
    <row r="234" spans="2:4" s="29" customFormat="1" x14ac:dyDescent="0.25">
      <c r="B234" s="30"/>
      <c r="C234" s="28"/>
      <c r="D234" s="31"/>
    </row>
    <row r="235" spans="2:4" s="29" customFormat="1" x14ac:dyDescent="0.25">
      <c r="B235" s="30"/>
      <c r="C235" s="28"/>
      <c r="D235" s="31"/>
    </row>
    <row r="236" spans="2:4" s="29" customFormat="1" x14ac:dyDescent="0.25">
      <c r="B236" s="30"/>
      <c r="C236" s="28"/>
      <c r="D236" s="31"/>
    </row>
    <row r="237" spans="2:4" s="29" customFormat="1" x14ac:dyDescent="0.25">
      <c r="B237" s="30"/>
      <c r="C237" s="28"/>
      <c r="D237" s="31"/>
    </row>
    <row r="238" spans="2:4" s="29" customFormat="1" x14ac:dyDescent="0.25">
      <c r="B238" s="30"/>
      <c r="C238" s="28"/>
      <c r="D238" s="31"/>
    </row>
    <row r="239" spans="2:4" s="29" customFormat="1" x14ac:dyDescent="0.25">
      <c r="B239" s="30"/>
      <c r="C239" s="28"/>
      <c r="D239" s="31"/>
    </row>
    <row r="240" spans="2:4" s="29" customFormat="1" x14ac:dyDescent="0.25">
      <c r="B240" s="30"/>
      <c r="C240" s="28"/>
      <c r="D240" s="31"/>
    </row>
    <row r="241" spans="2:4" s="29" customFormat="1" x14ac:dyDescent="0.25">
      <c r="B241" s="30"/>
      <c r="C241" s="28"/>
      <c r="D241" s="31"/>
    </row>
    <row r="242" spans="2:4" s="29" customFormat="1" x14ac:dyDescent="0.25">
      <c r="B242" s="30"/>
      <c r="C242" s="28"/>
      <c r="D242" s="31"/>
    </row>
    <row r="243" spans="2:4" s="29" customFormat="1" x14ac:dyDescent="0.25">
      <c r="B243" s="30"/>
      <c r="C243" s="28"/>
      <c r="D243" s="31"/>
    </row>
    <row r="244" spans="2:4" s="29" customFormat="1" x14ac:dyDescent="0.25">
      <c r="B244" s="30"/>
      <c r="C244" s="28"/>
      <c r="D244" s="31"/>
    </row>
    <row r="245" spans="2:4" s="29" customFormat="1" x14ac:dyDescent="0.25">
      <c r="B245" s="30"/>
      <c r="C245" s="28"/>
      <c r="D245" s="31"/>
    </row>
    <row r="246" spans="2:4" s="29" customFormat="1" x14ac:dyDescent="0.25">
      <c r="B246" s="30"/>
      <c r="C246" s="28"/>
      <c r="D246" s="31"/>
    </row>
    <row r="247" spans="2:4" s="29" customFormat="1" x14ac:dyDescent="0.25">
      <c r="B247" s="30"/>
      <c r="C247" s="28"/>
      <c r="D247" s="31"/>
    </row>
    <row r="248" spans="2:4" s="29" customFormat="1" x14ac:dyDescent="0.25">
      <c r="B248" s="30"/>
      <c r="C248" s="28"/>
      <c r="D248" s="31"/>
    </row>
    <row r="249" spans="2:4" s="29" customFormat="1" x14ac:dyDescent="0.25">
      <c r="B249" s="30"/>
      <c r="C249" s="28"/>
      <c r="D249" s="31"/>
    </row>
    <row r="250" spans="2:4" s="29" customFormat="1" x14ac:dyDescent="0.25">
      <c r="B250" s="30"/>
      <c r="C250" s="28"/>
      <c r="D250" s="31"/>
    </row>
    <row r="251" spans="2:4" s="29" customFormat="1" x14ac:dyDescent="0.25">
      <c r="B251" s="30"/>
      <c r="C251" s="28"/>
      <c r="D251" s="31"/>
    </row>
    <row r="252" spans="2:4" s="29" customFormat="1" x14ac:dyDescent="0.25">
      <c r="B252" s="30"/>
      <c r="C252" s="28"/>
      <c r="D252" s="31"/>
    </row>
    <row r="253" spans="2:4" s="29" customFormat="1" x14ac:dyDescent="0.25">
      <c r="B253" s="30"/>
      <c r="C253" s="28"/>
      <c r="D253" s="31"/>
    </row>
    <row r="254" spans="2:4" s="29" customFormat="1" x14ac:dyDescent="0.25">
      <c r="B254" s="30"/>
      <c r="C254" s="28"/>
      <c r="D254" s="31"/>
    </row>
    <row r="255" spans="2:4" s="29" customFormat="1" x14ac:dyDescent="0.25">
      <c r="B255" s="30"/>
      <c r="C255" s="28"/>
      <c r="D255" s="31"/>
    </row>
    <row r="256" spans="2:4" s="29" customFormat="1" x14ac:dyDescent="0.25">
      <c r="B256" s="30"/>
      <c r="C256" s="28"/>
      <c r="D256" s="31"/>
    </row>
    <row r="257" spans="2:4" s="29" customFormat="1" x14ac:dyDescent="0.25">
      <c r="B257" s="30"/>
      <c r="C257" s="28"/>
      <c r="D257" s="31"/>
    </row>
    <row r="258" spans="2:4" s="29" customFormat="1" x14ac:dyDescent="0.25">
      <c r="B258" s="30"/>
      <c r="C258" s="28"/>
      <c r="D258" s="31"/>
    </row>
    <row r="259" spans="2:4" s="29" customFormat="1" x14ac:dyDescent="0.25">
      <c r="B259" s="30"/>
      <c r="C259" s="28"/>
      <c r="D259" s="31"/>
    </row>
    <row r="260" spans="2:4" s="29" customFormat="1" x14ac:dyDescent="0.25">
      <c r="B260" s="30"/>
      <c r="C260" s="28"/>
      <c r="D260" s="31"/>
    </row>
    <row r="261" spans="2:4" s="29" customFormat="1" x14ac:dyDescent="0.25">
      <c r="B261" s="30"/>
      <c r="C261" s="28"/>
      <c r="D261" s="31"/>
    </row>
    <row r="262" spans="2:4" s="29" customFormat="1" x14ac:dyDescent="0.25">
      <c r="B262" s="30"/>
      <c r="C262" s="28"/>
      <c r="D262" s="31"/>
    </row>
    <row r="263" spans="2:4" s="29" customFormat="1" x14ac:dyDescent="0.25">
      <c r="B263" s="30"/>
      <c r="C263" s="28"/>
      <c r="D263" s="31"/>
    </row>
    <row r="264" spans="2:4" s="29" customFormat="1" x14ac:dyDescent="0.25">
      <c r="B264" s="30"/>
      <c r="C264" s="28"/>
      <c r="D264" s="31"/>
    </row>
    <row r="265" spans="2:4" s="29" customFormat="1" x14ac:dyDescent="0.25">
      <c r="B265" s="30"/>
      <c r="C265" s="28"/>
      <c r="D265" s="31"/>
    </row>
    <row r="266" spans="2:4" s="29" customFormat="1" x14ac:dyDescent="0.25">
      <c r="B266" s="30"/>
      <c r="C266" s="28"/>
      <c r="D266" s="31"/>
    </row>
    <row r="267" spans="2:4" s="29" customFormat="1" x14ac:dyDescent="0.25">
      <c r="B267" s="30"/>
      <c r="C267" s="28"/>
      <c r="D267" s="31"/>
    </row>
    <row r="268" spans="2:4" s="29" customFormat="1" x14ac:dyDescent="0.25">
      <c r="B268" s="30"/>
      <c r="C268" s="28"/>
      <c r="D268" s="31"/>
    </row>
    <row r="269" spans="2:4" s="29" customFormat="1" x14ac:dyDescent="0.25">
      <c r="B269" s="30"/>
      <c r="C269" s="28"/>
      <c r="D269" s="31"/>
    </row>
    <row r="270" spans="2:4" s="29" customFormat="1" x14ac:dyDescent="0.25">
      <c r="B270" s="30"/>
      <c r="C270" s="28"/>
      <c r="D270" s="31"/>
    </row>
    <row r="271" spans="2:4" s="29" customFormat="1" x14ac:dyDescent="0.25">
      <c r="B271" s="30"/>
      <c r="C271" s="28"/>
      <c r="D271" s="31"/>
    </row>
    <row r="272" spans="2:4" s="29" customFormat="1" x14ac:dyDescent="0.25">
      <c r="B272" s="30"/>
      <c r="C272" s="28"/>
      <c r="D272" s="31"/>
    </row>
    <row r="273" spans="2:4" s="29" customFormat="1" x14ac:dyDescent="0.25">
      <c r="B273" s="30"/>
      <c r="C273" s="28"/>
      <c r="D273" s="31"/>
    </row>
    <row r="274" spans="2:4" s="29" customFormat="1" x14ac:dyDescent="0.25">
      <c r="B274" s="30"/>
      <c r="C274" s="28"/>
      <c r="D274" s="31"/>
    </row>
    <row r="275" spans="2:4" s="29" customFormat="1" x14ac:dyDescent="0.25">
      <c r="B275" s="30"/>
      <c r="C275" s="28"/>
      <c r="D275" s="31"/>
    </row>
    <row r="276" spans="2:4" s="29" customFormat="1" x14ac:dyDescent="0.25">
      <c r="B276" s="30"/>
      <c r="C276" s="28"/>
      <c r="D276" s="31"/>
    </row>
    <row r="277" spans="2:4" s="29" customFormat="1" x14ac:dyDescent="0.25">
      <c r="B277" s="30"/>
      <c r="C277" s="28"/>
      <c r="D277" s="31"/>
    </row>
    <row r="278" spans="2:4" s="29" customFormat="1" x14ac:dyDescent="0.25">
      <c r="B278" s="30"/>
      <c r="C278" s="28"/>
      <c r="D278" s="31"/>
    </row>
    <row r="279" spans="2:4" s="29" customFormat="1" x14ac:dyDescent="0.25">
      <c r="B279" s="30"/>
      <c r="C279" s="28"/>
      <c r="D279" s="31"/>
    </row>
    <row r="280" spans="2:4" s="29" customFormat="1" x14ac:dyDescent="0.25">
      <c r="B280" s="30"/>
      <c r="C280" s="28"/>
      <c r="D280" s="31"/>
    </row>
    <row r="281" spans="2:4" s="29" customFormat="1" x14ac:dyDescent="0.25">
      <c r="B281" s="30"/>
      <c r="C281" s="28"/>
      <c r="D281" s="31"/>
    </row>
    <row r="282" spans="2:4" s="29" customFormat="1" x14ac:dyDescent="0.25">
      <c r="B282" s="30"/>
      <c r="C282" s="28"/>
      <c r="D282" s="31"/>
    </row>
    <row r="283" spans="2:4" s="29" customFormat="1" x14ac:dyDescent="0.25">
      <c r="B283" s="30"/>
      <c r="C283" s="28"/>
      <c r="D283" s="31"/>
    </row>
    <row r="284" spans="2:4" s="29" customFormat="1" x14ac:dyDescent="0.25">
      <c r="B284" s="30"/>
      <c r="C284" s="28"/>
      <c r="D284" s="31"/>
    </row>
    <row r="285" spans="2:4" s="29" customFormat="1" x14ac:dyDescent="0.25">
      <c r="B285" s="30"/>
      <c r="C285" s="28"/>
      <c r="D285" s="31"/>
    </row>
    <row r="286" spans="2:4" s="29" customFormat="1" x14ac:dyDescent="0.25">
      <c r="B286" s="30"/>
      <c r="C286" s="28"/>
      <c r="D286" s="31"/>
    </row>
    <row r="287" spans="2:4" s="29" customFormat="1" x14ac:dyDescent="0.25">
      <c r="B287" s="30"/>
      <c r="C287" s="28"/>
      <c r="D287" s="31"/>
    </row>
    <row r="288" spans="2:4" s="29" customFormat="1" x14ac:dyDescent="0.25">
      <c r="B288" s="30"/>
      <c r="C288" s="28"/>
      <c r="D288" s="31"/>
    </row>
    <row r="289" spans="2:4" s="29" customFormat="1" x14ac:dyDescent="0.25">
      <c r="B289" s="30"/>
      <c r="C289" s="28"/>
      <c r="D289" s="31"/>
    </row>
    <row r="290" spans="2:4" s="29" customFormat="1" x14ac:dyDescent="0.25">
      <c r="B290" s="30"/>
      <c r="C290" s="28"/>
      <c r="D290" s="31"/>
    </row>
    <row r="291" spans="2:4" s="29" customFormat="1" x14ac:dyDescent="0.25">
      <c r="B291" s="30"/>
      <c r="C291" s="28"/>
      <c r="D291" s="31"/>
    </row>
    <row r="292" spans="2:4" s="29" customFormat="1" x14ac:dyDescent="0.25">
      <c r="B292" s="30"/>
      <c r="C292" s="28"/>
      <c r="D292" s="31"/>
    </row>
    <row r="293" spans="2:4" s="29" customFormat="1" x14ac:dyDescent="0.25">
      <c r="B293" s="30"/>
      <c r="C293" s="28"/>
      <c r="D293" s="31"/>
    </row>
    <row r="294" spans="2:4" s="29" customFormat="1" x14ac:dyDescent="0.25">
      <c r="B294" s="30"/>
      <c r="C294" s="28"/>
      <c r="D294" s="31"/>
    </row>
    <row r="295" spans="2:4" s="29" customFormat="1" x14ac:dyDescent="0.25">
      <c r="B295" s="30"/>
      <c r="C295" s="28"/>
      <c r="D295" s="31"/>
    </row>
    <row r="296" spans="2:4" s="29" customFormat="1" x14ac:dyDescent="0.25">
      <c r="B296" s="30"/>
      <c r="C296" s="28"/>
      <c r="D296" s="31"/>
    </row>
    <row r="297" spans="2:4" s="29" customFormat="1" x14ac:dyDescent="0.25">
      <c r="B297" s="30"/>
      <c r="C297" s="28"/>
      <c r="D297" s="31"/>
    </row>
    <row r="298" spans="2:4" s="29" customFormat="1" x14ac:dyDescent="0.25">
      <c r="B298" s="30"/>
      <c r="C298" s="28"/>
      <c r="D298" s="31"/>
    </row>
    <row r="299" spans="2:4" s="29" customFormat="1" x14ac:dyDescent="0.25">
      <c r="B299" s="30"/>
      <c r="C299" s="28"/>
      <c r="D299" s="31"/>
    </row>
    <row r="300" spans="2:4" s="29" customFormat="1" x14ac:dyDescent="0.25">
      <c r="B300" s="30"/>
      <c r="C300" s="28"/>
      <c r="D300" s="31"/>
    </row>
    <row r="301" spans="2:4" s="29" customFormat="1" x14ac:dyDescent="0.25">
      <c r="B301" s="30"/>
      <c r="C301" s="28"/>
      <c r="D301" s="31"/>
    </row>
    <row r="302" spans="2:4" s="29" customFormat="1" x14ac:dyDescent="0.25">
      <c r="B302" s="30"/>
      <c r="C302" s="28"/>
      <c r="D302" s="31"/>
    </row>
    <row r="303" spans="2:4" s="29" customFormat="1" x14ac:dyDescent="0.25">
      <c r="B303" s="30"/>
      <c r="C303" s="28"/>
      <c r="D303" s="31"/>
    </row>
    <row r="304" spans="2:4" s="29" customFormat="1" x14ac:dyDescent="0.25">
      <c r="B304" s="30"/>
      <c r="C304" s="28"/>
      <c r="D304" s="31"/>
    </row>
    <row r="305" spans="2:4" s="29" customFormat="1" x14ac:dyDescent="0.25">
      <c r="B305" s="30"/>
      <c r="C305" s="28"/>
      <c r="D305" s="31"/>
    </row>
    <row r="306" spans="2:4" s="29" customFormat="1" x14ac:dyDescent="0.25">
      <c r="B306" s="30"/>
      <c r="C306" s="28"/>
      <c r="D306" s="31"/>
    </row>
    <row r="307" spans="2:4" s="29" customFormat="1" x14ac:dyDescent="0.25">
      <c r="B307" s="30"/>
      <c r="C307" s="28"/>
      <c r="D307" s="31"/>
    </row>
    <row r="308" spans="2:4" s="29" customFormat="1" x14ac:dyDescent="0.25">
      <c r="B308" s="30"/>
      <c r="C308" s="28"/>
      <c r="D308" s="31"/>
    </row>
    <row r="309" spans="2:4" s="29" customFormat="1" x14ac:dyDescent="0.25">
      <c r="B309" s="30"/>
      <c r="C309" s="28"/>
      <c r="D309" s="31"/>
    </row>
    <row r="310" spans="2:4" s="29" customFormat="1" x14ac:dyDescent="0.25">
      <c r="B310" s="30"/>
      <c r="C310" s="28"/>
      <c r="D310" s="31"/>
    </row>
    <row r="311" spans="2:4" s="29" customFormat="1" x14ac:dyDescent="0.25">
      <c r="B311" s="30"/>
      <c r="C311" s="28"/>
      <c r="D311" s="31"/>
    </row>
    <row r="312" spans="2:4" s="29" customFormat="1" x14ac:dyDescent="0.25">
      <c r="B312" s="30"/>
      <c r="C312" s="28"/>
      <c r="D312" s="31"/>
    </row>
    <row r="313" spans="2:4" s="29" customFormat="1" x14ac:dyDescent="0.25">
      <c r="B313" s="30"/>
      <c r="C313" s="28"/>
      <c r="D313" s="31"/>
    </row>
    <row r="314" spans="2:4" s="29" customFormat="1" x14ac:dyDescent="0.25">
      <c r="B314" s="30"/>
      <c r="C314" s="28"/>
      <c r="D314" s="31"/>
    </row>
    <row r="315" spans="2:4" s="29" customFormat="1" x14ac:dyDescent="0.25">
      <c r="B315" s="30"/>
      <c r="C315" s="28"/>
      <c r="D315" s="31"/>
    </row>
    <row r="316" spans="2:4" s="29" customFormat="1" x14ac:dyDescent="0.25">
      <c r="B316" s="30"/>
      <c r="C316" s="28"/>
      <c r="D316" s="31"/>
    </row>
    <row r="317" spans="2:4" s="29" customFormat="1" x14ac:dyDescent="0.25">
      <c r="B317" s="30"/>
      <c r="C317" s="28"/>
      <c r="D317" s="31"/>
    </row>
    <row r="318" spans="2:4" s="29" customFormat="1" x14ac:dyDescent="0.25">
      <c r="B318" s="30"/>
      <c r="C318" s="28"/>
      <c r="D318" s="31"/>
    </row>
    <row r="319" spans="2:4" s="29" customFormat="1" x14ac:dyDescent="0.25">
      <c r="B319" s="30"/>
      <c r="C319" s="28"/>
      <c r="D319" s="31"/>
    </row>
    <row r="320" spans="2:4" s="29" customFormat="1" x14ac:dyDescent="0.25">
      <c r="B320" s="30"/>
      <c r="C320" s="28"/>
      <c r="D320" s="31"/>
    </row>
    <row r="321" spans="2:4" s="29" customFormat="1" x14ac:dyDescent="0.25">
      <c r="B321" s="30"/>
      <c r="C321" s="28"/>
      <c r="D321" s="31"/>
    </row>
    <row r="322" spans="2:4" s="29" customFormat="1" x14ac:dyDescent="0.25">
      <c r="B322" s="30"/>
      <c r="C322" s="28"/>
      <c r="D322" s="31"/>
    </row>
    <row r="323" spans="2:4" s="29" customFormat="1" x14ac:dyDescent="0.25">
      <c r="B323" s="30"/>
      <c r="C323" s="28"/>
      <c r="D323" s="31"/>
    </row>
    <row r="324" spans="2:4" s="29" customFormat="1" x14ac:dyDescent="0.25">
      <c r="B324" s="30"/>
      <c r="C324" s="28"/>
      <c r="D324" s="31"/>
    </row>
    <row r="325" spans="2:4" s="29" customFormat="1" x14ac:dyDescent="0.25">
      <c r="B325" s="30"/>
      <c r="C325" s="28"/>
      <c r="D325" s="31"/>
    </row>
    <row r="326" spans="2:4" s="29" customFormat="1" x14ac:dyDescent="0.25">
      <c r="B326" s="30"/>
      <c r="C326" s="28"/>
      <c r="D326" s="31"/>
    </row>
    <row r="327" spans="2:4" s="29" customFormat="1" x14ac:dyDescent="0.25">
      <c r="B327" s="30"/>
      <c r="C327" s="28"/>
      <c r="D327" s="31"/>
    </row>
    <row r="328" spans="2:4" s="29" customFormat="1" x14ac:dyDescent="0.25">
      <c r="B328" s="30"/>
      <c r="C328" s="28"/>
      <c r="D328" s="31"/>
    </row>
    <row r="329" spans="2:4" s="29" customFormat="1" x14ac:dyDescent="0.25">
      <c r="B329" s="30"/>
      <c r="C329" s="28"/>
      <c r="D329" s="31"/>
    </row>
    <row r="330" spans="2:4" s="29" customFormat="1" x14ac:dyDescent="0.25">
      <c r="B330" s="30"/>
      <c r="C330" s="28"/>
      <c r="D330" s="31"/>
    </row>
    <row r="331" spans="2:4" s="29" customFormat="1" x14ac:dyDescent="0.25">
      <c r="B331" s="30"/>
      <c r="C331" s="28"/>
      <c r="D331" s="31"/>
    </row>
    <row r="332" spans="2:4" s="29" customFormat="1" x14ac:dyDescent="0.25">
      <c r="B332" s="30"/>
      <c r="C332" s="28"/>
      <c r="D332" s="31"/>
    </row>
    <row r="333" spans="2:4" s="29" customFormat="1" x14ac:dyDescent="0.25">
      <c r="B333" s="30"/>
      <c r="C333" s="28"/>
      <c r="D333" s="31"/>
    </row>
    <row r="334" spans="2:4" s="29" customFormat="1" x14ac:dyDescent="0.25">
      <c r="B334" s="30"/>
      <c r="C334" s="28"/>
      <c r="D334" s="31"/>
    </row>
    <row r="335" spans="2:4" s="29" customFormat="1" x14ac:dyDescent="0.25">
      <c r="B335" s="30"/>
      <c r="C335" s="28"/>
      <c r="D335" s="31"/>
    </row>
    <row r="336" spans="2:4" s="29" customFormat="1" x14ac:dyDescent="0.25">
      <c r="B336" s="30"/>
      <c r="C336" s="28"/>
      <c r="D336" s="31"/>
    </row>
    <row r="337" spans="2:4" s="29" customFormat="1" x14ac:dyDescent="0.25">
      <c r="B337" s="30"/>
      <c r="C337" s="28"/>
      <c r="D337" s="31"/>
    </row>
    <row r="338" spans="2:4" s="29" customFormat="1" x14ac:dyDescent="0.25">
      <c r="B338" s="30"/>
      <c r="C338" s="28"/>
      <c r="D338" s="31"/>
    </row>
    <row r="339" spans="2:4" s="29" customFormat="1" x14ac:dyDescent="0.25">
      <c r="B339" s="30"/>
      <c r="C339" s="28"/>
      <c r="D339" s="31"/>
    </row>
    <row r="340" spans="2:4" s="29" customFormat="1" x14ac:dyDescent="0.25">
      <c r="B340" s="30"/>
      <c r="C340" s="28"/>
      <c r="D340" s="31"/>
    </row>
    <row r="341" spans="2:4" s="29" customFormat="1" x14ac:dyDescent="0.25">
      <c r="B341" s="30"/>
      <c r="C341" s="28"/>
      <c r="D341" s="31"/>
    </row>
    <row r="342" spans="2:4" s="29" customFormat="1" x14ac:dyDescent="0.25">
      <c r="B342" s="30"/>
      <c r="C342" s="28"/>
      <c r="D342" s="31"/>
    </row>
    <row r="343" spans="2:4" s="29" customFormat="1" x14ac:dyDescent="0.25">
      <c r="B343" s="30"/>
      <c r="C343" s="28"/>
      <c r="D343" s="31"/>
    </row>
    <row r="344" spans="2:4" s="29" customFormat="1" x14ac:dyDescent="0.25">
      <c r="B344" s="30"/>
      <c r="C344" s="28"/>
      <c r="D344" s="31"/>
    </row>
    <row r="345" spans="2:4" s="29" customFormat="1" x14ac:dyDescent="0.25">
      <c r="B345" s="30"/>
      <c r="C345" s="28"/>
      <c r="D345" s="31"/>
    </row>
    <row r="346" spans="2:4" s="29" customFormat="1" x14ac:dyDescent="0.25">
      <c r="B346" s="30"/>
      <c r="C346" s="28"/>
      <c r="D346" s="31"/>
    </row>
    <row r="347" spans="2:4" s="29" customFormat="1" x14ac:dyDescent="0.25">
      <c r="B347" s="30"/>
      <c r="C347" s="28"/>
      <c r="D347" s="31"/>
    </row>
    <row r="348" spans="2:4" s="29" customFormat="1" x14ac:dyDescent="0.25">
      <c r="B348" s="30"/>
      <c r="C348" s="28"/>
      <c r="D348" s="31"/>
    </row>
    <row r="349" spans="2:4" s="29" customFormat="1" x14ac:dyDescent="0.25">
      <c r="B349" s="30"/>
      <c r="C349" s="28"/>
      <c r="D349" s="31"/>
    </row>
    <row r="350" spans="2:4" s="29" customFormat="1" x14ac:dyDescent="0.25">
      <c r="B350" s="30"/>
      <c r="C350" s="28"/>
      <c r="D350" s="31"/>
    </row>
    <row r="351" spans="2:4" s="29" customFormat="1" x14ac:dyDescent="0.25">
      <c r="B351" s="30"/>
      <c r="C351" s="28"/>
      <c r="D351" s="31"/>
    </row>
    <row r="352" spans="2:4" s="29" customFormat="1" x14ac:dyDescent="0.25">
      <c r="B352" s="30"/>
      <c r="C352" s="28"/>
      <c r="D352" s="31"/>
    </row>
    <row r="353" spans="2:4" s="29" customFormat="1" x14ac:dyDescent="0.25">
      <c r="B353" s="30"/>
      <c r="C353" s="28"/>
      <c r="D353" s="31"/>
    </row>
    <row r="354" spans="2:4" s="29" customFormat="1" x14ac:dyDescent="0.25">
      <c r="B354" s="30"/>
      <c r="C354" s="28"/>
      <c r="D354" s="31"/>
    </row>
    <row r="355" spans="2:4" s="29" customFormat="1" x14ac:dyDescent="0.25">
      <c r="B355" s="30"/>
      <c r="C355" s="28"/>
      <c r="D355" s="31"/>
    </row>
    <row r="356" spans="2:4" s="29" customFormat="1" x14ac:dyDescent="0.25">
      <c r="B356" s="30"/>
      <c r="C356" s="28"/>
      <c r="D356" s="31"/>
    </row>
    <row r="357" spans="2:4" s="29" customFormat="1" x14ac:dyDescent="0.25">
      <c r="B357" s="30"/>
      <c r="C357" s="28"/>
      <c r="D357" s="31"/>
    </row>
    <row r="358" spans="2:4" s="29" customFormat="1" x14ac:dyDescent="0.25">
      <c r="B358" s="30"/>
      <c r="C358" s="28"/>
      <c r="D358" s="31"/>
    </row>
    <row r="359" spans="2:4" s="29" customFormat="1" x14ac:dyDescent="0.25">
      <c r="B359" s="30"/>
      <c r="C359" s="28"/>
      <c r="D359" s="31"/>
    </row>
    <row r="360" spans="2:4" s="29" customFormat="1" x14ac:dyDescent="0.25">
      <c r="B360" s="30"/>
      <c r="C360" s="28"/>
      <c r="D360" s="31"/>
    </row>
    <row r="361" spans="2:4" s="29" customFormat="1" x14ac:dyDescent="0.25">
      <c r="B361" s="30"/>
      <c r="C361" s="28"/>
      <c r="D361" s="31"/>
    </row>
    <row r="362" spans="2:4" s="29" customFormat="1" x14ac:dyDescent="0.25">
      <c r="B362" s="30"/>
      <c r="C362" s="28"/>
      <c r="D362" s="31"/>
    </row>
    <row r="363" spans="2:4" s="29" customFormat="1" x14ac:dyDescent="0.25">
      <c r="B363" s="30"/>
      <c r="C363" s="28"/>
      <c r="D363" s="31"/>
    </row>
    <row r="364" spans="2:4" s="29" customFormat="1" x14ac:dyDescent="0.25">
      <c r="B364" s="30"/>
      <c r="C364" s="28"/>
      <c r="D364" s="31"/>
    </row>
    <row r="365" spans="2:4" s="29" customFormat="1" x14ac:dyDescent="0.25">
      <c r="B365" s="30"/>
      <c r="C365" s="28"/>
      <c r="D365" s="31"/>
    </row>
    <row r="366" spans="2:4" s="29" customFormat="1" x14ac:dyDescent="0.25">
      <c r="B366" s="30"/>
      <c r="C366" s="28"/>
      <c r="D366" s="31"/>
    </row>
    <row r="367" spans="2:4" s="29" customFormat="1" x14ac:dyDescent="0.25">
      <c r="B367" s="30"/>
      <c r="C367" s="28"/>
      <c r="D367" s="31"/>
    </row>
    <row r="368" spans="2:4" s="29" customFormat="1" x14ac:dyDescent="0.25">
      <c r="B368" s="30"/>
      <c r="C368" s="28"/>
      <c r="D368" s="31"/>
    </row>
    <row r="369" spans="2:4" s="29" customFormat="1" x14ac:dyDescent="0.25">
      <c r="B369" s="30"/>
      <c r="C369" s="28"/>
      <c r="D369" s="31"/>
    </row>
    <row r="370" spans="2:4" s="29" customFormat="1" x14ac:dyDescent="0.25">
      <c r="B370" s="30"/>
      <c r="C370" s="28"/>
      <c r="D370" s="31"/>
    </row>
    <row r="371" spans="2:4" s="29" customFormat="1" x14ac:dyDescent="0.25">
      <c r="B371" s="30"/>
      <c r="C371" s="28"/>
      <c r="D371" s="31"/>
    </row>
    <row r="372" spans="2:4" s="29" customFormat="1" x14ac:dyDescent="0.25">
      <c r="B372" s="30"/>
      <c r="C372" s="28"/>
      <c r="D372" s="31"/>
    </row>
    <row r="373" spans="2:4" s="29" customFormat="1" x14ac:dyDescent="0.25">
      <c r="B373" s="30"/>
      <c r="C373" s="28"/>
      <c r="D373" s="31"/>
    </row>
    <row r="374" spans="2:4" s="29" customFormat="1" x14ac:dyDescent="0.25">
      <c r="B374" s="30"/>
      <c r="C374" s="28"/>
      <c r="D374" s="31"/>
    </row>
    <row r="375" spans="2:4" s="29" customFormat="1" x14ac:dyDescent="0.25">
      <c r="B375" s="30"/>
      <c r="C375" s="28"/>
      <c r="D375" s="31"/>
    </row>
    <row r="376" spans="2:4" s="29" customFormat="1" x14ac:dyDescent="0.25">
      <c r="B376" s="30"/>
      <c r="C376" s="28"/>
      <c r="D376" s="31"/>
    </row>
    <row r="377" spans="2:4" s="29" customFormat="1" x14ac:dyDescent="0.25">
      <c r="B377" s="30"/>
      <c r="C377" s="28"/>
      <c r="D377" s="31"/>
    </row>
    <row r="378" spans="2:4" s="29" customFormat="1" x14ac:dyDescent="0.25">
      <c r="B378" s="30"/>
      <c r="C378" s="28"/>
      <c r="D378" s="31"/>
    </row>
    <row r="379" spans="2:4" s="29" customFormat="1" x14ac:dyDescent="0.25">
      <c r="B379" s="30"/>
      <c r="C379" s="28"/>
      <c r="D379" s="31"/>
    </row>
    <row r="380" spans="2:4" s="29" customFormat="1" x14ac:dyDescent="0.25">
      <c r="B380" s="30"/>
      <c r="C380" s="28"/>
      <c r="D380" s="31"/>
    </row>
    <row r="381" spans="2:4" s="29" customFormat="1" x14ac:dyDescent="0.25">
      <c r="B381" s="30"/>
      <c r="C381" s="28"/>
      <c r="D381" s="31"/>
    </row>
    <row r="382" spans="2:4" s="29" customFormat="1" x14ac:dyDescent="0.25">
      <c r="B382" s="30"/>
      <c r="C382" s="28"/>
      <c r="D382" s="31"/>
    </row>
    <row r="383" spans="2:4" s="29" customFormat="1" x14ac:dyDescent="0.25">
      <c r="B383" s="30"/>
      <c r="C383" s="28"/>
      <c r="D383" s="31"/>
    </row>
    <row r="384" spans="2:4" s="29" customFormat="1" x14ac:dyDescent="0.25">
      <c r="B384" s="30"/>
      <c r="C384" s="28"/>
      <c r="D384" s="31"/>
    </row>
    <row r="385" spans="2:4" s="29" customFormat="1" x14ac:dyDescent="0.25">
      <c r="B385" s="30"/>
      <c r="C385" s="28"/>
      <c r="D385" s="31"/>
    </row>
    <row r="386" spans="2:4" s="29" customFormat="1" x14ac:dyDescent="0.25">
      <c r="B386" s="30"/>
      <c r="C386" s="28"/>
      <c r="D386" s="31"/>
    </row>
    <row r="387" spans="2:4" s="29" customFormat="1" x14ac:dyDescent="0.25">
      <c r="B387" s="30"/>
      <c r="C387" s="28"/>
      <c r="D387" s="31"/>
    </row>
    <row r="388" spans="2:4" s="29" customFormat="1" x14ac:dyDescent="0.25">
      <c r="B388" s="30"/>
      <c r="C388" s="28"/>
      <c r="D388" s="31"/>
    </row>
    <row r="389" spans="2:4" s="29" customFormat="1" x14ac:dyDescent="0.25">
      <c r="B389" s="30"/>
      <c r="C389" s="28"/>
      <c r="D389" s="31"/>
    </row>
    <row r="390" spans="2:4" s="29" customFormat="1" x14ac:dyDescent="0.25">
      <c r="B390" s="30"/>
      <c r="C390" s="28"/>
      <c r="D390" s="31"/>
    </row>
    <row r="391" spans="2:4" s="29" customFormat="1" x14ac:dyDescent="0.25">
      <c r="B391" s="30"/>
      <c r="C391" s="28"/>
      <c r="D391" s="31"/>
    </row>
    <row r="392" spans="2:4" s="29" customFormat="1" x14ac:dyDescent="0.25">
      <c r="B392" s="30"/>
      <c r="C392" s="28"/>
      <c r="D392" s="31"/>
    </row>
    <row r="393" spans="2:4" s="29" customFormat="1" x14ac:dyDescent="0.25">
      <c r="B393" s="30"/>
      <c r="C393" s="28"/>
      <c r="D393" s="31"/>
    </row>
    <row r="394" spans="2:4" s="29" customFormat="1" x14ac:dyDescent="0.25">
      <c r="B394" s="30"/>
      <c r="C394" s="28"/>
      <c r="D394" s="31"/>
    </row>
    <row r="395" spans="2:4" s="29" customFormat="1" x14ac:dyDescent="0.25">
      <c r="B395" s="30"/>
      <c r="C395" s="28"/>
      <c r="D395" s="31"/>
    </row>
    <row r="396" spans="2:4" s="29" customFormat="1" x14ac:dyDescent="0.25">
      <c r="B396" s="30"/>
      <c r="C396" s="28"/>
      <c r="D396" s="31"/>
    </row>
    <row r="397" spans="2:4" s="29" customFormat="1" x14ac:dyDescent="0.25">
      <c r="B397" s="30"/>
      <c r="C397" s="28"/>
      <c r="D397" s="31"/>
    </row>
    <row r="398" spans="2:4" s="29" customFormat="1" x14ac:dyDescent="0.25">
      <c r="B398" s="30"/>
      <c r="C398" s="28"/>
      <c r="D398" s="31"/>
    </row>
    <row r="399" spans="2:4" s="29" customFormat="1" x14ac:dyDescent="0.25">
      <c r="B399" s="30"/>
      <c r="C399" s="28"/>
      <c r="D399" s="31"/>
    </row>
    <row r="400" spans="2:4" s="29" customFormat="1" x14ac:dyDescent="0.25">
      <c r="B400" s="30"/>
      <c r="C400" s="28"/>
      <c r="D400" s="31"/>
    </row>
    <row r="401" spans="2:4" s="29" customFormat="1" x14ac:dyDescent="0.25">
      <c r="B401" s="30"/>
      <c r="C401" s="28"/>
      <c r="D401" s="31"/>
    </row>
    <row r="402" spans="2:4" s="29" customFormat="1" x14ac:dyDescent="0.25">
      <c r="B402" s="30"/>
      <c r="C402" s="28"/>
      <c r="D402" s="31"/>
    </row>
    <row r="403" spans="2:4" s="29" customFormat="1" x14ac:dyDescent="0.25">
      <c r="B403" s="30"/>
      <c r="C403" s="28"/>
      <c r="D403" s="31"/>
    </row>
    <row r="404" spans="2:4" s="29" customFormat="1" x14ac:dyDescent="0.25">
      <c r="B404" s="30"/>
      <c r="C404" s="28"/>
      <c r="D404" s="31"/>
    </row>
    <row r="405" spans="2:4" s="29" customFormat="1" x14ac:dyDescent="0.25">
      <c r="B405" s="30"/>
      <c r="C405" s="28"/>
      <c r="D405" s="31"/>
    </row>
    <row r="406" spans="2:4" s="29" customFormat="1" x14ac:dyDescent="0.25">
      <c r="B406" s="30"/>
      <c r="C406" s="28"/>
      <c r="D406" s="31"/>
    </row>
    <row r="407" spans="2:4" s="29" customFormat="1" x14ac:dyDescent="0.25">
      <c r="B407" s="30"/>
      <c r="C407" s="28"/>
      <c r="D407" s="31"/>
    </row>
    <row r="408" spans="2:4" s="29" customFormat="1" x14ac:dyDescent="0.25">
      <c r="B408" s="30"/>
      <c r="C408" s="28"/>
      <c r="D408" s="31"/>
    </row>
    <row r="409" spans="2:4" s="29" customFormat="1" x14ac:dyDescent="0.25">
      <c r="B409" s="30"/>
      <c r="C409" s="28"/>
      <c r="D409" s="31"/>
    </row>
    <row r="410" spans="2:4" s="29" customFormat="1" x14ac:dyDescent="0.25">
      <c r="B410" s="30"/>
      <c r="C410" s="28"/>
      <c r="D410" s="31"/>
    </row>
    <row r="411" spans="2:4" s="29" customFormat="1" x14ac:dyDescent="0.25">
      <c r="B411" s="30"/>
      <c r="C411" s="28"/>
      <c r="D411" s="31"/>
    </row>
    <row r="412" spans="2:4" s="29" customFormat="1" x14ac:dyDescent="0.25">
      <c r="B412" s="30"/>
      <c r="C412" s="28"/>
      <c r="D412" s="31"/>
    </row>
    <row r="413" spans="2:4" s="29" customFormat="1" x14ac:dyDescent="0.25">
      <c r="B413" s="30"/>
      <c r="C413" s="28"/>
      <c r="D413" s="31"/>
    </row>
    <row r="414" spans="2:4" s="29" customFormat="1" x14ac:dyDescent="0.25">
      <c r="B414" s="30"/>
      <c r="C414" s="28"/>
      <c r="D414" s="31"/>
    </row>
    <row r="415" spans="2:4" s="29" customFormat="1" x14ac:dyDescent="0.25">
      <c r="B415" s="30"/>
      <c r="C415" s="28"/>
      <c r="D415" s="31"/>
    </row>
    <row r="416" spans="2:4" s="29" customFormat="1" x14ac:dyDescent="0.25">
      <c r="B416" s="30"/>
      <c r="C416" s="28"/>
      <c r="D416" s="31"/>
    </row>
    <row r="417" spans="2:4" s="29" customFormat="1" x14ac:dyDescent="0.25">
      <c r="B417" s="30"/>
      <c r="C417" s="28"/>
      <c r="D417" s="31"/>
    </row>
    <row r="418" spans="2:4" s="29" customFormat="1" x14ac:dyDescent="0.25">
      <c r="B418" s="30"/>
      <c r="C418" s="28"/>
      <c r="D418" s="31"/>
    </row>
    <row r="419" spans="2:4" s="29" customFormat="1" x14ac:dyDescent="0.25">
      <c r="B419" s="30"/>
      <c r="C419" s="28"/>
      <c r="D419" s="31"/>
    </row>
    <row r="420" spans="2:4" s="29" customFormat="1" x14ac:dyDescent="0.25">
      <c r="B420" s="30"/>
      <c r="C420" s="28"/>
      <c r="D420" s="31"/>
    </row>
    <row r="421" spans="2:4" s="29" customFormat="1" x14ac:dyDescent="0.25">
      <c r="B421" s="30"/>
      <c r="C421" s="28"/>
      <c r="D421" s="31"/>
    </row>
    <row r="422" spans="2:4" s="29" customFormat="1" x14ac:dyDescent="0.25">
      <c r="B422" s="30"/>
      <c r="C422" s="28"/>
      <c r="D422" s="31"/>
    </row>
    <row r="423" spans="2:4" s="29" customFormat="1" x14ac:dyDescent="0.25">
      <c r="B423" s="30"/>
      <c r="C423" s="28"/>
      <c r="D423" s="31"/>
    </row>
    <row r="424" spans="2:4" s="29" customFormat="1" x14ac:dyDescent="0.25">
      <c r="B424" s="30"/>
      <c r="C424" s="28"/>
      <c r="D424" s="31"/>
    </row>
    <row r="425" spans="2:4" s="29" customFormat="1" x14ac:dyDescent="0.25">
      <c r="B425" s="30"/>
      <c r="C425" s="28"/>
      <c r="D425" s="31"/>
    </row>
    <row r="426" spans="2:4" s="29" customFormat="1" x14ac:dyDescent="0.25">
      <c r="B426" s="30"/>
      <c r="C426" s="28"/>
      <c r="D426" s="31"/>
    </row>
    <row r="427" spans="2:4" s="29" customFormat="1" x14ac:dyDescent="0.25">
      <c r="B427" s="30"/>
      <c r="C427" s="28"/>
      <c r="D427" s="31"/>
    </row>
    <row r="428" spans="2:4" s="29" customFormat="1" x14ac:dyDescent="0.25">
      <c r="B428" s="30"/>
      <c r="C428" s="28"/>
      <c r="D428" s="31"/>
    </row>
    <row r="429" spans="2:4" s="29" customFormat="1" x14ac:dyDescent="0.25">
      <c r="B429" s="30"/>
      <c r="C429" s="28"/>
      <c r="D429" s="31"/>
    </row>
    <row r="430" spans="2:4" s="29" customFormat="1" x14ac:dyDescent="0.25">
      <c r="B430" s="30"/>
      <c r="C430" s="28"/>
      <c r="D430" s="31"/>
    </row>
    <row r="431" spans="2:4" s="29" customFormat="1" x14ac:dyDescent="0.25">
      <c r="B431" s="30"/>
      <c r="C431" s="28"/>
      <c r="D431" s="31"/>
    </row>
    <row r="432" spans="2:4" s="29" customFormat="1" x14ac:dyDescent="0.25">
      <c r="B432" s="30"/>
      <c r="C432" s="28"/>
      <c r="D432" s="31"/>
    </row>
    <row r="433" spans="2:4" s="29" customFormat="1" x14ac:dyDescent="0.25">
      <c r="B433" s="30"/>
      <c r="C433" s="28"/>
      <c r="D433" s="31"/>
    </row>
    <row r="434" spans="2:4" s="29" customFormat="1" x14ac:dyDescent="0.25">
      <c r="B434" s="30"/>
      <c r="C434" s="28"/>
      <c r="D434" s="31"/>
    </row>
    <row r="435" spans="2:4" s="29" customFormat="1" x14ac:dyDescent="0.25">
      <c r="B435" s="30"/>
      <c r="C435" s="28"/>
      <c r="D435" s="31"/>
    </row>
    <row r="436" spans="2:4" s="29" customFormat="1" x14ac:dyDescent="0.25">
      <c r="B436" s="30"/>
      <c r="C436" s="28"/>
      <c r="D436" s="31"/>
    </row>
    <row r="437" spans="2:4" s="29" customFormat="1" x14ac:dyDescent="0.25">
      <c r="B437" s="30"/>
      <c r="C437" s="28"/>
      <c r="D437" s="31"/>
    </row>
    <row r="438" spans="2:4" s="29" customFormat="1" x14ac:dyDescent="0.25">
      <c r="B438" s="30"/>
      <c r="C438" s="28"/>
      <c r="D438" s="31"/>
    </row>
    <row r="439" spans="2:4" s="29" customFormat="1" x14ac:dyDescent="0.25">
      <c r="B439" s="30"/>
      <c r="C439" s="28"/>
      <c r="D439" s="31"/>
    </row>
    <row r="440" spans="2:4" s="29" customFormat="1" x14ac:dyDescent="0.25">
      <c r="B440" s="30"/>
      <c r="C440" s="28"/>
      <c r="D440" s="31"/>
    </row>
    <row r="441" spans="2:4" s="29" customFormat="1" x14ac:dyDescent="0.25">
      <c r="B441" s="30"/>
      <c r="C441" s="28"/>
      <c r="D441" s="31"/>
    </row>
  </sheetData>
  <sheetProtection password="CACB" sheet="1" objects="1" scenarios="1"/>
  <sortState ref="B6:D225">
    <sortCondition ref="B6:B22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F207"/>
  <sheetViews>
    <sheetView workbookViewId="0">
      <selection activeCell="C2" sqref="C2"/>
    </sheetView>
  </sheetViews>
  <sheetFormatPr defaultColWidth="9.109375" defaultRowHeight="13.2" x14ac:dyDescent="0.25"/>
  <cols>
    <col min="1" max="1" width="7.77734375" style="1" customWidth="1"/>
    <col min="2" max="2" width="21.77734375" style="2" customWidth="1"/>
    <col min="3" max="3" width="21.77734375" style="3" customWidth="1"/>
    <col min="4" max="4" width="21.77734375" style="19" customWidth="1"/>
    <col min="5" max="16384" width="9.109375" style="1"/>
  </cols>
  <sheetData>
    <row r="1" spans="1:6" ht="36.6" customHeight="1" x14ac:dyDescent="0.25">
      <c r="A1" s="102"/>
      <c r="B1" s="1"/>
      <c r="C1" s="140" t="s">
        <v>837</v>
      </c>
      <c r="D1" s="140"/>
      <c r="E1" s="107"/>
      <c r="F1" s="103"/>
    </row>
    <row r="2" spans="1:6" ht="13.8" x14ac:dyDescent="0.25">
      <c r="B2" s="24" t="s">
        <v>18</v>
      </c>
      <c r="C2" s="25">
        <f>SUM(C5:C73)</f>
        <v>14886.699999999999</v>
      </c>
      <c r="D2" s="45"/>
    </row>
    <row r="4" spans="1:6" s="108" customFormat="1" ht="36.6" customHeight="1" x14ac:dyDescent="0.3">
      <c r="B4" s="110" t="s">
        <v>0</v>
      </c>
      <c r="C4" s="110" t="s">
        <v>1</v>
      </c>
      <c r="D4" s="116" t="s">
        <v>15</v>
      </c>
    </row>
    <row r="5" spans="1:6" x14ac:dyDescent="0.25">
      <c r="B5" s="21">
        <v>41640</v>
      </c>
      <c r="C5" s="22">
        <v>80</v>
      </c>
      <c r="D5" s="57"/>
    </row>
    <row r="6" spans="1:6" x14ac:dyDescent="0.25">
      <c r="B6" s="12">
        <v>41641</v>
      </c>
      <c r="C6" s="5">
        <v>650</v>
      </c>
      <c r="D6" s="16" t="s">
        <v>344</v>
      </c>
    </row>
    <row r="7" spans="1:6" x14ac:dyDescent="0.25">
      <c r="B7" s="12">
        <v>41641</v>
      </c>
      <c r="C7" s="5">
        <v>100</v>
      </c>
      <c r="D7" s="16"/>
    </row>
    <row r="8" spans="1:6" x14ac:dyDescent="0.25">
      <c r="B8" s="12">
        <v>41643</v>
      </c>
      <c r="C8" s="5">
        <v>200</v>
      </c>
      <c r="D8" s="57"/>
    </row>
    <row r="9" spans="1:6" x14ac:dyDescent="0.25">
      <c r="B9" s="12">
        <v>41644</v>
      </c>
      <c r="C9" s="5">
        <v>100</v>
      </c>
      <c r="D9" s="58" t="s">
        <v>345</v>
      </c>
    </row>
    <row r="10" spans="1:6" x14ac:dyDescent="0.25">
      <c r="B10" s="12">
        <v>41644</v>
      </c>
      <c r="C10" s="5">
        <v>100</v>
      </c>
      <c r="D10" s="16"/>
    </row>
    <row r="11" spans="1:6" x14ac:dyDescent="0.25">
      <c r="B11" s="12">
        <v>41644</v>
      </c>
      <c r="C11" s="5">
        <v>34.799999999999997</v>
      </c>
      <c r="D11" s="16"/>
    </row>
    <row r="12" spans="1:6" x14ac:dyDescent="0.25">
      <c r="B12" s="12">
        <v>41645</v>
      </c>
      <c r="C12" s="5">
        <v>100</v>
      </c>
      <c r="D12" s="16" t="s">
        <v>346</v>
      </c>
    </row>
    <row r="13" spans="1:6" x14ac:dyDescent="0.25">
      <c r="B13" s="12">
        <v>41645</v>
      </c>
      <c r="C13" s="5">
        <v>50</v>
      </c>
      <c r="D13" s="16"/>
    </row>
    <row r="14" spans="1:6" x14ac:dyDescent="0.25">
      <c r="B14" s="12">
        <v>41645</v>
      </c>
      <c r="C14" s="5">
        <v>10</v>
      </c>
      <c r="D14" s="16"/>
    </row>
    <row r="15" spans="1:6" x14ac:dyDescent="0.25">
      <c r="B15" s="12">
        <v>41646</v>
      </c>
      <c r="C15" s="5">
        <v>100</v>
      </c>
      <c r="D15" s="16"/>
    </row>
    <row r="16" spans="1:6" x14ac:dyDescent="0.25">
      <c r="B16" s="12">
        <v>41646</v>
      </c>
      <c r="C16" s="5">
        <v>50</v>
      </c>
      <c r="D16" s="16"/>
    </row>
    <row r="17" spans="2:4" x14ac:dyDescent="0.25">
      <c r="B17" s="12">
        <v>41647</v>
      </c>
      <c r="C17" s="5">
        <v>200</v>
      </c>
      <c r="D17" s="16"/>
    </row>
    <row r="18" spans="2:4" x14ac:dyDescent="0.25">
      <c r="B18" s="12">
        <v>41647</v>
      </c>
      <c r="C18" s="5">
        <v>32.700000000000003</v>
      </c>
      <c r="D18" s="16"/>
    </row>
    <row r="19" spans="2:4" x14ac:dyDescent="0.25">
      <c r="B19" s="12">
        <v>41648</v>
      </c>
      <c r="C19" s="5">
        <v>52.54</v>
      </c>
      <c r="D19" s="16"/>
    </row>
    <row r="20" spans="2:4" x14ac:dyDescent="0.25">
      <c r="B20" s="12">
        <v>41648</v>
      </c>
      <c r="C20" s="5">
        <v>10</v>
      </c>
      <c r="D20" s="16"/>
    </row>
    <row r="21" spans="2:4" x14ac:dyDescent="0.25">
      <c r="B21" s="12">
        <v>41649</v>
      </c>
      <c r="C21" s="5">
        <v>1000</v>
      </c>
      <c r="D21" s="16" t="s">
        <v>347</v>
      </c>
    </row>
    <row r="22" spans="2:4" x14ac:dyDescent="0.25">
      <c r="B22" s="12">
        <v>41649</v>
      </c>
      <c r="C22" s="5">
        <v>32.700000000000003</v>
      </c>
      <c r="D22" s="16"/>
    </row>
    <row r="23" spans="2:4" x14ac:dyDescent="0.25">
      <c r="B23" s="12">
        <v>41649</v>
      </c>
      <c r="C23" s="5">
        <v>50</v>
      </c>
      <c r="D23" s="16"/>
    </row>
    <row r="24" spans="2:4" x14ac:dyDescent="0.25">
      <c r="B24" s="12">
        <v>41649</v>
      </c>
      <c r="C24" s="5">
        <v>30</v>
      </c>
      <c r="D24" s="16"/>
    </row>
    <row r="25" spans="2:4" x14ac:dyDescent="0.25">
      <c r="B25" s="12">
        <v>41650</v>
      </c>
      <c r="C25" s="5">
        <v>200</v>
      </c>
      <c r="D25" s="16"/>
    </row>
    <row r="26" spans="2:4" x14ac:dyDescent="0.25">
      <c r="B26" s="12">
        <v>41650</v>
      </c>
      <c r="C26" s="5">
        <v>50</v>
      </c>
      <c r="D26" s="16"/>
    </row>
    <row r="27" spans="2:4" x14ac:dyDescent="0.25">
      <c r="B27" s="12">
        <v>41651</v>
      </c>
      <c r="C27" s="5">
        <v>500</v>
      </c>
      <c r="D27" s="16" t="s">
        <v>45</v>
      </c>
    </row>
    <row r="28" spans="2:4" x14ac:dyDescent="0.25">
      <c r="B28" s="12">
        <v>41651</v>
      </c>
      <c r="C28" s="5">
        <v>30</v>
      </c>
      <c r="D28" s="16"/>
    </row>
    <row r="29" spans="2:4" x14ac:dyDescent="0.25">
      <c r="B29" s="12">
        <v>41652</v>
      </c>
      <c r="C29" s="5">
        <v>39.049999999999997</v>
      </c>
      <c r="D29" s="16"/>
    </row>
    <row r="30" spans="2:4" x14ac:dyDescent="0.25">
      <c r="B30" s="12">
        <v>41652</v>
      </c>
      <c r="C30" s="5">
        <v>31.69</v>
      </c>
      <c r="D30" s="16"/>
    </row>
    <row r="31" spans="2:4" x14ac:dyDescent="0.25">
      <c r="B31" s="12">
        <v>41653</v>
      </c>
      <c r="C31" s="5">
        <v>4300</v>
      </c>
      <c r="D31" s="16"/>
    </row>
    <row r="32" spans="2:4" x14ac:dyDescent="0.25">
      <c r="B32" s="12">
        <v>41653</v>
      </c>
      <c r="C32" s="5">
        <v>100</v>
      </c>
      <c r="D32" s="16" t="s">
        <v>348</v>
      </c>
    </row>
    <row r="33" spans="2:4" x14ac:dyDescent="0.25">
      <c r="B33" s="12">
        <v>41654</v>
      </c>
      <c r="C33" s="5">
        <v>50</v>
      </c>
      <c r="D33" s="16"/>
    </row>
    <row r="34" spans="2:4" x14ac:dyDescent="0.25">
      <c r="B34" s="12">
        <v>41655</v>
      </c>
      <c r="C34" s="5">
        <v>40</v>
      </c>
      <c r="D34" s="16"/>
    </row>
    <row r="35" spans="2:4" x14ac:dyDescent="0.25">
      <c r="B35" s="12">
        <v>41655</v>
      </c>
      <c r="C35" s="5">
        <v>100</v>
      </c>
      <c r="D35" s="59" t="s">
        <v>349</v>
      </c>
    </row>
    <row r="36" spans="2:4" x14ac:dyDescent="0.25">
      <c r="B36" s="12">
        <v>41655</v>
      </c>
      <c r="C36" s="5">
        <v>100</v>
      </c>
      <c r="D36" s="16"/>
    </row>
    <row r="37" spans="2:4" x14ac:dyDescent="0.25">
      <c r="B37" s="13">
        <v>41655</v>
      </c>
      <c r="C37" s="5">
        <v>16</v>
      </c>
      <c r="D37" s="57"/>
    </row>
    <row r="38" spans="2:4" x14ac:dyDescent="0.25">
      <c r="B38" s="13">
        <v>41656</v>
      </c>
      <c r="C38" s="5">
        <v>14.62</v>
      </c>
      <c r="D38" s="57"/>
    </row>
    <row r="39" spans="2:4" x14ac:dyDescent="0.25">
      <c r="B39" s="12">
        <v>41656</v>
      </c>
      <c r="C39" s="5">
        <v>100</v>
      </c>
      <c r="D39" s="16"/>
    </row>
    <row r="40" spans="2:4" x14ac:dyDescent="0.25">
      <c r="B40" s="12">
        <v>41657</v>
      </c>
      <c r="C40" s="5">
        <v>20</v>
      </c>
      <c r="D40" s="16"/>
    </row>
    <row r="41" spans="2:4" x14ac:dyDescent="0.25">
      <c r="B41" s="12">
        <v>41657</v>
      </c>
      <c r="C41" s="5">
        <v>100</v>
      </c>
      <c r="D41" s="16"/>
    </row>
    <row r="42" spans="2:4" x14ac:dyDescent="0.25">
      <c r="B42" s="12">
        <v>41658</v>
      </c>
      <c r="C42" s="5">
        <v>100</v>
      </c>
      <c r="D42" s="16"/>
    </row>
    <row r="43" spans="2:4" x14ac:dyDescent="0.25">
      <c r="B43" s="12">
        <v>41658</v>
      </c>
      <c r="C43" s="5">
        <v>10</v>
      </c>
      <c r="D43" s="16"/>
    </row>
    <row r="44" spans="2:4" x14ac:dyDescent="0.25">
      <c r="B44" s="12">
        <v>41660</v>
      </c>
      <c r="C44" s="5">
        <v>100</v>
      </c>
      <c r="D44" s="16" t="s">
        <v>350</v>
      </c>
    </row>
    <row r="45" spans="2:4" x14ac:dyDescent="0.25">
      <c r="B45" s="12">
        <v>41660</v>
      </c>
      <c r="C45" s="5">
        <v>50</v>
      </c>
      <c r="D45" s="16" t="s">
        <v>351</v>
      </c>
    </row>
    <row r="46" spans="2:4" x14ac:dyDescent="0.25">
      <c r="B46" s="12">
        <v>41660</v>
      </c>
      <c r="C46" s="5">
        <v>1000</v>
      </c>
      <c r="D46" s="16" t="s">
        <v>352</v>
      </c>
    </row>
    <row r="47" spans="2:4" x14ac:dyDescent="0.25">
      <c r="B47" s="12">
        <v>41660</v>
      </c>
      <c r="C47" s="5">
        <v>1000</v>
      </c>
      <c r="D47" s="16"/>
    </row>
    <row r="48" spans="2:4" x14ac:dyDescent="0.25">
      <c r="B48" s="12">
        <v>41661</v>
      </c>
      <c r="C48" s="5">
        <v>36.67</v>
      </c>
      <c r="D48" s="16"/>
    </row>
    <row r="49" spans="2:4" x14ac:dyDescent="0.25">
      <c r="B49" s="12">
        <v>41662</v>
      </c>
      <c r="C49" s="5">
        <v>100</v>
      </c>
      <c r="D49" s="16"/>
    </row>
    <row r="50" spans="2:4" x14ac:dyDescent="0.25">
      <c r="B50" s="12">
        <v>41662</v>
      </c>
      <c r="C50" s="5">
        <v>34.799999999999997</v>
      </c>
      <c r="D50" s="16"/>
    </row>
    <row r="51" spans="2:4" x14ac:dyDescent="0.25">
      <c r="B51" s="12">
        <v>41662</v>
      </c>
      <c r="C51" s="5">
        <v>234.8</v>
      </c>
      <c r="D51" s="16"/>
    </row>
    <row r="52" spans="2:4" x14ac:dyDescent="0.25">
      <c r="B52" s="12">
        <v>41662</v>
      </c>
      <c r="C52" s="5">
        <v>10</v>
      </c>
      <c r="D52" s="16"/>
    </row>
    <row r="53" spans="2:4" x14ac:dyDescent="0.25">
      <c r="B53" s="12">
        <v>41662</v>
      </c>
      <c r="C53" s="5">
        <v>1000</v>
      </c>
      <c r="D53" s="16" t="s">
        <v>344</v>
      </c>
    </row>
    <row r="54" spans="2:4" x14ac:dyDescent="0.25">
      <c r="B54" s="12">
        <v>41662</v>
      </c>
      <c r="C54" s="5">
        <v>41</v>
      </c>
      <c r="D54" s="16"/>
    </row>
    <row r="55" spans="2:4" x14ac:dyDescent="0.25">
      <c r="B55" s="12">
        <v>41663</v>
      </c>
      <c r="C55" s="5">
        <v>20</v>
      </c>
      <c r="D55" s="16"/>
    </row>
    <row r="56" spans="2:4" x14ac:dyDescent="0.25">
      <c r="B56" s="12">
        <v>41663</v>
      </c>
      <c r="C56" s="5">
        <v>34.799999999999997</v>
      </c>
      <c r="D56" s="16"/>
    </row>
    <row r="57" spans="2:4" x14ac:dyDescent="0.25">
      <c r="B57" s="12">
        <v>41664</v>
      </c>
      <c r="C57" s="5">
        <v>20</v>
      </c>
      <c r="D57" s="16"/>
    </row>
    <row r="58" spans="2:4" x14ac:dyDescent="0.25">
      <c r="B58" s="12">
        <v>41665</v>
      </c>
      <c r="C58" s="5">
        <v>100</v>
      </c>
      <c r="D58" s="57" t="s">
        <v>353</v>
      </c>
    </row>
    <row r="59" spans="2:4" x14ac:dyDescent="0.25">
      <c r="B59" s="12">
        <v>41665</v>
      </c>
      <c r="C59" s="5">
        <v>120</v>
      </c>
      <c r="D59" s="57"/>
    </row>
    <row r="60" spans="2:4" x14ac:dyDescent="0.25">
      <c r="B60" s="12">
        <v>41665</v>
      </c>
      <c r="C60" s="5">
        <v>20</v>
      </c>
      <c r="D60" s="16"/>
    </row>
    <row r="61" spans="2:4" x14ac:dyDescent="0.25">
      <c r="B61" s="12">
        <v>41666</v>
      </c>
      <c r="C61" s="5">
        <v>100</v>
      </c>
      <c r="D61" s="16" t="s">
        <v>46</v>
      </c>
    </row>
    <row r="62" spans="2:4" x14ac:dyDescent="0.25">
      <c r="B62" s="12">
        <v>41666</v>
      </c>
      <c r="C62" s="5">
        <v>50</v>
      </c>
      <c r="D62" s="16"/>
    </row>
    <row r="63" spans="2:4" x14ac:dyDescent="0.25">
      <c r="B63" s="12">
        <v>41666</v>
      </c>
      <c r="C63" s="5">
        <v>100</v>
      </c>
      <c r="D63" s="16"/>
    </row>
    <row r="64" spans="2:4" x14ac:dyDescent="0.25">
      <c r="B64" s="12">
        <v>41667</v>
      </c>
      <c r="C64" s="5">
        <v>246.53</v>
      </c>
      <c r="D64" s="57"/>
    </row>
    <row r="65" spans="2:4" x14ac:dyDescent="0.25">
      <c r="B65" s="12">
        <v>41667</v>
      </c>
      <c r="C65" s="5">
        <v>12</v>
      </c>
      <c r="D65" s="16"/>
    </row>
    <row r="66" spans="2:4" x14ac:dyDescent="0.25">
      <c r="B66" s="12">
        <v>41667</v>
      </c>
      <c r="C66" s="5">
        <v>220</v>
      </c>
      <c r="D66" s="16"/>
    </row>
    <row r="67" spans="2:4" x14ac:dyDescent="0.25">
      <c r="B67" s="12">
        <v>41667</v>
      </c>
      <c r="C67" s="5">
        <v>1000</v>
      </c>
      <c r="D67" s="16"/>
    </row>
    <row r="68" spans="2:4" x14ac:dyDescent="0.25">
      <c r="B68" s="12">
        <v>41668</v>
      </c>
      <c r="C68" s="5">
        <v>50</v>
      </c>
      <c r="D68" s="16" t="s">
        <v>354</v>
      </c>
    </row>
    <row r="69" spans="2:4" x14ac:dyDescent="0.25">
      <c r="B69" s="12">
        <v>41668</v>
      </c>
      <c r="C69" s="5">
        <v>32</v>
      </c>
      <c r="D69" s="16"/>
    </row>
    <row r="70" spans="2:4" x14ac:dyDescent="0.25">
      <c r="B70" s="12">
        <v>41668</v>
      </c>
      <c r="C70" s="5">
        <v>50</v>
      </c>
      <c r="D70" s="16"/>
    </row>
    <row r="71" spans="2:4" x14ac:dyDescent="0.25">
      <c r="B71" s="12">
        <v>41669</v>
      </c>
      <c r="C71" s="5">
        <v>100</v>
      </c>
      <c r="D71" s="57"/>
    </row>
    <row r="72" spans="2:4" x14ac:dyDescent="0.25">
      <c r="B72" s="12">
        <v>41670</v>
      </c>
      <c r="C72" s="5">
        <v>20</v>
      </c>
      <c r="D72" s="16"/>
    </row>
    <row r="73" spans="2:4" x14ac:dyDescent="0.25">
      <c r="B73" s="12">
        <v>41670</v>
      </c>
      <c r="C73" s="5">
        <v>100</v>
      </c>
      <c r="D73" s="16"/>
    </row>
    <row r="74" spans="2:4" s="29" customFormat="1" x14ac:dyDescent="0.25">
      <c r="B74" s="27"/>
      <c r="C74" s="28"/>
      <c r="D74" s="31"/>
    </row>
    <row r="75" spans="2:4" s="29" customFormat="1" x14ac:dyDescent="0.25">
      <c r="B75" s="27"/>
      <c r="C75" s="28"/>
      <c r="D75" s="31"/>
    </row>
    <row r="76" spans="2:4" s="29" customFormat="1" x14ac:dyDescent="0.25">
      <c r="B76" s="27"/>
      <c r="C76" s="28"/>
      <c r="D76" s="31"/>
    </row>
    <row r="77" spans="2:4" s="29" customFormat="1" x14ac:dyDescent="0.25">
      <c r="B77" s="27"/>
      <c r="C77" s="28"/>
      <c r="D77" s="31"/>
    </row>
    <row r="78" spans="2:4" s="29" customFormat="1" x14ac:dyDescent="0.25">
      <c r="B78" s="27"/>
      <c r="C78" s="28"/>
      <c r="D78" s="31"/>
    </row>
    <row r="79" spans="2:4" s="29" customFormat="1" x14ac:dyDescent="0.25">
      <c r="B79" s="27"/>
      <c r="C79" s="28"/>
      <c r="D79" s="31"/>
    </row>
    <row r="80" spans="2:4" s="29" customFormat="1" x14ac:dyDescent="0.25">
      <c r="B80" s="27"/>
      <c r="C80" s="28"/>
      <c r="D80" s="31"/>
    </row>
    <row r="81" spans="2:4" s="29" customFormat="1" x14ac:dyDescent="0.25">
      <c r="B81" s="27"/>
      <c r="C81" s="28"/>
      <c r="D81" s="31"/>
    </row>
    <row r="82" spans="2:4" s="29" customFormat="1" x14ac:dyDescent="0.25">
      <c r="B82" s="27"/>
      <c r="C82" s="28"/>
      <c r="D82" s="31"/>
    </row>
    <row r="83" spans="2:4" s="29" customFormat="1" x14ac:dyDescent="0.25">
      <c r="B83" s="27"/>
      <c r="C83" s="28"/>
      <c r="D83" s="31"/>
    </row>
    <row r="84" spans="2:4" s="29" customFormat="1" x14ac:dyDescent="0.25">
      <c r="B84" s="27"/>
      <c r="C84" s="28"/>
      <c r="D84" s="31"/>
    </row>
    <row r="85" spans="2:4" s="29" customFormat="1" x14ac:dyDescent="0.25">
      <c r="B85" s="27"/>
      <c r="C85" s="28"/>
      <c r="D85" s="31"/>
    </row>
    <row r="86" spans="2:4" s="29" customFormat="1" x14ac:dyDescent="0.25">
      <c r="B86" s="27"/>
      <c r="C86" s="28"/>
      <c r="D86" s="31"/>
    </row>
    <row r="87" spans="2:4" s="29" customFormat="1" x14ac:dyDescent="0.25">
      <c r="B87" s="27"/>
      <c r="C87" s="28"/>
      <c r="D87" s="31"/>
    </row>
    <row r="88" spans="2:4" s="29" customFormat="1" x14ac:dyDescent="0.25">
      <c r="B88" s="27"/>
      <c r="C88" s="28"/>
      <c r="D88" s="31"/>
    </row>
    <row r="89" spans="2:4" s="29" customFormat="1" x14ac:dyDescent="0.25">
      <c r="B89" s="27"/>
      <c r="C89" s="28"/>
      <c r="D89" s="31"/>
    </row>
    <row r="90" spans="2:4" s="29" customFormat="1" x14ac:dyDescent="0.25">
      <c r="B90" s="27"/>
      <c r="C90" s="28"/>
      <c r="D90" s="31"/>
    </row>
    <row r="91" spans="2:4" s="29" customFormat="1" x14ac:dyDescent="0.25">
      <c r="B91" s="27"/>
      <c r="C91" s="28"/>
      <c r="D91" s="31"/>
    </row>
    <row r="92" spans="2:4" s="29" customFormat="1" x14ac:dyDescent="0.25">
      <c r="B92" s="27"/>
      <c r="C92" s="28"/>
      <c r="D92" s="31"/>
    </row>
    <row r="93" spans="2:4" s="29" customFormat="1" x14ac:dyDescent="0.25">
      <c r="B93" s="27"/>
      <c r="C93" s="28"/>
      <c r="D93" s="31"/>
    </row>
    <row r="94" spans="2:4" s="29" customFormat="1" x14ac:dyDescent="0.25">
      <c r="B94" s="27"/>
      <c r="C94" s="28"/>
      <c r="D94" s="31"/>
    </row>
    <row r="95" spans="2:4" s="29" customFormat="1" x14ac:dyDescent="0.25">
      <c r="B95" s="27"/>
      <c r="C95" s="28"/>
      <c r="D95" s="31"/>
    </row>
    <row r="96" spans="2:4" s="29" customFormat="1" x14ac:dyDescent="0.25">
      <c r="B96" s="27"/>
      <c r="C96" s="28"/>
      <c r="D96" s="31"/>
    </row>
    <row r="97" spans="2:4" s="29" customFormat="1" x14ac:dyDescent="0.25">
      <c r="B97" s="27"/>
      <c r="C97" s="28"/>
      <c r="D97" s="31"/>
    </row>
    <row r="98" spans="2:4" s="29" customFormat="1" x14ac:dyDescent="0.25">
      <c r="B98" s="27"/>
      <c r="C98" s="28"/>
      <c r="D98" s="31"/>
    </row>
    <row r="99" spans="2:4" s="29" customFormat="1" x14ac:dyDescent="0.25">
      <c r="B99" s="27"/>
      <c r="C99" s="28"/>
      <c r="D99" s="31"/>
    </row>
    <row r="100" spans="2:4" s="29" customFormat="1" x14ac:dyDescent="0.25">
      <c r="B100" s="27"/>
      <c r="C100" s="28"/>
      <c r="D100" s="31"/>
    </row>
    <row r="101" spans="2:4" s="29" customFormat="1" x14ac:dyDescent="0.25">
      <c r="B101" s="27"/>
      <c r="C101" s="28"/>
      <c r="D101" s="31"/>
    </row>
    <row r="102" spans="2:4" s="29" customFormat="1" x14ac:dyDescent="0.25">
      <c r="B102" s="27"/>
      <c r="C102" s="28"/>
      <c r="D102" s="31"/>
    </row>
    <row r="103" spans="2:4" s="29" customFormat="1" x14ac:dyDescent="0.25">
      <c r="B103" s="27"/>
      <c r="C103" s="28"/>
      <c r="D103" s="31"/>
    </row>
    <row r="104" spans="2:4" s="29" customFormat="1" x14ac:dyDescent="0.25">
      <c r="B104" s="27"/>
      <c r="C104" s="28"/>
      <c r="D104" s="31"/>
    </row>
    <row r="105" spans="2:4" s="29" customFormat="1" x14ac:dyDescent="0.25">
      <c r="B105" s="27"/>
      <c r="C105" s="28"/>
      <c r="D105" s="31"/>
    </row>
    <row r="106" spans="2:4" s="29" customFormat="1" x14ac:dyDescent="0.25">
      <c r="B106" s="27"/>
      <c r="C106" s="28"/>
      <c r="D106" s="31"/>
    </row>
    <row r="107" spans="2:4" s="29" customFormat="1" x14ac:dyDescent="0.25">
      <c r="B107" s="27"/>
      <c r="C107" s="28"/>
      <c r="D107" s="31"/>
    </row>
    <row r="108" spans="2:4" s="29" customFormat="1" x14ac:dyDescent="0.25">
      <c r="B108" s="27"/>
      <c r="C108" s="28"/>
      <c r="D108" s="31"/>
    </row>
    <row r="109" spans="2:4" s="29" customFormat="1" x14ac:dyDescent="0.25">
      <c r="B109" s="27"/>
      <c r="C109" s="28"/>
      <c r="D109" s="31"/>
    </row>
    <row r="110" spans="2:4" s="29" customFormat="1" x14ac:dyDescent="0.25">
      <c r="B110" s="27"/>
      <c r="C110" s="28"/>
      <c r="D110" s="31"/>
    </row>
    <row r="111" spans="2:4" s="29" customFormat="1" x14ac:dyDescent="0.25">
      <c r="B111" s="27"/>
      <c r="C111" s="28"/>
      <c r="D111" s="31"/>
    </row>
    <row r="112" spans="2:4" s="29" customFormat="1" x14ac:dyDescent="0.25">
      <c r="B112" s="27"/>
      <c r="C112" s="28"/>
      <c r="D112" s="31"/>
    </row>
    <row r="113" spans="2:4" s="29" customFormat="1" x14ac:dyDescent="0.25">
      <c r="B113" s="27"/>
      <c r="C113" s="28"/>
      <c r="D113" s="31"/>
    </row>
    <row r="114" spans="2:4" s="29" customFormat="1" x14ac:dyDescent="0.25">
      <c r="B114" s="27"/>
      <c r="C114" s="28"/>
      <c r="D114" s="31"/>
    </row>
    <row r="115" spans="2:4" s="29" customFormat="1" x14ac:dyDescent="0.25">
      <c r="B115" s="27"/>
      <c r="C115" s="28"/>
      <c r="D115" s="31"/>
    </row>
    <row r="116" spans="2:4" s="29" customFormat="1" x14ac:dyDescent="0.25">
      <c r="B116" s="27"/>
      <c r="C116" s="28"/>
      <c r="D116" s="31"/>
    </row>
    <row r="117" spans="2:4" s="29" customFormat="1" x14ac:dyDescent="0.25">
      <c r="B117" s="27"/>
      <c r="C117" s="28"/>
      <c r="D117" s="31"/>
    </row>
    <row r="118" spans="2:4" s="29" customFormat="1" x14ac:dyDescent="0.25">
      <c r="B118" s="27"/>
      <c r="C118" s="28"/>
      <c r="D118" s="31"/>
    </row>
    <row r="119" spans="2:4" s="29" customFormat="1" x14ac:dyDescent="0.25">
      <c r="B119" s="27"/>
      <c r="C119" s="28"/>
      <c r="D119" s="31"/>
    </row>
    <row r="120" spans="2:4" s="29" customFormat="1" x14ac:dyDescent="0.25">
      <c r="B120" s="27"/>
      <c r="C120" s="28"/>
      <c r="D120" s="31"/>
    </row>
    <row r="121" spans="2:4" s="29" customFormat="1" x14ac:dyDescent="0.25">
      <c r="B121" s="27"/>
      <c r="C121" s="28"/>
      <c r="D121" s="31"/>
    </row>
    <row r="122" spans="2:4" s="29" customFormat="1" x14ac:dyDescent="0.25">
      <c r="B122" s="27"/>
      <c r="C122" s="28"/>
      <c r="D122" s="31"/>
    </row>
    <row r="123" spans="2:4" s="29" customFormat="1" x14ac:dyDescent="0.25">
      <c r="B123" s="27"/>
      <c r="C123" s="28"/>
      <c r="D123" s="31"/>
    </row>
    <row r="124" spans="2:4" s="29" customFormat="1" x14ac:dyDescent="0.25">
      <c r="B124" s="27"/>
      <c r="C124" s="28"/>
      <c r="D124" s="31"/>
    </row>
    <row r="125" spans="2:4" s="29" customFormat="1" x14ac:dyDescent="0.25">
      <c r="B125" s="27"/>
      <c r="C125" s="28"/>
      <c r="D125" s="31"/>
    </row>
    <row r="126" spans="2:4" s="29" customFormat="1" x14ac:dyDescent="0.25">
      <c r="B126" s="27"/>
      <c r="C126" s="28"/>
      <c r="D126" s="31"/>
    </row>
    <row r="127" spans="2:4" s="29" customFormat="1" x14ac:dyDescent="0.25">
      <c r="B127" s="27"/>
      <c r="C127" s="28"/>
      <c r="D127" s="31"/>
    </row>
    <row r="128" spans="2:4" s="29" customFormat="1" x14ac:dyDescent="0.25">
      <c r="B128" s="27"/>
      <c r="C128" s="28"/>
      <c r="D128" s="31"/>
    </row>
    <row r="129" spans="2:4" s="29" customFormat="1" x14ac:dyDescent="0.25">
      <c r="B129" s="27"/>
      <c r="C129" s="28"/>
      <c r="D129" s="31"/>
    </row>
    <row r="130" spans="2:4" s="29" customFormat="1" x14ac:dyDescent="0.25">
      <c r="B130" s="27"/>
      <c r="C130" s="28"/>
      <c r="D130" s="31"/>
    </row>
    <row r="131" spans="2:4" s="29" customFormat="1" x14ac:dyDescent="0.25">
      <c r="B131" s="27"/>
      <c r="C131" s="28"/>
      <c r="D131" s="31"/>
    </row>
    <row r="132" spans="2:4" s="29" customFormat="1" x14ac:dyDescent="0.25">
      <c r="B132" s="27"/>
      <c r="C132" s="28"/>
      <c r="D132" s="31"/>
    </row>
    <row r="133" spans="2:4" s="29" customFormat="1" x14ac:dyDescent="0.25">
      <c r="B133" s="27"/>
      <c r="C133" s="28"/>
      <c r="D133" s="31"/>
    </row>
    <row r="134" spans="2:4" s="29" customFormat="1" x14ac:dyDescent="0.25">
      <c r="B134" s="27"/>
      <c r="C134" s="28"/>
      <c r="D134" s="31"/>
    </row>
    <row r="135" spans="2:4" s="29" customFormat="1" x14ac:dyDescent="0.25">
      <c r="B135" s="27"/>
      <c r="C135" s="28"/>
      <c r="D135" s="31"/>
    </row>
    <row r="136" spans="2:4" s="29" customFormat="1" x14ac:dyDescent="0.25">
      <c r="B136" s="27"/>
      <c r="C136" s="28"/>
      <c r="D136" s="31"/>
    </row>
    <row r="137" spans="2:4" s="29" customFormat="1" x14ac:dyDescent="0.25">
      <c r="B137" s="27"/>
      <c r="C137" s="28"/>
      <c r="D137" s="31"/>
    </row>
    <row r="138" spans="2:4" s="29" customFormat="1" x14ac:dyDescent="0.25">
      <c r="B138" s="27"/>
      <c r="C138" s="28"/>
      <c r="D138" s="31"/>
    </row>
    <row r="139" spans="2:4" s="29" customFormat="1" x14ac:dyDescent="0.25">
      <c r="B139" s="27"/>
      <c r="C139" s="28"/>
      <c r="D139" s="31"/>
    </row>
    <row r="140" spans="2:4" s="29" customFormat="1" x14ac:dyDescent="0.25">
      <c r="B140" s="27"/>
      <c r="C140" s="28"/>
      <c r="D140" s="31"/>
    </row>
    <row r="141" spans="2:4" s="29" customFormat="1" x14ac:dyDescent="0.25">
      <c r="B141" s="27"/>
      <c r="C141" s="28"/>
      <c r="D141" s="31"/>
    </row>
    <row r="142" spans="2:4" s="29" customFormat="1" x14ac:dyDescent="0.25">
      <c r="B142" s="27"/>
      <c r="C142" s="28"/>
      <c r="D142" s="31"/>
    </row>
    <row r="143" spans="2:4" s="29" customFormat="1" x14ac:dyDescent="0.25">
      <c r="B143" s="27"/>
      <c r="C143" s="28"/>
      <c r="D143" s="31"/>
    </row>
    <row r="144" spans="2:4" s="29" customFormat="1" x14ac:dyDescent="0.25">
      <c r="B144" s="27"/>
      <c r="C144" s="28"/>
      <c r="D144" s="31"/>
    </row>
    <row r="145" spans="2:4" s="29" customFormat="1" x14ac:dyDescent="0.25">
      <c r="B145" s="27"/>
      <c r="C145" s="28"/>
      <c r="D145" s="31"/>
    </row>
    <row r="146" spans="2:4" s="29" customFormat="1" x14ac:dyDescent="0.25">
      <c r="B146" s="27"/>
      <c r="C146" s="28"/>
      <c r="D146" s="31"/>
    </row>
    <row r="147" spans="2:4" s="29" customFormat="1" x14ac:dyDescent="0.25">
      <c r="B147" s="27"/>
      <c r="C147" s="28"/>
      <c r="D147" s="31"/>
    </row>
    <row r="148" spans="2:4" s="29" customFormat="1" x14ac:dyDescent="0.25">
      <c r="B148" s="27"/>
      <c r="C148" s="28"/>
      <c r="D148" s="31"/>
    </row>
    <row r="149" spans="2:4" s="29" customFormat="1" x14ac:dyDescent="0.25">
      <c r="B149" s="27"/>
      <c r="C149" s="28"/>
      <c r="D149" s="31"/>
    </row>
    <row r="150" spans="2:4" s="29" customFormat="1" x14ac:dyDescent="0.25">
      <c r="B150" s="27"/>
      <c r="C150" s="28"/>
      <c r="D150" s="31"/>
    </row>
    <row r="151" spans="2:4" s="29" customFormat="1" x14ac:dyDescent="0.25">
      <c r="B151" s="27"/>
      <c r="C151" s="28"/>
      <c r="D151" s="31"/>
    </row>
    <row r="152" spans="2:4" s="29" customFormat="1" x14ac:dyDescent="0.25">
      <c r="B152" s="27"/>
      <c r="C152" s="28"/>
      <c r="D152" s="31"/>
    </row>
    <row r="153" spans="2:4" s="29" customFormat="1" x14ac:dyDescent="0.25">
      <c r="B153" s="27"/>
      <c r="C153" s="28"/>
      <c r="D153" s="31"/>
    </row>
    <row r="154" spans="2:4" s="29" customFormat="1" x14ac:dyDescent="0.25">
      <c r="B154" s="27"/>
      <c r="C154" s="28"/>
      <c r="D154" s="31"/>
    </row>
    <row r="155" spans="2:4" s="29" customFormat="1" x14ac:dyDescent="0.25">
      <c r="B155" s="27"/>
      <c r="C155" s="28"/>
      <c r="D155" s="31"/>
    </row>
    <row r="156" spans="2:4" s="29" customFormat="1" x14ac:dyDescent="0.25">
      <c r="B156" s="27"/>
      <c r="C156" s="28"/>
      <c r="D156" s="31"/>
    </row>
    <row r="157" spans="2:4" s="29" customFormat="1" x14ac:dyDescent="0.25">
      <c r="B157" s="27"/>
      <c r="C157" s="28"/>
      <c r="D157" s="31"/>
    </row>
    <row r="158" spans="2:4" s="29" customFormat="1" x14ac:dyDescent="0.25">
      <c r="B158" s="27"/>
      <c r="C158" s="28"/>
      <c r="D158" s="31"/>
    </row>
    <row r="159" spans="2:4" s="29" customFormat="1" x14ac:dyDescent="0.25">
      <c r="B159" s="27"/>
      <c r="C159" s="28"/>
      <c r="D159" s="31"/>
    </row>
    <row r="160" spans="2:4" s="29" customFormat="1" x14ac:dyDescent="0.25">
      <c r="B160" s="27"/>
      <c r="C160" s="28"/>
      <c r="D160" s="31"/>
    </row>
    <row r="161" spans="2:4" s="29" customFormat="1" x14ac:dyDescent="0.25">
      <c r="B161" s="27"/>
      <c r="C161" s="28"/>
      <c r="D161" s="31"/>
    </row>
    <row r="162" spans="2:4" s="29" customFormat="1" x14ac:dyDescent="0.25">
      <c r="B162" s="27"/>
      <c r="C162" s="28"/>
      <c r="D162" s="31"/>
    </row>
    <row r="163" spans="2:4" s="29" customFormat="1" x14ac:dyDescent="0.25">
      <c r="B163" s="27"/>
      <c r="C163" s="28"/>
      <c r="D163" s="31"/>
    </row>
    <row r="164" spans="2:4" s="29" customFormat="1" x14ac:dyDescent="0.25">
      <c r="B164" s="27"/>
      <c r="C164" s="28"/>
      <c r="D164" s="31"/>
    </row>
    <row r="165" spans="2:4" s="29" customFormat="1" x14ac:dyDescent="0.25">
      <c r="B165" s="27"/>
      <c r="C165" s="28"/>
      <c r="D165" s="31"/>
    </row>
    <row r="166" spans="2:4" s="29" customFormat="1" x14ac:dyDescent="0.25">
      <c r="B166" s="27"/>
      <c r="C166" s="28"/>
      <c r="D166" s="31"/>
    </row>
    <row r="167" spans="2:4" s="29" customFormat="1" x14ac:dyDescent="0.25">
      <c r="B167" s="27"/>
      <c r="C167" s="28"/>
      <c r="D167" s="31"/>
    </row>
    <row r="168" spans="2:4" s="29" customFormat="1" x14ac:dyDescent="0.25">
      <c r="B168" s="27"/>
      <c r="C168" s="28"/>
      <c r="D168" s="31"/>
    </row>
    <row r="169" spans="2:4" s="29" customFormat="1" x14ac:dyDescent="0.25">
      <c r="B169" s="27"/>
      <c r="C169" s="28"/>
      <c r="D169" s="31"/>
    </row>
    <row r="170" spans="2:4" s="29" customFormat="1" x14ac:dyDescent="0.25">
      <c r="B170" s="27"/>
      <c r="C170" s="28"/>
      <c r="D170" s="31"/>
    </row>
    <row r="171" spans="2:4" s="29" customFormat="1" x14ac:dyDescent="0.25">
      <c r="B171" s="27"/>
      <c r="C171" s="28"/>
      <c r="D171" s="31"/>
    </row>
    <row r="172" spans="2:4" s="29" customFormat="1" x14ac:dyDescent="0.25">
      <c r="B172" s="27"/>
      <c r="C172" s="28"/>
      <c r="D172" s="31"/>
    </row>
    <row r="173" spans="2:4" s="29" customFormat="1" x14ac:dyDescent="0.25">
      <c r="B173" s="27"/>
      <c r="C173" s="28"/>
      <c r="D173" s="31"/>
    </row>
    <row r="174" spans="2:4" s="29" customFormat="1" x14ac:dyDescent="0.25">
      <c r="B174" s="27"/>
      <c r="C174" s="28"/>
      <c r="D174" s="31"/>
    </row>
    <row r="175" spans="2:4" s="29" customFormat="1" x14ac:dyDescent="0.25">
      <c r="B175" s="27"/>
      <c r="C175" s="28"/>
      <c r="D175" s="31"/>
    </row>
    <row r="176" spans="2:4" s="29" customFormat="1" x14ac:dyDescent="0.25">
      <c r="B176" s="27"/>
      <c r="C176" s="28"/>
      <c r="D176" s="31"/>
    </row>
    <row r="177" spans="2:4" s="29" customFormat="1" x14ac:dyDescent="0.25">
      <c r="B177" s="27"/>
      <c r="C177" s="28"/>
      <c r="D177" s="31"/>
    </row>
    <row r="178" spans="2:4" s="29" customFormat="1" x14ac:dyDescent="0.25">
      <c r="B178" s="27"/>
      <c r="C178" s="28"/>
      <c r="D178" s="31"/>
    </row>
    <row r="179" spans="2:4" s="29" customFormat="1" x14ac:dyDescent="0.25">
      <c r="B179" s="27"/>
      <c r="C179" s="28"/>
      <c r="D179" s="31"/>
    </row>
    <row r="180" spans="2:4" s="29" customFormat="1" x14ac:dyDescent="0.25">
      <c r="B180" s="27"/>
      <c r="C180" s="28"/>
      <c r="D180" s="31"/>
    </row>
    <row r="181" spans="2:4" s="29" customFormat="1" x14ac:dyDescent="0.25">
      <c r="B181" s="27"/>
      <c r="C181" s="28"/>
      <c r="D181" s="31"/>
    </row>
    <row r="182" spans="2:4" s="29" customFormat="1" x14ac:dyDescent="0.25">
      <c r="B182" s="27"/>
      <c r="C182" s="28"/>
      <c r="D182" s="31"/>
    </row>
    <row r="183" spans="2:4" s="29" customFormat="1" x14ac:dyDescent="0.25">
      <c r="B183" s="27"/>
      <c r="C183" s="28"/>
      <c r="D183" s="31"/>
    </row>
    <row r="184" spans="2:4" s="29" customFormat="1" x14ac:dyDescent="0.25">
      <c r="B184" s="27"/>
      <c r="C184" s="28"/>
      <c r="D184" s="31"/>
    </row>
    <row r="185" spans="2:4" s="29" customFormat="1" x14ac:dyDescent="0.25">
      <c r="B185" s="27"/>
      <c r="C185" s="28"/>
      <c r="D185" s="31"/>
    </row>
    <row r="186" spans="2:4" s="29" customFormat="1" x14ac:dyDescent="0.25">
      <c r="B186" s="27"/>
      <c r="C186" s="28"/>
      <c r="D186" s="31"/>
    </row>
    <row r="187" spans="2:4" s="29" customFormat="1" x14ac:dyDescent="0.25">
      <c r="B187" s="27"/>
      <c r="C187" s="28"/>
      <c r="D187" s="31"/>
    </row>
    <row r="188" spans="2:4" s="29" customFormat="1" x14ac:dyDescent="0.25">
      <c r="B188" s="27"/>
      <c r="C188" s="28"/>
      <c r="D188" s="31"/>
    </row>
    <row r="189" spans="2:4" s="29" customFormat="1" x14ac:dyDescent="0.25">
      <c r="B189" s="27"/>
      <c r="C189" s="28"/>
      <c r="D189" s="31"/>
    </row>
    <row r="190" spans="2:4" s="29" customFormat="1" x14ac:dyDescent="0.25">
      <c r="B190" s="27"/>
      <c r="C190" s="28"/>
      <c r="D190" s="31"/>
    </row>
    <row r="191" spans="2:4" s="29" customFormat="1" x14ac:dyDescent="0.25">
      <c r="B191" s="27"/>
      <c r="C191" s="28"/>
      <c r="D191" s="31"/>
    </row>
    <row r="192" spans="2:4" s="29" customFormat="1" x14ac:dyDescent="0.25">
      <c r="B192" s="27"/>
      <c r="C192" s="28"/>
      <c r="D192" s="31"/>
    </row>
    <row r="193" spans="2:4" s="29" customFormat="1" x14ac:dyDescent="0.25">
      <c r="B193" s="27"/>
      <c r="C193" s="28"/>
      <c r="D193" s="31"/>
    </row>
    <row r="194" spans="2:4" s="29" customFormat="1" x14ac:dyDescent="0.25">
      <c r="B194" s="27"/>
      <c r="C194" s="28"/>
      <c r="D194" s="31"/>
    </row>
    <row r="195" spans="2:4" s="29" customFormat="1" x14ac:dyDescent="0.25">
      <c r="B195" s="27"/>
      <c r="C195" s="28"/>
      <c r="D195" s="31"/>
    </row>
    <row r="196" spans="2:4" s="29" customFormat="1" x14ac:dyDescent="0.25">
      <c r="B196" s="27"/>
      <c r="C196" s="28"/>
      <c r="D196" s="31"/>
    </row>
    <row r="197" spans="2:4" s="29" customFormat="1" x14ac:dyDescent="0.25">
      <c r="B197" s="27"/>
      <c r="C197" s="28"/>
      <c r="D197" s="31"/>
    </row>
    <row r="198" spans="2:4" s="29" customFormat="1" x14ac:dyDescent="0.25">
      <c r="B198" s="27"/>
      <c r="C198" s="28"/>
      <c r="D198" s="31"/>
    </row>
    <row r="199" spans="2:4" s="29" customFormat="1" x14ac:dyDescent="0.25">
      <c r="B199" s="27"/>
      <c r="C199" s="28"/>
      <c r="D199" s="31"/>
    </row>
    <row r="200" spans="2:4" s="29" customFormat="1" x14ac:dyDescent="0.25">
      <c r="B200" s="27"/>
      <c r="C200" s="28"/>
      <c r="D200" s="31"/>
    </row>
    <row r="201" spans="2:4" s="29" customFormat="1" x14ac:dyDescent="0.25">
      <c r="B201" s="27"/>
      <c r="C201" s="28"/>
      <c r="D201" s="31"/>
    </row>
    <row r="202" spans="2:4" s="29" customFormat="1" x14ac:dyDescent="0.25">
      <c r="B202" s="27"/>
      <c r="C202" s="28"/>
      <c r="D202" s="31"/>
    </row>
    <row r="203" spans="2:4" s="29" customFormat="1" x14ac:dyDescent="0.25">
      <c r="B203" s="27"/>
      <c r="C203" s="28"/>
      <c r="D203" s="31"/>
    </row>
    <row r="204" spans="2:4" s="29" customFormat="1" x14ac:dyDescent="0.25">
      <c r="B204" s="27"/>
      <c r="C204" s="28"/>
      <c r="D204" s="31"/>
    </row>
    <row r="205" spans="2:4" s="29" customFormat="1" x14ac:dyDescent="0.25">
      <c r="B205" s="27"/>
      <c r="C205" s="28"/>
      <c r="D205" s="31"/>
    </row>
    <row r="206" spans="2:4" s="29" customFormat="1" x14ac:dyDescent="0.25">
      <c r="B206" s="27"/>
      <c r="C206" s="28"/>
      <c r="D206" s="31"/>
    </row>
    <row r="207" spans="2:4" s="29" customFormat="1" x14ac:dyDescent="0.25">
      <c r="B207" s="27"/>
      <c r="C207" s="28"/>
      <c r="D207" s="31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61"/>
  <sheetViews>
    <sheetView workbookViewId="0">
      <selection activeCell="A2" sqref="A2"/>
    </sheetView>
  </sheetViews>
  <sheetFormatPr defaultColWidth="9.109375" defaultRowHeight="13.2" x14ac:dyDescent="0.25"/>
  <cols>
    <col min="1" max="1" width="7.77734375" style="1" customWidth="1"/>
    <col min="2" max="2" width="21.77734375" style="90" customWidth="1"/>
    <col min="3" max="3" width="21.77734375" style="3" customWidth="1"/>
    <col min="4" max="4" width="25.77734375" style="19" customWidth="1"/>
    <col min="5" max="5" width="21.77734375" style="50" customWidth="1"/>
    <col min="6" max="16384" width="9.109375" style="1"/>
  </cols>
  <sheetData>
    <row r="1" spans="1:6" ht="36.6" customHeight="1" x14ac:dyDescent="0.25">
      <c r="A1" s="102"/>
      <c r="B1" s="44"/>
      <c r="C1" s="140" t="s">
        <v>799</v>
      </c>
      <c r="D1" s="140"/>
      <c r="E1" s="140"/>
      <c r="F1" s="103"/>
    </row>
    <row r="2" spans="1:6" ht="13.8" x14ac:dyDescent="0.25">
      <c r="B2" s="33" t="s">
        <v>18</v>
      </c>
      <c r="C2" s="25">
        <f>SUM(C5:C61)</f>
        <v>92152.25</v>
      </c>
      <c r="D2" s="64"/>
      <c r="E2" s="45"/>
    </row>
    <row r="3" spans="1:6" x14ac:dyDescent="0.25">
      <c r="B3" s="34"/>
      <c r="C3" s="35"/>
      <c r="D3" s="31"/>
      <c r="E3" s="46"/>
    </row>
    <row r="4" spans="1:6" s="108" customFormat="1" ht="36.6" customHeight="1" x14ac:dyDescent="0.3">
      <c r="B4" s="110" t="s">
        <v>0</v>
      </c>
      <c r="C4" s="110" t="s">
        <v>790</v>
      </c>
      <c r="D4" s="114" t="s">
        <v>2</v>
      </c>
      <c r="E4" s="115" t="s">
        <v>831</v>
      </c>
    </row>
    <row r="5" spans="1:6" x14ac:dyDescent="0.25">
      <c r="B5" s="39">
        <v>41660.01</v>
      </c>
      <c r="C5" s="63">
        <v>1944</v>
      </c>
      <c r="D5" s="57" t="s">
        <v>824</v>
      </c>
      <c r="E5" s="47" t="s">
        <v>368</v>
      </c>
    </row>
    <row r="6" spans="1:6" x14ac:dyDescent="0.25">
      <c r="B6" s="39">
        <v>41660.01</v>
      </c>
      <c r="C6" s="4">
        <v>972</v>
      </c>
      <c r="D6" s="16" t="s">
        <v>825</v>
      </c>
      <c r="E6" s="48" t="s">
        <v>369</v>
      </c>
    </row>
    <row r="7" spans="1:6" x14ac:dyDescent="0.25">
      <c r="B7" s="39">
        <v>41660.01</v>
      </c>
      <c r="C7" s="4">
        <v>1920</v>
      </c>
      <c r="D7" s="16" t="s">
        <v>826</v>
      </c>
      <c r="E7" s="48" t="s">
        <v>370</v>
      </c>
    </row>
    <row r="8" spans="1:6" x14ac:dyDescent="0.25">
      <c r="B8" s="39">
        <v>41660.01</v>
      </c>
      <c r="C8" s="4">
        <v>972</v>
      </c>
      <c r="D8" s="16" t="s">
        <v>826</v>
      </c>
      <c r="E8" s="48" t="s">
        <v>371</v>
      </c>
    </row>
    <row r="9" spans="1:6" x14ac:dyDescent="0.25">
      <c r="B9" s="39">
        <v>41660.01</v>
      </c>
      <c r="C9" s="4">
        <v>972</v>
      </c>
      <c r="D9" s="16" t="s">
        <v>825</v>
      </c>
      <c r="E9" s="48" t="s">
        <v>372</v>
      </c>
    </row>
    <row r="10" spans="1:6" x14ac:dyDescent="0.25">
      <c r="B10" s="39">
        <v>41660.01</v>
      </c>
      <c r="C10" s="4">
        <v>283.5</v>
      </c>
      <c r="D10" s="16" t="s">
        <v>826</v>
      </c>
      <c r="E10" s="48" t="s">
        <v>373</v>
      </c>
    </row>
    <row r="11" spans="1:6" x14ac:dyDescent="0.25">
      <c r="B11" s="39">
        <v>41660.01</v>
      </c>
      <c r="C11" s="4">
        <v>9700</v>
      </c>
      <c r="D11" s="16" t="s">
        <v>826</v>
      </c>
      <c r="E11" s="62" t="s">
        <v>374</v>
      </c>
    </row>
    <row r="12" spans="1:6" x14ac:dyDescent="0.25">
      <c r="B12" s="39">
        <v>41660.01</v>
      </c>
      <c r="C12" s="4">
        <v>283.5</v>
      </c>
      <c r="D12" s="16" t="s">
        <v>408</v>
      </c>
      <c r="E12" s="48" t="s">
        <v>373</v>
      </c>
    </row>
    <row r="13" spans="1:6" x14ac:dyDescent="0.25">
      <c r="B13" s="39">
        <v>41660.01</v>
      </c>
      <c r="C13" s="4">
        <v>2430</v>
      </c>
      <c r="D13" s="16" t="s">
        <v>408</v>
      </c>
      <c r="E13" s="48" t="s">
        <v>375</v>
      </c>
    </row>
    <row r="14" spans="1:6" x14ac:dyDescent="0.25">
      <c r="B14" s="39">
        <v>41660.01</v>
      </c>
      <c r="C14" s="4">
        <v>145.5</v>
      </c>
      <c r="D14" s="16" t="s">
        <v>826</v>
      </c>
      <c r="E14" s="48" t="s">
        <v>376</v>
      </c>
    </row>
    <row r="15" spans="1:6" x14ac:dyDescent="0.25">
      <c r="B15" s="39">
        <v>41660.01</v>
      </c>
      <c r="C15" s="4">
        <v>9720</v>
      </c>
      <c r="D15" s="16" t="s">
        <v>826</v>
      </c>
      <c r="E15" s="48" t="s">
        <v>377</v>
      </c>
    </row>
    <row r="16" spans="1:6" x14ac:dyDescent="0.25">
      <c r="B16" s="39">
        <v>41660.01</v>
      </c>
      <c r="C16" s="4">
        <v>972</v>
      </c>
      <c r="D16" s="16" t="s">
        <v>826</v>
      </c>
      <c r="E16" s="48" t="s">
        <v>378</v>
      </c>
    </row>
    <row r="17" spans="2:5" x14ac:dyDescent="0.25">
      <c r="B17" s="39">
        <v>41661.01</v>
      </c>
      <c r="C17" s="4">
        <v>47.25</v>
      </c>
      <c r="D17" s="16" t="s">
        <v>826</v>
      </c>
      <c r="E17" s="48" t="s">
        <v>379</v>
      </c>
    </row>
    <row r="18" spans="2:5" x14ac:dyDescent="0.25">
      <c r="B18" s="39">
        <v>41661.01</v>
      </c>
      <c r="C18" s="4">
        <v>486</v>
      </c>
      <c r="D18" s="16" t="s">
        <v>826</v>
      </c>
      <c r="E18" s="48" t="s">
        <v>380</v>
      </c>
    </row>
    <row r="19" spans="2:5" x14ac:dyDescent="0.25">
      <c r="B19" s="39">
        <v>41661.01</v>
      </c>
      <c r="C19" s="4">
        <v>970</v>
      </c>
      <c r="D19" s="16" t="s">
        <v>826</v>
      </c>
      <c r="E19" s="49" t="s">
        <v>381</v>
      </c>
    </row>
    <row r="20" spans="2:5" x14ac:dyDescent="0.25">
      <c r="B20" s="39">
        <v>41661.01</v>
      </c>
      <c r="C20" s="4">
        <v>970</v>
      </c>
      <c r="D20" s="16" t="s">
        <v>408</v>
      </c>
      <c r="E20" s="49" t="s">
        <v>381</v>
      </c>
    </row>
    <row r="21" spans="2:5" x14ac:dyDescent="0.25">
      <c r="B21" s="39">
        <v>41661.01</v>
      </c>
      <c r="C21" s="4">
        <v>970</v>
      </c>
      <c r="D21" s="80" t="s">
        <v>407</v>
      </c>
      <c r="E21" s="49" t="s">
        <v>381</v>
      </c>
    </row>
    <row r="22" spans="2:5" x14ac:dyDescent="0.25">
      <c r="B22" s="39">
        <v>41661.01</v>
      </c>
      <c r="C22" s="4">
        <v>970</v>
      </c>
      <c r="D22" s="16" t="s">
        <v>824</v>
      </c>
      <c r="E22" s="49" t="s">
        <v>381</v>
      </c>
    </row>
    <row r="23" spans="2:5" x14ac:dyDescent="0.25">
      <c r="B23" s="39">
        <v>41661.01</v>
      </c>
      <c r="C23" s="4">
        <v>1940</v>
      </c>
      <c r="D23" s="16" t="s">
        <v>900</v>
      </c>
      <c r="E23" s="49" t="s">
        <v>381</v>
      </c>
    </row>
    <row r="24" spans="2:5" x14ac:dyDescent="0.25">
      <c r="B24" s="39">
        <v>41661.01</v>
      </c>
      <c r="C24" s="4">
        <v>970</v>
      </c>
      <c r="D24" s="16" t="s">
        <v>825</v>
      </c>
      <c r="E24" s="49" t="s">
        <v>381</v>
      </c>
    </row>
    <row r="25" spans="2:5" x14ac:dyDescent="0.25">
      <c r="B25" s="39">
        <v>41661.01</v>
      </c>
      <c r="C25" s="4">
        <v>485</v>
      </c>
      <c r="D25" s="16" t="s">
        <v>826</v>
      </c>
      <c r="E25" s="49" t="s">
        <v>382</v>
      </c>
    </row>
    <row r="26" spans="2:5" x14ac:dyDescent="0.25">
      <c r="B26" s="39">
        <v>41661.01</v>
      </c>
      <c r="C26" s="4">
        <v>970</v>
      </c>
      <c r="D26" s="16" t="s">
        <v>826</v>
      </c>
      <c r="E26" s="49" t="s">
        <v>383</v>
      </c>
    </row>
    <row r="27" spans="2:5" x14ac:dyDescent="0.25">
      <c r="B27" s="39">
        <v>41661.01</v>
      </c>
      <c r="C27" s="4">
        <v>4860</v>
      </c>
      <c r="D27" s="16" t="s">
        <v>826</v>
      </c>
      <c r="E27" s="47" t="s">
        <v>384</v>
      </c>
    </row>
    <row r="28" spans="2:5" x14ac:dyDescent="0.25">
      <c r="B28" s="39">
        <v>41661.01</v>
      </c>
      <c r="C28" s="4">
        <v>708.75</v>
      </c>
      <c r="D28" s="16" t="s">
        <v>826</v>
      </c>
      <c r="E28" s="49" t="s">
        <v>385</v>
      </c>
    </row>
    <row r="29" spans="2:5" x14ac:dyDescent="0.25">
      <c r="B29" s="39">
        <v>41661.01</v>
      </c>
      <c r="C29" s="5">
        <v>972</v>
      </c>
      <c r="D29" s="16" t="s">
        <v>825</v>
      </c>
      <c r="E29" s="49" t="s">
        <v>385</v>
      </c>
    </row>
    <row r="30" spans="2:5" x14ac:dyDescent="0.25">
      <c r="B30" s="39">
        <v>41661.01</v>
      </c>
      <c r="C30" s="5">
        <v>1455</v>
      </c>
      <c r="D30" s="16" t="s">
        <v>408</v>
      </c>
      <c r="E30" s="49" t="s">
        <v>385</v>
      </c>
    </row>
    <row r="31" spans="2:5" x14ac:dyDescent="0.25">
      <c r="B31" s="39">
        <v>41661.01</v>
      </c>
      <c r="C31" s="5">
        <v>1455</v>
      </c>
      <c r="D31" s="16" t="s">
        <v>824</v>
      </c>
      <c r="E31" s="49" t="s">
        <v>385</v>
      </c>
    </row>
    <row r="32" spans="2:5" x14ac:dyDescent="0.25">
      <c r="B32" s="39">
        <v>41661.01</v>
      </c>
      <c r="C32" s="5">
        <v>970</v>
      </c>
      <c r="D32" s="16" t="s">
        <v>826</v>
      </c>
      <c r="E32" s="49" t="s">
        <v>386</v>
      </c>
    </row>
    <row r="33" spans="2:5" x14ac:dyDescent="0.25">
      <c r="B33" s="39">
        <v>41662.01</v>
      </c>
      <c r="C33" s="5">
        <v>486</v>
      </c>
      <c r="D33" s="16" t="s">
        <v>824</v>
      </c>
      <c r="E33" s="49" t="s">
        <v>387</v>
      </c>
    </row>
    <row r="34" spans="2:5" x14ac:dyDescent="0.25">
      <c r="B34" s="39">
        <v>41662.01</v>
      </c>
      <c r="C34" s="5">
        <v>283.5</v>
      </c>
      <c r="D34" s="16" t="s">
        <v>825</v>
      </c>
      <c r="E34" s="49" t="s">
        <v>373</v>
      </c>
    </row>
    <row r="35" spans="2:5" x14ac:dyDescent="0.25">
      <c r="B35" s="39">
        <v>41662.01</v>
      </c>
      <c r="C35" s="5">
        <v>4860</v>
      </c>
      <c r="D35" s="16" t="s">
        <v>824</v>
      </c>
      <c r="E35" s="49" t="s">
        <v>388</v>
      </c>
    </row>
    <row r="36" spans="2:5" x14ac:dyDescent="0.25">
      <c r="B36" s="39">
        <v>41662.01</v>
      </c>
      <c r="C36" s="5">
        <v>945</v>
      </c>
      <c r="D36" s="16" t="s">
        <v>826</v>
      </c>
      <c r="E36" s="49" t="s">
        <v>389</v>
      </c>
    </row>
    <row r="37" spans="2:5" x14ac:dyDescent="0.25">
      <c r="B37" s="39">
        <v>41663.01</v>
      </c>
      <c r="C37" s="5">
        <v>480</v>
      </c>
      <c r="D37" s="16" t="s">
        <v>832</v>
      </c>
      <c r="E37" s="49" t="s">
        <v>370</v>
      </c>
    </row>
    <row r="38" spans="2:5" x14ac:dyDescent="0.25">
      <c r="B38" s="39">
        <v>41663.01</v>
      </c>
      <c r="C38" s="8">
        <v>291.60000000000002</v>
      </c>
      <c r="D38" s="16" t="s">
        <v>408</v>
      </c>
      <c r="E38" s="48" t="s">
        <v>390</v>
      </c>
    </row>
    <row r="39" spans="2:5" x14ac:dyDescent="0.25">
      <c r="B39" s="39">
        <v>41663.01</v>
      </c>
      <c r="C39" s="5">
        <v>972</v>
      </c>
      <c r="D39" s="16" t="s">
        <v>832</v>
      </c>
      <c r="E39" s="62" t="s">
        <v>391</v>
      </c>
    </row>
    <row r="40" spans="2:5" x14ac:dyDescent="0.25">
      <c r="B40" s="39">
        <v>41663.01</v>
      </c>
      <c r="C40" s="5">
        <v>972</v>
      </c>
      <c r="D40" s="16" t="s">
        <v>832</v>
      </c>
      <c r="E40" s="48" t="s">
        <v>392</v>
      </c>
    </row>
    <row r="41" spans="2:5" x14ac:dyDescent="0.25">
      <c r="B41" s="39">
        <v>41663.01</v>
      </c>
      <c r="C41" s="5">
        <v>1944</v>
      </c>
      <c r="D41" s="16" t="s">
        <v>408</v>
      </c>
      <c r="E41" s="48" t="s">
        <v>344</v>
      </c>
    </row>
    <row r="42" spans="2:5" x14ac:dyDescent="0.25">
      <c r="B42" s="39">
        <v>41663.01</v>
      </c>
      <c r="C42" s="5">
        <v>194</v>
      </c>
      <c r="D42" s="16" t="s">
        <v>832</v>
      </c>
      <c r="E42" s="48" t="s">
        <v>376</v>
      </c>
    </row>
    <row r="43" spans="2:5" x14ac:dyDescent="0.25">
      <c r="B43" s="39">
        <v>41665.01</v>
      </c>
      <c r="C43" s="5">
        <v>486</v>
      </c>
      <c r="D43" s="16" t="s">
        <v>826</v>
      </c>
      <c r="E43" s="48" t="s">
        <v>393</v>
      </c>
    </row>
    <row r="44" spans="2:5" x14ac:dyDescent="0.25">
      <c r="B44" s="39">
        <v>41665.01</v>
      </c>
      <c r="C44" s="5">
        <v>972</v>
      </c>
      <c r="D44" s="16" t="s">
        <v>826</v>
      </c>
      <c r="E44" s="48" t="s">
        <v>394</v>
      </c>
    </row>
    <row r="45" spans="2:5" x14ac:dyDescent="0.25">
      <c r="B45" s="39">
        <v>41665.01</v>
      </c>
      <c r="C45" s="5">
        <v>1944</v>
      </c>
      <c r="D45" s="16" t="s">
        <v>826</v>
      </c>
      <c r="E45" s="48" t="s">
        <v>395</v>
      </c>
    </row>
    <row r="46" spans="2:5" x14ac:dyDescent="0.25">
      <c r="B46" s="39">
        <v>41666.01</v>
      </c>
      <c r="C46" s="5">
        <v>388.8</v>
      </c>
      <c r="D46" s="16" t="s">
        <v>832</v>
      </c>
      <c r="E46" s="48" t="s">
        <v>396</v>
      </c>
    </row>
    <row r="47" spans="2:5" x14ac:dyDescent="0.25">
      <c r="B47" s="39">
        <v>41666.01</v>
      </c>
      <c r="C47" s="5">
        <v>388.8</v>
      </c>
      <c r="D47" s="16" t="s">
        <v>408</v>
      </c>
      <c r="E47" s="48" t="s">
        <v>396</v>
      </c>
    </row>
    <row r="48" spans="2:5" x14ac:dyDescent="0.25">
      <c r="B48" s="39">
        <v>41667.01</v>
      </c>
      <c r="C48" s="5">
        <v>9.4499999999999993</v>
      </c>
      <c r="D48" s="16" t="s">
        <v>824</v>
      </c>
      <c r="E48" s="48" t="s">
        <v>397</v>
      </c>
    </row>
    <row r="49" spans="2:5" x14ac:dyDescent="0.25">
      <c r="B49" s="39">
        <v>41667.01</v>
      </c>
      <c r="C49" s="5">
        <v>97.2</v>
      </c>
      <c r="D49" s="16" t="s">
        <v>409</v>
      </c>
      <c r="E49" s="48" t="s">
        <v>398</v>
      </c>
    </row>
    <row r="50" spans="2:5" x14ac:dyDescent="0.25">
      <c r="B50" s="39">
        <v>41667.01</v>
      </c>
      <c r="C50" s="5">
        <v>19440</v>
      </c>
      <c r="D50" s="16" t="s">
        <v>825</v>
      </c>
      <c r="E50" s="48" t="s">
        <v>399</v>
      </c>
    </row>
    <row r="51" spans="2:5" x14ac:dyDescent="0.25">
      <c r="B51" s="39">
        <v>41667.01</v>
      </c>
      <c r="C51" s="5">
        <v>291.60000000000002</v>
      </c>
      <c r="D51" s="16" t="s">
        <v>832</v>
      </c>
      <c r="E51" s="48" t="s">
        <v>400</v>
      </c>
    </row>
    <row r="52" spans="2:5" x14ac:dyDescent="0.25">
      <c r="B52" s="39">
        <v>41668.01</v>
      </c>
      <c r="C52" s="5">
        <v>972</v>
      </c>
      <c r="D52" s="16" t="s">
        <v>832</v>
      </c>
      <c r="E52" s="48" t="s">
        <v>401</v>
      </c>
    </row>
    <row r="53" spans="2:5" x14ac:dyDescent="0.25">
      <c r="B53" s="39">
        <v>41668.01</v>
      </c>
      <c r="C53" s="5">
        <v>97.2</v>
      </c>
      <c r="D53" s="16" t="s">
        <v>825</v>
      </c>
      <c r="E53" s="48" t="s">
        <v>402</v>
      </c>
    </row>
    <row r="54" spans="2:5" x14ac:dyDescent="0.25">
      <c r="B54" s="39">
        <v>41668.01</v>
      </c>
      <c r="C54" s="5">
        <v>97.2</v>
      </c>
      <c r="D54" s="16" t="s">
        <v>832</v>
      </c>
      <c r="E54" s="48" t="s">
        <v>402</v>
      </c>
    </row>
    <row r="55" spans="2:5" x14ac:dyDescent="0.25">
      <c r="B55" s="39">
        <v>41668.01</v>
      </c>
      <c r="C55" s="5">
        <v>97.2</v>
      </c>
      <c r="D55" s="16" t="s">
        <v>824</v>
      </c>
      <c r="E55" s="48" t="s">
        <v>402</v>
      </c>
    </row>
    <row r="56" spans="2:5" x14ac:dyDescent="0.25">
      <c r="B56" s="39">
        <v>41668.01</v>
      </c>
      <c r="C56" s="5">
        <v>97.2</v>
      </c>
      <c r="D56" s="57" t="s">
        <v>408</v>
      </c>
      <c r="E56" s="48" t="s">
        <v>402</v>
      </c>
    </row>
    <row r="57" spans="2:5" x14ac:dyDescent="0.25">
      <c r="B57" s="39">
        <v>41668.01</v>
      </c>
      <c r="C57" s="5">
        <v>972</v>
      </c>
      <c r="D57" s="16" t="s">
        <v>825</v>
      </c>
      <c r="E57" s="48" t="s">
        <v>403</v>
      </c>
    </row>
    <row r="58" spans="2:5" x14ac:dyDescent="0.25">
      <c r="B58" s="39">
        <v>41668.01</v>
      </c>
      <c r="C58" s="5">
        <v>972</v>
      </c>
      <c r="D58" s="16" t="s">
        <v>408</v>
      </c>
      <c r="E58" s="48" t="s">
        <v>404</v>
      </c>
    </row>
    <row r="59" spans="2:5" x14ac:dyDescent="0.25">
      <c r="B59" s="39">
        <v>41669.01</v>
      </c>
      <c r="C59" s="5">
        <v>1944</v>
      </c>
      <c r="D59" s="16" t="s">
        <v>832</v>
      </c>
      <c r="E59" s="62" t="s">
        <v>384</v>
      </c>
    </row>
    <row r="60" spans="2:5" x14ac:dyDescent="0.25">
      <c r="B60" s="39">
        <v>41670.01</v>
      </c>
      <c r="C60" s="5">
        <v>972</v>
      </c>
      <c r="D60" s="16" t="s">
        <v>406</v>
      </c>
      <c r="E60" s="62" t="s">
        <v>405</v>
      </c>
    </row>
    <row r="61" spans="2:5" x14ac:dyDescent="0.25">
      <c r="B61" s="39">
        <v>41670.01</v>
      </c>
      <c r="C61" s="5">
        <v>972</v>
      </c>
      <c r="D61" s="16" t="s">
        <v>827</v>
      </c>
      <c r="E61" s="62" t="s">
        <v>405</v>
      </c>
    </row>
  </sheetData>
  <sheetProtection password="CACB" sheet="1" objects="1" scenarios="1"/>
  <mergeCells count="1"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Расходы</vt:lpstr>
      <vt:lpstr>Поступления Банк</vt:lpstr>
      <vt:lpstr>Поступления Благо.ру</vt:lpstr>
      <vt:lpstr>Поступления Киви</vt:lpstr>
      <vt:lpstr>Поступления МТС USSD</vt:lpstr>
      <vt:lpstr>Поступления СМС 2420 Помогаю</vt:lpstr>
      <vt:lpstr>МКБ</vt:lpstr>
      <vt:lpstr>Поступления сайт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Administrator</cp:lastModifiedBy>
  <cp:lastPrinted>2014-05-21T09:20:18Z</cp:lastPrinted>
  <dcterms:created xsi:type="dcterms:W3CDTF">2013-11-18T10:44:00Z</dcterms:created>
  <dcterms:modified xsi:type="dcterms:W3CDTF">2014-12-25T21:56:58Z</dcterms:modified>
</cp:coreProperties>
</file>