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-12" yWindow="288" windowWidth="9696" windowHeight="6864" tabRatio="953"/>
  </bookViews>
  <sheets>
    <sheet name="Расходы" sheetId="7" r:id="rId1"/>
    <sheet name="Поступления Банк" sheetId="1" r:id="rId2"/>
    <sheet name="Поступления Благо.ру" sheetId="10" r:id="rId3"/>
    <sheet name="Поступления Киви" sheetId="9" r:id="rId4"/>
    <sheet name="Поступления МТС USSD" sheetId="11" r:id="rId5"/>
    <sheet name="Поступления СМС 2420 Помогаю" sheetId="13" r:id="rId6"/>
    <sheet name="МКБ" sheetId="12" r:id="rId7"/>
    <sheet name="Поступления сайт" sheetId="14" r:id="rId8"/>
    <sheet name="Валютный расчетный счет (USD)" sheetId="8" r:id="rId9"/>
  </sheets>
  <definedNames>
    <definedName name="_xlnm._FilterDatabase" localSheetId="6" hidden="1">МКБ!$B$4:$D$4</definedName>
    <definedName name="_xlnm._FilterDatabase" localSheetId="1" hidden="1">'Поступления Банк'!$A$4:$F$103</definedName>
    <definedName name="_xlnm._FilterDatabase" localSheetId="2" hidden="1">'Поступления Благо.ру'!$B$4:$D$4</definedName>
    <definedName name="_xlnm._FilterDatabase" localSheetId="3" hidden="1">'Поступления Киви'!$B$4:$D$76</definedName>
    <definedName name="_xlnm._FilterDatabase" localSheetId="4" hidden="1">'Поступления МТС USSD'!$B$5:$D$5</definedName>
    <definedName name="_xlnm._FilterDatabase" localSheetId="7" hidden="1">'Поступления сайт'!$A$4:$F$67</definedName>
    <definedName name="_xlnm._FilterDatabase" localSheetId="5" hidden="1">'Поступления СМС 2420 Помогаю'!$B$4:$D$4</definedName>
  </definedNames>
  <calcPr calcId="145621" refMode="R1C1"/>
</workbook>
</file>

<file path=xl/calcChain.xml><?xml version="1.0" encoding="utf-8"?>
<calcChain xmlns="http://schemas.openxmlformats.org/spreadsheetml/2006/main">
  <c r="D5" i="7" l="1"/>
  <c r="C40" i="7" l="1"/>
  <c r="C2" i="12"/>
  <c r="C162" i="12"/>
  <c r="C166" i="12"/>
  <c r="C2" i="1"/>
  <c r="C2" i="9"/>
  <c r="C10" i="9"/>
  <c r="C11" i="9"/>
  <c r="C32" i="7"/>
  <c r="C12" i="8"/>
  <c r="C7" i="8"/>
  <c r="C2" i="13"/>
  <c r="C64" i="11"/>
  <c r="C65" i="11"/>
  <c r="C2" i="14"/>
  <c r="C11" i="10"/>
  <c r="C12" i="10"/>
  <c r="C2" i="10"/>
  <c r="C3" i="11"/>
  <c r="D3" i="7" l="1"/>
</calcChain>
</file>

<file path=xl/sharedStrings.xml><?xml version="1.0" encoding="utf-8"?>
<sst xmlns="http://schemas.openxmlformats.org/spreadsheetml/2006/main" count="900" uniqueCount="452">
  <si>
    <t>Дата</t>
  </si>
  <si>
    <t>Сумма</t>
  </si>
  <si>
    <t>Назначение платежа</t>
  </si>
  <si>
    <t>банковский перевод</t>
  </si>
  <si>
    <t>зарплата сотрудников</t>
  </si>
  <si>
    <t>налоги</t>
  </si>
  <si>
    <t>административно-хозяйственные расходы</t>
  </si>
  <si>
    <t>За месяц</t>
  </si>
  <si>
    <t>Жертвователь</t>
  </si>
  <si>
    <t>ИТОГО</t>
  </si>
  <si>
    <t>Жертвователь 
(последние 4 цифры номера)</t>
  </si>
  <si>
    <t>бухгалтерское и юридическое обслуживание</t>
  </si>
  <si>
    <t>Канал поступления</t>
  </si>
  <si>
    <t xml:space="preserve">Итого </t>
  </si>
  <si>
    <t>ЗАО "КИВИ"</t>
  </si>
  <si>
    <t>ООО "СПК "Д-Строй"</t>
  </si>
  <si>
    <t>ООО НКО "ДЕНЬГИ.МЭЙЛ.РУ"</t>
  </si>
  <si>
    <t>анонимное пожертвование</t>
  </si>
  <si>
    <t>ОАО "Рязанский шпалопропиточный завод"</t>
  </si>
  <si>
    <t>на лечение Алины Василишиной</t>
  </si>
  <si>
    <t>ООО "СибКровля24"</t>
  </si>
  <si>
    <t>Волкова М. Н.</t>
  </si>
  <si>
    <t>на лечение Дамира Гукова</t>
  </si>
  <si>
    <t>Итого:</t>
  </si>
  <si>
    <t>Расходы на уставную деятельность</t>
  </si>
  <si>
    <t>Процент комиссии 4%</t>
  </si>
  <si>
    <t>*7936</t>
  </si>
  <si>
    <t>*6700</t>
  </si>
  <si>
    <t>*1842</t>
  </si>
  <si>
    <t>*6143</t>
  </si>
  <si>
    <t>*1998</t>
  </si>
  <si>
    <t>*1431</t>
  </si>
  <si>
    <t>*0816</t>
  </si>
  <si>
    <t>*9315</t>
  </si>
  <si>
    <t>*9759</t>
  </si>
  <si>
    <t>*6620</t>
  </si>
  <si>
    <t>*9776</t>
  </si>
  <si>
    <t>*3082</t>
  </si>
  <si>
    <t>*2561</t>
  </si>
  <si>
    <t>*6591</t>
  </si>
  <si>
    <t>*7650</t>
  </si>
  <si>
    <t>*7078</t>
  </si>
  <si>
    <t>*8168</t>
  </si>
  <si>
    <t>*8162</t>
  </si>
  <si>
    <t>*0989</t>
  </si>
  <si>
    <t>*1054</t>
  </si>
  <si>
    <t>*0264</t>
  </si>
  <si>
    <t>*7745</t>
  </si>
  <si>
    <t>*1108</t>
  </si>
  <si>
    <t>*5205</t>
  </si>
  <si>
    <t>*4588</t>
  </si>
  <si>
    <t>*5649</t>
  </si>
  <si>
    <t>*8179</t>
  </si>
  <si>
    <t>*3074</t>
  </si>
  <si>
    <t>*9527</t>
  </si>
  <si>
    <t>*9256</t>
  </si>
  <si>
    <t>Отчет о полученных пожертвованиях и произведенных затратах за май 2014 г.</t>
  </si>
  <si>
    <t xml:space="preserve">Поступления за май 2014 </t>
  </si>
  <si>
    <t>Расходы за май 2014</t>
  </si>
  <si>
    <t>Комиссия 6%</t>
  </si>
  <si>
    <t>Отчет о полученных пожертвованиях, перечисленных на расчетный счет, за май 2014 г.</t>
  </si>
  <si>
    <t>Отчет о пожертвованиях, перечисленных через ресурс Благо.ру, за май 2014 г.</t>
  </si>
  <si>
    <t>Отчет о пожертвованиях, перечисленных через платежную систему КИВИ, за май 2014 г.</t>
  </si>
  <si>
    <t>Отчет о пожертвованиях, поступивших на номер 2420 за май 2014 г.</t>
  </si>
  <si>
    <t>Богдан Котенко</t>
  </si>
  <si>
    <t>Алина Василишина</t>
  </si>
  <si>
    <t>Глеб Алексеев</t>
  </si>
  <si>
    <t>Артем Гайнулин</t>
  </si>
  <si>
    <t>Алина Сизова</t>
  </si>
  <si>
    <t>*4304</t>
  </si>
  <si>
    <t>*8267</t>
  </si>
  <si>
    <t>*6444</t>
  </si>
  <si>
    <t>*3681</t>
  </si>
  <si>
    <t>*9026</t>
  </si>
  <si>
    <t>*1031</t>
  </si>
  <si>
    <t>*5573</t>
  </si>
  <si>
    <t>*9985</t>
  </si>
  <si>
    <t>*5014</t>
  </si>
  <si>
    <t>*9959</t>
  </si>
  <si>
    <t>*3725</t>
  </si>
  <si>
    <t>*8760</t>
  </si>
  <si>
    <t>*8080</t>
  </si>
  <si>
    <t>*6496</t>
  </si>
  <si>
    <t>*7845</t>
  </si>
  <si>
    <t>*5482</t>
  </si>
  <si>
    <t>*9682</t>
  </si>
  <si>
    <t>*3471</t>
  </si>
  <si>
    <t>*6935</t>
  </si>
  <si>
    <t>*7027</t>
  </si>
  <si>
    <t>*1882</t>
  </si>
  <si>
    <t>*3838</t>
  </si>
  <si>
    <t>*4166</t>
  </si>
  <si>
    <t>*9932</t>
  </si>
  <si>
    <t>*0424</t>
  </si>
  <si>
    <t>*6521</t>
  </si>
  <si>
    <t>*4891</t>
  </si>
  <si>
    <t>*2881</t>
  </si>
  <si>
    <t>*2037</t>
  </si>
  <si>
    <t>*5151</t>
  </si>
  <si>
    <t>*5491</t>
  </si>
  <si>
    <t>*0559</t>
  </si>
  <si>
    <t>*8899</t>
  </si>
  <si>
    <t>*8455</t>
  </si>
  <si>
    <t>*3910</t>
  </si>
  <si>
    <t>*8870</t>
  </si>
  <si>
    <t>*8904</t>
  </si>
  <si>
    <t>*3083</t>
  </si>
  <si>
    <t>*0209</t>
  </si>
  <si>
    <t>*0324</t>
  </si>
  <si>
    <t>*5967</t>
  </si>
  <si>
    <t>*3567</t>
  </si>
  <si>
    <t>*0587</t>
  </si>
  <si>
    <t>*4916</t>
  </si>
  <si>
    <t>*4837</t>
  </si>
  <si>
    <t>*4300</t>
  </si>
  <si>
    <t>*2493</t>
  </si>
  <si>
    <t>Оплата за авиабилеты Москва-Улан-Удэ-Москва для врачей по образовательной программе</t>
  </si>
  <si>
    <t>Конина Е. А.</t>
  </si>
  <si>
    <t>Умнова Э. П.</t>
  </si>
  <si>
    <t>ИП Сергеева Екатерина Николаевна</t>
  </si>
  <si>
    <t>ИП Дроздов Алексей Геннадиевич</t>
  </si>
  <si>
    <t>ИП Буланова Эльвира Рауфовна</t>
  </si>
  <si>
    <t>ООО "Авангард СПб"</t>
  </si>
  <si>
    <t>ИП Юсеев Рауф Гатович</t>
  </si>
  <si>
    <t>Благотворительный фонд "Арифметика Добра"</t>
  </si>
  <si>
    <t>на лечение Глеба Алексеева</t>
  </si>
  <si>
    <t>на лечение Александра Криницкого</t>
  </si>
  <si>
    <t>на лечение Алина Сизовой</t>
  </si>
  <si>
    <t>Концерт группы "Секрет" (акция)</t>
  </si>
  <si>
    <t>боксы</t>
  </si>
  <si>
    <t>Международный день женщин-мотоциклисток (акция)</t>
  </si>
  <si>
    <t>Жертвователь (последние 4 цифры номера)</t>
  </si>
  <si>
    <t>*5353</t>
  </si>
  <si>
    <t>*0276</t>
  </si>
  <si>
    <t>*9214</t>
  </si>
  <si>
    <t>*0190</t>
  </si>
  <si>
    <t>*5599</t>
  </si>
  <si>
    <t>Александр Криницкий</t>
  </si>
  <si>
    <t>Софья Кипкеева</t>
  </si>
  <si>
    <t>Владимир Васянович</t>
  </si>
  <si>
    <t>Иван Кривенко</t>
  </si>
  <si>
    <t>Елизавета Батуева</t>
  </si>
  <si>
    <t>2014-05-26 20:12:59.105000</t>
  </si>
  <si>
    <t>2014-05-25 22:55:12.870000</t>
  </si>
  <si>
    <t>2014-05-25 22:27:25.303000</t>
  </si>
  <si>
    <t>2014-05-25 18:12:02.541000</t>
  </si>
  <si>
    <t>2014-05-23 14:42:17.583000</t>
  </si>
  <si>
    <t>2014-05-23 12:18:02.653000</t>
  </si>
  <si>
    <t>2014-05-22 22:39:01.294000</t>
  </si>
  <si>
    <t>2014-05-22 22:26:34.073000</t>
  </si>
  <si>
    <t>2014-05-22 21:10:37.641000</t>
  </si>
  <si>
    <t>2014-05-22 18:20:57.513000</t>
  </si>
  <si>
    <t>2014-05-22 17:22:01.452000</t>
  </si>
  <si>
    <t>2014-05-22 16:04:51.920000</t>
  </si>
  <si>
    <t>2014-05-22 15:52:50.059000</t>
  </si>
  <si>
    <t>2014-05-22 15:17:40.194000</t>
  </si>
  <si>
    <t>2014-05-13 13:45:16.800000</t>
  </si>
  <si>
    <t>2014-05-08 17:12:09.872000</t>
  </si>
  <si>
    <t>2014-05-06 13:34:51.418000</t>
  </si>
  <si>
    <t>2014-05-06 07:28:50.822000</t>
  </si>
  <si>
    <t>2014-05-05 09:17:32.746000</t>
  </si>
  <si>
    <t>2014-05-05 08:30:15.969000</t>
  </si>
  <si>
    <t>2014-05-05 01:13:48.408000</t>
  </si>
  <si>
    <t>2014-05-05 00:58:57.050000</t>
  </si>
  <si>
    <t>2014-05-04 18:17:49.125000</t>
  </si>
  <si>
    <t>2014-05-04 17:02:53.197000</t>
  </si>
  <si>
    <t>2014-05-04 12:51:09.556000</t>
  </si>
  <si>
    <t>2014-05-03 17:37:34.571000</t>
  </si>
  <si>
    <t>2014-05-03 10:16:07.644000</t>
  </si>
  <si>
    <t>2014-05-03 08:45:41.974000</t>
  </si>
  <si>
    <t>2014-05-02 21:55:32.694000</t>
  </si>
  <si>
    <t>2014-05-02 16:59:19.892000</t>
  </si>
  <si>
    <t>2014-05-01 09:44:59.220000</t>
  </si>
  <si>
    <t>*3497</t>
  </si>
  <si>
    <t>*9794</t>
  </si>
  <si>
    <t>*7404</t>
  </si>
  <si>
    <t>*0998</t>
  </si>
  <si>
    <t>*5339</t>
  </si>
  <si>
    <t>*4786</t>
  </si>
  <si>
    <t>*2359</t>
  </si>
  <si>
    <t>*7620</t>
  </si>
  <si>
    <t>*9424</t>
  </si>
  <si>
    <t>*0393</t>
  </si>
  <si>
    <t>*1366</t>
  </si>
  <si>
    <t>*4915</t>
  </si>
  <si>
    <t>*3753</t>
  </si>
  <si>
    <t>*0599</t>
  </si>
  <si>
    <t>*2451</t>
  </si>
  <si>
    <t>*0968</t>
  </si>
  <si>
    <t>*6292</t>
  </si>
  <si>
    <t>*3279</t>
  </si>
  <si>
    <t>*8515</t>
  </si>
  <si>
    <t>*2661</t>
  </si>
  <si>
    <t>*6393</t>
  </si>
  <si>
    <t>*2110</t>
  </si>
  <si>
    <t>*5494</t>
  </si>
  <si>
    <t>*6295</t>
  </si>
  <si>
    <t>*1553</t>
  </si>
  <si>
    <t>*4127</t>
  </si>
  <si>
    <t>*5715</t>
  </si>
  <si>
    <t>*2787</t>
  </si>
  <si>
    <t>*0718</t>
  </si>
  <si>
    <t>Конвертация в евро для оплаты лечения Глеба Алексеева в CENTRO MEDICO TEKNON S.L. SPAIN</t>
  </si>
  <si>
    <t>ООО "ТИАНДЭ"</t>
  </si>
  <si>
    <t>ООО "Гастротека"</t>
  </si>
  <si>
    <t>ООО "ФАСАД-плюс"</t>
  </si>
  <si>
    <t>ИП Кухтенков Александр Михайлович</t>
  </si>
  <si>
    <t>ИП Искуснова Ольга Олеговна</t>
  </si>
  <si>
    <t>Светлана Мерзликина</t>
  </si>
  <si>
    <t>Владислав Харчевников</t>
  </si>
  <si>
    <t>Никита Бальберг</t>
  </si>
  <si>
    <t>*0277</t>
  </si>
  <si>
    <t>*3634</t>
  </si>
  <si>
    <t>*0714</t>
  </si>
  <si>
    <t>*6619</t>
  </si>
  <si>
    <t>*5960</t>
  </si>
  <si>
    <t>*9287</t>
  </si>
  <si>
    <t>*2829</t>
  </si>
  <si>
    <t>2014-05-31 21:03:59.379000</t>
  </si>
  <si>
    <t>2014-05-31 18:16:20.657000</t>
  </si>
  <si>
    <t>2014-05-31 10:07:22.970000</t>
  </si>
  <si>
    <t>2014-05-30 21:16:04.414000</t>
  </si>
  <si>
    <t>2014-05-30 20:38:08.555000</t>
  </si>
  <si>
    <t>2014-05-30 17:32:34.388000</t>
  </si>
  <si>
    <t>2014-05-30 17:27:47.608000</t>
  </si>
  <si>
    <t>2014-05-30 14:42:55.724000</t>
  </si>
  <si>
    <t>2014-05-30 13:28:10.515000</t>
  </si>
  <si>
    <t>2014-05-30 10:33:28.633000</t>
  </si>
  <si>
    <t>2014-05-30 10:14:44.075000</t>
  </si>
  <si>
    <t>2014-05-30 09:32:31.575000</t>
  </si>
  <si>
    <t>2014-05-30 09:09:58.971000</t>
  </si>
  <si>
    <t>2014-05-30 03:42:30.443000</t>
  </si>
  <si>
    <t>2014-05-29 21:39:35.206000</t>
  </si>
  <si>
    <t>2014-05-29 15:02:27.256000</t>
  </si>
  <si>
    <t>2014-05-29 10:09:36.049000</t>
  </si>
  <si>
    <t>2014-05-28 17:37:22.522000</t>
  </si>
  <si>
    <t>2014-05-28 15:18:52.341000</t>
  </si>
  <si>
    <t>2014-05-28 11:19:56.721000</t>
  </si>
  <si>
    <t>2014-05-27 15:14:22.288000</t>
  </si>
  <si>
    <t>2014-05-27 06:12:03.791000</t>
  </si>
  <si>
    <t>*8335</t>
  </si>
  <si>
    <t>*8762</t>
  </si>
  <si>
    <t>*3373</t>
  </si>
  <si>
    <t>*5057</t>
  </si>
  <si>
    <t>*4790</t>
  </si>
  <si>
    <t>*7061</t>
  </si>
  <si>
    <t>*1552</t>
  </si>
  <si>
    <t>*1606</t>
  </si>
  <si>
    <t>*2398</t>
  </si>
  <si>
    <t>*3349</t>
  </si>
  <si>
    <t>*8442</t>
  </si>
  <si>
    <t>*0988</t>
  </si>
  <si>
    <t>*7466</t>
  </si>
  <si>
    <t>*9328</t>
  </si>
  <si>
    <t>*4197</t>
  </si>
  <si>
    <t>*9037</t>
  </si>
  <si>
    <t>*5093</t>
  </si>
  <si>
    <t>*6996</t>
  </si>
  <si>
    <t>*7987</t>
  </si>
  <si>
    <t>01.05.2014</t>
  </si>
  <si>
    <t>02.05.2014</t>
  </si>
  <si>
    <t>03.05.2014</t>
  </si>
  <si>
    <t>04.05.2014</t>
  </si>
  <si>
    <t>05.05.2014</t>
  </si>
  <si>
    <t>06.05.2014</t>
  </si>
  <si>
    <t>07.05.2014</t>
  </si>
  <si>
    <t>08.05.2014</t>
  </si>
  <si>
    <t>09.05.2014</t>
  </si>
  <si>
    <t>10.05.2014</t>
  </si>
  <si>
    <t>11.05.2014</t>
  </si>
  <si>
    <t>12.05.2014</t>
  </si>
  <si>
    <t>13.05.2014</t>
  </si>
  <si>
    <t>14.05.2014</t>
  </si>
  <si>
    <t>15.05.2014</t>
  </si>
  <si>
    <t>16.05.2014</t>
  </si>
  <si>
    <t>17.05.2014</t>
  </si>
  <si>
    <t>18.05.2014</t>
  </si>
  <si>
    <t>19.05.2014</t>
  </si>
  <si>
    <t>20.05.2014</t>
  </si>
  <si>
    <t>21.05.2014</t>
  </si>
  <si>
    <t>22.05.2014</t>
  </si>
  <si>
    <t>23.05.2014</t>
  </si>
  <si>
    <t>24.05.2014</t>
  </si>
  <si>
    <t>25.05.2014</t>
  </si>
  <si>
    <t>26.05.2014</t>
  </si>
  <si>
    <t>27.05.2014</t>
  </si>
  <si>
    <t>28.05.2014</t>
  </si>
  <si>
    <t>29.05.2014</t>
  </si>
  <si>
    <t>30.05.2014</t>
  </si>
  <si>
    <t>31.05.2014</t>
  </si>
  <si>
    <t>cukanova.k</t>
  </si>
  <si>
    <t>*8824</t>
  </si>
  <si>
    <t>*1433</t>
  </si>
  <si>
    <t>*8884</t>
  </si>
  <si>
    <t>*3214</t>
  </si>
  <si>
    <t>*3273</t>
  </si>
  <si>
    <t>*0964</t>
  </si>
  <si>
    <t>*1778</t>
  </si>
  <si>
    <t>*3865</t>
  </si>
  <si>
    <t>*4950</t>
  </si>
  <si>
    <t>alex-karamyshev</t>
  </si>
  <si>
    <t>Tishylya</t>
  </si>
  <si>
    <t>Ort2000</t>
  </si>
  <si>
    <t>liana173</t>
  </si>
  <si>
    <t>*0409</t>
  </si>
  <si>
    <t>*2943</t>
  </si>
  <si>
    <t>*0897</t>
  </si>
  <si>
    <t>*0371</t>
  </si>
  <si>
    <t>*5635</t>
  </si>
  <si>
    <t>R001</t>
  </si>
  <si>
    <t>*3639</t>
  </si>
  <si>
    <t>*1816</t>
  </si>
  <si>
    <t>*5566</t>
  </si>
  <si>
    <t>*5424</t>
  </si>
  <si>
    <t>*0411</t>
  </si>
  <si>
    <t>*4013</t>
  </si>
  <si>
    <t>*7891</t>
  </si>
  <si>
    <t>*6488</t>
  </si>
  <si>
    <t>*4717</t>
  </si>
  <si>
    <t>*8106</t>
  </si>
  <si>
    <t>*5054</t>
  </si>
  <si>
    <t>*8941</t>
  </si>
  <si>
    <t>*4922</t>
  </si>
  <si>
    <t>*5025</t>
  </si>
  <si>
    <t>*9995</t>
  </si>
  <si>
    <t>*7320</t>
  </si>
  <si>
    <t>*2876</t>
  </si>
  <si>
    <t>*5116</t>
  </si>
  <si>
    <t>*1456</t>
  </si>
  <si>
    <t>ООО "Опт Сити Тойз"</t>
  </si>
  <si>
    <t>*0466</t>
  </si>
  <si>
    <t>*5181</t>
  </si>
  <si>
    <t>*5629</t>
  </si>
  <si>
    <t>*7523</t>
  </si>
  <si>
    <t>*1536</t>
  </si>
  <si>
    <t>*4601</t>
  </si>
  <si>
    <t>*8782</t>
  </si>
  <si>
    <t>*0702</t>
  </si>
  <si>
    <t>*1864</t>
  </si>
  <si>
    <t>*2587</t>
  </si>
  <si>
    <t xml:space="preserve">Приход </t>
  </si>
  <si>
    <t>Назначение</t>
  </si>
  <si>
    <t>Благотворитель</t>
  </si>
  <si>
    <t>сальдо вх.</t>
  </si>
  <si>
    <t>Итого</t>
  </si>
  <si>
    <t>-</t>
  </si>
  <si>
    <t>Отчет о полученных пожертвованиях,                                                                                                            перечисленных на валютный расчетный счет, за май 2013 г.</t>
  </si>
  <si>
    <t>Расход</t>
  </si>
  <si>
    <t>Оплата лечения Глеба Алексеева в CENTRO MEDICO TEKNON S.L. SPAIN</t>
  </si>
  <si>
    <t>Отчет о пожертвованиях, перечисленных через МТС USSD, за май 2014</t>
  </si>
  <si>
    <t>Отчет о пожертвованиях, перечисленных через сайт www.bfkh.ru через платежную систему Платрон за май 2014</t>
  </si>
  <si>
    <t>Оплата лечения Егора Дендебери</t>
  </si>
  <si>
    <t>Оплата лечения Ивана Кривенко</t>
  </si>
  <si>
    <t>Оплата лечения Александра Криницкого</t>
  </si>
  <si>
    <t>Оплата лечения Артема Сергевина</t>
  </si>
  <si>
    <t>Оплата лечения Милены Кочарян</t>
  </si>
  <si>
    <t>Оплата лечения Екатерины Петуховой</t>
  </si>
  <si>
    <t>Процент комиссии 3,5%</t>
  </si>
  <si>
    <t>Золотарева Г. С.</t>
  </si>
  <si>
    <t>Горынина Н. В.</t>
  </si>
  <si>
    <t>ИП Левчук Ольга Евгеньевна</t>
  </si>
  <si>
    <t>Жертвователь на р/с в МКБ</t>
  </si>
  <si>
    <t xml:space="preserve">Авдев Роман Игоревич </t>
  </si>
  <si>
    <t>комиссия за ведение расчетного счета в ОАО МКБ</t>
  </si>
  <si>
    <t>Отчет о пожертвованиях, перечисленных через терминалы ОАО МКБ, и частные пожертвования, поступившие на расчетный счет фонда в ОАО МКБ, за май 2014</t>
  </si>
  <si>
    <t>уставная деятельность</t>
  </si>
  <si>
    <t>на лечение Артёма Гайулина</t>
  </si>
  <si>
    <t>П. Елена Сергеевна</t>
  </si>
  <si>
    <t>Д. Сергей Иванович</t>
  </si>
  <si>
    <t>Ш. Михаил Анатольевич</t>
  </si>
  <si>
    <t>Г. Анна Владимировна</t>
  </si>
  <si>
    <t>Ф. Светлана Валерьевна</t>
  </si>
  <si>
    <t>В. Светлана Александровна</t>
  </si>
  <si>
    <t>С. Екатерина Владимировна</t>
  </si>
  <si>
    <t>К. Ирина Евгеньевна</t>
  </si>
  <si>
    <t>К. Раиса Григорьевна</t>
  </si>
  <si>
    <t>К. Ирина Владимировна</t>
  </si>
  <si>
    <t>Л. Влада Эдуардовна</t>
  </si>
  <si>
    <t xml:space="preserve">П. Ирина Андреевна </t>
  </si>
  <si>
    <t>Ф. Ирина Павловна</t>
  </si>
  <si>
    <t>З. Наталья Викторовна</t>
  </si>
  <si>
    <t>А. Алексей Игоревич</t>
  </si>
  <si>
    <t>Д. Мария Мордуховна</t>
  </si>
  <si>
    <t>Г. Николай Петрович</t>
  </si>
  <si>
    <t>З. Светлана Сергеевна</t>
  </si>
  <si>
    <t>О. Сергей Геннадьевич</t>
  </si>
  <si>
    <t>П. Любовь Алексеевна</t>
  </si>
  <si>
    <t>Н. Наталья Сергеевна</t>
  </si>
  <si>
    <t>Н. Галина Петровна</t>
  </si>
  <si>
    <t>В. Ксения Юрьевна</t>
  </si>
  <si>
    <t>Г. Дмитрий Алексеевич</t>
  </si>
  <si>
    <t>Г. Евгения Владимировна</t>
  </si>
  <si>
    <t>С. Галина Владимировна</t>
  </si>
  <si>
    <t>П. Алексей Николаевич</t>
  </si>
  <si>
    <t>Ц. Екатерина Евгеньевна</t>
  </si>
  <si>
    <t>П. Ольга Леонидовна</t>
  </si>
  <si>
    <t>Я. Татьяна Анатольевна</t>
  </si>
  <si>
    <t>В. Виктория Борисовна</t>
  </si>
  <si>
    <t>Л. Жанна Юрьевна</t>
  </si>
  <si>
    <t>П. Дмитрий Викторович</t>
  </si>
  <si>
    <t>Г. Наталья Евгеньевна</t>
  </si>
  <si>
    <t>Л. Елена Евгеньевна</t>
  </si>
  <si>
    <t>К. Марина Юрьевна</t>
  </si>
  <si>
    <t>Д. Наталия Сергеевна</t>
  </si>
  <si>
    <t>В. Ольга Викторовна</t>
  </si>
  <si>
    <t>Ш. Надежда Александровна</t>
  </si>
  <si>
    <t>М. Анна Александровна</t>
  </si>
  <si>
    <t>Г. Ирина Ивановна</t>
  </si>
  <si>
    <t xml:space="preserve">П. Ирина Игоревна </t>
  </si>
  <si>
    <t>К. Игорь Владимирович</t>
  </si>
  <si>
    <t>Г. Ирина Викторовна</t>
  </si>
  <si>
    <t>В. Ольга Геннадьевна</t>
  </si>
  <si>
    <t>Ш. Марина Владимировна</t>
  </si>
  <si>
    <t>В. Иван Андреевич</t>
  </si>
  <si>
    <t>Х. Юлия</t>
  </si>
  <si>
    <t>Ч. Елена Юрьевна</t>
  </si>
  <si>
    <t>К. Елена Викторовна</t>
  </si>
  <si>
    <t>Г. Фарида Фарисовна</t>
  </si>
  <si>
    <t>С. Екатерина Игоревна</t>
  </si>
  <si>
    <t>К. Елена Алексеевна</t>
  </si>
  <si>
    <t>Т. Татьяна Анатольевна</t>
  </si>
  <si>
    <t>Р. Алеся Александровна</t>
  </si>
  <si>
    <t>В. Нина Геннадьевна</t>
  </si>
  <si>
    <t>И. Наталья Николаевна</t>
  </si>
  <si>
    <t>М. Ирина Владимировна</t>
  </si>
  <si>
    <t>Ю. Светлана Борисовна</t>
  </si>
  <si>
    <t>М. Елена Олеговна</t>
  </si>
  <si>
    <t>К. Яна Валерьевна</t>
  </si>
  <si>
    <t>Ш. Жанна Владимировна</t>
  </si>
  <si>
    <t>Х. Юлия Анатольевна</t>
  </si>
  <si>
    <t>М. Влада Васильевна</t>
  </si>
  <si>
    <t>К. Ольга</t>
  </si>
  <si>
    <t>К. Елена Николаевна</t>
  </si>
  <si>
    <t>Х. Радмила Михайловна</t>
  </si>
  <si>
    <t>Павел А.</t>
  </si>
  <si>
    <t>Игорь С.</t>
  </si>
  <si>
    <t>Тамара О.</t>
  </si>
  <si>
    <t>Дарья И.</t>
  </si>
  <si>
    <t>Расходы на административно-хозяйственные нужды</t>
  </si>
  <si>
    <t>Оплата за препарат для Алины Василишиной</t>
  </si>
  <si>
    <t>Оплата за препарат для Ильи Симакина</t>
  </si>
  <si>
    <t xml:space="preserve">Оплата обследования МРТ Мурата Абидова </t>
  </si>
  <si>
    <t>Оплата обследования МРТ Софии Крутоголовой</t>
  </si>
  <si>
    <t>Оплата обследования МРТ Рауля Муршудова</t>
  </si>
  <si>
    <t>Оплата обследования МРТ Полины Скудиной</t>
  </si>
  <si>
    <t>Оплата обследования МРТ Елизаветы Батуевой</t>
  </si>
  <si>
    <t>Оплата лечения Софии Виноградовой</t>
  </si>
  <si>
    <t>Оплата за детские кровати для ФГБНУ "РОНЦ им. Н.Н. Блохина"</t>
  </si>
  <si>
    <t>Оплата лечения Екатерины Андреевой</t>
  </si>
  <si>
    <t>Оплата лечения Софьи Кипкеевой</t>
  </si>
  <si>
    <t>Оплата лечения Алины Василишиной</t>
  </si>
  <si>
    <t>Оплата обследования МРТ Тимура Галабурды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</si>
</sst>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р_._-;\-* #,##0.00_р_._-;_-* &quot;-&quot;??_р_._-;_-@_-"/>
    <numFmt numFmtId="164" formatCode="_-* #,##0.00_-;\-* #,##0.00_-;_-* &quot;-&quot;??_-;_-@_-"/>
  </numFmts>
  <fonts count="3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color theme="1"/>
      <name val="Tahoma"/>
      <family val="2"/>
      <charset val="204"/>
    </font>
    <font>
      <b/>
      <sz val="10"/>
      <color theme="1"/>
      <name val="Tahoma"/>
      <family val="2"/>
      <charset val="204"/>
    </font>
    <font>
      <u/>
      <sz val="10"/>
      <color theme="1"/>
      <name val="Tahoma"/>
      <family val="2"/>
      <charset val="204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b/>
      <sz val="11"/>
      <color theme="3" tint="-0.249977111117893"/>
      <name val="Tahoma"/>
      <family val="2"/>
      <charset val="204"/>
    </font>
    <font>
      <sz val="11"/>
      <color theme="1"/>
      <name val="Calibri"/>
      <family val="2"/>
      <scheme val="minor"/>
    </font>
    <font>
      <sz val="10"/>
      <name val="Tahoma"/>
      <family val="2"/>
      <charset val="204"/>
    </font>
    <font>
      <b/>
      <sz val="10"/>
      <color theme="3" tint="-0.249977111117893"/>
      <name val="Tahoma"/>
      <family val="2"/>
      <charset val="204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1"/>
      <color theme="4" tint="-0.499984740745262"/>
      <name val="Tahoma"/>
      <family val="2"/>
      <charset val="204"/>
    </font>
    <font>
      <sz val="12"/>
      <color theme="4" tint="-0.499984740745262"/>
      <name val="Tahoma"/>
      <family val="2"/>
      <charset val="204"/>
    </font>
    <font>
      <sz val="18"/>
      <color theme="3"/>
      <name val="Cambria"/>
      <family val="2"/>
      <charset val="204"/>
      <scheme val="major"/>
    </font>
    <font>
      <sz val="8"/>
      <color theme="1"/>
      <name val="Tahoma"/>
      <family val="2"/>
      <charset val="204"/>
    </font>
    <font>
      <b/>
      <sz val="9"/>
      <color theme="4" tint="-0.499984740745262"/>
      <name val="Tahoma"/>
      <family val="2"/>
      <charset val="204"/>
    </font>
    <font>
      <sz val="9"/>
      <color theme="1"/>
      <name val="Tahoma"/>
      <family val="2"/>
      <charset val="204"/>
    </font>
    <font>
      <b/>
      <sz val="8"/>
      <color theme="3"/>
      <name val="Tahoma"/>
      <family val="2"/>
      <charset val="204"/>
    </font>
    <font>
      <b/>
      <sz val="10"/>
      <color theme="3"/>
      <name val="Tahoma"/>
      <family val="2"/>
      <charset val="204"/>
    </font>
    <font>
      <b/>
      <sz val="18"/>
      <color theme="3"/>
      <name val="Cambria"/>
      <family val="2"/>
      <charset val="204"/>
      <scheme val="major"/>
    </font>
    <font>
      <b/>
      <sz val="8"/>
      <color theme="1"/>
      <name val="Tahoma"/>
      <family val="2"/>
      <charset val="204"/>
    </font>
    <font>
      <u/>
      <sz val="11"/>
      <color theme="10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8">
    <xf numFmtId="0" fontId="0" fillId="0" borderId="0"/>
    <xf numFmtId="0" fontId="2" fillId="0" borderId="0"/>
    <xf numFmtId="43" fontId="1" fillId="0" borderId="0" applyFont="0" applyFill="0" applyBorder="0" applyAlignment="0" applyProtection="0"/>
    <xf numFmtId="0" fontId="9" fillId="0" borderId="0"/>
    <xf numFmtId="0" fontId="12" fillId="0" borderId="15" applyNumberFormat="0" applyFill="0" applyAlignment="0" applyProtection="0"/>
    <xf numFmtId="0" fontId="13" fillId="0" borderId="16" applyNumberFormat="0" applyFill="0" applyAlignment="0" applyProtection="0"/>
    <xf numFmtId="0" fontId="14" fillId="0" borderId="17" applyNumberFormat="0" applyFill="0" applyAlignment="0" applyProtection="0"/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6" fillId="5" borderId="0" applyNumberFormat="0" applyBorder="0" applyAlignment="0" applyProtection="0"/>
    <xf numFmtId="0" fontId="17" fillId="6" borderId="0" applyNumberFormat="0" applyBorder="0" applyAlignment="0" applyProtection="0"/>
    <xf numFmtId="0" fontId="18" fillId="7" borderId="18" applyNumberFormat="0" applyAlignment="0" applyProtection="0"/>
    <xf numFmtId="0" fontId="19" fillId="8" borderId="19" applyNumberFormat="0" applyAlignment="0" applyProtection="0"/>
    <xf numFmtId="0" fontId="20" fillId="8" borderId="18" applyNumberFormat="0" applyAlignment="0" applyProtection="0"/>
    <xf numFmtId="0" fontId="21" fillId="0" borderId="20" applyNumberFormat="0" applyFill="0" applyAlignment="0" applyProtection="0"/>
    <xf numFmtId="0" fontId="22" fillId="9" borderId="21" applyNumberFormat="0" applyAlignment="0" applyProtection="0"/>
    <xf numFmtId="0" fontId="23" fillId="0" borderId="0" applyNumberFormat="0" applyFill="0" applyBorder="0" applyAlignment="0" applyProtection="0"/>
    <xf numFmtId="0" fontId="1" fillId="10" borderId="22" applyNumberFormat="0" applyFont="0" applyAlignment="0" applyProtection="0"/>
    <xf numFmtId="0" fontId="24" fillId="0" borderId="0" applyNumberFormat="0" applyFill="0" applyBorder="0" applyAlignment="0" applyProtection="0"/>
    <xf numFmtId="0" fontId="25" fillId="0" borderId="23" applyNumberFormat="0" applyFill="0" applyAlignment="0" applyProtection="0"/>
    <xf numFmtId="0" fontId="26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6" fillId="14" borderId="0" applyNumberFormat="0" applyBorder="0" applyAlignment="0" applyProtection="0"/>
    <xf numFmtId="0" fontId="26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6" fillId="18" borderId="0" applyNumberFormat="0" applyBorder="0" applyAlignment="0" applyProtection="0"/>
    <xf numFmtId="0" fontId="26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6" fillId="22" borderId="0" applyNumberFormat="0" applyBorder="0" applyAlignment="0" applyProtection="0"/>
    <xf numFmtId="0" fontId="26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6" fillId="26" borderId="0" applyNumberFormat="0" applyBorder="0" applyAlignment="0" applyProtection="0"/>
    <xf numFmtId="0" fontId="26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6" fillId="30" borderId="0" applyNumberFormat="0" applyBorder="0" applyAlignment="0" applyProtection="0"/>
    <xf numFmtId="0" fontId="26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6" fillId="34" borderId="0" applyNumberFormat="0" applyBorder="0" applyAlignment="0" applyProtection="0"/>
    <xf numFmtId="0" fontId="29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164" fontId="9" fillId="0" borderId="0" applyFont="0" applyFill="0" applyBorder="0" applyAlignment="0" applyProtection="0"/>
    <xf numFmtId="0" fontId="37" fillId="0" borderId="0" applyNumberFormat="0" applyFill="0" applyBorder="0" applyAlignment="0" applyProtection="0"/>
  </cellStyleXfs>
  <cellXfs count="152">
    <xf numFmtId="0" fontId="0" fillId="0" borderId="0" xfId="0"/>
    <xf numFmtId="0" fontId="3" fillId="2" borderId="0" xfId="0" applyFont="1" applyFill="1"/>
    <xf numFmtId="43" fontId="3" fillId="2" borderId="0" xfId="2" applyFont="1" applyFill="1"/>
    <xf numFmtId="43" fontId="3" fillId="2" borderId="0" xfId="2" applyFont="1" applyFill="1" applyAlignment="1">
      <alignment horizontal="right"/>
    </xf>
    <xf numFmtId="43" fontId="3" fillId="2" borderId="1" xfId="2" applyFont="1" applyFill="1" applyBorder="1" applyAlignment="1">
      <alignment horizontal="right"/>
    </xf>
    <xf numFmtId="0" fontId="3" fillId="2" borderId="1" xfId="0" applyFont="1" applyFill="1" applyBorder="1" applyAlignment="1">
      <alignment horizontal="center"/>
    </xf>
    <xf numFmtId="43" fontId="3" fillId="2" borderId="0" xfId="2" applyFont="1" applyFill="1" applyAlignment="1"/>
    <xf numFmtId="43" fontId="3" fillId="2" borderId="1" xfId="2" applyFont="1" applyFill="1" applyBorder="1" applyAlignment="1"/>
    <xf numFmtId="0" fontId="3" fillId="2" borderId="1" xfId="0" applyFont="1" applyFill="1" applyBorder="1" applyAlignment="1">
      <alignment horizontal="left" wrapText="1"/>
    </xf>
    <xf numFmtId="14" fontId="3" fillId="2" borderId="1" xfId="2" applyNumberFormat="1" applyFont="1" applyFill="1" applyBorder="1" applyAlignment="1">
      <alignment horizontal="center"/>
    </xf>
    <xf numFmtId="4" fontId="3" fillId="0" borderId="1" xfId="0" applyNumberFormat="1" applyFont="1" applyBorder="1" applyAlignment="1">
      <alignment horizontal="right" wrapText="1" indent="2"/>
    </xf>
    <xf numFmtId="43" fontId="1" fillId="0" borderId="1" xfId="0" applyNumberFormat="1" applyFont="1" applyBorder="1" applyAlignment="1">
      <alignment wrapText="1"/>
    </xf>
    <xf numFmtId="14" fontId="0" fillId="0" borderId="1" xfId="0" applyNumberFormat="1" applyBorder="1" applyAlignment="1">
      <alignment horizontal="center" wrapText="1"/>
    </xf>
    <xf numFmtId="0" fontId="3" fillId="2" borderId="1" xfId="0" applyFont="1" applyFill="1" applyBorder="1" applyAlignment="1">
      <alignment horizontal="right"/>
    </xf>
    <xf numFmtId="43" fontId="3" fillId="2" borderId="0" xfId="2" applyFont="1" applyFill="1" applyAlignment="1">
      <alignment horizontal="right" indent="1"/>
    </xf>
    <xf numFmtId="0" fontId="3" fillId="2" borderId="0" xfId="0" applyFont="1" applyFill="1" applyAlignment="1">
      <alignment horizontal="right"/>
    </xf>
    <xf numFmtId="43" fontId="4" fillId="3" borderId="1" xfId="2" applyFont="1" applyFill="1" applyBorder="1" applyAlignment="1">
      <alignment horizontal="right"/>
    </xf>
    <xf numFmtId="0" fontId="11" fillId="3" borderId="1" xfId="0" applyFont="1" applyFill="1" applyBorder="1" applyAlignment="1">
      <alignment horizontal="center"/>
    </xf>
    <xf numFmtId="43" fontId="8" fillId="3" borderId="6" xfId="2" applyFont="1" applyFill="1" applyBorder="1" applyAlignment="1"/>
    <xf numFmtId="43" fontId="4" fillId="3" borderId="8" xfId="2" applyFont="1" applyFill="1" applyBorder="1" applyAlignment="1"/>
    <xf numFmtId="43" fontId="3" fillId="2" borderId="0" xfId="2" applyFont="1" applyFill="1" applyBorder="1"/>
    <xf numFmtId="43" fontId="3" fillId="2" borderId="0" xfId="2" applyFont="1" applyFill="1" applyBorder="1" applyAlignment="1">
      <alignment horizontal="right"/>
    </xf>
    <xf numFmtId="0" fontId="3" fillId="2" borderId="0" xfId="0" applyFont="1" applyFill="1" applyBorder="1"/>
    <xf numFmtId="43" fontId="3" fillId="2" borderId="0" xfId="2" applyFont="1" applyFill="1" applyBorder="1" applyAlignment="1">
      <alignment horizontal="right" indent="1"/>
    </xf>
    <xf numFmtId="0" fontId="3" fillId="2" borderId="0" xfId="0" applyFont="1" applyFill="1" applyBorder="1" applyAlignment="1">
      <alignment horizontal="right"/>
    </xf>
    <xf numFmtId="43" fontId="4" fillId="3" borderId="1" xfId="2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43" fontId="4" fillId="2" borderId="0" xfId="2" applyFont="1" applyFill="1" applyBorder="1" applyAlignment="1">
      <alignment horizontal="right"/>
    </xf>
    <xf numFmtId="0" fontId="4" fillId="3" borderId="1" xfId="0" applyFont="1" applyFill="1" applyBorder="1" applyAlignment="1">
      <alignment horizontal="center"/>
    </xf>
    <xf numFmtId="0" fontId="8" fillId="3" borderId="1" xfId="0" applyFont="1" applyFill="1" applyBorder="1"/>
    <xf numFmtId="43" fontId="4" fillId="3" borderId="7" xfId="2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43" fontId="4" fillId="3" borderId="8" xfId="2" applyFont="1" applyFill="1" applyBorder="1" applyAlignment="1">
      <alignment horizontal="right"/>
    </xf>
    <xf numFmtId="49" fontId="3" fillId="2" borderId="0" xfId="0" applyNumberFormat="1" applyFont="1" applyFill="1" applyBorder="1" applyAlignment="1">
      <alignment horizontal="right"/>
    </xf>
    <xf numFmtId="49" fontId="3" fillId="2" borderId="1" xfId="0" applyNumberFormat="1" applyFont="1" applyFill="1" applyBorder="1" applyAlignment="1">
      <alignment horizontal="right"/>
    </xf>
    <xf numFmtId="0" fontId="0" fillId="0" borderId="1" xfId="0" applyBorder="1" applyAlignment="1">
      <alignment horizontal="right"/>
    </xf>
    <xf numFmtId="0" fontId="9" fillId="0" borderId="1" xfId="0" applyFont="1" applyBorder="1" applyAlignment="1">
      <alignment horizontal="right"/>
    </xf>
    <xf numFmtId="49" fontId="0" fillId="0" borderId="1" xfId="0" applyNumberFormat="1" applyBorder="1" applyAlignment="1">
      <alignment horizontal="right" wrapText="1"/>
    </xf>
    <xf numFmtId="49" fontId="3" fillId="2" borderId="0" xfId="0" applyNumberFormat="1" applyFont="1" applyFill="1" applyAlignment="1">
      <alignment horizontal="right"/>
    </xf>
    <xf numFmtId="43" fontId="3" fillId="2" borderId="0" xfId="2" applyFont="1" applyFill="1" applyBorder="1" applyAlignment="1">
      <alignment horizontal="center"/>
    </xf>
    <xf numFmtId="43" fontId="3" fillId="2" borderId="0" xfId="2" applyFont="1" applyFill="1" applyBorder="1" applyAlignment="1">
      <alignment horizontal="right" indent="2"/>
    </xf>
    <xf numFmtId="43" fontId="6" fillId="2" borderId="0" xfId="2" applyFont="1" applyFill="1" applyBorder="1" applyAlignment="1">
      <alignment horizontal="right"/>
    </xf>
    <xf numFmtId="43" fontId="5" fillId="2" borderId="0" xfId="2" applyFont="1" applyFill="1" applyBorder="1" applyAlignment="1">
      <alignment horizontal="right"/>
    </xf>
    <xf numFmtId="43" fontId="3" fillId="3" borderId="1" xfId="2" applyFont="1" applyFill="1" applyBorder="1" applyAlignment="1">
      <alignment horizontal="right" indent="2"/>
    </xf>
    <xf numFmtId="0" fontId="3" fillId="3" borderId="1" xfId="0" applyFont="1" applyFill="1" applyBorder="1" applyAlignment="1">
      <alignment horizontal="center"/>
    </xf>
    <xf numFmtId="43" fontId="4" fillId="3" borderId="1" xfId="2" applyFont="1" applyFill="1" applyBorder="1" applyAlignment="1">
      <alignment horizontal="right" indent="2"/>
    </xf>
    <xf numFmtId="43" fontId="3" fillId="2" borderId="0" xfId="2" applyFont="1" applyFill="1" applyBorder="1" applyAlignment="1"/>
    <xf numFmtId="43" fontId="4" fillId="3" borderId="7" xfId="2" applyFont="1" applyFill="1" applyBorder="1" applyAlignment="1">
      <alignment horizontal="right"/>
    </xf>
    <xf numFmtId="0" fontId="7" fillId="3" borderId="1" xfId="0" applyFont="1" applyFill="1" applyBorder="1" applyAlignment="1">
      <alignment horizontal="right"/>
    </xf>
    <xf numFmtId="43" fontId="7" fillId="3" borderId="1" xfId="2" applyFont="1" applyFill="1" applyBorder="1" applyAlignment="1">
      <alignment horizontal="right"/>
    </xf>
    <xf numFmtId="14" fontId="1" fillId="0" borderId="1" xfId="0" applyNumberFormat="1" applyFont="1" applyBorder="1" applyAlignment="1">
      <alignment horizontal="center" wrapText="1"/>
    </xf>
    <xf numFmtId="0" fontId="4" fillId="3" borderId="6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 wrapText="1"/>
    </xf>
    <xf numFmtId="43" fontId="3" fillId="2" borderId="0" xfId="0" applyNumberFormat="1" applyFont="1" applyFill="1"/>
    <xf numFmtId="0" fontId="28" fillId="2" borderId="0" xfId="0" applyFont="1" applyFill="1"/>
    <xf numFmtId="0" fontId="3" fillId="2" borderId="0" xfId="0" applyFont="1" applyFill="1" applyAlignment="1">
      <alignment horizontal="left" wrapText="1"/>
    </xf>
    <xf numFmtId="43" fontId="27" fillId="3" borderId="8" xfId="2" applyFont="1" applyFill="1" applyBorder="1" applyAlignment="1">
      <alignment wrapText="1"/>
    </xf>
    <xf numFmtId="0" fontId="3" fillId="2" borderId="0" xfId="0" applyFont="1" applyFill="1" applyBorder="1" applyAlignment="1">
      <alignment horizontal="left" wrapText="1"/>
    </xf>
    <xf numFmtId="0" fontId="4" fillId="3" borderId="8" xfId="0" applyFont="1" applyFill="1" applyBorder="1" applyAlignment="1">
      <alignment horizontal="center" wrapText="1"/>
    </xf>
    <xf numFmtId="14" fontId="6" fillId="0" borderId="1" xfId="0" applyNumberFormat="1" applyFont="1" applyBorder="1" applyAlignment="1">
      <alignment horizontal="center" wrapText="1"/>
    </xf>
    <xf numFmtId="43" fontId="3" fillId="2" borderId="0" xfId="2" applyFont="1" applyFill="1" applyAlignment="1">
      <alignment horizontal="center"/>
    </xf>
    <xf numFmtId="43" fontId="3" fillId="2" borderId="0" xfId="2" applyFont="1" applyFill="1" applyAlignment="1">
      <alignment horizontal="right" indent="2"/>
    </xf>
    <xf numFmtId="2" fontId="10" fillId="35" borderId="1" xfId="1" applyNumberFormat="1" applyFont="1" applyFill="1" applyBorder="1" applyAlignment="1">
      <alignment horizontal="right" vertical="center" indent="2"/>
    </xf>
    <xf numFmtId="49" fontId="4" fillId="0" borderId="0" xfId="0" applyNumberFormat="1" applyFont="1" applyFill="1" applyBorder="1" applyAlignment="1">
      <alignment horizontal="right"/>
    </xf>
    <xf numFmtId="49" fontId="3" fillId="0" borderId="0" xfId="0" applyNumberFormat="1" applyFont="1" applyFill="1" applyBorder="1" applyAlignment="1">
      <alignment horizontal="right"/>
    </xf>
    <xf numFmtId="43" fontId="30" fillId="3" borderId="1" xfId="2" applyFont="1" applyFill="1" applyBorder="1" applyAlignment="1">
      <alignment horizontal="center"/>
    </xf>
    <xf numFmtId="0" fontId="4" fillId="0" borderId="0" xfId="0" applyFont="1" applyFill="1" applyBorder="1"/>
    <xf numFmtId="43" fontId="11" fillId="3" borderId="6" xfId="2" applyFont="1" applyFill="1" applyBorder="1" applyAlignment="1"/>
    <xf numFmtId="0" fontId="3" fillId="0" borderId="1" xfId="0" applyFont="1" applyBorder="1"/>
    <xf numFmtId="0" fontId="32" fillId="2" borderId="0" xfId="0" applyFont="1" applyFill="1" applyAlignment="1"/>
    <xf numFmtId="0" fontId="32" fillId="2" borderId="0" xfId="0" applyFont="1" applyFill="1"/>
    <xf numFmtId="43" fontId="32" fillId="2" borderId="0" xfId="2" applyFont="1" applyFill="1" applyAlignment="1">
      <alignment horizontal="right"/>
    </xf>
    <xf numFmtId="0" fontId="3" fillId="2" borderId="0" xfId="0" applyFont="1" applyFill="1" applyAlignment="1"/>
    <xf numFmtId="0" fontId="34" fillId="2" borderId="0" xfId="0" applyFont="1" applyFill="1" applyAlignment="1">
      <alignment vertical="center" wrapText="1"/>
    </xf>
    <xf numFmtId="0" fontId="33" fillId="2" borderId="0" xfId="0" applyFont="1" applyFill="1" applyAlignment="1">
      <alignment vertical="center" wrapText="1"/>
    </xf>
    <xf numFmtId="43" fontId="4" fillId="3" borderId="8" xfId="2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43" fontId="3" fillId="2" borderId="0" xfId="2" applyFont="1" applyFill="1" applyAlignment="1">
      <alignment horizontal="left"/>
    </xf>
    <xf numFmtId="43" fontId="27" fillId="3" borderId="8" xfId="2" applyFont="1" applyFill="1" applyBorder="1" applyAlignment="1">
      <alignment horizontal="right"/>
    </xf>
    <xf numFmtId="0" fontId="3" fillId="2" borderId="0" xfId="0" applyFont="1" applyFill="1" applyAlignment="1">
      <alignment wrapText="1"/>
    </xf>
    <xf numFmtId="0" fontId="30" fillId="2" borderId="0" xfId="0" applyFont="1" applyFill="1" applyAlignment="1">
      <alignment vertical="center"/>
    </xf>
    <xf numFmtId="0" fontId="36" fillId="3" borderId="11" xfId="0" applyFont="1" applyFill="1" applyBorder="1" applyAlignment="1">
      <alignment horizontal="center" vertical="center"/>
    </xf>
    <xf numFmtId="43" fontId="36" fillId="3" borderId="12" xfId="2" applyFont="1" applyFill="1" applyBorder="1" applyAlignment="1">
      <alignment horizontal="center" vertical="center"/>
    </xf>
    <xf numFmtId="0" fontId="36" fillId="3" borderId="10" xfId="0" applyFont="1" applyFill="1" applyBorder="1" applyAlignment="1">
      <alignment horizontal="center" vertical="center"/>
    </xf>
    <xf numFmtId="0" fontId="36" fillId="3" borderId="1" xfId="0" applyFont="1" applyFill="1" applyBorder="1" applyAlignment="1">
      <alignment horizontal="center" vertical="center"/>
    </xf>
    <xf numFmtId="43" fontId="36" fillId="3" borderId="1" xfId="2" applyFont="1" applyFill="1" applyBorder="1" applyAlignment="1">
      <alignment horizontal="center" vertical="center"/>
    </xf>
    <xf numFmtId="43" fontId="36" fillId="3" borderId="13" xfId="2" applyFont="1" applyFill="1" applyBorder="1" applyAlignment="1">
      <alignment horizontal="center" vertical="center"/>
    </xf>
    <xf numFmtId="0" fontId="36" fillId="3" borderId="14" xfId="0" applyFont="1" applyFill="1" applyBorder="1" applyAlignment="1">
      <alignment horizontal="center" vertical="center"/>
    </xf>
    <xf numFmtId="49" fontId="36" fillId="3" borderId="13" xfId="0" applyNumberFormat="1" applyFont="1" applyFill="1" applyBorder="1" applyAlignment="1">
      <alignment horizontal="center" vertical="center" wrapText="1"/>
    </xf>
    <xf numFmtId="0" fontId="30" fillId="2" borderId="0" xfId="0" applyFont="1" applyFill="1" applyAlignment="1">
      <alignment horizontal="center" vertical="center"/>
    </xf>
    <xf numFmtId="43" fontId="36" fillId="3" borderId="3" xfId="2" applyFont="1" applyFill="1" applyBorder="1" applyAlignment="1">
      <alignment horizontal="center" vertical="center"/>
    </xf>
    <xf numFmtId="43" fontId="36" fillId="3" borderId="4" xfId="2" applyFont="1" applyFill="1" applyBorder="1" applyAlignment="1">
      <alignment horizontal="center" vertical="center"/>
    </xf>
    <xf numFmtId="0" fontId="36" fillId="3" borderId="5" xfId="0" applyFont="1" applyFill="1" applyBorder="1" applyAlignment="1">
      <alignment horizontal="center" vertical="center" wrapText="1"/>
    </xf>
    <xf numFmtId="43" fontId="36" fillId="3" borderId="11" xfId="2" applyFont="1" applyFill="1" applyBorder="1" applyAlignment="1">
      <alignment horizontal="center" vertical="center"/>
    </xf>
    <xf numFmtId="0" fontId="36" fillId="3" borderId="10" xfId="0" applyFont="1" applyFill="1" applyBorder="1" applyAlignment="1">
      <alignment horizontal="center" vertical="center" wrapText="1"/>
    </xf>
    <xf numFmtId="0" fontId="30" fillId="2" borderId="0" xfId="0" applyFont="1" applyFill="1"/>
    <xf numFmtId="0" fontId="30" fillId="3" borderId="1" xfId="0" applyFont="1" applyFill="1" applyBorder="1" applyAlignment="1">
      <alignment horizontal="center"/>
    </xf>
    <xf numFmtId="43" fontId="30" fillId="3" borderId="1" xfId="2" applyFont="1" applyFill="1" applyBorder="1" applyAlignment="1">
      <alignment horizontal="right"/>
    </xf>
    <xf numFmtId="0" fontId="30" fillId="0" borderId="0" xfId="0" applyFont="1" applyFill="1" applyBorder="1"/>
    <xf numFmtId="14" fontId="0" fillId="0" borderId="1" xfId="0" applyNumberFormat="1" applyBorder="1" applyAlignment="1">
      <alignment horizontal="center"/>
    </xf>
    <xf numFmtId="0" fontId="0" fillId="0" borderId="1" xfId="0" applyFont="1" applyBorder="1"/>
    <xf numFmtId="0" fontId="10" fillId="2" borderId="1" xfId="0" applyFont="1" applyFill="1" applyBorder="1" applyAlignment="1">
      <alignment horizontal="center"/>
    </xf>
    <xf numFmtId="43" fontId="4" fillId="3" borderId="7" xfId="2" applyFont="1" applyFill="1" applyBorder="1" applyAlignment="1">
      <alignment wrapText="1"/>
    </xf>
    <xf numFmtId="0" fontId="36" fillId="3" borderId="25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wrapText="1"/>
    </xf>
    <xf numFmtId="0" fontId="3" fillId="2" borderId="1" xfId="0" applyFont="1" applyFill="1" applyBorder="1" applyAlignment="1">
      <alignment wrapText="1"/>
    </xf>
    <xf numFmtId="0" fontId="10" fillId="2" borderId="2" xfId="0" applyFont="1" applyFill="1" applyBorder="1" applyAlignment="1">
      <alignment wrapText="1"/>
    </xf>
    <xf numFmtId="0" fontId="3" fillId="2" borderId="0" xfId="0" applyFont="1" applyFill="1" applyBorder="1" applyAlignment="1">
      <alignment wrapText="1"/>
    </xf>
    <xf numFmtId="43" fontId="8" fillId="3" borderId="8" xfId="2" applyFont="1" applyFill="1" applyBorder="1" applyAlignment="1"/>
    <xf numFmtId="0" fontId="3" fillId="0" borderId="1" xfId="0" applyFont="1" applyBorder="1" applyAlignment="1">
      <alignment horizontal="center"/>
    </xf>
    <xf numFmtId="49" fontId="9" fillId="0" borderId="1" xfId="3" applyNumberFormat="1" applyBorder="1" applyAlignment="1">
      <alignment horizontal="center"/>
    </xf>
    <xf numFmtId="0" fontId="37" fillId="2" borderId="1" xfId="47" applyFill="1" applyBorder="1" applyAlignment="1">
      <alignment horizontal="right"/>
    </xf>
    <xf numFmtId="0" fontId="3" fillId="0" borderId="1" xfId="0" applyFont="1" applyFill="1" applyBorder="1" applyAlignment="1">
      <alignment horizontal="right"/>
    </xf>
    <xf numFmtId="43" fontId="3" fillId="0" borderId="1" xfId="2" applyFont="1" applyFill="1" applyBorder="1" applyAlignment="1">
      <alignment horizontal="right"/>
    </xf>
    <xf numFmtId="43" fontId="10" fillId="2" borderId="1" xfId="2" applyFont="1" applyFill="1" applyBorder="1" applyAlignment="1">
      <alignment horizontal="right"/>
    </xf>
    <xf numFmtId="0" fontId="0" fillId="0" borderId="0" xfId="0" applyAlignment="1">
      <alignment horizontal="center"/>
    </xf>
    <xf numFmtId="0" fontId="3" fillId="0" borderId="0" xfId="0" applyFont="1"/>
    <xf numFmtId="0" fontId="4" fillId="0" borderId="0" xfId="0" applyFont="1" applyBorder="1"/>
    <xf numFmtId="0" fontId="3" fillId="0" borderId="0" xfId="0" applyFont="1" applyAlignment="1">
      <alignment horizontal="center"/>
    </xf>
    <xf numFmtId="2" fontId="4" fillId="3" borderId="1" xfId="0" applyNumberFormat="1" applyFont="1" applyFill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1" xfId="0" applyFont="1" applyFill="1" applyBorder="1" applyAlignment="1">
      <alignment horizontal="center"/>
    </xf>
    <xf numFmtId="164" fontId="3" fillId="0" borderId="1" xfId="2" applyNumberFormat="1" applyFont="1" applyFill="1" applyBorder="1"/>
    <xf numFmtId="0" fontId="3" fillId="0" borderId="0" xfId="0" applyFont="1" applyFill="1" applyBorder="1" applyAlignment="1">
      <alignment horizontal="center"/>
    </xf>
    <xf numFmtId="14" fontId="3" fillId="0" borderId="1" xfId="0" applyNumberFormat="1" applyFont="1" applyBorder="1"/>
    <xf numFmtId="164" fontId="6" fillId="0" borderId="1" xfId="2" applyNumberFormat="1" applyFont="1" applyFill="1" applyBorder="1"/>
    <xf numFmtId="0" fontId="3" fillId="0" borderId="26" xfId="0" applyFont="1" applyBorder="1" applyAlignment="1">
      <alignment horizontal="center"/>
    </xf>
    <xf numFmtId="164" fontId="4" fillId="3" borderId="1" xfId="0" applyNumberFormat="1" applyFont="1" applyFill="1" applyBorder="1"/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0" fontId="3" fillId="0" borderId="1" xfId="0" applyFont="1" applyBorder="1" applyAlignment="1">
      <alignment horizontal="center" wrapText="1"/>
    </xf>
    <xf numFmtId="164" fontId="4" fillId="3" borderId="1" xfId="2" applyNumberFormat="1" applyFont="1" applyFill="1" applyBorder="1"/>
    <xf numFmtId="164" fontId="6" fillId="0" borderId="1" xfId="46" applyNumberFormat="1" applyFont="1" applyFill="1" applyBorder="1"/>
    <xf numFmtId="14" fontId="3" fillId="2" borderId="1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3" borderId="13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31" fillId="3" borderId="6" xfId="0" applyFont="1" applyFill="1" applyBorder="1" applyAlignment="1">
      <alignment horizontal="left"/>
    </xf>
    <xf numFmtId="0" fontId="31" fillId="3" borderId="7" xfId="0" applyFont="1" applyFill="1" applyBorder="1" applyAlignment="1">
      <alignment horizontal="left"/>
    </xf>
    <xf numFmtId="0" fontId="33" fillId="2" borderId="0" xfId="0" applyFont="1" applyFill="1" applyBorder="1" applyAlignment="1">
      <alignment horizontal="center" vertical="center" wrapText="1"/>
    </xf>
    <xf numFmtId="0" fontId="33" fillId="2" borderId="0" xfId="0" applyFont="1" applyFill="1" applyAlignment="1">
      <alignment horizontal="center" vertical="center" wrapText="1"/>
    </xf>
    <xf numFmtId="0" fontId="33" fillId="2" borderId="24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</cellXfs>
  <cellStyles count="48">
    <cellStyle name="20% - Акцент1" xfId="21" builtinId="30" customBuiltin="1"/>
    <cellStyle name="20% - Акцент2" xfId="25" builtinId="34" customBuiltin="1"/>
    <cellStyle name="20% - Акцент3" xfId="29" builtinId="38" customBuiltin="1"/>
    <cellStyle name="20% - Акцент4" xfId="33" builtinId="42" customBuiltin="1"/>
    <cellStyle name="20% - Акцент5" xfId="37" builtinId="46" customBuiltin="1"/>
    <cellStyle name="20% - Акцент6" xfId="41" builtinId="50" customBuiltin="1"/>
    <cellStyle name="40% - Акцент1" xfId="22" builtinId="31" customBuiltin="1"/>
    <cellStyle name="40% - Акцент2" xfId="26" builtinId="35" customBuiltin="1"/>
    <cellStyle name="40% - Акцент3" xfId="30" builtinId="39" customBuiltin="1"/>
    <cellStyle name="40% - Акцент4" xfId="34" builtinId="43" customBuiltin="1"/>
    <cellStyle name="40% - Акцент5" xfId="38" builtinId="47" customBuiltin="1"/>
    <cellStyle name="40% - Акцент6" xfId="42" builtinId="51" customBuiltin="1"/>
    <cellStyle name="60% - Акцент1" xfId="23" builtinId="32" customBuiltin="1"/>
    <cellStyle name="60% - Акцент2" xfId="27" builtinId="36" customBuiltin="1"/>
    <cellStyle name="60% - Акцент3" xfId="31" builtinId="40" customBuiltin="1"/>
    <cellStyle name="60% - Акцент4" xfId="35" builtinId="44" customBuiltin="1"/>
    <cellStyle name="60% - Акцент5" xfId="39" builtinId="48" customBuiltin="1"/>
    <cellStyle name="60% - Акцент6" xfId="43" builtinId="52" customBuiltin="1"/>
    <cellStyle name="Акцент1" xfId="20" builtinId="29" customBuiltin="1"/>
    <cellStyle name="Акцент2" xfId="24" builtinId="33" customBuiltin="1"/>
    <cellStyle name="Акцент3" xfId="28" builtinId="37" customBuiltin="1"/>
    <cellStyle name="Акцент4" xfId="32" builtinId="41" customBuiltin="1"/>
    <cellStyle name="Акцент5" xfId="36" builtinId="45" customBuiltin="1"/>
    <cellStyle name="Акцент6" xfId="40" builtinId="49" customBuiltin="1"/>
    <cellStyle name="Ввод " xfId="11" builtinId="20" customBuiltin="1"/>
    <cellStyle name="Вывод" xfId="12" builtinId="21" customBuiltin="1"/>
    <cellStyle name="Вычисление" xfId="13" builtinId="22" customBuiltin="1"/>
    <cellStyle name="Гиперссылка" xfId="47" builtinId="8"/>
    <cellStyle name="Заголовок 1" xfId="4" builtinId="16" customBuiltin="1"/>
    <cellStyle name="Заголовок 2" xfId="5" builtinId="17" customBuiltin="1"/>
    <cellStyle name="Заголовок 3" xfId="6" builtinId="18" customBuiltin="1"/>
    <cellStyle name="Заголовок 4" xfId="7" builtinId="19" customBuiltin="1"/>
    <cellStyle name="Итог" xfId="19" builtinId="25" customBuiltin="1"/>
    <cellStyle name="Контрольная ячейка" xfId="15" builtinId="23" customBuiltin="1"/>
    <cellStyle name="Название" xfId="45" builtinId="15" customBuiltin="1"/>
    <cellStyle name="Название 2" xfId="44"/>
    <cellStyle name="Нейтральный" xfId="10" builtinId="28" customBuiltin="1"/>
    <cellStyle name="Обычный" xfId="0" builtinId="0"/>
    <cellStyle name="Обычный 2" xfId="1"/>
    <cellStyle name="Обычный 3" xfId="3"/>
    <cellStyle name="Плохой" xfId="9" builtinId="27" customBuiltin="1"/>
    <cellStyle name="Пояснение" xfId="18" builtinId="53" customBuiltin="1"/>
    <cellStyle name="Примечание" xfId="17" builtinId="10" customBuiltin="1"/>
    <cellStyle name="Связанная ячейка" xfId="14" builtinId="24" customBuiltin="1"/>
    <cellStyle name="Текст предупреждения" xfId="16" builtinId="11" customBuiltin="1"/>
    <cellStyle name="Финансовый" xfId="2" builtinId="3"/>
    <cellStyle name="Финансовый 2" xfId="46"/>
    <cellStyle name="Хороший" xfId="8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7621</xdr:rowOff>
    </xdr:from>
    <xdr:to>
      <xdr:col>1</xdr:col>
      <xdr:colOff>1379220</xdr:colOff>
      <xdr:row>0</xdr:row>
      <xdr:rowOff>459770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" y="7621"/>
          <a:ext cx="1798320" cy="45214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</xdr:colOff>
      <xdr:row>0</xdr:row>
      <xdr:rowOff>0</xdr:rowOff>
    </xdr:from>
    <xdr:to>
      <xdr:col>2</xdr:col>
      <xdr:colOff>1043940</xdr:colOff>
      <xdr:row>0</xdr:row>
      <xdr:rowOff>444485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0080" y="0"/>
          <a:ext cx="1767840" cy="44448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1</xdr:rowOff>
    </xdr:from>
    <xdr:to>
      <xdr:col>1</xdr:col>
      <xdr:colOff>1094680</xdr:colOff>
      <xdr:row>1</xdr:row>
      <xdr:rowOff>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" y="1"/>
          <a:ext cx="1788100" cy="44957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1</xdr:rowOff>
    </xdr:from>
    <xdr:to>
      <xdr:col>1</xdr:col>
      <xdr:colOff>1269940</xdr:colOff>
      <xdr:row>0</xdr:row>
      <xdr:rowOff>449580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" y="1"/>
          <a:ext cx="1788100" cy="44957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15242</xdr:rowOff>
    </xdr:from>
    <xdr:to>
      <xdr:col>1</xdr:col>
      <xdr:colOff>1379220</xdr:colOff>
      <xdr:row>1</xdr:row>
      <xdr:rowOff>2527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" y="15242"/>
          <a:ext cx="1767840" cy="44448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30479</xdr:colOff>
      <xdr:row>0</xdr:row>
      <xdr:rowOff>0</xdr:rowOff>
    </xdr:from>
    <xdr:to>
      <xdr:col>2</xdr:col>
      <xdr:colOff>0</xdr:colOff>
      <xdr:row>0</xdr:row>
      <xdr:rowOff>452066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3879" y="0"/>
          <a:ext cx="1737361" cy="45206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</xdr:colOff>
      <xdr:row>0</xdr:row>
      <xdr:rowOff>0</xdr:rowOff>
    </xdr:from>
    <xdr:to>
      <xdr:col>2</xdr:col>
      <xdr:colOff>76200</xdr:colOff>
      <xdr:row>0</xdr:row>
      <xdr:rowOff>459011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" y="0"/>
          <a:ext cx="1661160" cy="459011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</xdr:rowOff>
    </xdr:from>
    <xdr:to>
      <xdr:col>1</xdr:col>
      <xdr:colOff>1372966</xdr:colOff>
      <xdr:row>0</xdr:row>
      <xdr:rowOff>457200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"/>
          <a:ext cx="1906366" cy="457196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15240</xdr:rowOff>
    </xdr:from>
    <xdr:to>
      <xdr:col>2</xdr:col>
      <xdr:colOff>312420</xdr:colOff>
      <xdr:row>1</xdr:row>
      <xdr:rowOff>27475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" y="15240"/>
          <a:ext cx="1767840" cy="4770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mailto:Tishylya@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F548"/>
  <sheetViews>
    <sheetView tabSelected="1" workbookViewId="0">
      <selection activeCell="A2" sqref="A2"/>
    </sheetView>
  </sheetViews>
  <sheetFormatPr defaultColWidth="9.109375" defaultRowHeight="13.2" x14ac:dyDescent="0.25"/>
  <cols>
    <col min="1" max="1" width="7.77734375" style="1" customWidth="1"/>
    <col min="2" max="2" width="21.77734375" style="1" customWidth="1"/>
    <col min="3" max="3" width="21.77734375" style="3" customWidth="1"/>
    <col min="4" max="4" width="73.77734375" style="57" customWidth="1"/>
    <col min="5" max="6" width="14.6640625" style="1" bestFit="1" customWidth="1"/>
    <col min="7" max="16384" width="9.109375" style="1"/>
  </cols>
  <sheetData>
    <row r="1" spans="1:4" s="72" customFormat="1" ht="36.6" customHeight="1" x14ac:dyDescent="0.2">
      <c r="A1" s="71"/>
      <c r="B1" s="71"/>
      <c r="C1" s="143" t="s">
        <v>56</v>
      </c>
      <c r="D1" s="143"/>
    </row>
    <row r="2" spans="1:4" ht="9" customHeight="1" x14ac:dyDescent="0.25">
      <c r="B2" s="78"/>
      <c r="C2" s="79"/>
      <c r="D2" s="81"/>
    </row>
    <row r="3" spans="1:4" s="56" customFormat="1" ht="15" x14ac:dyDescent="0.25">
      <c r="B3" s="141" t="s">
        <v>57</v>
      </c>
      <c r="C3" s="142"/>
      <c r="D3" s="58">
        <f>'Поступления Банк'!C2+'Поступления Благо.ру'!C2+'Поступления Киви'!C2+'Поступления МТС USSD'!C3+'Поступления СМС 2420 Помогаю'!C2+МКБ!C2+'Поступления сайт'!C2</f>
        <v>3335416.0200000005</v>
      </c>
    </row>
    <row r="4" spans="1:4" ht="9" customHeight="1" x14ac:dyDescent="0.25">
      <c r="B4" s="78"/>
      <c r="C4" s="79"/>
      <c r="D4" s="81"/>
    </row>
    <row r="5" spans="1:4" s="56" customFormat="1" ht="15" x14ac:dyDescent="0.25">
      <c r="B5" s="141" t="s">
        <v>58</v>
      </c>
      <c r="C5" s="142"/>
      <c r="D5" s="80">
        <f>C32+C40</f>
        <v>5679603.3599999994</v>
      </c>
    </row>
    <row r="6" spans="1:4" s="22" customFormat="1" ht="9" customHeight="1" x14ac:dyDescent="0.25">
      <c r="B6" s="32"/>
      <c r="C6" s="21"/>
      <c r="D6" s="59"/>
    </row>
    <row r="7" spans="1:4" x14ac:dyDescent="0.25">
      <c r="B7" s="53" t="s">
        <v>24</v>
      </c>
      <c r="C7" s="31"/>
      <c r="D7" s="60"/>
    </row>
    <row r="8" spans="1:4" ht="26.4" x14ac:dyDescent="0.25">
      <c r="B8" s="61">
        <v>41772</v>
      </c>
      <c r="C8" s="4">
        <v>50986</v>
      </c>
      <c r="D8" s="8" t="s">
        <v>116</v>
      </c>
    </row>
    <row r="9" spans="1:4" x14ac:dyDescent="0.25">
      <c r="B9" s="61">
        <v>41774</v>
      </c>
      <c r="C9" s="4">
        <v>5040</v>
      </c>
      <c r="D9" s="8" t="s">
        <v>439</v>
      </c>
    </row>
    <row r="10" spans="1:4" x14ac:dyDescent="0.25">
      <c r="B10" s="61">
        <v>41774</v>
      </c>
      <c r="C10" s="4">
        <v>9450</v>
      </c>
      <c r="D10" s="8" t="s">
        <v>441</v>
      </c>
    </row>
    <row r="11" spans="1:4" x14ac:dyDescent="0.25">
      <c r="B11" s="61">
        <v>41774</v>
      </c>
      <c r="C11" s="4">
        <v>27000</v>
      </c>
      <c r="D11" s="8" t="s">
        <v>442</v>
      </c>
    </row>
    <row r="12" spans="1:4" x14ac:dyDescent="0.25">
      <c r="B12" s="61">
        <v>41774</v>
      </c>
      <c r="C12" s="4">
        <v>27000</v>
      </c>
      <c r="D12" s="8" t="s">
        <v>443</v>
      </c>
    </row>
    <row r="13" spans="1:4" x14ac:dyDescent="0.25">
      <c r="B13" s="61">
        <v>41774</v>
      </c>
      <c r="C13" s="4">
        <v>27000</v>
      </c>
      <c r="D13" s="8" t="s">
        <v>444</v>
      </c>
    </row>
    <row r="14" spans="1:4" x14ac:dyDescent="0.25">
      <c r="B14" s="61">
        <v>41774</v>
      </c>
      <c r="C14" s="4">
        <v>27000</v>
      </c>
      <c r="D14" s="8" t="s">
        <v>445</v>
      </c>
    </row>
    <row r="15" spans="1:4" x14ac:dyDescent="0.25">
      <c r="B15" s="61">
        <v>41774</v>
      </c>
      <c r="C15" s="4">
        <v>101507</v>
      </c>
      <c r="D15" s="8" t="s">
        <v>446</v>
      </c>
    </row>
    <row r="16" spans="1:4" x14ac:dyDescent="0.25">
      <c r="B16" s="61">
        <v>41774</v>
      </c>
      <c r="C16" s="4">
        <v>122580</v>
      </c>
      <c r="D16" s="8" t="s">
        <v>440</v>
      </c>
    </row>
    <row r="17" spans="2:6" x14ac:dyDescent="0.25">
      <c r="B17" s="61">
        <v>41774</v>
      </c>
      <c r="C17" s="4">
        <v>199200</v>
      </c>
      <c r="D17" s="8" t="s">
        <v>447</v>
      </c>
    </row>
    <row r="18" spans="2:6" x14ac:dyDescent="0.25">
      <c r="B18" s="61">
        <v>41774</v>
      </c>
      <c r="C18" s="4">
        <v>218442.4</v>
      </c>
      <c r="D18" s="8" t="s">
        <v>448</v>
      </c>
    </row>
    <row r="19" spans="2:6" x14ac:dyDescent="0.25">
      <c r="B19" s="61">
        <v>41774</v>
      </c>
      <c r="C19" s="4">
        <v>255424.98</v>
      </c>
      <c r="D19" s="8" t="s">
        <v>449</v>
      </c>
    </row>
    <row r="20" spans="2:6" x14ac:dyDescent="0.25">
      <c r="B20" s="61">
        <v>41774</v>
      </c>
      <c r="C20" s="4">
        <v>298800</v>
      </c>
      <c r="D20" s="8" t="s">
        <v>447</v>
      </c>
    </row>
    <row r="21" spans="2:6" x14ac:dyDescent="0.25">
      <c r="B21" s="61">
        <v>41774</v>
      </c>
      <c r="C21" s="4">
        <v>552887</v>
      </c>
      <c r="D21" s="8" t="s">
        <v>450</v>
      </c>
    </row>
    <row r="22" spans="2:6" x14ac:dyDescent="0.25">
      <c r="B22" s="61">
        <v>41774</v>
      </c>
      <c r="C22" s="4">
        <v>1030591</v>
      </c>
      <c r="D22" s="8" t="s">
        <v>352</v>
      </c>
    </row>
    <row r="23" spans="2:6" ht="26.4" x14ac:dyDescent="0.25">
      <c r="B23" s="61">
        <v>41785</v>
      </c>
      <c r="C23" s="116">
        <v>56735.02</v>
      </c>
      <c r="D23" s="8" t="s">
        <v>202</v>
      </c>
    </row>
    <row r="24" spans="2:6" x14ac:dyDescent="0.25">
      <c r="B24" s="61">
        <v>41787</v>
      </c>
      <c r="C24" s="116">
        <v>145247.54</v>
      </c>
      <c r="D24" s="8" t="s">
        <v>351</v>
      </c>
    </row>
    <row r="25" spans="2:6" x14ac:dyDescent="0.25">
      <c r="B25" s="61">
        <v>41787</v>
      </c>
      <c r="C25" s="116">
        <v>420202</v>
      </c>
      <c r="D25" s="8" t="s">
        <v>352</v>
      </c>
    </row>
    <row r="26" spans="2:6" x14ac:dyDescent="0.25">
      <c r="B26" s="61">
        <v>41787</v>
      </c>
      <c r="C26" s="116">
        <v>430101.58</v>
      </c>
      <c r="D26" s="8" t="s">
        <v>353</v>
      </c>
    </row>
    <row r="27" spans="2:6" x14ac:dyDescent="0.25">
      <c r="B27" s="61">
        <v>41787</v>
      </c>
      <c r="C27" s="116">
        <v>808500</v>
      </c>
      <c r="D27" s="8" t="s">
        <v>354</v>
      </c>
    </row>
    <row r="28" spans="2:6" x14ac:dyDescent="0.25">
      <c r="B28" s="61">
        <v>41788</v>
      </c>
      <c r="C28" s="116">
        <v>27000</v>
      </c>
      <c r="D28" s="8" t="s">
        <v>451</v>
      </c>
    </row>
    <row r="29" spans="2:6" x14ac:dyDescent="0.25">
      <c r="B29" s="61">
        <v>41788</v>
      </c>
      <c r="C29" s="116">
        <v>50000</v>
      </c>
      <c r="D29" s="8" t="s">
        <v>355</v>
      </c>
    </row>
    <row r="30" spans="2:6" x14ac:dyDescent="0.25">
      <c r="B30" s="61">
        <v>41788</v>
      </c>
      <c r="C30" s="116">
        <v>127500</v>
      </c>
      <c r="D30" s="8" t="s">
        <v>355</v>
      </c>
    </row>
    <row r="31" spans="2:6" x14ac:dyDescent="0.25">
      <c r="B31" s="61">
        <v>41788</v>
      </c>
      <c r="C31" s="116">
        <v>297675</v>
      </c>
      <c r="D31" s="8" t="s">
        <v>356</v>
      </c>
    </row>
    <row r="32" spans="2:6" x14ac:dyDescent="0.25">
      <c r="B32" s="50" t="s">
        <v>9</v>
      </c>
      <c r="C32" s="51">
        <f>SUM(C8:C31)</f>
        <v>5315869.5199999996</v>
      </c>
      <c r="D32" s="54"/>
      <c r="F32" s="55"/>
    </row>
    <row r="33" spans="2:4" s="22" customFormat="1" x14ac:dyDescent="0.25">
      <c r="B33" s="32"/>
      <c r="C33" s="21"/>
      <c r="D33" s="59"/>
    </row>
    <row r="34" spans="2:4" x14ac:dyDescent="0.25">
      <c r="B34" s="53" t="s">
        <v>438</v>
      </c>
      <c r="C34" s="31"/>
      <c r="D34" s="60"/>
    </row>
    <row r="35" spans="2:4" x14ac:dyDescent="0.25">
      <c r="B35" s="138" t="s">
        <v>7</v>
      </c>
      <c r="C35" s="115">
        <v>182368</v>
      </c>
      <c r="D35" s="8" t="s">
        <v>4</v>
      </c>
    </row>
    <row r="36" spans="2:4" x14ac:dyDescent="0.25">
      <c r="B36" s="139"/>
      <c r="C36" s="115">
        <v>90010.4</v>
      </c>
      <c r="D36" s="8" t="s">
        <v>5</v>
      </c>
    </row>
    <row r="37" spans="2:4" x14ac:dyDescent="0.25">
      <c r="B37" s="139"/>
      <c r="C37" s="115">
        <v>42000</v>
      </c>
      <c r="D37" s="8" t="s">
        <v>11</v>
      </c>
    </row>
    <row r="38" spans="2:4" x14ac:dyDescent="0.25">
      <c r="B38" s="139"/>
      <c r="C38" s="4">
        <v>1040</v>
      </c>
      <c r="D38" s="8" t="s">
        <v>363</v>
      </c>
    </row>
    <row r="39" spans="2:4" x14ac:dyDescent="0.25">
      <c r="B39" s="140"/>
      <c r="C39" s="4">
        <v>48315.44</v>
      </c>
      <c r="D39" s="8" t="s">
        <v>6</v>
      </c>
    </row>
    <row r="40" spans="2:4" x14ac:dyDescent="0.25">
      <c r="B40" s="50" t="s">
        <v>9</v>
      </c>
      <c r="C40" s="51">
        <f>SUM(C35:C39)</f>
        <v>363733.84</v>
      </c>
      <c r="D40" s="59"/>
    </row>
    <row r="41" spans="2:4" s="22" customFormat="1" x14ac:dyDescent="0.25">
      <c r="B41" s="32"/>
      <c r="C41" s="21"/>
      <c r="D41" s="59"/>
    </row>
    <row r="42" spans="2:4" s="22" customFormat="1" x14ac:dyDescent="0.25">
      <c r="B42" s="32"/>
      <c r="C42" s="21"/>
      <c r="D42" s="59"/>
    </row>
    <row r="43" spans="2:4" s="22" customFormat="1" x14ac:dyDescent="0.25">
      <c r="B43" s="32"/>
      <c r="C43" s="21"/>
      <c r="D43" s="59"/>
    </row>
    <row r="44" spans="2:4" s="22" customFormat="1" x14ac:dyDescent="0.25">
      <c r="B44" s="32"/>
      <c r="C44" s="21"/>
      <c r="D44" s="59"/>
    </row>
    <row r="45" spans="2:4" s="22" customFormat="1" x14ac:dyDescent="0.25">
      <c r="B45" s="32"/>
      <c r="C45" s="21"/>
      <c r="D45" s="59"/>
    </row>
    <row r="46" spans="2:4" s="22" customFormat="1" x14ac:dyDescent="0.25">
      <c r="B46" s="32"/>
      <c r="C46" s="21"/>
      <c r="D46" s="59"/>
    </row>
    <row r="47" spans="2:4" s="22" customFormat="1" x14ac:dyDescent="0.25">
      <c r="B47" s="32"/>
      <c r="C47" s="21"/>
      <c r="D47" s="59"/>
    </row>
    <row r="48" spans="2:4" s="22" customFormat="1" x14ac:dyDescent="0.25">
      <c r="B48" s="32"/>
      <c r="C48" s="21"/>
      <c r="D48" s="59"/>
    </row>
    <row r="49" spans="2:4" s="22" customFormat="1" x14ac:dyDescent="0.25">
      <c r="B49" s="32"/>
      <c r="C49" s="21"/>
      <c r="D49" s="59"/>
    </row>
    <row r="50" spans="2:4" s="22" customFormat="1" x14ac:dyDescent="0.25">
      <c r="B50" s="32"/>
      <c r="C50" s="21"/>
      <c r="D50" s="59"/>
    </row>
    <row r="51" spans="2:4" s="22" customFormat="1" x14ac:dyDescent="0.25">
      <c r="B51" s="32"/>
      <c r="C51" s="21"/>
      <c r="D51" s="59"/>
    </row>
    <row r="52" spans="2:4" s="22" customFormat="1" x14ac:dyDescent="0.25">
      <c r="B52" s="32"/>
      <c r="C52" s="21"/>
      <c r="D52" s="59"/>
    </row>
    <row r="53" spans="2:4" s="22" customFormat="1" x14ac:dyDescent="0.25">
      <c r="B53" s="32"/>
      <c r="C53" s="21"/>
      <c r="D53" s="59"/>
    </row>
    <row r="54" spans="2:4" s="22" customFormat="1" x14ac:dyDescent="0.25">
      <c r="B54" s="32"/>
      <c r="C54" s="21"/>
      <c r="D54" s="59"/>
    </row>
    <row r="55" spans="2:4" s="22" customFormat="1" x14ac:dyDescent="0.25">
      <c r="B55" s="32"/>
      <c r="C55" s="21"/>
      <c r="D55" s="59"/>
    </row>
    <row r="56" spans="2:4" s="22" customFormat="1" x14ac:dyDescent="0.25">
      <c r="B56" s="32"/>
      <c r="C56" s="21"/>
      <c r="D56" s="59"/>
    </row>
    <row r="57" spans="2:4" s="22" customFormat="1" x14ac:dyDescent="0.25">
      <c r="B57" s="32"/>
      <c r="C57" s="21"/>
      <c r="D57" s="59"/>
    </row>
    <row r="58" spans="2:4" s="22" customFormat="1" x14ac:dyDescent="0.25">
      <c r="B58" s="32"/>
      <c r="C58" s="21"/>
      <c r="D58" s="59"/>
    </row>
    <row r="59" spans="2:4" s="22" customFormat="1" x14ac:dyDescent="0.25">
      <c r="B59" s="32"/>
      <c r="C59" s="21"/>
      <c r="D59" s="59"/>
    </row>
    <row r="60" spans="2:4" s="22" customFormat="1" x14ac:dyDescent="0.25">
      <c r="B60" s="32"/>
      <c r="C60" s="21"/>
      <c r="D60" s="59"/>
    </row>
    <row r="61" spans="2:4" s="22" customFormat="1" x14ac:dyDescent="0.25">
      <c r="B61" s="32"/>
      <c r="C61" s="21"/>
      <c r="D61" s="59"/>
    </row>
    <row r="62" spans="2:4" s="22" customFormat="1" x14ac:dyDescent="0.25">
      <c r="B62" s="32"/>
      <c r="C62" s="21"/>
      <c r="D62" s="59"/>
    </row>
    <row r="63" spans="2:4" s="22" customFormat="1" x14ac:dyDescent="0.25">
      <c r="B63" s="32"/>
      <c r="C63" s="21"/>
      <c r="D63" s="59"/>
    </row>
    <row r="64" spans="2:4" s="22" customFormat="1" x14ac:dyDescent="0.25">
      <c r="B64" s="32"/>
      <c r="C64" s="21"/>
      <c r="D64" s="59"/>
    </row>
    <row r="65" spans="2:4" s="22" customFormat="1" x14ac:dyDescent="0.25">
      <c r="B65" s="32"/>
      <c r="C65" s="21"/>
      <c r="D65" s="59"/>
    </row>
    <row r="66" spans="2:4" s="22" customFormat="1" x14ac:dyDescent="0.25">
      <c r="B66" s="32"/>
      <c r="C66" s="21"/>
      <c r="D66" s="59"/>
    </row>
    <row r="67" spans="2:4" s="22" customFormat="1" x14ac:dyDescent="0.25">
      <c r="B67" s="32"/>
      <c r="C67" s="21"/>
      <c r="D67" s="59"/>
    </row>
    <row r="68" spans="2:4" s="22" customFormat="1" x14ac:dyDescent="0.25">
      <c r="B68" s="32"/>
      <c r="C68" s="21"/>
      <c r="D68" s="59"/>
    </row>
    <row r="69" spans="2:4" s="22" customFormat="1" x14ac:dyDescent="0.25">
      <c r="B69" s="32"/>
      <c r="C69" s="21"/>
      <c r="D69" s="59"/>
    </row>
    <row r="70" spans="2:4" s="22" customFormat="1" x14ac:dyDescent="0.25">
      <c r="B70" s="32"/>
      <c r="C70" s="21"/>
      <c r="D70" s="59"/>
    </row>
    <row r="71" spans="2:4" s="22" customFormat="1" x14ac:dyDescent="0.25">
      <c r="B71" s="32"/>
      <c r="C71" s="21"/>
      <c r="D71" s="59"/>
    </row>
    <row r="72" spans="2:4" s="22" customFormat="1" x14ac:dyDescent="0.25">
      <c r="B72" s="32"/>
      <c r="C72" s="21"/>
      <c r="D72" s="59"/>
    </row>
    <row r="73" spans="2:4" s="22" customFormat="1" x14ac:dyDescent="0.25">
      <c r="B73" s="32"/>
      <c r="C73" s="21"/>
      <c r="D73" s="59"/>
    </row>
    <row r="74" spans="2:4" s="22" customFormat="1" x14ac:dyDescent="0.25">
      <c r="B74" s="32"/>
      <c r="C74" s="21"/>
      <c r="D74" s="59"/>
    </row>
    <row r="75" spans="2:4" s="22" customFormat="1" x14ac:dyDescent="0.25">
      <c r="B75" s="32"/>
      <c r="C75" s="21"/>
      <c r="D75" s="59"/>
    </row>
    <row r="76" spans="2:4" s="22" customFormat="1" x14ac:dyDescent="0.25">
      <c r="B76" s="32"/>
      <c r="C76" s="21"/>
      <c r="D76" s="59"/>
    </row>
    <row r="77" spans="2:4" s="22" customFormat="1" x14ac:dyDescent="0.25">
      <c r="B77" s="32"/>
      <c r="C77" s="21"/>
      <c r="D77" s="59"/>
    </row>
    <row r="78" spans="2:4" s="22" customFormat="1" x14ac:dyDescent="0.25">
      <c r="B78" s="32"/>
      <c r="C78" s="21"/>
      <c r="D78" s="59"/>
    </row>
    <row r="79" spans="2:4" s="22" customFormat="1" x14ac:dyDescent="0.25">
      <c r="B79" s="32"/>
      <c r="C79" s="21"/>
      <c r="D79" s="59"/>
    </row>
    <row r="80" spans="2:4" s="22" customFormat="1" x14ac:dyDescent="0.25">
      <c r="B80" s="32"/>
      <c r="C80" s="21"/>
      <c r="D80" s="59"/>
    </row>
    <row r="81" spans="2:4" s="22" customFormat="1" x14ac:dyDescent="0.25">
      <c r="B81" s="32"/>
      <c r="C81" s="21"/>
      <c r="D81" s="59"/>
    </row>
    <row r="82" spans="2:4" s="22" customFormat="1" x14ac:dyDescent="0.25">
      <c r="B82" s="32"/>
      <c r="C82" s="21"/>
      <c r="D82" s="59"/>
    </row>
    <row r="83" spans="2:4" s="22" customFormat="1" x14ac:dyDescent="0.25">
      <c r="B83" s="32"/>
      <c r="C83" s="21"/>
      <c r="D83" s="59"/>
    </row>
    <row r="84" spans="2:4" s="22" customFormat="1" x14ac:dyDescent="0.25">
      <c r="B84" s="32"/>
      <c r="C84" s="21"/>
      <c r="D84" s="59"/>
    </row>
    <row r="85" spans="2:4" s="22" customFormat="1" x14ac:dyDescent="0.25">
      <c r="B85" s="32"/>
      <c r="C85" s="21"/>
      <c r="D85" s="59"/>
    </row>
    <row r="86" spans="2:4" s="22" customFormat="1" x14ac:dyDescent="0.25">
      <c r="B86" s="32"/>
      <c r="C86" s="21"/>
      <c r="D86" s="59"/>
    </row>
    <row r="87" spans="2:4" s="22" customFormat="1" x14ac:dyDescent="0.25">
      <c r="B87" s="32"/>
      <c r="C87" s="21"/>
      <c r="D87" s="59"/>
    </row>
    <row r="88" spans="2:4" s="22" customFormat="1" x14ac:dyDescent="0.25">
      <c r="B88" s="32"/>
      <c r="C88" s="21"/>
      <c r="D88" s="59"/>
    </row>
    <row r="89" spans="2:4" s="22" customFormat="1" x14ac:dyDescent="0.25">
      <c r="B89" s="32"/>
      <c r="C89" s="21"/>
      <c r="D89" s="59"/>
    </row>
    <row r="90" spans="2:4" s="22" customFormat="1" x14ac:dyDescent="0.25">
      <c r="B90" s="32"/>
      <c r="C90" s="21"/>
      <c r="D90" s="59"/>
    </row>
    <row r="91" spans="2:4" s="22" customFormat="1" x14ac:dyDescent="0.25">
      <c r="B91" s="32"/>
      <c r="C91" s="21"/>
      <c r="D91" s="59"/>
    </row>
    <row r="92" spans="2:4" s="22" customFormat="1" x14ac:dyDescent="0.25">
      <c r="B92" s="32"/>
      <c r="C92" s="21"/>
      <c r="D92" s="59"/>
    </row>
    <row r="93" spans="2:4" s="22" customFormat="1" x14ac:dyDescent="0.25">
      <c r="B93" s="32"/>
      <c r="C93" s="21"/>
      <c r="D93" s="59"/>
    </row>
    <row r="94" spans="2:4" s="22" customFormat="1" x14ac:dyDescent="0.25">
      <c r="B94" s="32"/>
      <c r="C94" s="21"/>
      <c r="D94" s="59"/>
    </row>
    <row r="95" spans="2:4" s="22" customFormat="1" x14ac:dyDescent="0.25">
      <c r="B95" s="32"/>
      <c r="C95" s="21"/>
      <c r="D95" s="59"/>
    </row>
    <row r="96" spans="2:4" s="22" customFormat="1" x14ac:dyDescent="0.25">
      <c r="B96" s="32"/>
      <c r="C96" s="21"/>
      <c r="D96" s="59"/>
    </row>
    <row r="97" spans="2:4" s="22" customFormat="1" x14ac:dyDescent="0.25">
      <c r="B97" s="32"/>
      <c r="C97" s="21"/>
      <c r="D97" s="59"/>
    </row>
    <row r="98" spans="2:4" s="22" customFormat="1" x14ac:dyDescent="0.25">
      <c r="B98" s="32"/>
      <c r="C98" s="21"/>
      <c r="D98" s="59"/>
    </row>
    <row r="99" spans="2:4" s="22" customFormat="1" x14ac:dyDescent="0.25">
      <c r="B99" s="32"/>
      <c r="C99" s="21"/>
      <c r="D99" s="59"/>
    </row>
    <row r="100" spans="2:4" s="22" customFormat="1" x14ac:dyDescent="0.25">
      <c r="B100" s="32"/>
      <c r="C100" s="21"/>
      <c r="D100" s="59"/>
    </row>
    <row r="101" spans="2:4" s="22" customFormat="1" x14ac:dyDescent="0.25">
      <c r="B101" s="32"/>
      <c r="C101" s="21"/>
      <c r="D101" s="59"/>
    </row>
    <row r="102" spans="2:4" s="22" customFormat="1" x14ac:dyDescent="0.25">
      <c r="B102" s="32"/>
      <c r="C102" s="21"/>
      <c r="D102" s="59"/>
    </row>
    <row r="103" spans="2:4" s="22" customFormat="1" x14ac:dyDescent="0.25">
      <c r="B103" s="32"/>
      <c r="C103" s="21"/>
      <c r="D103" s="59"/>
    </row>
    <row r="104" spans="2:4" s="22" customFormat="1" x14ac:dyDescent="0.25">
      <c r="B104" s="32"/>
      <c r="C104" s="21"/>
      <c r="D104" s="59"/>
    </row>
    <row r="105" spans="2:4" s="22" customFormat="1" x14ac:dyDescent="0.25">
      <c r="B105" s="32"/>
      <c r="C105" s="21"/>
      <c r="D105" s="59"/>
    </row>
    <row r="106" spans="2:4" s="22" customFormat="1" x14ac:dyDescent="0.25">
      <c r="B106" s="32"/>
      <c r="C106" s="21"/>
      <c r="D106" s="59"/>
    </row>
    <row r="107" spans="2:4" s="22" customFormat="1" x14ac:dyDescent="0.25">
      <c r="B107" s="32"/>
      <c r="C107" s="21"/>
      <c r="D107" s="59"/>
    </row>
    <row r="108" spans="2:4" s="22" customFormat="1" x14ac:dyDescent="0.25">
      <c r="B108" s="32"/>
      <c r="C108" s="21"/>
      <c r="D108" s="59"/>
    </row>
    <row r="109" spans="2:4" s="22" customFormat="1" x14ac:dyDescent="0.25">
      <c r="B109" s="32"/>
      <c r="C109" s="21"/>
      <c r="D109" s="59"/>
    </row>
    <row r="110" spans="2:4" s="22" customFormat="1" x14ac:dyDescent="0.25">
      <c r="B110" s="32"/>
      <c r="C110" s="21"/>
      <c r="D110" s="59"/>
    </row>
    <row r="111" spans="2:4" s="22" customFormat="1" x14ac:dyDescent="0.25">
      <c r="B111" s="32"/>
      <c r="C111" s="21"/>
      <c r="D111" s="59"/>
    </row>
    <row r="112" spans="2:4" s="22" customFormat="1" x14ac:dyDescent="0.25">
      <c r="B112" s="32"/>
      <c r="C112" s="21"/>
      <c r="D112" s="59"/>
    </row>
    <row r="113" spans="2:4" s="22" customFormat="1" x14ac:dyDescent="0.25">
      <c r="B113" s="32"/>
      <c r="C113" s="21"/>
      <c r="D113" s="59"/>
    </row>
    <row r="114" spans="2:4" s="22" customFormat="1" x14ac:dyDescent="0.25">
      <c r="B114" s="32"/>
      <c r="C114" s="21"/>
      <c r="D114" s="59"/>
    </row>
    <row r="115" spans="2:4" s="22" customFormat="1" x14ac:dyDescent="0.25">
      <c r="B115" s="32"/>
      <c r="C115" s="21"/>
      <c r="D115" s="59"/>
    </row>
    <row r="116" spans="2:4" s="22" customFormat="1" x14ac:dyDescent="0.25">
      <c r="B116" s="32"/>
      <c r="C116" s="21"/>
      <c r="D116" s="59"/>
    </row>
    <row r="117" spans="2:4" s="22" customFormat="1" x14ac:dyDescent="0.25">
      <c r="B117" s="32"/>
      <c r="C117" s="21"/>
      <c r="D117" s="59"/>
    </row>
    <row r="118" spans="2:4" s="22" customFormat="1" x14ac:dyDescent="0.25">
      <c r="B118" s="32"/>
      <c r="C118" s="21"/>
      <c r="D118" s="59"/>
    </row>
    <row r="119" spans="2:4" s="22" customFormat="1" x14ac:dyDescent="0.25">
      <c r="B119" s="32"/>
      <c r="C119" s="21"/>
      <c r="D119" s="59"/>
    </row>
    <row r="120" spans="2:4" s="22" customFormat="1" x14ac:dyDescent="0.25">
      <c r="B120" s="32"/>
      <c r="C120" s="21"/>
      <c r="D120" s="59"/>
    </row>
    <row r="121" spans="2:4" s="22" customFormat="1" x14ac:dyDescent="0.25">
      <c r="B121" s="32"/>
      <c r="C121" s="21"/>
      <c r="D121" s="59"/>
    </row>
    <row r="122" spans="2:4" s="22" customFormat="1" x14ac:dyDescent="0.25">
      <c r="B122" s="32"/>
      <c r="C122" s="21"/>
      <c r="D122" s="59"/>
    </row>
    <row r="123" spans="2:4" s="22" customFormat="1" x14ac:dyDescent="0.25">
      <c r="B123" s="32"/>
      <c r="C123" s="21"/>
      <c r="D123" s="59"/>
    </row>
    <row r="124" spans="2:4" s="22" customFormat="1" x14ac:dyDescent="0.25">
      <c r="B124" s="32"/>
      <c r="C124" s="21"/>
      <c r="D124" s="59"/>
    </row>
    <row r="125" spans="2:4" s="22" customFormat="1" x14ac:dyDescent="0.25">
      <c r="B125" s="32"/>
      <c r="C125" s="21"/>
      <c r="D125" s="59"/>
    </row>
    <row r="126" spans="2:4" s="22" customFormat="1" x14ac:dyDescent="0.25">
      <c r="B126" s="32"/>
      <c r="C126" s="21"/>
      <c r="D126" s="59"/>
    </row>
    <row r="127" spans="2:4" s="22" customFormat="1" x14ac:dyDescent="0.25">
      <c r="B127" s="32"/>
      <c r="C127" s="21"/>
      <c r="D127" s="59"/>
    </row>
    <row r="128" spans="2:4" s="22" customFormat="1" x14ac:dyDescent="0.25">
      <c r="B128" s="32"/>
      <c r="C128" s="21"/>
      <c r="D128" s="59"/>
    </row>
    <row r="129" spans="2:4" s="22" customFormat="1" x14ac:dyDescent="0.25">
      <c r="B129" s="32"/>
      <c r="C129" s="21"/>
      <c r="D129" s="59"/>
    </row>
    <row r="130" spans="2:4" s="22" customFormat="1" x14ac:dyDescent="0.25">
      <c r="B130" s="32"/>
      <c r="C130" s="21"/>
      <c r="D130" s="59"/>
    </row>
    <row r="131" spans="2:4" s="22" customFormat="1" x14ac:dyDescent="0.25">
      <c r="B131" s="32"/>
      <c r="C131" s="21"/>
      <c r="D131" s="59"/>
    </row>
    <row r="132" spans="2:4" s="22" customFormat="1" x14ac:dyDescent="0.25">
      <c r="B132" s="32"/>
      <c r="C132" s="21"/>
      <c r="D132" s="59"/>
    </row>
    <row r="133" spans="2:4" s="22" customFormat="1" x14ac:dyDescent="0.25">
      <c r="B133" s="32"/>
      <c r="C133" s="21"/>
      <c r="D133" s="59"/>
    </row>
    <row r="134" spans="2:4" s="22" customFormat="1" x14ac:dyDescent="0.25">
      <c r="B134" s="32"/>
      <c r="C134" s="21"/>
      <c r="D134" s="59"/>
    </row>
    <row r="135" spans="2:4" s="22" customFormat="1" x14ac:dyDescent="0.25">
      <c r="B135" s="32"/>
      <c r="C135" s="21"/>
      <c r="D135" s="59"/>
    </row>
    <row r="136" spans="2:4" s="22" customFormat="1" x14ac:dyDescent="0.25">
      <c r="B136" s="32"/>
      <c r="C136" s="21"/>
      <c r="D136" s="59"/>
    </row>
    <row r="137" spans="2:4" s="22" customFormat="1" x14ac:dyDescent="0.25">
      <c r="B137" s="32"/>
      <c r="C137" s="21"/>
      <c r="D137" s="59"/>
    </row>
    <row r="138" spans="2:4" s="22" customFormat="1" x14ac:dyDescent="0.25">
      <c r="B138" s="32"/>
      <c r="C138" s="21"/>
      <c r="D138" s="59"/>
    </row>
    <row r="139" spans="2:4" s="22" customFormat="1" x14ac:dyDescent="0.25">
      <c r="B139" s="32"/>
      <c r="C139" s="21"/>
      <c r="D139" s="59"/>
    </row>
    <row r="140" spans="2:4" s="22" customFormat="1" x14ac:dyDescent="0.25">
      <c r="B140" s="32"/>
      <c r="C140" s="21"/>
      <c r="D140" s="59"/>
    </row>
    <row r="141" spans="2:4" s="22" customFormat="1" x14ac:dyDescent="0.25">
      <c r="B141" s="32"/>
      <c r="C141" s="21"/>
      <c r="D141" s="59"/>
    </row>
    <row r="142" spans="2:4" s="22" customFormat="1" x14ac:dyDescent="0.25">
      <c r="B142" s="32"/>
      <c r="C142" s="21"/>
      <c r="D142" s="59"/>
    </row>
    <row r="143" spans="2:4" s="22" customFormat="1" x14ac:dyDescent="0.25">
      <c r="B143" s="32"/>
      <c r="C143" s="21"/>
      <c r="D143" s="59"/>
    </row>
    <row r="144" spans="2:4" s="22" customFormat="1" x14ac:dyDescent="0.25">
      <c r="B144" s="32"/>
      <c r="C144" s="21"/>
      <c r="D144" s="59"/>
    </row>
    <row r="145" spans="2:4" s="22" customFormat="1" x14ac:dyDescent="0.25">
      <c r="B145" s="32"/>
      <c r="C145" s="21"/>
      <c r="D145" s="59"/>
    </row>
    <row r="146" spans="2:4" s="22" customFormat="1" x14ac:dyDescent="0.25">
      <c r="B146" s="32"/>
      <c r="C146" s="21"/>
      <c r="D146" s="59"/>
    </row>
    <row r="147" spans="2:4" s="22" customFormat="1" x14ac:dyDescent="0.25">
      <c r="B147" s="32"/>
      <c r="C147" s="21"/>
      <c r="D147" s="59"/>
    </row>
    <row r="148" spans="2:4" s="22" customFormat="1" x14ac:dyDescent="0.25">
      <c r="B148" s="32"/>
      <c r="C148" s="21"/>
      <c r="D148" s="59"/>
    </row>
    <row r="149" spans="2:4" s="22" customFormat="1" x14ac:dyDescent="0.25">
      <c r="B149" s="32"/>
      <c r="C149" s="21"/>
      <c r="D149" s="59"/>
    </row>
    <row r="150" spans="2:4" s="22" customFormat="1" x14ac:dyDescent="0.25">
      <c r="B150" s="32"/>
      <c r="C150" s="21"/>
      <c r="D150" s="59"/>
    </row>
    <row r="151" spans="2:4" s="22" customFormat="1" x14ac:dyDescent="0.25">
      <c r="B151" s="32"/>
      <c r="C151" s="21"/>
      <c r="D151" s="59"/>
    </row>
    <row r="152" spans="2:4" s="22" customFormat="1" x14ac:dyDescent="0.25">
      <c r="B152" s="32"/>
      <c r="C152" s="21"/>
      <c r="D152" s="59"/>
    </row>
    <row r="153" spans="2:4" s="22" customFormat="1" x14ac:dyDescent="0.25">
      <c r="B153" s="32"/>
      <c r="C153" s="21"/>
      <c r="D153" s="59"/>
    </row>
    <row r="154" spans="2:4" s="22" customFormat="1" x14ac:dyDescent="0.25">
      <c r="B154" s="32"/>
      <c r="C154" s="21"/>
      <c r="D154" s="59"/>
    </row>
    <row r="155" spans="2:4" s="22" customFormat="1" x14ac:dyDescent="0.25">
      <c r="B155" s="32"/>
      <c r="C155" s="21"/>
      <c r="D155" s="59"/>
    </row>
    <row r="156" spans="2:4" s="22" customFormat="1" x14ac:dyDescent="0.25">
      <c r="B156" s="32"/>
      <c r="C156" s="21"/>
      <c r="D156" s="59"/>
    </row>
    <row r="157" spans="2:4" s="22" customFormat="1" x14ac:dyDescent="0.25">
      <c r="B157" s="32"/>
      <c r="C157" s="21"/>
      <c r="D157" s="59"/>
    </row>
    <row r="158" spans="2:4" s="22" customFormat="1" x14ac:dyDescent="0.25">
      <c r="B158" s="32"/>
      <c r="C158" s="21"/>
      <c r="D158" s="59"/>
    </row>
    <row r="159" spans="2:4" s="22" customFormat="1" x14ac:dyDescent="0.25">
      <c r="B159" s="32"/>
      <c r="C159" s="21"/>
      <c r="D159" s="59"/>
    </row>
    <row r="160" spans="2:4" s="22" customFormat="1" x14ac:dyDescent="0.25">
      <c r="B160" s="32"/>
      <c r="C160" s="21"/>
      <c r="D160" s="59"/>
    </row>
    <row r="161" spans="2:4" s="22" customFormat="1" x14ac:dyDescent="0.25">
      <c r="B161" s="32"/>
      <c r="C161" s="21"/>
      <c r="D161" s="59"/>
    </row>
    <row r="162" spans="2:4" s="22" customFormat="1" x14ac:dyDescent="0.25">
      <c r="B162" s="32"/>
      <c r="C162" s="21"/>
      <c r="D162" s="59"/>
    </row>
    <row r="163" spans="2:4" s="22" customFormat="1" x14ac:dyDescent="0.25">
      <c r="B163" s="32"/>
      <c r="C163" s="21"/>
      <c r="D163" s="59"/>
    </row>
    <row r="164" spans="2:4" s="22" customFormat="1" x14ac:dyDescent="0.25">
      <c r="B164" s="32"/>
      <c r="C164" s="21"/>
      <c r="D164" s="59"/>
    </row>
    <row r="165" spans="2:4" s="22" customFormat="1" x14ac:dyDescent="0.25">
      <c r="B165" s="32"/>
      <c r="C165" s="21"/>
      <c r="D165" s="59"/>
    </row>
    <row r="166" spans="2:4" s="22" customFormat="1" x14ac:dyDescent="0.25">
      <c r="B166" s="32"/>
      <c r="C166" s="21"/>
      <c r="D166" s="59"/>
    </row>
    <row r="167" spans="2:4" s="22" customFormat="1" x14ac:dyDescent="0.25">
      <c r="B167" s="32"/>
      <c r="C167" s="21"/>
      <c r="D167" s="59"/>
    </row>
    <row r="168" spans="2:4" s="22" customFormat="1" x14ac:dyDescent="0.25">
      <c r="B168" s="32"/>
      <c r="C168" s="21"/>
      <c r="D168" s="59"/>
    </row>
    <row r="169" spans="2:4" s="22" customFormat="1" x14ac:dyDescent="0.25">
      <c r="B169" s="32"/>
      <c r="C169" s="21"/>
      <c r="D169" s="59"/>
    </row>
    <row r="170" spans="2:4" s="22" customFormat="1" x14ac:dyDescent="0.25">
      <c r="B170" s="32"/>
      <c r="C170" s="21"/>
      <c r="D170" s="59"/>
    </row>
    <row r="171" spans="2:4" s="22" customFormat="1" x14ac:dyDescent="0.25">
      <c r="B171" s="32"/>
      <c r="C171" s="21"/>
      <c r="D171" s="59"/>
    </row>
    <row r="172" spans="2:4" s="22" customFormat="1" x14ac:dyDescent="0.25">
      <c r="B172" s="32"/>
      <c r="C172" s="21"/>
      <c r="D172" s="59"/>
    </row>
    <row r="173" spans="2:4" s="22" customFormat="1" x14ac:dyDescent="0.25">
      <c r="B173" s="32"/>
      <c r="C173" s="21"/>
      <c r="D173" s="59"/>
    </row>
    <row r="174" spans="2:4" s="22" customFormat="1" x14ac:dyDescent="0.25">
      <c r="B174" s="32"/>
      <c r="C174" s="21"/>
      <c r="D174" s="59"/>
    </row>
    <row r="175" spans="2:4" s="22" customFormat="1" x14ac:dyDescent="0.25">
      <c r="B175" s="32"/>
      <c r="C175" s="21"/>
      <c r="D175" s="59"/>
    </row>
    <row r="176" spans="2:4" s="22" customFormat="1" x14ac:dyDescent="0.25">
      <c r="B176" s="32"/>
      <c r="C176" s="21"/>
      <c r="D176" s="59"/>
    </row>
    <row r="177" spans="2:4" s="22" customFormat="1" x14ac:dyDescent="0.25">
      <c r="B177" s="32"/>
      <c r="C177" s="21"/>
      <c r="D177" s="59"/>
    </row>
    <row r="178" spans="2:4" s="22" customFormat="1" x14ac:dyDescent="0.25">
      <c r="B178" s="32"/>
      <c r="C178" s="21"/>
      <c r="D178" s="59"/>
    </row>
    <row r="179" spans="2:4" s="22" customFormat="1" x14ac:dyDescent="0.25">
      <c r="B179" s="32"/>
      <c r="C179" s="21"/>
      <c r="D179" s="59"/>
    </row>
    <row r="180" spans="2:4" s="22" customFormat="1" x14ac:dyDescent="0.25">
      <c r="B180" s="32"/>
      <c r="C180" s="21"/>
      <c r="D180" s="59"/>
    </row>
    <row r="181" spans="2:4" s="22" customFormat="1" x14ac:dyDescent="0.25">
      <c r="B181" s="32"/>
      <c r="C181" s="21"/>
      <c r="D181" s="59"/>
    </row>
    <row r="182" spans="2:4" s="22" customFormat="1" x14ac:dyDescent="0.25">
      <c r="B182" s="32"/>
      <c r="C182" s="21"/>
      <c r="D182" s="59"/>
    </row>
    <row r="183" spans="2:4" s="22" customFormat="1" x14ac:dyDescent="0.25">
      <c r="B183" s="32"/>
      <c r="C183" s="21"/>
      <c r="D183" s="59"/>
    </row>
    <row r="184" spans="2:4" s="22" customFormat="1" x14ac:dyDescent="0.25">
      <c r="B184" s="32"/>
      <c r="C184" s="21"/>
      <c r="D184" s="59"/>
    </row>
    <row r="185" spans="2:4" s="22" customFormat="1" x14ac:dyDescent="0.25">
      <c r="B185" s="32"/>
      <c r="C185" s="21"/>
      <c r="D185" s="59"/>
    </row>
    <row r="186" spans="2:4" s="22" customFormat="1" x14ac:dyDescent="0.25">
      <c r="B186" s="32"/>
      <c r="C186" s="21"/>
      <c r="D186" s="59"/>
    </row>
    <row r="187" spans="2:4" s="22" customFormat="1" x14ac:dyDescent="0.25">
      <c r="B187" s="32"/>
      <c r="C187" s="21"/>
      <c r="D187" s="59"/>
    </row>
    <row r="188" spans="2:4" s="22" customFormat="1" x14ac:dyDescent="0.25">
      <c r="B188" s="32"/>
      <c r="C188" s="21"/>
      <c r="D188" s="59"/>
    </row>
    <row r="189" spans="2:4" s="22" customFormat="1" x14ac:dyDescent="0.25">
      <c r="B189" s="32"/>
      <c r="C189" s="21"/>
      <c r="D189" s="59"/>
    </row>
    <row r="190" spans="2:4" s="22" customFormat="1" x14ac:dyDescent="0.25">
      <c r="B190" s="32"/>
      <c r="C190" s="21"/>
      <c r="D190" s="59"/>
    </row>
    <row r="191" spans="2:4" s="22" customFormat="1" x14ac:dyDescent="0.25">
      <c r="B191" s="32"/>
      <c r="C191" s="21"/>
      <c r="D191" s="59"/>
    </row>
    <row r="192" spans="2:4" s="22" customFormat="1" x14ac:dyDescent="0.25">
      <c r="B192" s="32"/>
      <c r="C192" s="21"/>
      <c r="D192" s="59"/>
    </row>
    <row r="193" spans="2:4" s="22" customFormat="1" x14ac:dyDescent="0.25">
      <c r="B193" s="32"/>
      <c r="C193" s="21"/>
      <c r="D193" s="59"/>
    </row>
    <row r="194" spans="2:4" s="22" customFormat="1" x14ac:dyDescent="0.25">
      <c r="B194" s="32"/>
      <c r="C194" s="21"/>
      <c r="D194" s="59"/>
    </row>
    <row r="195" spans="2:4" s="22" customFormat="1" x14ac:dyDescent="0.25">
      <c r="B195" s="32"/>
      <c r="C195" s="21"/>
      <c r="D195" s="59"/>
    </row>
    <row r="196" spans="2:4" s="22" customFormat="1" x14ac:dyDescent="0.25">
      <c r="B196" s="32"/>
      <c r="C196" s="21"/>
      <c r="D196" s="59"/>
    </row>
    <row r="197" spans="2:4" s="22" customFormat="1" x14ac:dyDescent="0.25">
      <c r="B197" s="32"/>
      <c r="C197" s="21"/>
      <c r="D197" s="59"/>
    </row>
    <row r="198" spans="2:4" s="22" customFormat="1" x14ac:dyDescent="0.25">
      <c r="B198" s="32"/>
      <c r="C198" s="21"/>
      <c r="D198" s="59"/>
    </row>
    <row r="199" spans="2:4" s="22" customFormat="1" x14ac:dyDescent="0.25">
      <c r="B199" s="32"/>
      <c r="C199" s="21"/>
      <c r="D199" s="59"/>
    </row>
    <row r="200" spans="2:4" s="22" customFormat="1" x14ac:dyDescent="0.25">
      <c r="B200" s="32"/>
      <c r="C200" s="21"/>
      <c r="D200" s="59"/>
    </row>
    <row r="201" spans="2:4" s="22" customFormat="1" x14ac:dyDescent="0.25">
      <c r="B201" s="32"/>
      <c r="C201" s="21"/>
      <c r="D201" s="59"/>
    </row>
    <row r="202" spans="2:4" s="22" customFormat="1" x14ac:dyDescent="0.25">
      <c r="B202" s="32"/>
      <c r="C202" s="21"/>
      <c r="D202" s="59"/>
    </row>
    <row r="203" spans="2:4" s="22" customFormat="1" x14ac:dyDescent="0.25">
      <c r="B203" s="32"/>
      <c r="C203" s="21"/>
      <c r="D203" s="59"/>
    </row>
    <row r="204" spans="2:4" s="22" customFormat="1" x14ac:dyDescent="0.25">
      <c r="B204" s="32"/>
      <c r="C204" s="21"/>
      <c r="D204" s="59"/>
    </row>
    <row r="205" spans="2:4" s="22" customFormat="1" x14ac:dyDescent="0.25">
      <c r="B205" s="32"/>
      <c r="C205" s="21"/>
      <c r="D205" s="59"/>
    </row>
    <row r="206" spans="2:4" s="22" customFormat="1" x14ac:dyDescent="0.25">
      <c r="B206" s="32"/>
      <c r="C206" s="21"/>
      <c r="D206" s="59"/>
    </row>
    <row r="207" spans="2:4" s="22" customFormat="1" x14ac:dyDescent="0.25">
      <c r="B207" s="32"/>
      <c r="C207" s="21"/>
      <c r="D207" s="59"/>
    </row>
    <row r="208" spans="2:4" s="22" customFormat="1" x14ac:dyDescent="0.25">
      <c r="B208" s="32"/>
      <c r="C208" s="21"/>
      <c r="D208" s="59"/>
    </row>
    <row r="209" spans="2:4" s="22" customFormat="1" x14ac:dyDescent="0.25">
      <c r="B209" s="32"/>
      <c r="C209" s="21"/>
      <c r="D209" s="59"/>
    </row>
    <row r="210" spans="2:4" s="22" customFormat="1" x14ac:dyDescent="0.25">
      <c r="B210" s="32"/>
      <c r="C210" s="21"/>
      <c r="D210" s="59"/>
    </row>
    <row r="211" spans="2:4" s="22" customFormat="1" x14ac:dyDescent="0.25">
      <c r="B211" s="32"/>
      <c r="C211" s="21"/>
      <c r="D211" s="59"/>
    </row>
    <row r="212" spans="2:4" s="22" customFormat="1" x14ac:dyDescent="0.25">
      <c r="B212" s="32"/>
      <c r="C212" s="21"/>
      <c r="D212" s="59"/>
    </row>
    <row r="213" spans="2:4" s="22" customFormat="1" x14ac:dyDescent="0.25">
      <c r="B213" s="32"/>
      <c r="C213" s="21"/>
      <c r="D213" s="59"/>
    </row>
    <row r="214" spans="2:4" s="22" customFormat="1" x14ac:dyDescent="0.25">
      <c r="B214" s="32"/>
      <c r="C214" s="21"/>
      <c r="D214" s="59"/>
    </row>
    <row r="215" spans="2:4" s="22" customFormat="1" x14ac:dyDescent="0.25">
      <c r="B215" s="32"/>
      <c r="C215" s="21"/>
      <c r="D215" s="59"/>
    </row>
    <row r="216" spans="2:4" s="22" customFormat="1" x14ac:dyDescent="0.25">
      <c r="B216" s="32"/>
      <c r="C216" s="21"/>
      <c r="D216" s="59"/>
    </row>
    <row r="217" spans="2:4" s="22" customFormat="1" x14ac:dyDescent="0.25">
      <c r="B217" s="32"/>
      <c r="C217" s="21"/>
      <c r="D217" s="59"/>
    </row>
    <row r="218" spans="2:4" s="22" customFormat="1" x14ac:dyDescent="0.25">
      <c r="B218" s="32"/>
      <c r="C218" s="21"/>
      <c r="D218" s="59"/>
    </row>
    <row r="219" spans="2:4" s="22" customFormat="1" x14ac:dyDescent="0.25">
      <c r="B219" s="32"/>
      <c r="C219" s="21"/>
      <c r="D219" s="59"/>
    </row>
    <row r="220" spans="2:4" s="22" customFormat="1" x14ac:dyDescent="0.25">
      <c r="B220" s="32"/>
      <c r="C220" s="21"/>
      <c r="D220" s="59"/>
    </row>
    <row r="221" spans="2:4" s="22" customFormat="1" x14ac:dyDescent="0.25">
      <c r="B221" s="32"/>
      <c r="C221" s="21"/>
      <c r="D221" s="59"/>
    </row>
    <row r="222" spans="2:4" s="22" customFormat="1" x14ac:dyDescent="0.25">
      <c r="B222" s="32"/>
      <c r="C222" s="21"/>
      <c r="D222" s="59"/>
    </row>
    <row r="223" spans="2:4" s="22" customFormat="1" x14ac:dyDescent="0.25">
      <c r="B223" s="32"/>
      <c r="C223" s="21"/>
      <c r="D223" s="59"/>
    </row>
    <row r="224" spans="2:4" s="22" customFormat="1" x14ac:dyDescent="0.25">
      <c r="B224" s="32"/>
      <c r="C224" s="21"/>
      <c r="D224" s="59"/>
    </row>
    <row r="225" spans="2:4" s="22" customFormat="1" x14ac:dyDescent="0.25">
      <c r="B225" s="32"/>
      <c r="C225" s="21"/>
      <c r="D225" s="59"/>
    </row>
    <row r="226" spans="2:4" s="22" customFormat="1" x14ac:dyDescent="0.25">
      <c r="B226" s="32"/>
      <c r="C226" s="21"/>
      <c r="D226" s="59"/>
    </row>
    <row r="227" spans="2:4" s="22" customFormat="1" x14ac:dyDescent="0.25">
      <c r="B227" s="32"/>
      <c r="C227" s="21"/>
      <c r="D227" s="59"/>
    </row>
    <row r="228" spans="2:4" s="22" customFormat="1" x14ac:dyDescent="0.25">
      <c r="B228" s="32"/>
      <c r="C228" s="21"/>
      <c r="D228" s="59"/>
    </row>
    <row r="229" spans="2:4" s="22" customFormat="1" x14ac:dyDescent="0.25">
      <c r="B229" s="32"/>
      <c r="C229" s="21"/>
      <c r="D229" s="59"/>
    </row>
    <row r="230" spans="2:4" s="22" customFormat="1" x14ac:dyDescent="0.25">
      <c r="B230" s="32"/>
      <c r="C230" s="21"/>
      <c r="D230" s="59"/>
    </row>
    <row r="231" spans="2:4" s="22" customFormat="1" x14ac:dyDescent="0.25">
      <c r="B231" s="32"/>
      <c r="C231" s="21"/>
      <c r="D231" s="59"/>
    </row>
    <row r="232" spans="2:4" s="22" customFormat="1" x14ac:dyDescent="0.25">
      <c r="B232" s="32"/>
      <c r="C232" s="21"/>
      <c r="D232" s="59"/>
    </row>
    <row r="233" spans="2:4" s="22" customFormat="1" x14ac:dyDescent="0.25">
      <c r="B233" s="32"/>
      <c r="C233" s="21"/>
      <c r="D233" s="59"/>
    </row>
    <row r="234" spans="2:4" s="22" customFormat="1" x14ac:dyDescent="0.25">
      <c r="B234" s="32"/>
      <c r="C234" s="21"/>
      <c r="D234" s="59"/>
    </row>
    <row r="235" spans="2:4" s="22" customFormat="1" x14ac:dyDescent="0.25">
      <c r="B235" s="32"/>
      <c r="C235" s="21"/>
      <c r="D235" s="59"/>
    </row>
    <row r="236" spans="2:4" s="22" customFormat="1" x14ac:dyDescent="0.25">
      <c r="B236" s="32"/>
      <c r="C236" s="21"/>
      <c r="D236" s="59"/>
    </row>
    <row r="237" spans="2:4" s="22" customFormat="1" x14ac:dyDescent="0.25">
      <c r="B237" s="32"/>
      <c r="C237" s="21"/>
      <c r="D237" s="59"/>
    </row>
    <row r="238" spans="2:4" s="22" customFormat="1" x14ac:dyDescent="0.25">
      <c r="B238" s="32"/>
      <c r="C238" s="21"/>
      <c r="D238" s="59"/>
    </row>
    <row r="239" spans="2:4" s="22" customFormat="1" x14ac:dyDescent="0.25">
      <c r="B239" s="32"/>
      <c r="C239" s="21"/>
      <c r="D239" s="59"/>
    </row>
    <row r="240" spans="2:4" s="22" customFormat="1" x14ac:dyDescent="0.25">
      <c r="B240" s="32"/>
      <c r="C240" s="21"/>
      <c r="D240" s="59"/>
    </row>
    <row r="241" spans="2:4" s="22" customFormat="1" x14ac:dyDescent="0.25">
      <c r="B241" s="32"/>
      <c r="C241" s="21"/>
      <c r="D241" s="59"/>
    </row>
    <row r="242" spans="2:4" s="22" customFormat="1" x14ac:dyDescent="0.25">
      <c r="B242" s="32"/>
      <c r="C242" s="21"/>
      <c r="D242" s="59"/>
    </row>
    <row r="243" spans="2:4" s="22" customFormat="1" x14ac:dyDescent="0.25">
      <c r="B243" s="32"/>
      <c r="C243" s="21"/>
      <c r="D243" s="59"/>
    </row>
    <row r="244" spans="2:4" s="22" customFormat="1" x14ac:dyDescent="0.25">
      <c r="B244" s="32"/>
      <c r="C244" s="21"/>
      <c r="D244" s="59"/>
    </row>
    <row r="245" spans="2:4" s="22" customFormat="1" x14ac:dyDescent="0.25">
      <c r="B245" s="32"/>
      <c r="C245" s="21"/>
      <c r="D245" s="59"/>
    </row>
    <row r="246" spans="2:4" s="22" customFormat="1" x14ac:dyDescent="0.25">
      <c r="B246" s="32"/>
      <c r="C246" s="21"/>
      <c r="D246" s="59"/>
    </row>
    <row r="247" spans="2:4" s="22" customFormat="1" x14ac:dyDescent="0.25">
      <c r="B247" s="32"/>
      <c r="C247" s="21"/>
      <c r="D247" s="59"/>
    </row>
    <row r="248" spans="2:4" s="22" customFormat="1" x14ac:dyDescent="0.25">
      <c r="B248" s="32"/>
      <c r="C248" s="21"/>
      <c r="D248" s="59"/>
    </row>
    <row r="249" spans="2:4" s="22" customFormat="1" x14ac:dyDescent="0.25">
      <c r="B249" s="32"/>
      <c r="C249" s="21"/>
      <c r="D249" s="59"/>
    </row>
    <row r="250" spans="2:4" s="22" customFormat="1" x14ac:dyDescent="0.25">
      <c r="B250" s="32"/>
      <c r="C250" s="21"/>
      <c r="D250" s="59"/>
    </row>
    <row r="251" spans="2:4" s="22" customFormat="1" x14ac:dyDescent="0.25">
      <c r="B251" s="32"/>
      <c r="C251" s="21"/>
      <c r="D251" s="59"/>
    </row>
    <row r="252" spans="2:4" s="22" customFormat="1" x14ac:dyDescent="0.25">
      <c r="B252" s="32"/>
      <c r="C252" s="21"/>
      <c r="D252" s="59"/>
    </row>
    <row r="253" spans="2:4" s="22" customFormat="1" x14ac:dyDescent="0.25">
      <c r="B253" s="32"/>
      <c r="C253" s="21"/>
      <c r="D253" s="59"/>
    </row>
    <row r="254" spans="2:4" s="22" customFormat="1" x14ac:dyDescent="0.25">
      <c r="B254" s="32"/>
      <c r="C254" s="21"/>
      <c r="D254" s="59"/>
    </row>
    <row r="255" spans="2:4" s="22" customFormat="1" x14ac:dyDescent="0.25">
      <c r="B255" s="32"/>
      <c r="C255" s="21"/>
      <c r="D255" s="59"/>
    </row>
    <row r="256" spans="2:4" s="22" customFormat="1" x14ac:dyDescent="0.25">
      <c r="B256" s="32"/>
      <c r="C256" s="21"/>
      <c r="D256" s="59"/>
    </row>
    <row r="257" spans="2:4" s="22" customFormat="1" x14ac:dyDescent="0.25">
      <c r="B257" s="32"/>
      <c r="C257" s="21"/>
      <c r="D257" s="59"/>
    </row>
    <row r="258" spans="2:4" s="22" customFormat="1" x14ac:dyDescent="0.25">
      <c r="B258" s="32"/>
      <c r="C258" s="21"/>
      <c r="D258" s="59"/>
    </row>
    <row r="259" spans="2:4" s="22" customFormat="1" x14ac:dyDescent="0.25">
      <c r="B259" s="32"/>
      <c r="C259" s="21"/>
      <c r="D259" s="59"/>
    </row>
    <row r="260" spans="2:4" s="22" customFormat="1" x14ac:dyDescent="0.25">
      <c r="B260" s="32"/>
      <c r="C260" s="21"/>
      <c r="D260" s="59"/>
    </row>
    <row r="261" spans="2:4" s="22" customFormat="1" x14ac:dyDescent="0.25">
      <c r="B261" s="32"/>
      <c r="C261" s="21"/>
      <c r="D261" s="59"/>
    </row>
    <row r="262" spans="2:4" s="22" customFormat="1" x14ac:dyDescent="0.25">
      <c r="B262" s="32"/>
      <c r="C262" s="21"/>
      <c r="D262" s="59"/>
    </row>
    <row r="263" spans="2:4" s="22" customFormat="1" x14ac:dyDescent="0.25">
      <c r="B263" s="32"/>
      <c r="C263" s="21"/>
      <c r="D263" s="59"/>
    </row>
    <row r="264" spans="2:4" s="22" customFormat="1" x14ac:dyDescent="0.25">
      <c r="B264" s="32"/>
      <c r="C264" s="21"/>
      <c r="D264" s="59"/>
    </row>
    <row r="265" spans="2:4" s="22" customFormat="1" x14ac:dyDescent="0.25">
      <c r="B265" s="32"/>
      <c r="C265" s="21"/>
      <c r="D265" s="59"/>
    </row>
    <row r="266" spans="2:4" s="22" customFormat="1" x14ac:dyDescent="0.25">
      <c r="B266" s="32"/>
      <c r="C266" s="21"/>
      <c r="D266" s="59"/>
    </row>
    <row r="267" spans="2:4" s="22" customFormat="1" x14ac:dyDescent="0.25">
      <c r="B267" s="32"/>
      <c r="C267" s="21"/>
      <c r="D267" s="59"/>
    </row>
    <row r="268" spans="2:4" s="22" customFormat="1" x14ac:dyDescent="0.25">
      <c r="B268" s="32"/>
      <c r="C268" s="21"/>
      <c r="D268" s="59"/>
    </row>
    <row r="269" spans="2:4" s="22" customFormat="1" x14ac:dyDescent="0.25">
      <c r="B269" s="32"/>
      <c r="C269" s="21"/>
      <c r="D269" s="59"/>
    </row>
    <row r="270" spans="2:4" s="22" customFormat="1" x14ac:dyDescent="0.25">
      <c r="B270" s="32"/>
      <c r="C270" s="21"/>
      <c r="D270" s="59"/>
    </row>
    <row r="271" spans="2:4" s="22" customFormat="1" x14ac:dyDescent="0.25">
      <c r="B271" s="32"/>
      <c r="C271" s="21"/>
      <c r="D271" s="59"/>
    </row>
    <row r="272" spans="2:4" s="22" customFormat="1" x14ac:dyDescent="0.25">
      <c r="B272" s="32"/>
      <c r="C272" s="21"/>
      <c r="D272" s="59"/>
    </row>
    <row r="273" spans="2:4" s="22" customFormat="1" x14ac:dyDescent="0.25">
      <c r="B273" s="32"/>
      <c r="C273" s="21"/>
      <c r="D273" s="59"/>
    </row>
    <row r="274" spans="2:4" s="22" customFormat="1" x14ac:dyDescent="0.25">
      <c r="B274" s="32"/>
      <c r="C274" s="21"/>
      <c r="D274" s="59"/>
    </row>
    <row r="275" spans="2:4" s="22" customFormat="1" x14ac:dyDescent="0.25">
      <c r="B275" s="32"/>
      <c r="C275" s="21"/>
      <c r="D275" s="59"/>
    </row>
    <row r="276" spans="2:4" s="22" customFormat="1" x14ac:dyDescent="0.25">
      <c r="B276" s="32"/>
      <c r="C276" s="21"/>
      <c r="D276" s="59"/>
    </row>
    <row r="277" spans="2:4" s="22" customFormat="1" x14ac:dyDescent="0.25">
      <c r="B277" s="32"/>
      <c r="C277" s="21"/>
      <c r="D277" s="59"/>
    </row>
    <row r="278" spans="2:4" s="22" customFormat="1" x14ac:dyDescent="0.25">
      <c r="B278" s="32"/>
      <c r="C278" s="21"/>
      <c r="D278" s="59"/>
    </row>
    <row r="279" spans="2:4" s="22" customFormat="1" x14ac:dyDescent="0.25">
      <c r="B279" s="32"/>
      <c r="C279" s="21"/>
      <c r="D279" s="59"/>
    </row>
    <row r="280" spans="2:4" s="22" customFormat="1" x14ac:dyDescent="0.25">
      <c r="B280" s="32"/>
      <c r="C280" s="21"/>
      <c r="D280" s="59"/>
    </row>
    <row r="281" spans="2:4" s="22" customFormat="1" x14ac:dyDescent="0.25">
      <c r="B281" s="32"/>
      <c r="C281" s="21"/>
      <c r="D281" s="59"/>
    </row>
    <row r="282" spans="2:4" s="22" customFormat="1" x14ac:dyDescent="0.25">
      <c r="B282" s="32"/>
      <c r="C282" s="21"/>
      <c r="D282" s="59"/>
    </row>
    <row r="283" spans="2:4" s="22" customFormat="1" x14ac:dyDescent="0.25">
      <c r="B283" s="32"/>
      <c r="C283" s="21"/>
      <c r="D283" s="59"/>
    </row>
    <row r="284" spans="2:4" s="22" customFormat="1" x14ac:dyDescent="0.25">
      <c r="B284" s="32"/>
      <c r="C284" s="21"/>
      <c r="D284" s="59"/>
    </row>
    <row r="285" spans="2:4" s="22" customFormat="1" x14ac:dyDescent="0.25">
      <c r="B285" s="32"/>
      <c r="C285" s="21"/>
      <c r="D285" s="59"/>
    </row>
    <row r="286" spans="2:4" s="22" customFormat="1" x14ac:dyDescent="0.25">
      <c r="B286" s="32"/>
      <c r="C286" s="21"/>
      <c r="D286" s="59"/>
    </row>
    <row r="287" spans="2:4" s="22" customFormat="1" x14ac:dyDescent="0.25">
      <c r="B287" s="32"/>
      <c r="C287" s="21"/>
      <c r="D287" s="59"/>
    </row>
    <row r="288" spans="2:4" s="22" customFormat="1" x14ac:dyDescent="0.25">
      <c r="B288" s="32"/>
      <c r="C288" s="21"/>
      <c r="D288" s="59"/>
    </row>
    <row r="289" spans="2:4" s="22" customFormat="1" x14ac:dyDescent="0.25">
      <c r="B289" s="32"/>
      <c r="C289" s="21"/>
      <c r="D289" s="59"/>
    </row>
    <row r="290" spans="2:4" s="22" customFormat="1" x14ac:dyDescent="0.25">
      <c r="B290" s="32"/>
      <c r="C290" s="21"/>
      <c r="D290" s="59"/>
    </row>
    <row r="291" spans="2:4" s="22" customFormat="1" x14ac:dyDescent="0.25">
      <c r="B291" s="32"/>
      <c r="C291" s="21"/>
      <c r="D291" s="59"/>
    </row>
    <row r="292" spans="2:4" s="22" customFormat="1" x14ac:dyDescent="0.25">
      <c r="B292" s="32"/>
      <c r="C292" s="21"/>
      <c r="D292" s="59"/>
    </row>
    <row r="293" spans="2:4" s="22" customFormat="1" x14ac:dyDescent="0.25">
      <c r="B293" s="32"/>
      <c r="C293" s="21"/>
      <c r="D293" s="59"/>
    </row>
    <row r="294" spans="2:4" s="22" customFormat="1" x14ac:dyDescent="0.25">
      <c r="B294" s="32"/>
      <c r="C294" s="21"/>
      <c r="D294" s="59"/>
    </row>
    <row r="295" spans="2:4" s="22" customFormat="1" x14ac:dyDescent="0.25">
      <c r="B295" s="32"/>
      <c r="C295" s="21"/>
      <c r="D295" s="59"/>
    </row>
    <row r="296" spans="2:4" s="22" customFormat="1" x14ac:dyDescent="0.25">
      <c r="B296" s="32"/>
      <c r="C296" s="21"/>
      <c r="D296" s="59"/>
    </row>
    <row r="297" spans="2:4" s="22" customFormat="1" x14ac:dyDescent="0.25">
      <c r="B297" s="32"/>
      <c r="C297" s="21"/>
      <c r="D297" s="59"/>
    </row>
    <row r="298" spans="2:4" s="22" customFormat="1" x14ac:dyDescent="0.25">
      <c r="B298" s="32"/>
      <c r="C298" s="21"/>
      <c r="D298" s="59"/>
    </row>
    <row r="299" spans="2:4" s="22" customFormat="1" x14ac:dyDescent="0.25">
      <c r="B299" s="32"/>
      <c r="C299" s="21"/>
      <c r="D299" s="59"/>
    </row>
    <row r="300" spans="2:4" s="22" customFormat="1" x14ac:dyDescent="0.25">
      <c r="B300" s="32"/>
      <c r="C300" s="21"/>
      <c r="D300" s="59"/>
    </row>
    <row r="301" spans="2:4" s="22" customFormat="1" x14ac:dyDescent="0.25">
      <c r="B301" s="32"/>
      <c r="C301" s="21"/>
      <c r="D301" s="59"/>
    </row>
    <row r="302" spans="2:4" s="22" customFormat="1" x14ac:dyDescent="0.25">
      <c r="B302" s="32"/>
      <c r="C302" s="21"/>
      <c r="D302" s="59"/>
    </row>
    <row r="303" spans="2:4" s="22" customFormat="1" x14ac:dyDescent="0.25">
      <c r="B303" s="32"/>
      <c r="C303" s="21"/>
      <c r="D303" s="59"/>
    </row>
    <row r="304" spans="2:4" s="22" customFormat="1" x14ac:dyDescent="0.25">
      <c r="B304" s="32"/>
      <c r="C304" s="21"/>
      <c r="D304" s="59"/>
    </row>
    <row r="305" spans="2:4" s="22" customFormat="1" x14ac:dyDescent="0.25">
      <c r="B305" s="32"/>
      <c r="C305" s="21"/>
      <c r="D305" s="59"/>
    </row>
    <row r="306" spans="2:4" s="22" customFormat="1" x14ac:dyDescent="0.25">
      <c r="B306" s="32"/>
      <c r="C306" s="21"/>
      <c r="D306" s="59"/>
    </row>
    <row r="307" spans="2:4" s="22" customFormat="1" x14ac:dyDescent="0.25">
      <c r="B307" s="32"/>
      <c r="C307" s="21"/>
      <c r="D307" s="59"/>
    </row>
    <row r="308" spans="2:4" s="22" customFormat="1" x14ac:dyDescent="0.25">
      <c r="B308" s="32"/>
      <c r="C308" s="21"/>
      <c r="D308" s="59"/>
    </row>
    <row r="309" spans="2:4" s="22" customFormat="1" x14ac:dyDescent="0.25">
      <c r="B309" s="32"/>
      <c r="C309" s="21"/>
      <c r="D309" s="59"/>
    </row>
    <row r="310" spans="2:4" s="22" customFormat="1" x14ac:dyDescent="0.25">
      <c r="B310" s="32"/>
      <c r="C310" s="21"/>
      <c r="D310" s="59"/>
    </row>
    <row r="311" spans="2:4" s="22" customFormat="1" x14ac:dyDescent="0.25">
      <c r="B311" s="32"/>
      <c r="C311" s="21"/>
      <c r="D311" s="59"/>
    </row>
    <row r="312" spans="2:4" s="22" customFormat="1" x14ac:dyDescent="0.25">
      <c r="B312" s="32"/>
      <c r="C312" s="21"/>
      <c r="D312" s="59"/>
    </row>
    <row r="313" spans="2:4" s="22" customFormat="1" x14ac:dyDescent="0.25">
      <c r="B313" s="32"/>
      <c r="C313" s="21"/>
      <c r="D313" s="59"/>
    </row>
    <row r="314" spans="2:4" s="22" customFormat="1" x14ac:dyDescent="0.25">
      <c r="B314" s="32"/>
      <c r="C314" s="21"/>
      <c r="D314" s="59"/>
    </row>
    <row r="315" spans="2:4" s="22" customFormat="1" x14ac:dyDescent="0.25">
      <c r="B315" s="32"/>
      <c r="C315" s="21"/>
      <c r="D315" s="59"/>
    </row>
    <row r="316" spans="2:4" s="22" customFormat="1" x14ac:dyDescent="0.25">
      <c r="B316" s="32"/>
      <c r="C316" s="21"/>
      <c r="D316" s="59"/>
    </row>
    <row r="317" spans="2:4" s="22" customFormat="1" x14ac:dyDescent="0.25">
      <c r="B317" s="32"/>
      <c r="C317" s="21"/>
      <c r="D317" s="59"/>
    </row>
    <row r="318" spans="2:4" s="22" customFormat="1" x14ac:dyDescent="0.25">
      <c r="B318" s="32"/>
      <c r="C318" s="21"/>
      <c r="D318" s="59"/>
    </row>
    <row r="319" spans="2:4" s="22" customFormat="1" x14ac:dyDescent="0.25">
      <c r="B319" s="32"/>
      <c r="C319" s="21"/>
      <c r="D319" s="59"/>
    </row>
    <row r="320" spans="2:4" s="22" customFormat="1" x14ac:dyDescent="0.25">
      <c r="B320" s="32"/>
      <c r="C320" s="21"/>
      <c r="D320" s="59"/>
    </row>
    <row r="321" spans="2:4" s="22" customFormat="1" x14ac:dyDescent="0.25">
      <c r="B321" s="32"/>
      <c r="C321" s="21"/>
      <c r="D321" s="59"/>
    </row>
    <row r="322" spans="2:4" s="22" customFormat="1" x14ac:dyDescent="0.25">
      <c r="B322" s="32"/>
      <c r="C322" s="21"/>
      <c r="D322" s="59"/>
    </row>
    <row r="323" spans="2:4" s="22" customFormat="1" x14ac:dyDescent="0.25">
      <c r="B323" s="32"/>
      <c r="C323" s="21"/>
      <c r="D323" s="59"/>
    </row>
    <row r="324" spans="2:4" s="22" customFormat="1" x14ac:dyDescent="0.25">
      <c r="B324" s="32"/>
      <c r="C324" s="21"/>
      <c r="D324" s="59"/>
    </row>
    <row r="325" spans="2:4" s="22" customFormat="1" x14ac:dyDescent="0.25">
      <c r="B325" s="32"/>
      <c r="C325" s="21"/>
      <c r="D325" s="59"/>
    </row>
    <row r="326" spans="2:4" s="22" customFormat="1" x14ac:dyDescent="0.25">
      <c r="B326" s="32"/>
      <c r="C326" s="21"/>
      <c r="D326" s="59"/>
    </row>
    <row r="327" spans="2:4" s="22" customFormat="1" x14ac:dyDescent="0.25">
      <c r="B327" s="32"/>
      <c r="C327" s="21"/>
      <c r="D327" s="59"/>
    </row>
    <row r="328" spans="2:4" s="22" customFormat="1" x14ac:dyDescent="0.25">
      <c r="B328" s="32"/>
      <c r="C328" s="21"/>
      <c r="D328" s="59"/>
    </row>
    <row r="329" spans="2:4" s="22" customFormat="1" x14ac:dyDescent="0.25">
      <c r="B329" s="32"/>
      <c r="C329" s="21"/>
      <c r="D329" s="59"/>
    </row>
    <row r="330" spans="2:4" s="22" customFormat="1" x14ac:dyDescent="0.25">
      <c r="B330" s="32"/>
      <c r="C330" s="21"/>
      <c r="D330" s="59"/>
    </row>
    <row r="331" spans="2:4" s="22" customFormat="1" x14ac:dyDescent="0.25">
      <c r="B331" s="32"/>
      <c r="C331" s="21"/>
      <c r="D331" s="59"/>
    </row>
    <row r="332" spans="2:4" s="22" customFormat="1" x14ac:dyDescent="0.25">
      <c r="B332" s="32"/>
      <c r="C332" s="21"/>
      <c r="D332" s="59"/>
    </row>
    <row r="333" spans="2:4" s="22" customFormat="1" x14ac:dyDescent="0.25">
      <c r="B333" s="32"/>
      <c r="C333" s="21"/>
      <c r="D333" s="59"/>
    </row>
    <row r="334" spans="2:4" s="22" customFormat="1" x14ac:dyDescent="0.25">
      <c r="B334" s="32"/>
      <c r="C334" s="21"/>
      <c r="D334" s="59"/>
    </row>
    <row r="335" spans="2:4" s="22" customFormat="1" x14ac:dyDescent="0.25">
      <c r="B335" s="32"/>
      <c r="C335" s="21"/>
      <c r="D335" s="59"/>
    </row>
    <row r="336" spans="2:4" s="22" customFormat="1" x14ac:dyDescent="0.25">
      <c r="B336" s="32"/>
      <c r="C336" s="21"/>
      <c r="D336" s="59"/>
    </row>
    <row r="337" spans="2:4" s="22" customFormat="1" x14ac:dyDescent="0.25">
      <c r="B337" s="32"/>
      <c r="C337" s="21"/>
      <c r="D337" s="59"/>
    </row>
    <row r="338" spans="2:4" s="22" customFormat="1" x14ac:dyDescent="0.25">
      <c r="B338" s="32"/>
      <c r="C338" s="21"/>
      <c r="D338" s="59"/>
    </row>
    <row r="339" spans="2:4" s="22" customFormat="1" x14ac:dyDescent="0.25">
      <c r="B339" s="32"/>
      <c r="C339" s="21"/>
      <c r="D339" s="59"/>
    </row>
    <row r="340" spans="2:4" s="22" customFormat="1" x14ac:dyDescent="0.25">
      <c r="B340" s="32"/>
      <c r="C340" s="21"/>
      <c r="D340" s="59"/>
    </row>
    <row r="341" spans="2:4" s="22" customFormat="1" x14ac:dyDescent="0.25">
      <c r="B341" s="32"/>
      <c r="C341" s="21"/>
      <c r="D341" s="59"/>
    </row>
    <row r="342" spans="2:4" s="22" customFormat="1" x14ac:dyDescent="0.25">
      <c r="B342" s="32"/>
      <c r="C342" s="21"/>
      <c r="D342" s="59"/>
    </row>
    <row r="343" spans="2:4" s="22" customFormat="1" x14ac:dyDescent="0.25">
      <c r="B343" s="32"/>
      <c r="C343" s="21"/>
      <c r="D343" s="59"/>
    </row>
    <row r="344" spans="2:4" s="22" customFormat="1" x14ac:dyDescent="0.25">
      <c r="B344" s="32"/>
      <c r="C344" s="21"/>
      <c r="D344" s="59"/>
    </row>
    <row r="345" spans="2:4" s="22" customFormat="1" x14ac:dyDescent="0.25">
      <c r="B345" s="32"/>
      <c r="C345" s="21"/>
      <c r="D345" s="59"/>
    </row>
    <row r="346" spans="2:4" s="22" customFormat="1" x14ac:dyDescent="0.25">
      <c r="B346" s="32"/>
      <c r="C346" s="21"/>
      <c r="D346" s="59"/>
    </row>
    <row r="347" spans="2:4" s="22" customFormat="1" x14ac:dyDescent="0.25">
      <c r="B347" s="32"/>
      <c r="C347" s="21"/>
      <c r="D347" s="59"/>
    </row>
    <row r="348" spans="2:4" s="22" customFormat="1" x14ac:dyDescent="0.25">
      <c r="B348" s="32"/>
      <c r="C348" s="21"/>
      <c r="D348" s="59"/>
    </row>
    <row r="349" spans="2:4" s="22" customFormat="1" x14ac:dyDescent="0.25">
      <c r="B349" s="32"/>
      <c r="C349" s="21"/>
      <c r="D349" s="59"/>
    </row>
    <row r="350" spans="2:4" s="22" customFormat="1" x14ac:dyDescent="0.25">
      <c r="B350" s="32"/>
      <c r="C350" s="21"/>
      <c r="D350" s="59"/>
    </row>
    <row r="351" spans="2:4" s="22" customFormat="1" x14ac:dyDescent="0.25">
      <c r="B351" s="32"/>
      <c r="C351" s="21"/>
      <c r="D351" s="59"/>
    </row>
    <row r="352" spans="2:4" s="22" customFormat="1" x14ac:dyDescent="0.25">
      <c r="B352" s="32"/>
      <c r="C352" s="21"/>
      <c r="D352" s="59"/>
    </row>
    <row r="353" spans="2:4" s="22" customFormat="1" x14ac:dyDescent="0.25">
      <c r="B353" s="32"/>
      <c r="C353" s="21"/>
      <c r="D353" s="59"/>
    </row>
    <row r="354" spans="2:4" s="22" customFormat="1" x14ac:dyDescent="0.25">
      <c r="B354" s="32"/>
      <c r="C354" s="21"/>
      <c r="D354" s="59"/>
    </row>
    <row r="355" spans="2:4" s="22" customFormat="1" x14ac:dyDescent="0.25">
      <c r="B355" s="32"/>
      <c r="C355" s="21"/>
      <c r="D355" s="59"/>
    </row>
    <row r="356" spans="2:4" s="22" customFormat="1" x14ac:dyDescent="0.25">
      <c r="B356" s="32"/>
      <c r="C356" s="21"/>
      <c r="D356" s="59"/>
    </row>
    <row r="357" spans="2:4" s="22" customFormat="1" x14ac:dyDescent="0.25">
      <c r="B357" s="32"/>
      <c r="C357" s="21"/>
      <c r="D357" s="59"/>
    </row>
    <row r="358" spans="2:4" s="22" customFormat="1" x14ac:dyDescent="0.25">
      <c r="B358" s="32"/>
      <c r="C358" s="21"/>
      <c r="D358" s="59"/>
    </row>
    <row r="359" spans="2:4" s="22" customFormat="1" x14ac:dyDescent="0.25">
      <c r="B359" s="32"/>
      <c r="C359" s="21"/>
      <c r="D359" s="59"/>
    </row>
    <row r="360" spans="2:4" s="22" customFormat="1" x14ac:dyDescent="0.25">
      <c r="B360" s="32"/>
      <c r="C360" s="21"/>
      <c r="D360" s="59"/>
    </row>
    <row r="361" spans="2:4" s="22" customFormat="1" x14ac:dyDescent="0.25">
      <c r="B361" s="32"/>
      <c r="C361" s="21"/>
      <c r="D361" s="59"/>
    </row>
    <row r="362" spans="2:4" s="22" customFormat="1" x14ac:dyDescent="0.25">
      <c r="B362" s="32"/>
      <c r="C362" s="21"/>
      <c r="D362" s="59"/>
    </row>
    <row r="363" spans="2:4" s="22" customFormat="1" x14ac:dyDescent="0.25">
      <c r="B363" s="32"/>
      <c r="C363" s="21"/>
      <c r="D363" s="59"/>
    </row>
    <row r="364" spans="2:4" s="22" customFormat="1" x14ac:dyDescent="0.25">
      <c r="B364" s="32"/>
      <c r="C364" s="21"/>
      <c r="D364" s="59"/>
    </row>
    <row r="365" spans="2:4" s="22" customFormat="1" x14ac:dyDescent="0.25">
      <c r="B365" s="32"/>
      <c r="C365" s="21"/>
      <c r="D365" s="59"/>
    </row>
    <row r="366" spans="2:4" s="22" customFormat="1" x14ac:dyDescent="0.25">
      <c r="B366" s="32"/>
      <c r="C366" s="21"/>
      <c r="D366" s="59"/>
    </row>
    <row r="367" spans="2:4" s="22" customFormat="1" x14ac:dyDescent="0.25">
      <c r="B367" s="32"/>
      <c r="C367" s="21"/>
      <c r="D367" s="59"/>
    </row>
    <row r="368" spans="2:4" s="22" customFormat="1" x14ac:dyDescent="0.25">
      <c r="B368" s="32"/>
      <c r="C368" s="21"/>
      <c r="D368" s="59"/>
    </row>
    <row r="369" spans="2:4" s="22" customFormat="1" x14ac:dyDescent="0.25">
      <c r="B369" s="32"/>
      <c r="C369" s="21"/>
      <c r="D369" s="59"/>
    </row>
    <row r="370" spans="2:4" s="22" customFormat="1" x14ac:dyDescent="0.25">
      <c r="B370" s="32"/>
      <c r="C370" s="21"/>
      <c r="D370" s="59"/>
    </row>
    <row r="371" spans="2:4" s="22" customFormat="1" x14ac:dyDescent="0.25">
      <c r="B371" s="32"/>
      <c r="C371" s="21"/>
      <c r="D371" s="59"/>
    </row>
    <row r="372" spans="2:4" s="22" customFormat="1" x14ac:dyDescent="0.25">
      <c r="B372" s="32"/>
      <c r="C372" s="21"/>
      <c r="D372" s="59"/>
    </row>
    <row r="373" spans="2:4" s="22" customFormat="1" x14ac:dyDescent="0.25">
      <c r="B373" s="32"/>
      <c r="C373" s="21"/>
      <c r="D373" s="59"/>
    </row>
    <row r="374" spans="2:4" s="22" customFormat="1" x14ac:dyDescent="0.25">
      <c r="B374" s="32"/>
      <c r="C374" s="21"/>
      <c r="D374" s="59"/>
    </row>
    <row r="375" spans="2:4" s="22" customFormat="1" x14ac:dyDescent="0.25">
      <c r="B375" s="32"/>
      <c r="C375" s="21"/>
      <c r="D375" s="59"/>
    </row>
    <row r="376" spans="2:4" s="22" customFormat="1" x14ac:dyDescent="0.25">
      <c r="B376" s="32"/>
      <c r="C376" s="21"/>
      <c r="D376" s="59"/>
    </row>
    <row r="377" spans="2:4" s="22" customFormat="1" x14ac:dyDescent="0.25">
      <c r="B377" s="32"/>
      <c r="C377" s="21"/>
      <c r="D377" s="59"/>
    </row>
    <row r="378" spans="2:4" s="22" customFormat="1" x14ac:dyDescent="0.25">
      <c r="B378" s="32"/>
      <c r="C378" s="21"/>
      <c r="D378" s="59"/>
    </row>
    <row r="379" spans="2:4" s="22" customFormat="1" x14ac:dyDescent="0.25">
      <c r="B379" s="32"/>
      <c r="C379" s="21"/>
      <c r="D379" s="59"/>
    </row>
    <row r="380" spans="2:4" s="22" customFormat="1" x14ac:dyDescent="0.25">
      <c r="B380" s="32"/>
      <c r="C380" s="21"/>
      <c r="D380" s="59"/>
    </row>
    <row r="381" spans="2:4" s="22" customFormat="1" x14ac:dyDescent="0.25">
      <c r="B381" s="32"/>
      <c r="C381" s="21"/>
      <c r="D381" s="59"/>
    </row>
    <row r="382" spans="2:4" s="22" customFormat="1" x14ac:dyDescent="0.25">
      <c r="B382" s="32"/>
      <c r="C382" s="21"/>
      <c r="D382" s="59"/>
    </row>
    <row r="383" spans="2:4" s="22" customFormat="1" x14ac:dyDescent="0.25">
      <c r="B383" s="32"/>
      <c r="C383" s="21"/>
      <c r="D383" s="59"/>
    </row>
    <row r="384" spans="2:4" s="22" customFormat="1" x14ac:dyDescent="0.25">
      <c r="B384" s="32"/>
      <c r="C384" s="21"/>
      <c r="D384" s="59"/>
    </row>
    <row r="385" spans="2:4" s="22" customFormat="1" x14ac:dyDescent="0.25">
      <c r="B385" s="32"/>
      <c r="C385" s="21"/>
      <c r="D385" s="59"/>
    </row>
    <row r="386" spans="2:4" s="22" customFormat="1" x14ac:dyDescent="0.25">
      <c r="B386" s="32"/>
      <c r="C386" s="21"/>
      <c r="D386" s="59"/>
    </row>
    <row r="387" spans="2:4" s="22" customFormat="1" x14ac:dyDescent="0.25">
      <c r="B387" s="32"/>
      <c r="C387" s="21"/>
      <c r="D387" s="59"/>
    </row>
    <row r="388" spans="2:4" s="22" customFormat="1" x14ac:dyDescent="0.25">
      <c r="B388" s="32"/>
      <c r="C388" s="21"/>
      <c r="D388" s="59"/>
    </row>
    <row r="389" spans="2:4" s="22" customFormat="1" x14ac:dyDescent="0.25">
      <c r="B389" s="32"/>
      <c r="C389" s="21"/>
      <c r="D389" s="59"/>
    </row>
    <row r="390" spans="2:4" s="22" customFormat="1" x14ac:dyDescent="0.25">
      <c r="B390" s="32"/>
      <c r="C390" s="21"/>
      <c r="D390" s="59"/>
    </row>
    <row r="391" spans="2:4" s="22" customFormat="1" x14ac:dyDescent="0.25">
      <c r="B391" s="32"/>
      <c r="C391" s="21"/>
      <c r="D391" s="59"/>
    </row>
    <row r="392" spans="2:4" s="22" customFormat="1" x14ac:dyDescent="0.25">
      <c r="B392" s="32"/>
      <c r="C392" s="21"/>
      <c r="D392" s="59"/>
    </row>
    <row r="393" spans="2:4" s="22" customFormat="1" x14ac:dyDescent="0.25">
      <c r="B393" s="32"/>
      <c r="C393" s="21"/>
      <c r="D393" s="59"/>
    </row>
    <row r="394" spans="2:4" s="22" customFormat="1" x14ac:dyDescent="0.25">
      <c r="B394" s="32"/>
      <c r="C394" s="21"/>
      <c r="D394" s="59"/>
    </row>
    <row r="395" spans="2:4" s="22" customFormat="1" x14ac:dyDescent="0.25">
      <c r="B395" s="32"/>
      <c r="C395" s="21"/>
      <c r="D395" s="59"/>
    </row>
    <row r="396" spans="2:4" s="22" customFormat="1" x14ac:dyDescent="0.25">
      <c r="B396" s="32"/>
      <c r="C396" s="21"/>
      <c r="D396" s="59"/>
    </row>
    <row r="397" spans="2:4" s="22" customFormat="1" x14ac:dyDescent="0.25">
      <c r="B397" s="32"/>
      <c r="C397" s="21"/>
      <c r="D397" s="59"/>
    </row>
    <row r="398" spans="2:4" s="22" customFormat="1" x14ac:dyDescent="0.25">
      <c r="B398" s="32"/>
      <c r="C398" s="21"/>
      <c r="D398" s="59"/>
    </row>
    <row r="399" spans="2:4" s="22" customFormat="1" x14ac:dyDescent="0.25">
      <c r="B399" s="32"/>
      <c r="C399" s="21"/>
      <c r="D399" s="59"/>
    </row>
    <row r="400" spans="2:4" s="22" customFormat="1" x14ac:dyDescent="0.25">
      <c r="B400" s="32"/>
      <c r="C400" s="21"/>
      <c r="D400" s="59"/>
    </row>
    <row r="401" spans="2:4" s="22" customFormat="1" x14ac:dyDescent="0.25">
      <c r="B401" s="32"/>
      <c r="C401" s="21"/>
      <c r="D401" s="59"/>
    </row>
    <row r="402" spans="2:4" s="22" customFormat="1" x14ac:dyDescent="0.25">
      <c r="B402" s="32"/>
      <c r="C402" s="21"/>
      <c r="D402" s="59"/>
    </row>
    <row r="403" spans="2:4" s="22" customFormat="1" x14ac:dyDescent="0.25">
      <c r="B403" s="32"/>
      <c r="C403" s="21"/>
      <c r="D403" s="59"/>
    </row>
    <row r="404" spans="2:4" s="22" customFormat="1" x14ac:dyDescent="0.25">
      <c r="B404" s="32"/>
      <c r="C404" s="21"/>
      <c r="D404" s="59"/>
    </row>
    <row r="405" spans="2:4" s="22" customFormat="1" x14ac:dyDescent="0.25">
      <c r="B405" s="32"/>
      <c r="C405" s="21"/>
      <c r="D405" s="59"/>
    </row>
    <row r="406" spans="2:4" s="22" customFormat="1" x14ac:dyDescent="0.25">
      <c r="B406" s="32"/>
      <c r="C406" s="21"/>
      <c r="D406" s="59"/>
    </row>
    <row r="407" spans="2:4" s="22" customFormat="1" x14ac:dyDescent="0.25">
      <c r="B407" s="32"/>
      <c r="C407" s="21"/>
      <c r="D407" s="59"/>
    </row>
    <row r="408" spans="2:4" s="22" customFormat="1" x14ac:dyDescent="0.25">
      <c r="B408" s="32"/>
      <c r="C408" s="21"/>
      <c r="D408" s="59"/>
    </row>
    <row r="409" spans="2:4" s="22" customFormat="1" x14ac:dyDescent="0.25">
      <c r="B409" s="32"/>
      <c r="C409" s="21"/>
      <c r="D409" s="59"/>
    </row>
    <row r="410" spans="2:4" s="22" customFormat="1" x14ac:dyDescent="0.25">
      <c r="B410" s="32"/>
      <c r="C410" s="21"/>
      <c r="D410" s="59"/>
    </row>
    <row r="411" spans="2:4" s="22" customFormat="1" x14ac:dyDescent="0.25">
      <c r="B411" s="32"/>
      <c r="C411" s="21"/>
      <c r="D411" s="59"/>
    </row>
    <row r="412" spans="2:4" s="22" customFormat="1" x14ac:dyDescent="0.25">
      <c r="B412" s="32"/>
      <c r="C412" s="21"/>
      <c r="D412" s="59"/>
    </row>
    <row r="413" spans="2:4" s="22" customFormat="1" x14ac:dyDescent="0.25">
      <c r="B413" s="32"/>
      <c r="C413" s="21"/>
      <c r="D413" s="59"/>
    </row>
    <row r="414" spans="2:4" s="22" customFormat="1" x14ac:dyDescent="0.25">
      <c r="B414" s="32"/>
      <c r="C414" s="21"/>
      <c r="D414" s="59"/>
    </row>
    <row r="415" spans="2:4" s="22" customFormat="1" x14ac:dyDescent="0.25">
      <c r="B415" s="32"/>
      <c r="C415" s="21"/>
      <c r="D415" s="59"/>
    </row>
    <row r="416" spans="2:4" s="22" customFormat="1" x14ac:dyDescent="0.25">
      <c r="B416" s="32"/>
      <c r="C416" s="21"/>
      <c r="D416" s="59"/>
    </row>
    <row r="417" spans="2:4" s="22" customFormat="1" x14ac:dyDescent="0.25">
      <c r="B417" s="32"/>
      <c r="C417" s="21"/>
      <c r="D417" s="59"/>
    </row>
    <row r="418" spans="2:4" s="22" customFormat="1" x14ac:dyDescent="0.25">
      <c r="B418" s="32"/>
      <c r="C418" s="21"/>
      <c r="D418" s="59"/>
    </row>
    <row r="419" spans="2:4" s="22" customFormat="1" x14ac:dyDescent="0.25">
      <c r="B419" s="32"/>
      <c r="C419" s="21"/>
      <c r="D419" s="59"/>
    </row>
    <row r="420" spans="2:4" s="22" customFormat="1" x14ac:dyDescent="0.25">
      <c r="B420" s="32"/>
      <c r="C420" s="21"/>
      <c r="D420" s="59"/>
    </row>
    <row r="421" spans="2:4" s="22" customFormat="1" x14ac:dyDescent="0.25">
      <c r="B421" s="32"/>
      <c r="C421" s="21"/>
      <c r="D421" s="59"/>
    </row>
    <row r="422" spans="2:4" s="22" customFormat="1" x14ac:dyDescent="0.25">
      <c r="B422" s="32"/>
      <c r="C422" s="21"/>
      <c r="D422" s="59"/>
    </row>
    <row r="423" spans="2:4" s="22" customFormat="1" x14ac:dyDescent="0.25">
      <c r="B423" s="32"/>
      <c r="C423" s="21"/>
      <c r="D423" s="59"/>
    </row>
    <row r="424" spans="2:4" s="22" customFormat="1" x14ac:dyDescent="0.25">
      <c r="B424" s="32"/>
      <c r="C424" s="21"/>
      <c r="D424" s="59"/>
    </row>
    <row r="425" spans="2:4" s="22" customFormat="1" x14ac:dyDescent="0.25">
      <c r="B425" s="32"/>
      <c r="C425" s="21"/>
      <c r="D425" s="59"/>
    </row>
    <row r="426" spans="2:4" s="22" customFormat="1" x14ac:dyDescent="0.25">
      <c r="B426" s="32"/>
      <c r="C426" s="21"/>
      <c r="D426" s="59"/>
    </row>
    <row r="427" spans="2:4" s="22" customFormat="1" x14ac:dyDescent="0.25">
      <c r="B427" s="32"/>
      <c r="C427" s="21"/>
      <c r="D427" s="59"/>
    </row>
    <row r="428" spans="2:4" s="22" customFormat="1" x14ac:dyDescent="0.25">
      <c r="B428" s="32"/>
      <c r="C428" s="21"/>
      <c r="D428" s="59"/>
    </row>
    <row r="429" spans="2:4" s="22" customFormat="1" x14ac:dyDescent="0.25">
      <c r="B429" s="32"/>
      <c r="C429" s="21"/>
      <c r="D429" s="59"/>
    </row>
    <row r="430" spans="2:4" s="22" customFormat="1" x14ac:dyDescent="0.25">
      <c r="B430" s="32"/>
      <c r="C430" s="21"/>
      <c r="D430" s="59"/>
    </row>
    <row r="431" spans="2:4" s="22" customFormat="1" x14ac:dyDescent="0.25">
      <c r="B431" s="32"/>
      <c r="C431" s="21"/>
      <c r="D431" s="59"/>
    </row>
    <row r="432" spans="2:4" s="22" customFormat="1" x14ac:dyDescent="0.25">
      <c r="B432" s="32"/>
      <c r="C432" s="21"/>
      <c r="D432" s="59"/>
    </row>
    <row r="433" spans="2:4" s="22" customFormat="1" x14ac:dyDescent="0.25">
      <c r="B433" s="32"/>
      <c r="C433" s="21"/>
      <c r="D433" s="59"/>
    </row>
    <row r="434" spans="2:4" s="22" customFormat="1" x14ac:dyDescent="0.25">
      <c r="B434" s="32"/>
      <c r="C434" s="21"/>
      <c r="D434" s="59"/>
    </row>
    <row r="435" spans="2:4" s="22" customFormat="1" x14ac:dyDescent="0.25">
      <c r="B435" s="32"/>
      <c r="C435" s="21"/>
      <c r="D435" s="59"/>
    </row>
    <row r="436" spans="2:4" s="22" customFormat="1" x14ac:dyDescent="0.25">
      <c r="B436" s="32"/>
      <c r="C436" s="21"/>
      <c r="D436" s="59"/>
    </row>
    <row r="437" spans="2:4" s="22" customFormat="1" x14ac:dyDescent="0.25">
      <c r="B437" s="32"/>
      <c r="C437" s="21"/>
      <c r="D437" s="59"/>
    </row>
    <row r="438" spans="2:4" s="22" customFormat="1" x14ac:dyDescent="0.25">
      <c r="B438" s="32"/>
      <c r="C438" s="21"/>
      <c r="D438" s="59"/>
    </row>
    <row r="439" spans="2:4" s="22" customFormat="1" x14ac:dyDescent="0.25">
      <c r="B439" s="32"/>
      <c r="C439" s="21"/>
      <c r="D439" s="59"/>
    </row>
    <row r="440" spans="2:4" s="22" customFormat="1" x14ac:dyDescent="0.25">
      <c r="B440" s="32"/>
      <c r="C440" s="21"/>
      <c r="D440" s="59"/>
    </row>
    <row r="441" spans="2:4" s="22" customFormat="1" x14ac:dyDescent="0.25">
      <c r="B441" s="32"/>
      <c r="C441" s="21"/>
      <c r="D441" s="59"/>
    </row>
    <row r="442" spans="2:4" s="22" customFormat="1" x14ac:dyDescent="0.25">
      <c r="B442" s="32"/>
      <c r="C442" s="21"/>
      <c r="D442" s="59"/>
    </row>
    <row r="443" spans="2:4" s="22" customFormat="1" x14ac:dyDescent="0.25">
      <c r="B443" s="32"/>
      <c r="C443" s="21"/>
      <c r="D443" s="59"/>
    </row>
    <row r="444" spans="2:4" s="22" customFormat="1" x14ac:dyDescent="0.25">
      <c r="B444" s="32"/>
      <c r="C444" s="21"/>
      <c r="D444" s="59"/>
    </row>
    <row r="445" spans="2:4" s="22" customFormat="1" x14ac:dyDescent="0.25">
      <c r="B445" s="32"/>
      <c r="C445" s="21"/>
      <c r="D445" s="59"/>
    </row>
    <row r="446" spans="2:4" s="22" customFormat="1" x14ac:dyDescent="0.25">
      <c r="B446" s="32"/>
      <c r="C446" s="21"/>
      <c r="D446" s="59"/>
    </row>
    <row r="447" spans="2:4" s="22" customFormat="1" x14ac:dyDescent="0.25">
      <c r="B447" s="32"/>
      <c r="C447" s="21"/>
      <c r="D447" s="59"/>
    </row>
    <row r="448" spans="2:4" s="22" customFormat="1" x14ac:dyDescent="0.25">
      <c r="B448" s="32"/>
      <c r="C448" s="21"/>
      <c r="D448" s="59"/>
    </row>
    <row r="449" spans="2:4" s="22" customFormat="1" x14ac:dyDescent="0.25">
      <c r="B449" s="32"/>
      <c r="C449" s="21"/>
      <c r="D449" s="59"/>
    </row>
    <row r="450" spans="2:4" s="22" customFormat="1" x14ac:dyDescent="0.25">
      <c r="B450" s="32"/>
      <c r="C450" s="21"/>
      <c r="D450" s="59"/>
    </row>
    <row r="451" spans="2:4" s="22" customFormat="1" x14ac:dyDescent="0.25">
      <c r="B451" s="32"/>
      <c r="C451" s="21"/>
      <c r="D451" s="59"/>
    </row>
    <row r="452" spans="2:4" s="22" customFormat="1" x14ac:dyDescent="0.25">
      <c r="B452" s="32"/>
      <c r="C452" s="21"/>
      <c r="D452" s="59"/>
    </row>
    <row r="453" spans="2:4" s="22" customFormat="1" x14ac:dyDescent="0.25">
      <c r="B453" s="32"/>
      <c r="C453" s="21"/>
      <c r="D453" s="59"/>
    </row>
    <row r="454" spans="2:4" s="22" customFormat="1" x14ac:dyDescent="0.25">
      <c r="B454" s="32"/>
      <c r="C454" s="21"/>
      <c r="D454" s="59"/>
    </row>
    <row r="455" spans="2:4" s="22" customFormat="1" x14ac:dyDescent="0.25">
      <c r="B455" s="32"/>
      <c r="C455" s="21"/>
      <c r="D455" s="59"/>
    </row>
    <row r="456" spans="2:4" s="22" customFormat="1" x14ac:dyDescent="0.25">
      <c r="B456" s="32"/>
      <c r="C456" s="21"/>
      <c r="D456" s="59"/>
    </row>
    <row r="457" spans="2:4" s="22" customFormat="1" x14ac:dyDescent="0.25">
      <c r="B457" s="32"/>
      <c r="C457" s="21"/>
      <c r="D457" s="59"/>
    </row>
    <row r="458" spans="2:4" s="22" customFormat="1" x14ac:dyDescent="0.25">
      <c r="B458" s="32"/>
      <c r="C458" s="21"/>
      <c r="D458" s="59"/>
    </row>
    <row r="459" spans="2:4" s="22" customFormat="1" x14ac:dyDescent="0.25">
      <c r="B459" s="32"/>
      <c r="C459" s="21"/>
      <c r="D459" s="59"/>
    </row>
    <row r="460" spans="2:4" s="22" customFormat="1" x14ac:dyDescent="0.25">
      <c r="B460" s="32"/>
      <c r="C460" s="21"/>
      <c r="D460" s="59"/>
    </row>
    <row r="461" spans="2:4" s="22" customFormat="1" x14ac:dyDescent="0.25">
      <c r="B461" s="32"/>
      <c r="C461" s="21"/>
      <c r="D461" s="59"/>
    </row>
    <row r="462" spans="2:4" s="22" customFormat="1" x14ac:dyDescent="0.25">
      <c r="B462" s="32"/>
      <c r="C462" s="21"/>
      <c r="D462" s="59"/>
    </row>
    <row r="463" spans="2:4" s="22" customFormat="1" x14ac:dyDescent="0.25">
      <c r="B463" s="32"/>
      <c r="C463" s="21"/>
      <c r="D463" s="59"/>
    </row>
    <row r="464" spans="2:4" s="22" customFormat="1" x14ac:dyDescent="0.25">
      <c r="B464" s="32"/>
      <c r="C464" s="21"/>
      <c r="D464" s="59"/>
    </row>
    <row r="465" spans="2:4" s="22" customFormat="1" x14ac:dyDescent="0.25">
      <c r="B465" s="32"/>
      <c r="C465" s="21"/>
      <c r="D465" s="59"/>
    </row>
    <row r="466" spans="2:4" s="22" customFormat="1" x14ac:dyDescent="0.25">
      <c r="B466" s="32"/>
      <c r="C466" s="21"/>
      <c r="D466" s="59"/>
    </row>
    <row r="467" spans="2:4" s="22" customFormat="1" x14ac:dyDescent="0.25">
      <c r="B467" s="32"/>
      <c r="C467" s="21"/>
      <c r="D467" s="59"/>
    </row>
    <row r="468" spans="2:4" s="22" customFormat="1" x14ac:dyDescent="0.25">
      <c r="B468" s="32"/>
      <c r="C468" s="21"/>
      <c r="D468" s="59"/>
    </row>
    <row r="469" spans="2:4" s="22" customFormat="1" x14ac:dyDescent="0.25">
      <c r="B469" s="32"/>
      <c r="C469" s="21"/>
      <c r="D469" s="59"/>
    </row>
    <row r="470" spans="2:4" s="22" customFormat="1" x14ac:dyDescent="0.25">
      <c r="B470" s="32"/>
      <c r="C470" s="21"/>
      <c r="D470" s="59"/>
    </row>
    <row r="471" spans="2:4" s="22" customFormat="1" x14ac:dyDescent="0.25">
      <c r="B471" s="32"/>
      <c r="C471" s="21"/>
      <c r="D471" s="59"/>
    </row>
    <row r="472" spans="2:4" s="22" customFormat="1" x14ac:dyDescent="0.25">
      <c r="B472" s="32"/>
      <c r="C472" s="21"/>
      <c r="D472" s="59"/>
    </row>
    <row r="473" spans="2:4" s="22" customFormat="1" x14ac:dyDescent="0.25">
      <c r="B473" s="32"/>
      <c r="C473" s="21"/>
      <c r="D473" s="59"/>
    </row>
    <row r="474" spans="2:4" s="22" customFormat="1" x14ac:dyDescent="0.25">
      <c r="B474" s="32"/>
      <c r="C474" s="21"/>
      <c r="D474" s="59"/>
    </row>
    <row r="475" spans="2:4" s="22" customFormat="1" x14ac:dyDescent="0.25">
      <c r="B475" s="32"/>
      <c r="C475" s="21"/>
      <c r="D475" s="59"/>
    </row>
    <row r="476" spans="2:4" s="22" customFormat="1" x14ac:dyDescent="0.25">
      <c r="B476" s="32"/>
      <c r="C476" s="21"/>
      <c r="D476" s="59"/>
    </row>
    <row r="477" spans="2:4" s="22" customFormat="1" x14ac:dyDescent="0.25">
      <c r="B477" s="32"/>
      <c r="C477" s="21"/>
      <c r="D477" s="59"/>
    </row>
    <row r="478" spans="2:4" s="22" customFormat="1" x14ac:dyDescent="0.25">
      <c r="B478" s="32"/>
      <c r="C478" s="21"/>
      <c r="D478" s="59"/>
    </row>
    <row r="479" spans="2:4" s="22" customFormat="1" x14ac:dyDescent="0.25">
      <c r="B479" s="32"/>
      <c r="C479" s="21"/>
      <c r="D479" s="59"/>
    </row>
    <row r="480" spans="2:4" s="22" customFormat="1" x14ac:dyDescent="0.25">
      <c r="B480" s="32"/>
      <c r="C480" s="21"/>
      <c r="D480" s="59"/>
    </row>
    <row r="481" spans="2:4" s="22" customFormat="1" x14ac:dyDescent="0.25">
      <c r="B481" s="32"/>
      <c r="C481" s="21"/>
      <c r="D481" s="59"/>
    </row>
    <row r="482" spans="2:4" s="22" customFormat="1" x14ac:dyDescent="0.25">
      <c r="B482" s="32"/>
      <c r="C482" s="21"/>
      <c r="D482" s="59"/>
    </row>
    <row r="483" spans="2:4" s="22" customFormat="1" x14ac:dyDescent="0.25">
      <c r="B483" s="32"/>
      <c r="C483" s="21"/>
      <c r="D483" s="59"/>
    </row>
    <row r="484" spans="2:4" s="22" customFormat="1" x14ac:dyDescent="0.25">
      <c r="B484" s="32"/>
      <c r="C484" s="21"/>
      <c r="D484" s="59"/>
    </row>
    <row r="485" spans="2:4" s="22" customFormat="1" x14ac:dyDescent="0.25">
      <c r="B485" s="32"/>
      <c r="C485" s="21"/>
      <c r="D485" s="59"/>
    </row>
    <row r="486" spans="2:4" s="22" customFormat="1" x14ac:dyDescent="0.25">
      <c r="B486" s="32"/>
      <c r="C486" s="21"/>
      <c r="D486" s="59"/>
    </row>
    <row r="487" spans="2:4" s="22" customFormat="1" x14ac:dyDescent="0.25">
      <c r="B487" s="32"/>
      <c r="C487" s="21"/>
      <c r="D487" s="59"/>
    </row>
    <row r="488" spans="2:4" s="22" customFormat="1" x14ac:dyDescent="0.25">
      <c r="B488" s="32"/>
      <c r="C488" s="21"/>
      <c r="D488" s="59"/>
    </row>
    <row r="489" spans="2:4" s="22" customFormat="1" x14ac:dyDescent="0.25">
      <c r="B489" s="32"/>
      <c r="C489" s="21"/>
      <c r="D489" s="59"/>
    </row>
    <row r="490" spans="2:4" s="22" customFormat="1" x14ac:dyDescent="0.25">
      <c r="B490" s="32"/>
      <c r="C490" s="21"/>
      <c r="D490" s="59"/>
    </row>
    <row r="491" spans="2:4" s="22" customFormat="1" x14ac:dyDescent="0.25">
      <c r="B491" s="32"/>
      <c r="C491" s="21"/>
      <c r="D491" s="59"/>
    </row>
    <row r="492" spans="2:4" s="22" customFormat="1" x14ac:dyDescent="0.25">
      <c r="B492" s="32"/>
      <c r="C492" s="21"/>
      <c r="D492" s="59"/>
    </row>
    <row r="493" spans="2:4" s="22" customFormat="1" x14ac:dyDescent="0.25">
      <c r="B493" s="32"/>
      <c r="C493" s="21"/>
      <c r="D493" s="59"/>
    </row>
    <row r="494" spans="2:4" s="22" customFormat="1" x14ac:dyDescent="0.25">
      <c r="B494" s="32"/>
      <c r="C494" s="21"/>
      <c r="D494" s="59"/>
    </row>
    <row r="495" spans="2:4" s="22" customFormat="1" x14ac:dyDescent="0.25">
      <c r="B495" s="32"/>
      <c r="C495" s="21"/>
      <c r="D495" s="59"/>
    </row>
    <row r="496" spans="2:4" s="22" customFormat="1" x14ac:dyDescent="0.25">
      <c r="B496" s="32"/>
      <c r="C496" s="21"/>
      <c r="D496" s="59"/>
    </row>
    <row r="497" spans="2:4" s="22" customFormat="1" x14ac:dyDescent="0.25">
      <c r="B497" s="32"/>
      <c r="C497" s="21"/>
      <c r="D497" s="59"/>
    </row>
    <row r="498" spans="2:4" s="22" customFormat="1" x14ac:dyDescent="0.25">
      <c r="B498" s="32"/>
      <c r="C498" s="21"/>
      <c r="D498" s="59"/>
    </row>
    <row r="499" spans="2:4" s="22" customFormat="1" x14ac:dyDescent="0.25">
      <c r="B499" s="32"/>
      <c r="C499" s="21"/>
      <c r="D499" s="59"/>
    </row>
    <row r="500" spans="2:4" s="22" customFormat="1" x14ac:dyDescent="0.25">
      <c r="B500" s="32"/>
      <c r="C500" s="21"/>
      <c r="D500" s="59"/>
    </row>
    <row r="501" spans="2:4" s="22" customFormat="1" x14ac:dyDescent="0.25">
      <c r="B501" s="32"/>
      <c r="C501" s="21"/>
      <c r="D501" s="59"/>
    </row>
    <row r="502" spans="2:4" s="22" customFormat="1" x14ac:dyDescent="0.25">
      <c r="B502" s="32"/>
      <c r="C502" s="21"/>
      <c r="D502" s="59"/>
    </row>
    <row r="503" spans="2:4" s="22" customFormat="1" x14ac:dyDescent="0.25">
      <c r="B503" s="32"/>
      <c r="C503" s="21"/>
      <c r="D503" s="59"/>
    </row>
    <row r="504" spans="2:4" s="22" customFormat="1" x14ac:dyDescent="0.25">
      <c r="B504" s="32"/>
      <c r="C504" s="21"/>
      <c r="D504" s="59"/>
    </row>
    <row r="505" spans="2:4" s="22" customFormat="1" x14ac:dyDescent="0.25">
      <c r="B505" s="32"/>
      <c r="C505" s="21"/>
      <c r="D505" s="59"/>
    </row>
    <row r="506" spans="2:4" s="22" customFormat="1" x14ac:dyDescent="0.25">
      <c r="B506" s="32"/>
      <c r="C506" s="21"/>
      <c r="D506" s="59"/>
    </row>
    <row r="507" spans="2:4" s="22" customFormat="1" x14ac:dyDescent="0.25">
      <c r="B507" s="32"/>
      <c r="C507" s="21"/>
      <c r="D507" s="59"/>
    </row>
    <row r="508" spans="2:4" s="22" customFormat="1" x14ac:dyDescent="0.25">
      <c r="B508" s="32"/>
      <c r="C508" s="21"/>
      <c r="D508" s="59"/>
    </row>
    <row r="509" spans="2:4" s="22" customFormat="1" x14ac:dyDescent="0.25">
      <c r="B509" s="32"/>
      <c r="C509" s="21"/>
      <c r="D509" s="59"/>
    </row>
    <row r="510" spans="2:4" s="22" customFormat="1" x14ac:dyDescent="0.25">
      <c r="B510" s="32"/>
      <c r="C510" s="21"/>
      <c r="D510" s="59"/>
    </row>
    <row r="511" spans="2:4" s="22" customFormat="1" x14ac:dyDescent="0.25">
      <c r="B511" s="32"/>
      <c r="C511" s="21"/>
      <c r="D511" s="59"/>
    </row>
    <row r="512" spans="2:4" s="22" customFormat="1" x14ac:dyDescent="0.25">
      <c r="B512" s="32"/>
      <c r="C512" s="21"/>
      <c r="D512" s="59"/>
    </row>
    <row r="513" spans="2:4" s="22" customFormat="1" x14ac:dyDescent="0.25">
      <c r="B513" s="32"/>
      <c r="C513" s="21"/>
      <c r="D513" s="59"/>
    </row>
    <row r="514" spans="2:4" s="22" customFormat="1" x14ac:dyDescent="0.25">
      <c r="B514" s="32"/>
      <c r="C514" s="21"/>
      <c r="D514" s="59"/>
    </row>
    <row r="515" spans="2:4" s="22" customFormat="1" x14ac:dyDescent="0.25">
      <c r="B515" s="32"/>
      <c r="C515" s="21"/>
      <c r="D515" s="59"/>
    </row>
    <row r="516" spans="2:4" s="22" customFormat="1" x14ac:dyDescent="0.25">
      <c r="B516" s="32"/>
      <c r="C516" s="21"/>
      <c r="D516" s="59"/>
    </row>
    <row r="517" spans="2:4" s="22" customFormat="1" x14ac:dyDescent="0.25">
      <c r="B517" s="32"/>
      <c r="C517" s="21"/>
      <c r="D517" s="59"/>
    </row>
    <row r="518" spans="2:4" s="22" customFormat="1" x14ac:dyDescent="0.25">
      <c r="B518" s="32"/>
      <c r="C518" s="21"/>
      <c r="D518" s="59"/>
    </row>
    <row r="519" spans="2:4" s="22" customFormat="1" x14ac:dyDescent="0.25">
      <c r="B519" s="32"/>
      <c r="C519" s="21"/>
      <c r="D519" s="59"/>
    </row>
    <row r="520" spans="2:4" s="22" customFormat="1" x14ac:dyDescent="0.25">
      <c r="B520" s="32"/>
      <c r="C520" s="21"/>
      <c r="D520" s="59"/>
    </row>
    <row r="521" spans="2:4" s="22" customFormat="1" x14ac:dyDescent="0.25">
      <c r="B521" s="32"/>
      <c r="C521" s="21"/>
      <c r="D521" s="59"/>
    </row>
    <row r="522" spans="2:4" s="22" customFormat="1" x14ac:dyDescent="0.25">
      <c r="B522" s="32"/>
      <c r="C522" s="21"/>
      <c r="D522" s="59"/>
    </row>
    <row r="523" spans="2:4" s="22" customFormat="1" x14ac:dyDescent="0.25">
      <c r="B523" s="32"/>
      <c r="C523" s="21"/>
      <c r="D523" s="59"/>
    </row>
    <row r="524" spans="2:4" s="22" customFormat="1" x14ac:dyDescent="0.25">
      <c r="B524" s="32"/>
      <c r="C524" s="21"/>
      <c r="D524" s="59"/>
    </row>
    <row r="525" spans="2:4" s="22" customFormat="1" x14ac:dyDescent="0.25">
      <c r="B525" s="32"/>
      <c r="C525" s="21"/>
      <c r="D525" s="59"/>
    </row>
    <row r="526" spans="2:4" s="22" customFormat="1" x14ac:dyDescent="0.25">
      <c r="B526" s="32"/>
      <c r="C526" s="21"/>
      <c r="D526" s="59"/>
    </row>
    <row r="527" spans="2:4" s="22" customFormat="1" x14ac:dyDescent="0.25">
      <c r="B527" s="32"/>
      <c r="C527" s="21"/>
      <c r="D527" s="59"/>
    </row>
    <row r="528" spans="2:4" s="22" customFormat="1" x14ac:dyDescent="0.25">
      <c r="B528" s="32"/>
      <c r="C528" s="21"/>
      <c r="D528" s="59"/>
    </row>
    <row r="529" spans="3:4" s="22" customFormat="1" x14ac:dyDescent="0.25">
      <c r="C529" s="21"/>
      <c r="D529" s="59"/>
    </row>
    <row r="530" spans="3:4" s="22" customFormat="1" x14ac:dyDescent="0.25">
      <c r="C530" s="21"/>
      <c r="D530" s="59"/>
    </row>
    <row r="531" spans="3:4" s="22" customFormat="1" x14ac:dyDescent="0.25">
      <c r="C531" s="21"/>
      <c r="D531" s="59"/>
    </row>
    <row r="532" spans="3:4" s="22" customFormat="1" x14ac:dyDescent="0.25">
      <c r="C532" s="21"/>
      <c r="D532" s="59"/>
    </row>
    <row r="533" spans="3:4" s="22" customFormat="1" x14ac:dyDescent="0.25">
      <c r="C533" s="21"/>
      <c r="D533" s="59"/>
    </row>
    <row r="534" spans="3:4" s="22" customFormat="1" x14ac:dyDescent="0.25">
      <c r="C534" s="21"/>
      <c r="D534" s="59"/>
    </row>
    <row r="535" spans="3:4" s="22" customFormat="1" x14ac:dyDescent="0.25">
      <c r="C535" s="21"/>
      <c r="D535" s="59"/>
    </row>
    <row r="536" spans="3:4" s="22" customFormat="1" x14ac:dyDescent="0.25">
      <c r="C536" s="21"/>
      <c r="D536" s="59"/>
    </row>
    <row r="537" spans="3:4" s="22" customFormat="1" x14ac:dyDescent="0.25">
      <c r="C537" s="21"/>
      <c r="D537" s="59"/>
    </row>
    <row r="538" spans="3:4" s="22" customFormat="1" x14ac:dyDescent="0.25">
      <c r="C538" s="21"/>
      <c r="D538" s="59"/>
    </row>
    <row r="539" spans="3:4" s="22" customFormat="1" x14ac:dyDescent="0.25">
      <c r="C539" s="21"/>
      <c r="D539" s="59"/>
    </row>
    <row r="540" spans="3:4" s="22" customFormat="1" x14ac:dyDescent="0.25">
      <c r="C540" s="21"/>
      <c r="D540" s="59"/>
    </row>
    <row r="541" spans="3:4" s="22" customFormat="1" x14ac:dyDescent="0.25">
      <c r="C541" s="21"/>
      <c r="D541" s="59"/>
    </row>
    <row r="542" spans="3:4" s="22" customFormat="1" x14ac:dyDescent="0.25">
      <c r="C542" s="21"/>
      <c r="D542" s="59"/>
    </row>
    <row r="543" spans="3:4" s="22" customFormat="1" x14ac:dyDescent="0.25">
      <c r="C543" s="21"/>
      <c r="D543" s="59"/>
    </row>
    <row r="544" spans="3:4" s="22" customFormat="1" x14ac:dyDescent="0.25">
      <c r="C544" s="21"/>
      <c r="D544" s="59"/>
    </row>
    <row r="545" spans="3:4" s="22" customFormat="1" x14ac:dyDescent="0.25">
      <c r="C545" s="21"/>
      <c r="D545" s="59"/>
    </row>
    <row r="546" spans="3:4" s="22" customFormat="1" x14ac:dyDescent="0.25">
      <c r="C546" s="21"/>
      <c r="D546" s="59"/>
    </row>
    <row r="547" spans="3:4" s="22" customFormat="1" x14ac:dyDescent="0.25">
      <c r="C547" s="21"/>
      <c r="D547" s="59"/>
    </row>
    <row r="548" spans="3:4" s="22" customFormat="1" x14ac:dyDescent="0.25">
      <c r="C548" s="21"/>
      <c r="D548" s="59"/>
    </row>
  </sheetData>
  <sheetProtection password="CACB" sheet="1" objects="1" scenarios="1"/>
  <mergeCells count="4">
    <mergeCell ref="B35:B39"/>
    <mergeCell ref="B3:C3"/>
    <mergeCell ref="B5:C5"/>
    <mergeCell ref="C1:D1"/>
  </mergeCells>
  <pageMargins left="0.7" right="0.7" top="0.75" bottom="0.75" header="0.3" footer="0.3"/>
  <pageSetup paperSize="9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F282"/>
  <sheetViews>
    <sheetView workbookViewId="0"/>
  </sheetViews>
  <sheetFormatPr defaultColWidth="9.109375" defaultRowHeight="13.2" x14ac:dyDescent="0.25"/>
  <cols>
    <col min="1" max="1" width="9.109375" style="1"/>
    <col min="2" max="2" width="10.77734375" style="1" customWidth="1"/>
    <col min="3" max="3" width="21.77734375" style="6" customWidth="1"/>
    <col min="4" max="4" width="30.77734375" style="81" customWidth="1"/>
    <col min="5" max="5" width="35.77734375" style="81" customWidth="1"/>
    <col min="6" max="6" width="21.77734375" style="33" customWidth="1"/>
    <col min="7" max="16384" width="9.109375" style="1"/>
  </cols>
  <sheetData>
    <row r="1" spans="1:6" s="72" customFormat="1" ht="36.6" customHeight="1" x14ac:dyDescent="0.2">
      <c r="A1" s="71"/>
      <c r="B1" s="71"/>
      <c r="C1" s="73"/>
      <c r="D1" s="144" t="s">
        <v>60</v>
      </c>
      <c r="E1" s="144"/>
      <c r="F1" s="144"/>
    </row>
    <row r="2" spans="1:6" ht="13.8" x14ac:dyDescent="0.25">
      <c r="B2" s="30" t="s">
        <v>9</v>
      </c>
      <c r="C2" s="18">
        <f>SUM(C5:C103)</f>
        <v>2655610.12</v>
      </c>
      <c r="D2" s="104"/>
      <c r="E2" s="104"/>
      <c r="F2" s="77"/>
    </row>
    <row r="3" spans="1:6" ht="13.8" thickBot="1" x14ac:dyDescent="0.3"/>
    <row r="4" spans="1:6" s="82" customFormat="1" ht="32.25" customHeight="1" x14ac:dyDescent="0.3">
      <c r="B4" s="83" t="s">
        <v>0</v>
      </c>
      <c r="C4" s="84" t="s">
        <v>1</v>
      </c>
      <c r="D4" s="105" t="s">
        <v>2</v>
      </c>
      <c r="E4" s="96" t="s">
        <v>8</v>
      </c>
      <c r="F4" s="85" t="s">
        <v>12</v>
      </c>
    </row>
    <row r="5" spans="1:6" x14ac:dyDescent="0.25">
      <c r="B5" s="136">
        <v>41764</v>
      </c>
      <c r="C5" s="7">
        <v>98.15</v>
      </c>
      <c r="D5" s="106" t="s">
        <v>365</v>
      </c>
      <c r="E5" s="107" t="s">
        <v>16</v>
      </c>
      <c r="F5" s="5" t="s">
        <v>3</v>
      </c>
    </row>
    <row r="6" spans="1:6" x14ac:dyDescent="0.25">
      <c r="B6" s="136">
        <v>41764</v>
      </c>
      <c r="C6" s="7">
        <v>500</v>
      </c>
      <c r="D6" s="108" t="s">
        <v>19</v>
      </c>
      <c r="E6" s="107" t="s">
        <v>367</v>
      </c>
      <c r="F6" s="5" t="s">
        <v>3</v>
      </c>
    </row>
    <row r="7" spans="1:6" x14ac:dyDescent="0.25">
      <c r="B7" s="136">
        <v>41764</v>
      </c>
      <c r="C7" s="7">
        <v>500</v>
      </c>
      <c r="D7" s="108" t="s">
        <v>19</v>
      </c>
      <c r="E7" s="107" t="s">
        <v>368</v>
      </c>
      <c r="F7" s="5" t="s">
        <v>3</v>
      </c>
    </row>
    <row r="8" spans="1:6" x14ac:dyDescent="0.25">
      <c r="B8" s="136">
        <v>41764</v>
      </c>
      <c r="C8" s="7">
        <v>1000</v>
      </c>
      <c r="D8" s="108" t="s">
        <v>19</v>
      </c>
      <c r="E8" s="107" t="s">
        <v>369</v>
      </c>
      <c r="F8" s="5" t="s">
        <v>3</v>
      </c>
    </row>
    <row r="9" spans="1:6" x14ac:dyDescent="0.25">
      <c r="B9" s="136">
        <v>41764</v>
      </c>
      <c r="C9" s="7">
        <v>230</v>
      </c>
      <c r="D9" s="108" t="s">
        <v>19</v>
      </c>
      <c r="E9" s="107" t="s">
        <v>370</v>
      </c>
      <c r="F9" s="5" t="s">
        <v>3</v>
      </c>
    </row>
    <row r="10" spans="1:6" x14ac:dyDescent="0.25">
      <c r="B10" s="136">
        <v>41764</v>
      </c>
      <c r="C10" s="7">
        <v>400</v>
      </c>
      <c r="D10" s="108" t="s">
        <v>19</v>
      </c>
      <c r="E10" s="107" t="s">
        <v>17</v>
      </c>
      <c r="F10" s="5" t="s">
        <v>3</v>
      </c>
    </row>
    <row r="11" spans="1:6" x14ac:dyDescent="0.25">
      <c r="B11" s="136">
        <v>41764</v>
      </c>
      <c r="C11" s="7">
        <v>500</v>
      </c>
      <c r="D11" s="108" t="s">
        <v>19</v>
      </c>
      <c r="E11" s="107" t="s">
        <v>371</v>
      </c>
      <c r="F11" s="5" t="s">
        <v>3</v>
      </c>
    </row>
    <row r="12" spans="1:6" x14ac:dyDescent="0.25">
      <c r="B12" s="136">
        <v>41764</v>
      </c>
      <c r="C12" s="7">
        <v>1000</v>
      </c>
      <c r="D12" s="108" t="s">
        <v>19</v>
      </c>
      <c r="E12" s="107" t="s">
        <v>372</v>
      </c>
      <c r="F12" s="5" t="s">
        <v>3</v>
      </c>
    </row>
    <row r="13" spans="1:6" x14ac:dyDescent="0.25">
      <c r="B13" s="136">
        <v>41764</v>
      </c>
      <c r="C13" s="7">
        <v>1000</v>
      </c>
      <c r="D13" s="108" t="s">
        <v>19</v>
      </c>
      <c r="E13" s="107" t="s">
        <v>373</v>
      </c>
      <c r="F13" s="5" t="s">
        <v>3</v>
      </c>
    </row>
    <row r="14" spans="1:6" x14ac:dyDescent="0.25">
      <c r="B14" s="136">
        <v>41764</v>
      </c>
      <c r="C14" s="7">
        <v>1000</v>
      </c>
      <c r="D14" s="106" t="s">
        <v>365</v>
      </c>
      <c r="E14" s="107" t="s">
        <v>17</v>
      </c>
      <c r="F14" s="5" t="s">
        <v>3</v>
      </c>
    </row>
    <row r="15" spans="1:6" x14ac:dyDescent="0.25">
      <c r="B15" s="136">
        <v>41764</v>
      </c>
      <c r="C15" s="7">
        <v>1500</v>
      </c>
      <c r="D15" s="108" t="s">
        <v>19</v>
      </c>
      <c r="E15" s="107" t="s">
        <v>374</v>
      </c>
      <c r="F15" s="5" t="s">
        <v>3</v>
      </c>
    </row>
    <row r="16" spans="1:6" x14ac:dyDescent="0.25">
      <c r="B16" s="136">
        <v>41765</v>
      </c>
      <c r="C16" s="7">
        <v>1000</v>
      </c>
      <c r="D16" s="108" t="s">
        <v>19</v>
      </c>
      <c r="E16" s="107" t="s">
        <v>20</v>
      </c>
      <c r="F16" s="5" t="s">
        <v>3</v>
      </c>
    </row>
    <row r="17" spans="2:6" x14ac:dyDescent="0.25">
      <c r="B17" s="136">
        <v>41765</v>
      </c>
      <c r="C17" s="7">
        <v>1500</v>
      </c>
      <c r="D17" s="108" t="s">
        <v>19</v>
      </c>
      <c r="E17" s="107" t="s">
        <v>17</v>
      </c>
      <c r="F17" s="5" t="s">
        <v>3</v>
      </c>
    </row>
    <row r="18" spans="2:6" x14ac:dyDescent="0.25">
      <c r="B18" s="136">
        <v>41765</v>
      </c>
      <c r="C18" s="7">
        <v>2500</v>
      </c>
      <c r="D18" s="108" t="s">
        <v>19</v>
      </c>
      <c r="E18" s="107" t="s">
        <v>375</v>
      </c>
      <c r="F18" s="5" t="s">
        <v>3</v>
      </c>
    </row>
    <row r="19" spans="2:6" x14ac:dyDescent="0.25">
      <c r="B19" s="136">
        <v>41765</v>
      </c>
      <c r="C19" s="7">
        <v>3000</v>
      </c>
      <c r="D19" s="106" t="s">
        <v>365</v>
      </c>
      <c r="E19" s="107" t="s">
        <v>376</v>
      </c>
      <c r="F19" s="5" t="s">
        <v>3</v>
      </c>
    </row>
    <row r="20" spans="2:6" ht="26.4" x14ac:dyDescent="0.25">
      <c r="B20" s="136">
        <v>41765</v>
      </c>
      <c r="C20" s="7">
        <v>5000</v>
      </c>
      <c r="D20" s="108" t="s">
        <v>19</v>
      </c>
      <c r="E20" s="107" t="s">
        <v>18</v>
      </c>
      <c r="F20" s="5" t="s">
        <v>3</v>
      </c>
    </row>
    <row r="21" spans="2:6" x14ac:dyDescent="0.25">
      <c r="B21" s="136">
        <v>41765</v>
      </c>
      <c r="C21" s="7">
        <v>61500</v>
      </c>
      <c r="D21" s="106" t="s">
        <v>365</v>
      </c>
      <c r="E21" s="107" t="s">
        <v>377</v>
      </c>
      <c r="F21" s="5" t="s">
        <v>3</v>
      </c>
    </row>
    <row r="22" spans="2:6" x14ac:dyDescent="0.25">
      <c r="B22" s="136">
        <v>41765</v>
      </c>
      <c r="C22" s="7">
        <v>100000</v>
      </c>
      <c r="D22" s="106" t="s">
        <v>365</v>
      </c>
      <c r="E22" s="107" t="s">
        <v>378</v>
      </c>
      <c r="F22" s="5" t="s">
        <v>3</v>
      </c>
    </row>
    <row r="23" spans="2:6" x14ac:dyDescent="0.25">
      <c r="B23" s="136">
        <v>41766</v>
      </c>
      <c r="C23" s="7">
        <v>300</v>
      </c>
      <c r="D23" s="108" t="s">
        <v>19</v>
      </c>
      <c r="E23" s="107" t="s">
        <v>21</v>
      </c>
      <c r="F23" s="5" t="s">
        <v>3</v>
      </c>
    </row>
    <row r="24" spans="2:6" x14ac:dyDescent="0.25">
      <c r="B24" s="136">
        <v>41766</v>
      </c>
      <c r="C24" s="7">
        <v>1000</v>
      </c>
      <c r="D24" s="108" t="s">
        <v>19</v>
      </c>
      <c r="E24" s="107" t="s">
        <v>379</v>
      </c>
      <c r="F24" s="5" t="s">
        <v>3</v>
      </c>
    </row>
    <row r="25" spans="2:6" x14ac:dyDescent="0.25">
      <c r="B25" s="136">
        <v>41766</v>
      </c>
      <c r="C25" s="7">
        <v>3000</v>
      </c>
      <c r="D25" s="108" t="s">
        <v>19</v>
      </c>
      <c r="E25" s="107" t="s">
        <v>380</v>
      </c>
      <c r="F25" s="5" t="s">
        <v>3</v>
      </c>
    </row>
    <row r="26" spans="2:6" x14ac:dyDescent="0.25">
      <c r="B26" s="136">
        <v>41766</v>
      </c>
      <c r="C26" s="7">
        <v>7960</v>
      </c>
      <c r="D26" s="106" t="s">
        <v>365</v>
      </c>
      <c r="E26" s="107" t="s">
        <v>15</v>
      </c>
      <c r="F26" s="5" t="s">
        <v>3</v>
      </c>
    </row>
    <row r="27" spans="2:6" x14ac:dyDescent="0.25">
      <c r="B27" s="136">
        <v>41766</v>
      </c>
      <c r="C27" s="7">
        <v>108801.60000000001</v>
      </c>
      <c r="D27" s="106" t="s">
        <v>365</v>
      </c>
      <c r="E27" s="107" t="s">
        <v>14</v>
      </c>
      <c r="F27" s="5" t="s">
        <v>3</v>
      </c>
    </row>
    <row r="28" spans="2:6" x14ac:dyDescent="0.25">
      <c r="B28" s="136">
        <v>41767</v>
      </c>
      <c r="C28" s="7">
        <v>500</v>
      </c>
      <c r="D28" s="106" t="s">
        <v>365</v>
      </c>
      <c r="E28" s="107" t="s">
        <v>381</v>
      </c>
      <c r="F28" s="5" t="s">
        <v>3</v>
      </c>
    </row>
    <row r="29" spans="2:6" x14ac:dyDescent="0.25">
      <c r="B29" s="136">
        <v>41767</v>
      </c>
      <c r="C29" s="7">
        <v>500</v>
      </c>
      <c r="D29" s="108" t="s">
        <v>19</v>
      </c>
      <c r="E29" s="107" t="s">
        <v>382</v>
      </c>
      <c r="F29" s="5" t="s">
        <v>3</v>
      </c>
    </row>
    <row r="30" spans="2:6" x14ac:dyDescent="0.25">
      <c r="B30" s="136">
        <v>41767</v>
      </c>
      <c r="C30" s="7">
        <v>500</v>
      </c>
      <c r="D30" s="108" t="s">
        <v>19</v>
      </c>
      <c r="E30" s="107" t="s">
        <v>383</v>
      </c>
      <c r="F30" s="5" t="s">
        <v>3</v>
      </c>
    </row>
    <row r="31" spans="2:6" x14ac:dyDescent="0.25">
      <c r="B31" s="136">
        <v>41767</v>
      </c>
      <c r="C31" s="7">
        <v>1000</v>
      </c>
      <c r="D31" s="108" t="s">
        <v>22</v>
      </c>
      <c r="E31" s="107" t="s">
        <v>384</v>
      </c>
      <c r="F31" s="5" t="s">
        <v>3</v>
      </c>
    </row>
    <row r="32" spans="2:6" x14ac:dyDescent="0.25">
      <c r="B32" s="136">
        <v>41767</v>
      </c>
      <c r="C32" s="7">
        <v>1000</v>
      </c>
      <c r="D32" s="106" t="s">
        <v>365</v>
      </c>
      <c r="E32" s="107" t="s">
        <v>385</v>
      </c>
      <c r="F32" s="5" t="s">
        <v>3</v>
      </c>
    </row>
    <row r="33" spans="2:6" x14ac:dyDescent="0.25">
      <c r="B33" s="136">
        <v>41767</v>
      </c>
      <c r="C33" s="7">
        <v>1000</v>
      </c>
      <c r="D33" s="108" t="s">
        <v>19</v>
      </c>
      <c r="E33" s="107" t="s">
        <v>384</v>
      </c>
      <c r="F33" s="5" t="s">
        <v>3</v>
      </c>
    </row>
    <row r="34" spans="2:6" x14ac:dyDescent="0.25">
      <c r="B34" s="136">
        <v>41767</v>
      </c>
      <c r="C34" s="7">
        <v>2000</v>
      </c>
      <c r="D34" s="108" t="s">
        <v>19</v>
      </c>
      <c r="E34" s="107" t="s">
        <v>386</v>
      </c>
      <c r="F34" s="5" t="s">
        <v>3</v>
      </c>
    </row>
    <row r="35" spans="2:6" x14ac:dyDescent="0.25">
      <c r="B35" s="136">
        <v>41767</v>
      </c>
      <c r="C35" s="7">
        <v>3000</v>
      </c>
      <c r="D35" s="108" t="s">
        <v>19</v>
      </c>
      <c r="E35" s="107" t="s">
        <v>387</v>
      </c>
      <c r="F35" s="5" t="s">
        <v>3</v>
      </c>
    </row>
    <row r="36" spans="2:6" x14ac:dyDescent="0.25">
      <c r="B36" s="136">
        <v>41767</v>
      </c>
      <c r="C36" s="7">
        <v>5000</v>
      </c>
      <c r="D36" s="108" t="s">
        <v>19</v>
      </c>
      <c r="E36" s="107" t="s">
        <v>388</v>
      </c>
      <c r="F36" s="5" t="s">
        <v>3</v>
      </c>
    </row>
    <row r="37" spans="2:6" x14ac:dyDescent="0.25">
      <c r="B37" s="136">
        <v>41767</v>
      </c>
      <c r="C37" s="7">
        <v>20000</v>
      </c>
      <c r="D37" s="106" t="s">
        <v>365</v>
      </c>
      <c r="E37" s="107" t="s">
        <v>389</v>
      </c>
      <c r="F37" s="5" t="s">
        <v>3</v>
      </c>
    </row>
    <row r="38" spans="2:6" x14ac:dyDescent="0.25">
      <c r="B38" s="136">
        <v>41771</v>
      </c>
      <c r="C38" s="7">
        <v>1000</v>
      </c>
      <c r="D38" s="107" t="s">
        <v>365</v>
      </c>
      <c r="E38" s="107" t="s">
        <v>390</v>
      </c>
      <c r="F38" s="5" t="s">
        <v>3</v>
      </c>
    </row>
    <row r="39" spans="2:6" x14ac:dyDescent="0.25">
      <c r="B39" s="136">
        <v>41771</v>
      </c>
      <c r="C39" s="7">
        <v>2000</v>
      </c>
      <c r="D39" s="107" t="s">
        <v>365</v>
      </c>
      <c r="E39" s="107" t="s">
        <v>391</v>
      </c>
      <c r="F39" s="5" t="s">
        <v>3</v>
      </c>
    </row>
    <row r="40" spans="2:6" x14ac:dyDescent="0.25">
      <c r="B40" s="136">
        <v>41771</v>
      </c>
      <c r="C40" s="7">
        <v>500</v>
      </c>
      <c r="D40" s="106" t="s">
        <v>19</v>
      </c>
      <c r="E40" s="107" t="s">
        <v>17</v>
      </c>
      <c r="F40" s="5" t="s">
        <v>3</v>
      </c>
    </row>
    <row r="41" spans="2:6" x14ac:dyDescent="0.25">
      <c r="B41" s="136">
        <v>41771</v>
      </c>
      <c r="C41" s="7">
        <v>500</v>
      </c>
      <c r="D41" s="107" t="s">
        <v>19</v>
      </c>
      <c r="E41" s="107" t="s">
        <v>392</v>
      </c>
      <c r="F41" s="5" t="s">
        <v>3</v>
      </c>
    </row>
    <row r="42" spans="2:6" x14ac:dyDescent="0.25">
      <c r="B42" s="136">
        <v>41771</v>
      </c>
      <c r="C42" s="7">
        <v>1000</v>
      </c>
      <c r="D42" s="107" t="s">
        <v>365</v>
      </c>
      <c r="E42" s="107" t="s">
        <v>393</v>
      </c>
      <c r="F42" s="5" t="s">
        <v>3</v>
      </c>
    </row>
    <row r="43" spans="2:6" x14ac:dyDescent="0.25">
      <c r="B43" s="136">
        <v>41771</v>
      </c>
      <c r="C43" s="7">
        <v>1000</v>
      </c>
      <c r="D43" s="107" t="s">
        <v>365</v>
      </c>
      <c r="E43" s="107" t="s">
        <v>394</v>
      </c>
      <c r="F43" s="5" t="s">
        <v>3</v>
      </c>
    </row>
    <row r="44" spans="2:6" x14ac:dyDescent="0.25">
      <c r="B44" s="136">
        <v>41771</v>
      </c>
      <c r="C44" s="7">
        <v>1000</v>
      </c>
      <c r="D44" s="107" t="s">
        <v>19</v>
      </c>
      <c r="E44" s="107" t="s">
        <v>395</v>
      </c>
      <c r="F44" s="5" t="s">
        <v>3</v>
      </c>
    </row>
    <row r="45" spans="2:6" x14ac:dyDescent="0.25">
      <c r="B45" s="136">
        <v>41771</v>
      </c>
      <c r="C45" s="7">
        <v>2000</v>
      </c>
      <c r="D45" s="107" t="s">
        <v>19</v>
      </c>
      <c r="E45" s="107" t="s">
        <v>396</v>
      </c>
      <c r="F45" s="5" t="s">
        <v>3</v>
      </c>
    </row>
    <row r="46" spans="2:6" x14ac:dyDescent="0.25">
      <c r="B46" s="136">
        <v>41771</v>
      </c>
      <c r="C46" s="7">
        <v>3000</v>
      </c>
      <c r="D46" s="107" t="s">
        <v>19</v>
      </c>
      <c r="E46" s="107" t="s">
        <v>397</v>
      </c>
      <c r="F46" s="5" t="s">
        <v>3</v>
      </c>
    </row>
    <row r="47" spans="2:6" x14ac:dyDescent="0.25">
      <c r="B47" s="136">
        <v>41771</v>
      </c>
      <c r="C47" s="7">
        <v>5000</v>
      </c>
      <c r="D47" s="107" t="s">
        <v>365</v>
      </c>
      <c r="E47" s="107" t="s">
        <v>398</v>
      </c>
      <c r="F47" s="5" t="s">
        <v>3</v>
      </c>
    </row>
    <row r="48" spans="2:6" x14ac:dyDescent="0.25">
      <c r="B48" s="136">
        <v>41771</v>
      </c>
      <c r="C48" s="7">
        <v>20000</v>
      </c>
      <c r="D48" s="107" t="s">
        <v>365</v>
      </c>
      <c r="E48" s="107" t="s">
        <v>399</v>
      </c>
      <c r="F48" s="5" t="s">
        <v>3</v>
      </c>
    </row>
    <row r="49" spans="2:6" x14ac:dyDescent="0.25">
      <c r="B49" s="136">
        <v>41772</v>
      </c>
      <c r="C49" s="7">
        <v>500</v>
      </c>
      <c r="D49" s="107" t="s">
        <v>19</v>
      </c>
      <c r="E49" s="107" t="s">
        <v>400</v>
      </c>
      <c r="F49" s="5" t="s">
        <v>3</v>
      </c>
    </row>
    <row r="50" spans="2:6" x14ac:dyDescent="0.25">
      <c r="B50" s="136">
        <v>41772</v>
      </c>
      <c r="C50" s="7">
        <v>1000</v>
      </c>
      <c r="D50" s="107" t="s">
        <v>365</v>
      </c>
      <c r="E50" s="107" t="s">
        <v>401</v>
      </c>
      <c r="F50" s="5" t="s">
        <v>3</v>
      </c>
    </row>
    <row r="51" spans="2:6" ht="26.4" x14ac:dyDescent="0.25">
      <c r="B51" s="136">
        <v>41772</v>
      </c>
      <c r="C51" s="7">
        <v>1000</v>
      </c>
      <c r="D51" s="107" t="s">
        <v>126</v>
      </c>
      <c r="E51" s="107" t="s">
        <v>402</v>
      </c>
      <c r="F51" s="5" t="s">
        <v>3</v>
      </c>
    </row>
    <row r="52" spans="2:6" x14ac:dyDescent="0.25">
      <c r="B52" s="136">
        <v>41772</v>
      </c>
      <c r="C52" s="7">
        <v>1000</v>
      </c>
      <c r="D52" s="107" t="s">
        <v>19</v>
      </c>
      <c r="E52" s="107" t="s">
        <v>117</v>
      </c>
      <c r="F52" s="5" t="s">
        <v>3</v>
      </c>
    </row>
    <row r="53" spans="2:6" x14ac:dyDescent="0.25">
      <c r="B53" s="136">
        <v>41772</v>
      </c>
      <c r="C53" s="7">
        <v>2000</v>
      </c>
      <c r="D53" s="107" t="s">
        <v>125</v>
      </c>
      <c r="E53" s="107" t="s">
        <v>403</v>
      </c>
      <c r="F53" s="5" t="s">
        <v>3</v>
      </c>
    </row>
    <row r="54" spans="2:6" x14ac:dyDescent="0.25">
      <c r="B54" s="136">
        <v>41773</v>
      </c>
      <c r="C54" s="7">
        <v>2000</v>
      </c>
      <c r="D54" s="107" t="s">
        <v>365</v>
      </c>
      <c r="E54" s="107" t="s">
        <v>404</v>
      </c>
      <c r="F54" s="5" t="s">
        <v>3</v>
      </c>
    </row>
    <row r="55" spans="2:6" x14ac:dyDescent="0.25">
      <c r="B55" s="136">
        <v>41773</v>
      </c>
      <c r="C55" s="7">
        <v>300</v>
      </c>
      <c r="D55" s="107" t="s">
        <v>365</v>
      </c>
      <c r="E55" s="107" t="s">
        <v>405</v>
      </c>
      <c r="F55" s="5" t="s">
        <v>3</v>
      </c>
    </row>
    <row r="56" spans="2:6" x14ac:dyDescent="0.25">
      <c r="B56" s="136">
        <v>41773</v>
      </c>
      <c r="C56" s="7">
        <v>500</v>
      </c>
      <c r="D56" s="107" t="s">
        <v>19</v>
      </c>
      <c r="E56" s="107" t="s">
        <v>118</v>
      </c>
      <c r="F56" s="5" t="s">
        <v>3</v>
      </c>
    </row>
    <row r="57" spans="2:6" x14ac:dyDescent="0.25">
      <c r="B57" s="136">
        <v>41773</v>
      </c>
      <c r="C57" s="7">
        <v>4000</v>
      </c>
      <c r="D57" s="107" t="s">
        <v>127</v>
      </c>
      <c r="E57" s="107" t="s">
        <v>119</v>
      </c>
      <c r="F57" s="5" t="s">
        <v>3</v>
      </c>
    </row>
    <row r="58" spans="2:6" x14ac:dyDescent="0.25">
      <c r="B58" s="136">
        <v>41774</v>
      </c>
      <c r="C58" s="7">
        <v>500</v>
      </c>
      <c r="D58" s="107" t="s">
        <v>366</v>
      </c>
      <c r="E58" s="107" t="s">
        <v>406</v>
      </c>
      <c r="F58" s="5" t="s">
        <v>3</v>
      </c>
    </row>
    <row r="59" spans="2:6" x14ac:dyDescent="0.25">
      <c r="B59" s="136">
        <v>41774</v>
      </c>
      <c r="C59" s="7">
        <v>1000</v>
      </c>
      <c r="D59" s="107" t="s">
        <v>365</v>
      </c>
      <c r="E59" s="107" t="s">
        <v>120</v>
      </c>
      <c r="F59" s="5" t="s">
        <v>3</v>
      </c>
    </row>
    <row r="60" spans="2:6" x14ac:dyDescent="0.25">
      <c r="B60" s="136">
        <v>41774</v>
      </c>
      <c r="C60" s="7">
        <v>1000</v>
      </c>
      <c r="D60" s="107" t="s">
        <v>365</v>
      </c>
      <c r="E60" s="107" t="s">
        <v>407</v>
      </c>
      <c r="F60" s="103" t="s">
        <v>3</v>
      </c>
    </row>
    <row r="61" spans="2:6" x14ac:dyDescent="0.25">
      <c r="B61" s="136">
        <v>41775</v>
      </c>
      <c r="C61" s="7">
        <v>5000</v>
      </c>
      <c r="D61" s="107" t="s">
        <v>19</v>
      </c>
      <c r="E61" s="107" t="s">
        <v>408</v>
      </c>
      <c r="F61" s="5" t="s">
        <v>3</v>
      </c>
    </row>
    <row r="62" spans="2:6" x14ac:dyDescent="0.25">
      <c r="B62" s="136">
        <v>41775</v>
      </c>
      <c r="C62" s="7">
        <v>1000</v>
      </c>
      <c r="D62" s="107" t="s">
        <v>365</v>
      </c>
      <c r="E62" s="107" t="s">
        <v>409</v>
      </c>
      <c r="F62" s="5" t="s">
        <v>3</v>
      </c>
    </row>
    <row r="63" spans="2:6" x14ac:dyDescent="0.25">
      <c r="B63" s="136">
        <v>41775</v>
      </c>
      <c r="C63" s="7">
        <v>2000</v>
      </c>
      <c r="D63" s="107" t="s">
        <v>365</v>
      </c>
      <c r="E63" s="107" t="s">
        <v>410</v>
      </c>
      <c r="F63" s="5" t="s">
        <v>3</v>
      </c>
    </row>
    <row r="64" spans="2:6" x14ac:dyDescent="0.25">
      <c r="B64" s="136">
        <v>41775</v>
      </c>
      <c r="C64" s="7">
        <v>7632.3</v>
      </c>
      <c r="D64" s="107" t="s">
        <v>365</v>
      </c>
      <c r="E64" s="107" t="s">
        <v>128</v>
      </c>
      <c r="F64" s="103" t="s">
        <v>129</v>
      </c>
    </row>
    <row r="65" spans="2:6" ht="26.4" x14ac:dyDescent="0.25">
      <c r="B65" s="136">
        <v>41775</v>
      </c>
      <c r="C65" s="7">
        <v>17851.599999999999</v>
      </c>
      <c r="D65" s="107" t="s">
        <v>365</v>
      </c>
      <c r="E65" s="107" t="s">
        <v>130</v>
      </c>
      <c r="F65" s="103" t="s">
        <v>129</v>
      </c>
    </row>
    <row r="66" spans="2:6" x14ac:dyDescent="0.25">
      <c r="B66" s="136">
        <v>41778</v>
      </c>
      <c r="C66" s="7">
        <v>1000</v>
      </c>
      <c r="D66" s="107" t="s">
        <v>365</v>
      </c>
      <c r="E66" s="107" t="s">
        <v>411</v>
      </c>
      <c r="F66" s="5" t="s">
        <v>3</v>
      </c>
    </row>
    <row r="67" spans="2:6" x14ac:dyDescent="0.25">
      <c r="B67" s="136">
        <v>41778</v>
      </c>
      <c r="C67" s="7">
        <v>30000</v>
      </c>
      <c r="D67" s="107" t="s">
        <v>365</v>
      </c>
      <c r="E67" s="107" t="s">
        <v>412</v>
      </c>
      <c r="F67" s="5" t="s">
        <v>3</v>
      </c>
    </row>
    <row r="68" spans="2:6" x14ac:dyDescent="0.25">
      <c r="B68" s="136">
        <v>41778</v>
      </c>
      <c r="C68" s="7">
        <v>100000</v>
      </c>
      <c r="D68" s="107" t="s">
        <v>365</v>
      </c>
      <c r="E68" s="107" t="s">
        <v>121</v>
      </c>
      <c r="F68" s="5" t="s">
        <v>3</v>
      </c>
    </row>
    <row r="69" spans="2:6" x14ac:dyDescent="0.25">
      <c r="B69" s="136">
        <v>41778</v>
      </c>
      <c r="C69" s="7">
        <v>500</v>
      </c>
      <c r="D69" s="107" t="s">
        <v>365</v>
      </c>
      <c r="E69" s="107" t="s">
        <v>413</v>
      </c>
      <c r="F69" s="5" t="s">
        <v>3</v>
      </c>
    </row>
    <row r="70" spans="2:6" x14ac:dyDescent="0.25">
      <c r="B70" s="136">
        <v>41778</v>
      </c>
      <c r="C70" s="7">
        <v>2000</v>
      </c>
      <c r="D70" s="107" t="s">
        <v>19</v>
      </c>
      <c r="E70" s="107" t="s">
        <v>414</v>
      </c>
      <c r="F70" s="5" t="s">
        <v>3</v>
      </c>
    </row>
    <row r="71" spans="2:6" x14ac:dyDescent="0.25">
      <c r="B71" s="136">
        <v>41778</v>
      </c>
      <c r="C71" s="7">
        <v>2000</v>
      </c>
      <c r="D71" s="107" t="s">
        <v>365</v>
      </c>
      <c r="E71" s="107" t="s">
        <v>415</v>
      </c>
      <c r="F71" s="5" t="s">
        <v>3</v>
      </c>
    </row>
    <row r="72" spans="2:6" x14ac:dyDescent="0.25">
      <c r="B72" s="136">
        <v>41778</v>
      </c>
      <c r="C72" s="7">
        <v>2000</v>
      </c>
      <c r="D72" s="107" t="s">
        <v>365</v>
      </c>
      <c r="E72" s="107" t="s">
        <v>416</v>
      </c>
      <c r="F72" s="5" t="s">
        <v>3</v>
      </c>
    </row>
    <row r="73" spans="2:6" x14ac:dyDescent="0.25">
      <c r="B73" s="136">
        <v>41778</v>
      </c>
      <c r="C73" s="7">
        <v>4850</v>
      </c>
      <c r="D73" s="107" t="s">
        <v>19</v>
      </c>
      <c r="E73" s="107" t="s">
        <v>417</v>
      </c>
      <c r="F73" s="5" t="s">
        <v>3</v>
      </c>
    </row>
    <row r="74" spans="2:6" x14ac:dyDescent="0.25">
      <c r="B74" s="136">
        <v>41779</v>
      </c>
      <c r="C74" s="7">
        <v>500</v>
      </c>
      <c r="D74" s="107" t="s">
        <v>365</v>
      </c>
      <c r="E74" s="107" t="s">
        <v>418</v>
      </c>
      <c r="F74" s="5" t="s">
        <v>3</v>
      </c>
    </row>
    <row r="75" spans="2:6" x14ac:dyDescent="0.25">
      <c r="B75" s="136">
        <v>41779</v>
      </c>
      <c r="C75" s="7">
        <v>40000</v>
      </c>
      <c r="D75" s="107" t="s">
        <v>365</v>
      </c>
      <c r="E75" s="107" t="s">
        <v>122</v>
      </c>
      <c r="F75" s="5" t="s">
        <v>3</v>
      </c>
    </row>
    <row r="76" spans="2:6" x14ac:dyDescent="0.25">
      <c r="B76" s="136">
        <v>41779</v>
      </c>
      <c r="C76" s="7">
        <v>100000</v>
      </c>
      <c r="D76" s="107" t="s">
        <v>365</v>
      </c>
      <c r="E76" s="107" t="s">
        <v>123</v>
      </c>
      <c r="F76" s="5" t="s">
        <v>3</v>
      </c>
    </row>
    <row r="77" spans="2:6" ht="26.4" x14ac:dyDescent="0.25">
      <c r="B77" s="136">
        <v>41779</v>
      </c>
      <c r="C77" s="7">
        <v>1000000</v>
      </c>
      <c r="D77" s="107" t="s">
        <v>365</v>
      </c>
      <c r="E77" s="107" t="s">
        <v>124</v>
      </c>
      <c r="F77" s="5" t="s">
        <v>3</v>
      </c>
    </row>
    <row r="78" spans="2:6" x14ac:dyDescent="0.25">
      <c r="B78" s="136">
        <v>41780</v>
      </c>
      <c r="C78" s="7">
        <v>1000</v>
      </c>
      <c r="D78" s="108" t="s">
        <v>365</v>
      </c>
      <c r="E78" s="107" t="s">
        <v>419</v>
      </c>
      <c r="F78" s="5" t="s">
        <v>3</v>
      </c>
    </row>
    <row r="79" spans="2:6" x14ac:dyDescent="0.25">
      <c r="B79" s="136">
        <v>41780</v>
      </c>
      <c r="C79" s="7">
        <v>3000</v>
      </c>
      <c r="D79" s="108" t="s">
        <v>365</v>
      </c>
      <c r="E79" s="107" t="s">
        <v>420</v>
      </c>
      <c r="F79" s="5" t="s">
        <v>3</v>
      </c>
    </row>
    <row r="80" spans="2:6" x14ac:dyDescent="0.25">
      <c r="B80" s="136">
        <v>41780</v>
      </c>
      <c r="C80" s="7">
        <v>800000</v>
      </c>
      <c r="D80" s="108" t="s">
        <v>365</v>
      </c>
      <c r="E80" s="107" t="s">
        <v>203</v>
      </c>
      <c r="F80" s="5" t="s">
        <v>3</v>
      </c>
    </row>
    <row r="81" spans="2:6" x14ac:dyDescent="0.25">
      <c r="B81" s="136">
        <v>41781</v>
      </c>
      <c r="C81" s="7">
        <v>1000</v>
      </c>
      <c r="D81" s="106" t="s">
        <v>365</v>
      </c>
      <c r="E81" s="107" t="s">
        <v>421</v>
      </c>
      <c r="F81" s="5" t="s">
        <v>3</v>
      </c>
    </row>
    <row r="82" spans="2:6" x14ac:dyDescent="0.25">
      <c r="B82" s="136">
        <v>41781</v>
      </c>
      <c r="C82" s="7">
        <v>4790</v>
      </c>
      <c r="D82" s="106" t="s">
        <v>365</v>
      </c>
      <c r="E82" s="107" t="s">
        <v>204</v>
      </c>
      <c r="F82" s="5" t="s">
        <v>3</v>
      </c>
    </row>
    <row r="83" spans="2:6" x14ac:dyDescent="0.25">
      <c r="B83" s="136">
        <v>41781</v>
      </c>
      <c r="C83" s="7">
        <v>30000</v>
      </c>
      <c r="D83" s="108" t="s">
        <v>365</v>
      </c>
      <c r="E83" s="107" t="s">
        <v>205</v>
      </c>
      <c r="F83" s="5" t="s">
        <v>3</v>
      </c>
    </row>
    <row r="84" spans="2:6" x14ac:dyDescent="0.25">
      <c r="B84" s="136">
        <v>41782</v>
      </c>
      <c r="C84" s="7">
        <v>1078.97</v>
      </c>
      <c r="D84" s="108" t="s">
        <v>365</v>
      </c>
      <c r="E84" s="107" t="s">
        <v>422</v>
      </c>
      <c r="F84" s="5" t="s">
        <v>3</v>
      </c>
    </row>
    <row r="85" spans="2:6" x14ac:dyDescent="0.25">
      <c r="B85" s="136">
        <v>41782</v>
      </c>
      <c r="C85" s="7">
        <v>15000</v>
      </c>
      <c r="D85" s="108" t="s">
        <v>365</v>
      </c>
      <c r="E85" s="107" t="s">
        <v>206</v>
      </c>
      <c r="F85" s="5" t="s">
        <v>3</v>
      </c>
    </row>
    <row r="86" spans="2:6" x14ac:dyDescent="0.25">
      <c r="B86" s="136">
        <v>41785</v>
      </c>
      <c r="C86" s="7">
        <v>500</v>
      </c>
      <c r="D86" s="108" t="s">
        <v>365</v>
      </c>
      <c r="E86" s="107" t="s">
        <v>423</v>
      </c>
      <c r="F86" s="5" t="s">
        <v>3</v>
      </c>
    </row>
    <row r="87" spans="2:6" x14ac:dyDescent="0.25">
      <c r="B87" s="136">
        <v>41785</v>
      </c>
      <c r="C87" s="7">
        <v>1000</v>
      </c>
      <c r="D87" s="108" t="s">
        <v>365</v>
      </c>
      <c r="E87" s="107" t="s">
        <v>207</v>
      </c>
      <c r="F87" s="5" t="s">
        <v>3</v>
      </c>
    </row>
    <row r="88" spans="2:6" x14ac:dyDescent="0.25">
      <c r="B88" s="136">
        <v>41785</v>
      </c>
      <c r="C88" s="7">
        <v>97.5</v>
      </c>
      <c r="D88" s="108" t="s">
        <v>365</v>
      </c>
      <c r="E88" s="107" t="s">
        <v>16</v>
      </c>
      <c r="F88" s="5" t="s">
        <v>3</v>
      </c>
    </row>
    <row r="89" spans="2:6" x14ac:dyDescent="0.25">
      <c r="B89" s="136">
        <v>41785</v>
      </c>
      <c r="C89" s="7">
        <v>2000</v>
      </c>
      <c r="D89" s="106" t="s">
        <v>19</v>
      </c>
      <c r="E89" s="107" t="s">
        <v>424</v>
      </c>
      <c r="F89" s="5" t="s">
        <v>3</v>
      </c>
    </row>
    <row r="90" spans="2:6" x14ac:dyDescent="0.25">
      <c r="B90" s="136">
        <v>41785</v>
      </c>
      <c r="C90" s="7">
        <v>3000</v>
      </c>
      <c r="D90" s="108" t="s">
        <v>365</v>
      </c>
      <c r="E90" s="107" t="s">
        <v>425</v>
      </c>
      <c r="F90" s="5" t="s">
        <v>3</v>
      </c>
    </row>
    <row r="91" spans="2:6" x14ac:dyDescent="0.25">
      <c r="B91" s="136">
        <v>41785</v>
      </c>
      <c r="C91" s="7">
        <v>3000</v>
      </c>
      <c r="D91" s="107" t="s">
        <v>19</v>
      </c>
      <c r="E91" s="107" t="s">
        <v>426</v>
      </c>
      <c r="F91" s="5" t="s">
        <v>3</v>
      </c>
    </row>
    <row r="92" spans="2:6" x14ac:dyDescent="0.25">
      <c r="B92" s="136">
        <v>41785</v>
      </c>
      <c r="C92" s="7">
        <v>10000</v>
      </c>
      <c r="D92" s="107" t="s">
        <v>366</v>
      </c>
      <c r="E92" s="107" t="s">
        <v>427</v>
      </c>
      <c r="F92" s="5" t="s">
        <v>3</v>
      </c>
    </row>
    <row r="93" spans="2:6" x14ac:dyDescent="0.25">
      <c r="B93" s="136">
        <v>41786</v>
      </c>
      <c r="C93" s="7">
        <v>2000</v>
      </c>
      <c r="D93" s="108" t="s">
        <v>365</v>
      </c>
      <c r="E93" s="107" t="s">
        <v>428</v>
      </c>
      <c r="F93" s="5" t="s">
        <v>3</v>
      </c>
    </row>
    <row r="94" spans="2:6" x14ac:dyDescent="0.25">
      <c r="B94" s="136">
        <v>41786</v>
      </c>
      <c r="C94" s="7">
        <v>25000</v>
      </c>
      <c r="D94" s="108" t="s">
        <v>365</v>
      </c>
      <c r="E94" s="107" t="s">
        <v>122</v>
      </c>
      <c r="F94" s="5" t="s">
        <v>3</v>
      </c>
    </row>
    <row r="95" spans="2:6" x14ac:dyDescent="0.25">
      <c r="B95" s="136">
        <v>41787</v>
      </c>
      <c r="C95" s="7">
        <v>2000</v>
      </c>
      <c r="D95" s="108" t="s">
        <v>365</v>
      </c>
      <c r="E95" s="107" t="s">
        <v>429</v>
      </c>
      <c r="F95" s="5" t="s">
        <v>3</v>
      </c>
    </row>
    <row r="96" spans="2:6" x14ac:dyDescent="0.25">
      <c r="B96" s="136">
        <v>41787</v>
      </c>
      <c r="C96" s="7">
        <v>500</v>
      </c>
      <c r="D96" s="108" t="s">
        <v>19</v>
      </c>
      <c r="E96" s="107" t="s">
        <v>430</v>
      </c>
      <c r="F96" s="5" t="s">
        <v>3</v>
      </c>
    </row>
    <row r="97" spans="2:6" x14ac:dyDescent="0.25">
      <c r="B97" s="136">
        <v>41787</v>
      </c>
      <c r="C97" s="7">
        <v>10000</v>
      </c>
      <c r="D97" s="108" t="s">
        <v>365</v>
      </c>
      <c r="E97" s="107" t="s">
        <v>358</v>
      </c>
      <c r="F97" s="5" t="s">
        <v>3</v>
      </c>
    </row>
    <row r="98" spans="2:6" x14ac:dyDescent="0.25">
      <c r="B98" s="136">
        <v>41788</v>
      </c>
      <c r="C98" s="7">
        <v>1000</v>
      </c>
      <c r="D98" s="108" t="s">
        <v>365</v>
      </c>
      <c r="E98" s="107" t="s">
        <v>431</v>
      </c>
      <c r="F98" s="5" t="s">
        <v>3</v>
      </c>
    </row>
    <row r="99" spans="2:6" x14ac:dyDescent="0.25">
      <c r="B99" s="136">
        <v>41788</v>
      </c>
      <c r="C99" s="7">
        <v>1500</v>
      </c>
      <c r="D99" s="106" t="s">
        <v>19</v>
      </c>
      <c r="E99" s="107" t="s">
        <v>359</v>
      </c>
      <c r="F99" s="5" t="s">
        <v>3</v>
      </c>
    </row>
    <row r="100" spans="2:6" x14ac:dyDescent="0.25">
      <c r="B100" s="136">
        <v>41789</v>
      </c>
      <c r="C100" s="7">
        <v>500</v>
      </c>
      <c r="D100" s="106" t="s">
        <v>365</v>
      </c>
      <c r="E100" s="107" t="s">
        <v>432</v>
      </c>
      <c r="F100" s="5" t="s">
        <v>3</v>
      </c>
    </row>
    <row r="101" spans="2:6" x14ac:dyDescent="0.25">
      <c r="B101" s="136">
        <v>41789</v>
      </c>
      <c r="C101" s="7">
        <v>720</v>
      </c>
      <c r="D101" s="108" t="s">
        <v>365</v>
      </c>
      <c r="E101" s="107" t="s">
        <v>433</v>
      </c>
      <c r="F101" s="5" t="s">
        <v>3</v>
      </c>
    </row>
    <row r="102" spans="2:6" x14ac:dyDescent="0.25">
      <c r="B102" s="136">
        <v>41789</v>
      </c>
      <c r="C102" s="7">
        <v>1000</v>
      </c>
      <c r="D102" s="108" t="s">
        <v>365</v>
      </c>
      <c r="E102" s="107" t="s">
        <v>360</v>
      </c>
      <c r="F102" s="5" t="s">
        <v>3</v>
      </c>
    </row>
    <row r="103" spans="2:6" x14ac:dyDescent="0.25">
      <c r="B103" s="136">
        <v>41789</v>
      </c>
      <c r="C103" s="7">
        <v>30000</v>
      </c>
      <c r="D103" s="108" t="s">
        <v>365</v>
      </c>
      <c r="E103" s="107" t="s">
        <v>329</v>
      </c>
      <c r="F103" s="5" t="s">
        <v>3</v>
      </c>
    </row>
    <row r="104" spans="2:6" x14ac:dyDescent="0.25">
      <c r="B104" s="22"/>
      <c r="C104" s="48"/>
      <c r="D104" s="109"/>
      <c r="E104" s="109"/>
      <c r="F104" s="32"/>
    </row>
    <row r="105" spans="2:6" x14ac:dyDescent="0.25">
      <c r="B105" s="22"/>
      <c r="C105" s="48"/>
      <c r="D105" s="109"/>
      <c r="E105" s="109"/>
      <c r="F105" s="32"/>
    </row>
    <row r="106" spans="2:6" x14ac:dyDescent="0.25">
      <c r="B106" s="22"/>
      <c r="C106" s="48"/>
      <c r="D106" s="109"/>
      <c r="E106" s="109"/>
      <c r="F106" s="32"/>
    </row>
    <row r="107" spans="2:6" x14ac:dyDescent="0.25">
      <c r="B107" s="22"/>
      <c r="C107" s="48"/>
      <c r="D107" s="109"/>
      <c r="E107" s="109"/>
      <c r="F107" s="32"/>
    </row>
    <row r="108" spans="2:6" x14ac:dyDescent="0.25">
      <c r="B108" s="22"/>
      <c r="C108" s="48"/>
      <c r="D108" s="109"/>
      <c r="E108" s="109"/>
      <c r="F108" s="32"/>
    </row>
    <row r="109" spans="2:6" x14ac:dyDescent="0.25">
      <c r="B109" s="22"/>
      <c r="C109" s="48"/>
      <c r="D109" s="109"/>
      <c r="E109" s="109"/>
      <c r="F109" s="32"/>
    </row>
    <row r="110" spans="2:6" x14ac:dyDescent="0.25">
      <c r="B110" s="22"/>
      <c r="C110" s="48"/>
      <c r="D110" s="109"/>
      <c r="E110" s="109"/>
      <c r="F110" s="32"/>
    </row>
    <row r="111" spans="2:6" x14ac:dyDescent="0.25">
      <c r="B111" s="22"/>
      <c r="C111" s="48"/>
      <c r="D111" s="109"/>
      <c r="E111" s="109"/>
      <c r="F111" s="32"/>
    </row>
    <row r="112" spans="2:6" x14ac:dyDescent="0.25">
      <c r="B112" s="22"/>
      <c r="C112" s="48"/>
      <c r="D112" s="109"/>
      <c r="E112" s="109"/>
      <c r="F112" s="32"/>
    </row>
    <row r="113" spans="2:6" x14ac:dyDescent="0.25">
      <c r="B113" s="22"/>
      <c r="C113" s="48"/>
      <c r="D113" s="109"/>
      <c r="E113" s="109"/>
      <c r="F113" s="32"/>
    </row>
    <row r="114" spans="2:6" x14ac:dyDescent="0.25">
      <c r="B114" s="22"/>
      <c r="C114" s="48"/>
      <c r="D114" s="109"/>
      <c r="E114" s="109"/>
      <c r="F114" s="32"/>
    </row>
    <row r="115" spans="2:6" x14ac:dyDescent="0.25">
      <c r="B115" s="22"/>
      <c r="C115" s="48"/>
      <c r="D115" s="109"/>
      <c r="E115" s="109"/>
      <c r="F115" s="32"/>
    </row>
    <row r="116" spans="2:6" x14ac:dyDescent="0.25">
      <c r="B116" s="22"/>
      <c r="C116" s="48"/>
      <c r="D116" s="109"/>
      <c r="E116" s="109"/>
      <c r="F116" s="32"/>
    </row>
    <row r="117" spans="2:6" x14ac:dyDescent="0.25">
      <c r="B117" s="22"/>
      <c r="C117" s="48"/>
      <c r="D117" s="109"/>
      <c r="E117" s="109"/>
      <c r="F117" s="32"/>
    </row>
    <row r="118" spans="2:6" x14ac:dyDescent="0.25">
      <c r="B118" s="22"/>
      <c r="C118" s="48"/>
      <c r="D118" s="109"/>
      <c r="E118" s="109"/>
      <c r="F118" s="32"/>
    </row>
    <row r="119" spans="2:6" x14ac:dyDescent="0.25">
      <c r="B119" s="22"/>
      <c r="C119" s="48"/>
      <c r="D119" s="109"/>
      <c r="E119" s="109"/>
      <c r="F119" s="32"/>
    </row>
    <row r="120" spans="2:6" x14ac:dyDescent="0.25">
      <c r="B120" s="22"/>
      <c r="C120" s="48"/>
      <c r="D120" s="109"/>
      <c r="E120" s="109"/>
      <c r="F120" s="32"/>
    </row>
    <row r="121" spans="2:6" x14ac:dyDescent="0.25">
      <c r="B121" s="22"/>
      <c r="C121" s="48"/>
      <c r="D121" s="109"/>
      <c r="E121" s="109"/>
      <c r="F121" s="32"/>
    </row>
    <row r="122" spans="2:6" x14ac:dyDescent="0.25">
      <c r="B122" s="22"/>
      <c r="C122" s="48"/>
      <c r="D122" s="109"/>
      <c r="E122" s="109"/>
      <c r="F122" s="32"/>
    </row>
    <row r="123" spans="2:6" x14ac:dyDescent="0.25">
      <c r="B123" s="22"/>
      <c r="C123" s="48"/>
      <c r="D123" s="109"/>
      <c r="E123" s="109"/>
      <c r="F123" s="32"/>
    </row>
    <row r="124" spans="2:6" x14ac:dyDescent="0.25">
      <c r="B124" s="22"/>
      <c r="C124" s="48"/>
      <c r="D124" s="109"/>
      <c r="E124" s="109"/>
      <c r="F124" s="32"/>
    </row>
    <row r="125" spans="2:6" x14ac:dyDescent="0.25">
      <c r="B125" s="22"/>
      <c r="C125" s="48"/>
      <c r="D125" s="109"/>
      <c r="E125" s="109"/>
      <c r="F125" s="32"/>
    </row>
    <row r="126" spans="2:6" x14ac:dyDescent="0.25">
      <c r="B126" s="22"/>
      <c r="C126" s="48"/>
      <c r="D126" s="109"/>
      <c r="E126" s="109"/>
      <c r="F126" s="32"/>
    </row>
    <row r="127" spans="2:6" x14ac:dyDescent="0.25">
      <c r="B127" s="22"/>
      <c r="C127" s="48"/>
      <c r="D127" s="109"/>
      <c r="E127" s="109"/>
      <c r="F127" s="32"/>
    </row>
    <row r="128" spans="2:6" x14ac:dyDescent="0.25">
      <c r="B128" s="22"/>
      <c r="C128" s="48"/>
      <c r="D128" s="109"/>
      <c r="E128" s="109"/>
      <c r="F128" s="32"/>
    </row>
    <row r="129" spans="2:6" x14ac:dyDescent="0.25">
      <c r="B129" s="22"/>
      <c r="C129" s="48"/>
      <c r="D129" s="109"/>
      <c r="E129" s="109"/>
      <c r="F129" s="32"/>
    </row>
    <row r="130" spans="2:6" x14ac:dyDescent="0.25">
      <c r="B130" s="22"/>
      <c r="C130" s="48"/>
      <c r="D130" s="109"/>
      <c r="E130" s="109"/>
      <c r="F130" s="32"/>
    </row>
    <row r="131" spans="2:6" x14ac:dyDescent="0.25">
      <c r="B131" s="22"/>
      <c r="C131" s="48"/>
      <c r="D131" s="109"/>
      <c r="E131" s="109"/>
      <c r="F131" s="32"/>
    </row>
    <row r="132" spans="2:6" x14ac:dyDescent="0.25">
      <c r="B132" s="22"/>
      <c r="C132" s="48"/>
      <c r="D132" s="109"/>
      <c r="E132" s="109"/>
      <c r="F132" s="32"/>
    </row>
    <row r="133" spans="2:6" x14ac:dyDescent="0.25">
      <c r="B133" s="22"/>
      <c r="C133" s="48"/>
      <c r="D133" s="109"/>
      <c r="E133" s="109"/>
      <c r="F133" s="32"/>
    </row>
    <row r="134" spans="2:6" x14ac:dyDescent="0.25">
      <c r="B134" s="22"/>
      <c r="C134" s="48"/>
      <c r="D134" s="109"/>
      <c r="E134" s="109"/>
      <c r="F134" s="32"/>
    </row>
    <row r="135" spans="2:6" x14ac:dyDescent="0.25">
      <c r="B135" s="22"/>
      <c r="C135" s="48"/>
      <c r="D135" s="109"/>
      <c r="E135" s="109"/>
      <c r="F135" s="32"/>
    </row>
    <row r="136" spans="2:6" x14ac:dyDescent="0.25">
      <c r="B136" s="22"/>
      <c r="C136" s="48"/>
      <c r="D136" s="109"/>
      <c r="E136" s="109"/>
      <c r="F136" s="32"/>
    </row>
    <row r="137" spans="2:6" x14ac:dyDescent="0.25">
      <c r="B137" s="22"/>
      <c r="C137" s="48"/>
      <c r="D137" s="109"/>
      <c r="E137" s="109"/>
      <c r="F137" s="32"/>
    </row>
    <row r="138" spans="2:6" x14ac:dyDescent="0.25">
      <c r="B138" s="22"/>
      <c r="C138" s="48"/>
      <c r="D138" s="109"/>
      <c r="E138" s="109"/>
      <c r="F138" s="32"/>
    </row>
    <row r="139" spans="2:6" x14ac:dyDescent="0.25">
      <c r="B139" s="22"/>
      <c r="C139" s="48"/>
      <c r="D139" s="109"/>
      <c r="E139" s="109"/>
      <c r="F139" s="32"/>
    </row>
    <row r="140" spans="2:6" x14ac:dyDescent="0.25">
      <c r="B140" s="22"/>
      <c r="C140" s="48"/>
      <c r="D140" s="109"/>
      <c r="E140" s="109"/>
      <c r="F140" s="32"/>
    </row>
    <row r="141" spans="2:6" x14ac:dyDescent="0.25">
      <c r="B141" s="22"/>
      <c r="C141" s="48"/>
      <c r="D141" s="109"/>
      <c r="E141" s="109"/>
      <c r="F141" s="32"/>
    </row>
    <row r="142" spans="2:6" x14ac:dyDescent="0.25">
      <c r="B142" s="22"/>
      <c r="C142" s="48"/>
      <c r="D142" s="109"/>
      <c r="E142" s="109"/>
      <c r="F142" s="32"/>
    </row>
    <row r="143" spans="2:6" x14ac:dyDescent="0.25">
      <c r="B143" s="22"/>
      <c r="C143" s="48"/>
      <c r="D143" s="109"/>
      <c r="E143" s="109"/>
      <c r="F143" s="32"/>
    </row>
    <row r="144" spans="2:6" x14ac:dyDescent="0.25">
      <c r="B144" s="22"/>
      <c r="C144" s="48"/>
      <c r="D144" s="109"/>
      <c r="E144" s="109"/>
      <c r="F144" s="32"/>
    </row>
    <row r="145" spans="2:6" x14ac:dyDescent="0.25">
      <c r="B145" s="22"/>
      <c r="C145" s="48"/>
      <c r="D145" s="109"/>
      <c r="E145" s="109"/>
      <c r="F145" s="32"/>
    </row>
    <row r="146" spans="2:6" x14ac:dyDescent="0.25">
      <c r="B146" s="22"/>
      <c r="C146" s="48"/>
      <c r="D146" s="109"/>
      <c r="E146" s="109"/>
      <c r="F146" s="32"/>
    </row>
    <row r="147" spans="2:6" x14ac:dyDescent="0.25">
      <c r="B147" s="22"/>
      <c r="C147" s="48"/>
      <c r="D147" s="109"/>
      <c r="E147" s="109"/>
      <c r="F147" s="32"/>
    </row>
    <row r="148" spans="2:6" x14ac:dyDescent="0.25">
      <c r="B148" s="22"/>
      <c r="C148" s="48"/>
      <c r="D148" s="109"/>
      <c r="E148" s="109"/>
      <c r="F148" s="32"/>
    </row>
    <row r="149" spans="2:6" x14ac:dyDescent="0.25">
      <c r="B149" s="22"/>
      <c r="C149" s="48"/>
      <c r="D149" s="109"/>
      <c r="E149" s="109"/>
      <c r="F149" s="32"/>
    </row>
    <row r="150" spans="2:6" x14ac:dyDescent="0.25">
      <c r="B150" s="22"/>
      <c r="C150" s="48"/>
      <c r="D150" s="109"/>
      <c r="E150" s="109"/>
      <c r="F150" s="32"/>
    </row>
    <row r="151" spans="2:6" x14ac:dyDescent="0.25">
      <c r="B151" s="22"/>
      <c r="C151" s="48"/>
      <c r="D151" s="109"/>
      <c r="E151" s="109"/>
      <c r="F151" s="32"/>
    </row>
    <row r="152" spans="2:6" x14ac:dyDescent="0.25">
      <c r="B152" s="22"/>
      <c r="C152" s="48"/>
      <c r="D152" s="109"/>
      <c r="E152" s="109"/>
      <c r="F152" s="32"/>
    </row>
    <row r="153" spans="2:6" x14ac:dyDescent="0.25">
      <c r="B153" s="22"/>
      <c r="C153" s="48"/>
      <c r="D153" s="109"/>
      <c r="E153" s="109"/>
      <c r="F153" s="32"/>
    </row>
    <row r="154" spans="2:6" x14ac:dyDescent="0.25">
      <c r="B154" s="22"/>
      <c r="C154" s="48"/>
      <c r="D154" s="109"/>
      <c r="E154" s="109"/>
      <c r="F154" s="32"/>
    </row>
    <row r="155" spans="2:6" x14ac:dyDescent="0.25">
      <c r="B155" s="22"/>
      <c r="C155" s="48"/>
      <c r="D155" s="109"/>
      <c r="E155" s="109"/>
      <c r="F155" s="32"/>
    </row>
    <row r="156" spans="2:6" x14ac:dyDescent="0.25">
      <c r="B156" s="22"/>
      <c r="C156" s="48"/>
      <c r="D156" s="109"/>
      <c r="E156" s="109"/>
      <c r="F156" s="32"/>
    </row>
    <row r="157" spans="2:6" x14ac:dyDescent="0.25">
      <c r="B157" s="22"/>
      <c r="C157" s="48"/>
      <c r="D157" s="109"/>
      <c r="E157" s="109"/>
      <c r="F157" s="32"/>
    </row>
    <row r="158" spans="2:6" x14ac:dyDescent="0.25">
      <c r="B158" s="22"/>
      <c r="C158" s="48"/>
      <c r="D158" s="109"/>
      <c r="E158" s="109"/>
      <c r="F158" s="32"/>
    </row>
    <row r="159" spans="2:6" x14ac:dyDescent="0.25">
      <c r="B159" s="22"/>
      <c r="C159" s="48"/>
      <c r="D159" s="109"/>
      <c r="E159" s="109"/>
      <c r="F159" s="32"/>
    </row>
    <row r="160" spans="2:6" x14ac:dyDescent="0.25">
      <c r="B160" s="22"/>
      <c r="C160" s="48"/>
      <c r="D160" s="109"/>
      <c r="E160" s="109"/>
      <c r="F160" s="32"/>
    </row>
    <row r="161" spans="2:6" x14ac:dyDescent="0.25">
      <c r="B161" s="22"/>
      <c r="C161" s="48"/>
      <c r="D161" s="109"/>
      <c r="E161" s="109"/>
      <c r="F161" s="32"/>
    </row>
    <row r="162" spans="2:6" x14ac:dyDescent="0.25">
      <c r="B162" s="22"/>
      <c r="C162" s="48"/>
      <c r="D162" s="109"/>
      <c r="E162" s="109"/>
      <c r="F162" s="32"/>
    </row>
    <row r="163" spans="2:6" x14ac:dyDescent="0.25">
      <c r="B163" s="22"/>
      <c r="C163" s="48"/>
      <c r="D163" s="109"/>
      <c r="E163" s="109"/>
      <c r="F163" s="32"/>
    </row>
    <row r="164" spans="2:6" x14ac:dyDescent="0.25">
      <c r="B164" s="22"/>
      <c r="C164" s="48"/>
      <c r="D164" s="109"/>
      <c r="E164" s="109"/>
      <c r="F164" s="32"/>
    </row>
    <row r="165" spans="2:6" x14ac:dyDescent="0.25">
      <c r="B165" s="22"/>
      <c r="C165" s="48"/>
      <c r="D165" s="109"/>
      <c r="E165" s="109"/>
      <c r="F165" s="32"/>
    </row>
    <row r="166" spans="2:6" x14ac:dyDescent="0.25">
      <c r="B166" s="22"/>
      <c r="C166" s="48"/>
      <c r="D166" s="109"/>
      <c r="E166" s="109"/>
      <c r="F166" s="32"/>
    </row>
    <row r="167" spans="2:6" x14ac:dyDescent="0.25">
      <c r="B167" s="22"/>
      <c r="C167" s="48"/>
      <c r="D167" s="109"/>
      <c r="E167" s="109"/>
      <c r="F167" s="32"/>
    </row>
    <row r="168" spans="2:6" x14ac:dyDescent="0.25">
      <c r="B168" s="22"/>
      <c r="C168" s="48"/>
      <c r="D168" s="109"/>
      <c r="E168" s="109"/>
      <c r="F168" s="32"/>
    </row>
    <row r="169" spans="2:6" x14ac:dyDescent="0.25">
      <c r="B169" s="22"/>
      <c r="C169" s="48"/>
      <c r="D169" s="109"/>
      <c r="E169" s="109"/>
      <c r="F169" s="32"/>
    </row>
    <row r="170" spans="2:6" x14ac:dyDescent="0.25">
      <c r="B170" s="22"/>
      <c r="C170" s="48"/>
      <c r="D170" s="109"/>
      <c r="E170" s="109"/>
      <c r="F170" s="32"/>
    </row>
    <row r="171" spans="2:6" x14ac:dyDescent="0.25">
      <c r="B171" s="22"/>
      <c r="C171" s="48"/>
      <c r="D171" s="109"/>
      <c r="E171" s="109"/>
      <c r="F171" s="32"/>
    </row>
    <row r="172" spans="2:6" x14ac:dyDescent="0.25">
      <c r="B172" s="22"/>
      <c r="C172" s="48"/>
      <c r="D172" s="109"/>
      <c r="E172" s="109"/>
      <c r="F172" s="32"/>
    </row>
    <row r="173" spans="2:6" x14ac:dyDescent="0.25">
      <c r="B173" s="22"/>
      <c r="C173" s="48"/>
      <c r="D173" s="109"/>
      <c r="E173" s="109"/>
      <c r="F173" s="32"/>
    </row>
    <row r="174" spans="2:6" x14ac:dyDescent="0.25">
      <c r="B174" s="22"/>
      <c r="C174" s="48"/>
      <c r="D174" s="109"/>
      <c r="E174" s="109"/>
      <c r="F174" s="32"/>
    </row>
    <row r="175" spans="2:6" x14ac:dyDescent="0.25">
      <c r="B175" s="22"/>
      <c r="C175" s="48"/>
      <c r="D175" s="109"/>
      <c r="E175" s="109"/>
      <c r="F175" s="32"/>
    </row>
    <row r="176" spans="2:6" x14ac:dyDescent="0.25">
      <c r="B176" s="22"/>
      <c r="C176" s="48"/>
      <c r="D176" s="109"/>
      <c r="E176" s="109"/>
      <c r="F176" s="32"/>
    </row>
    <row r="177" spans="2:6" x14ac:dyDescent="0.25">
      <c r="B177" s="22"/>
      <c r="C177" s="48"/>
      <c r="D177" s="109"/>
      <c r="E177" s="109"/>
      <c r="F177" s="32"/>
    </row>
    <row r="178" spans="2:6" x14ac:dyDescent="0.25">
      <c r="B178" s="22"/>
      <c r="C178" s="48"/>
      <c r="D178" s="109"/>
      <c r="E178" s="109"/>
      <c r="F178" s="32"/>
    </row>
    <row r="179" spans="2:6" x14ac:dyDescent="0.25">
      <c r="B179" s="22"/>
      <c r="C179" s="48"/>
      <c r="D179" s="109"/>
      <c r="E179" s="109"/>
      <c r="F179" s="32"/>
    </row>
    <row r="180" spans="2:6" x14ac:dyDescent="0.25">
      <c r="B180" s="22"/>
      <c r="C180" s="48"/>
      <c r="D180" s="109"/>
      <c r="E180" s="109"/>
      <c r="F180" s="32"/>
    </row>
    <row r="181" spans="2:6" x14ac:dyDescent="0.25">
      <c r="B181" s="22"/>
      <c r="C181" s="48"/>
      <c r="D181" s="109"/>
      <c r="E181" s="109"/>
      <c r="F181" s="32"/>
    </row>
    <row r="182" spans="2:6" x14ac:dyDescent="0.25">
      <c r="B182" s="22"/>
      <c r="C182" s="48"/>
      <c r="D182" s="109"/>
      <c r="E182" s="109"/>
      <c r="F182" s="32"/>
    </row>
    <row r="183" spans="2:6" x14ac:dyDescent="0.25">
      <c r="B183" s="22"/>
      <c r="C183" s="48"/>
      <c r="D183" s="109"/>
      <c r="E183" s="109"/>
      <c r="F183" s="32"/>
    </row>
    <row r="184" spans="2:6" x14ac:dyDescent="0.25">
      <c r="B184" s="22"/>
      <c r="C184" s="48"/>
      <c r="D184" s="109"/>
      <c r="E184" s="109"/>
      <c r="F184" s="32"/>
    </row>
    <row r="185" spans="2:6" x14ac:dyDescent="0.25">
      <c r="B185" s="22"/>
      <c r="C185" s="48"/>
      <c r="D185" s="109"/>
      <c r="E185" s="109"/>
      <c r="F185" s="32"/>
    </row>
    <row r="186" spans="2:6" x14ac:dyDescent="0.25">
      <c r="B186" s="22"/>
      <c r="C186" s="48"/>
      <c r="D186" s="109"/>
      <c r="E186" s="109"/>
      <c r="F186" s="32"/>
    </row>
    <row r="187" spans="2:6" x14ac:dyDescent="0.25">
      <c r="B187" s="22"/>
      <c r="C187" s="48"/>
      <c r="D187" s="109"/>
      <c r="E187" s="109"/>
      <c r="F187" s="32"/>
    </row>
    <row r="188" spans="2:6" x14ac:dyDescent="0.25">
      <c r="B188" s="22"/>
      <c r="C188" s="48"/>
      <c r="D188" s="109"/>
      <c r="E188" s="109"/>
      <c r="F188" s="32"/>
    </row>
    <row r="189" spans="2:6" x14ac:dyDescent="0.25">
      <c r="B189" s="22"/>
      <c r="C189" s="48"/>
      <c r="D189" s="109"/>
      <c r="E189" s="109"/>
      <c r="F189" s="32"/>
    </row>
    <row r="190" spans="2:6" x14ac:dyDescent="0.25">
      <c r="B190" s="22"/>
      <c r="C190" s="48"/>
      <c r="D190" s="109"/>
      <c r="E190" s="109"/>
      <c r="F190" s="32"/>
    </row>
    <row r="191" spans="2:6" x14ac:dyDescent="0.25">
      <c r="B191" s="22"/>
      <c r="C191" s="48"/>
      <c r="D191" s="109"/>
      <c r="E191" s="109"/>
      <c r="F191" s="32"/>
    </row>
    <row r="192" spans="2:6" x14ac:dyDescent="0.25">
      <c r="B192" s="22"/>
      <c r="C192" s="48"/>
      <c r="D192" s="109"/>
      <c r="E192" s="109"/>
      <c r="F192" s="32"/>
    </row>
    <row r="193" spans="2:6" x14ac:dyDescent="0.25">
      <c r="B193" s="22"/>
      <c r="C193" s="48"/>
      <c r="D193" s="109"/>
      <c r="E193" s="109"/>
      <c r="F193" s="32"/>
    </row>
    <row r="194" spans="2:6" x14ac:dyDescent="0.25">
      <c r="B194" s="22"/>
      <c r="C194" s="48"/>
      <c r="D194" s="109"/>
      <c r="E194" s="109"/>
      <c r="F194" s="32"/>
    </row>
    <row r="195" spans="2:6" x14ac:dyDescent="0.25">
      <c r="B195" s="22"/>
      <c r="C195" s="48"/>
      <c r="D195" s="109"/>
      <c r="E195" s="109"/>
      <c r="F195" s="32"/>
    </row>
    <row r="196" spans="2:6" x14ac:dyDescent="0.25">
      <c r="B196" s="22"/>
      <c r="C196" s="48"/>
      <c r="D196" s="109"/>
      <c r="E196" s="109"/>
      <c r="F196" s="32"/>
    </row>
    <row r="197" spans="2:6" x14ac:dyDescent="0.25">
      <c r="B197" s="22"/>
      <c r="C197" s="48"/>
      <c r="D197" s="109"/>
      <c r="E197" s="109"/>
      <c r="F197" s="32"/>
    </row>
    <row r="198" spans="2:6" x14ac:dyDescent="0.25">
      <c r="B198" s="22"/>
      <c r="C198" s="48"/>
      <c r="D198" s="109"/>
      <c r="E198" s="109"/>
      <c r="F198" s="32"/>
    </row>
    <row r="199" spans="2:6" x14ac:dyDescent="0.25">
      <c r="B199" s="22"/>
      <c r="C199" s="48"/>
      <c r="D199" s="109"/>
      <c r="E199" s="109"/>
      <c r="F199" s="32"/>
    </row>
    <row r="200" spans="2:6" x14ac:dyDescent="0.25">
      <c r="B200" s="22"/>
      <c r="C200" s="48"/>
      <c r="D200" s="109"/>
      <c r="E200" s="109"/>
      <c r="F200" s="32"/>
    </row>
    <row r="201" spans="2:6" x14ac:dyDescent="0.25">
      <c r="B201" s="22"/>
      <c r="C201" s="48"/>
      <c r="D201" s="109"/>
      <c r="E201" s="109"/>
      <c r="F201" s="32"/>
    </row>
    <row r="202" spans="2:6" x14ac:dyDescent="0.25">
      <c r="B202" s="22"/>
      <c r="C202" s="48"/>
      <c r="D202" s="109"/>
      <c r="E202" s="109"/>
      <c r="F202" s="32"/>
    </row>
    <row r="203" spans="2:6" x14ac:dyDescent="0.25">
      <c r="B203" s="22"/>
      <c r="C203" s="48"/>
      <c r="D203" s="109"/>
      <c r="E203" s="109"/>
      <c r="F203" s="32"/>
    </row>
    <row r="204" spans="2:6" x14ac:dyDescent="0.25">
      <c r="B204" s="22"/>
      <c r="C204" s="48"/>
      <c r="D204" s="109"/>
      <c r="E204" s="109"/>
      <c r="F204" s="32"/>
    </row>
    <row r="205" spans="2:6" x14ac:dyDescent="0.25">
      <c r="B205" s="22"/>
      <c r="C205" s="48"/>
      <c r="D205" s="109"/>
      <c r="E205" s="109"/>
      <c r="F205" s="32"/>
    </row>
    <row r="206" spans="2:6" x14ac:dyDescent="0.25">
      <c r="B206" s="22"/>
      <c r="C206" s="48"/>
      <c r="D206" s="109"/>
      <c r="E206" s="109"/>
      <c r="F206" s="32"/>
    </row>
    <row r="207" spans="2:6" x14ac:dyDescent="0.25">
      <c r="B207" s="22"/>
      <c r="C207" s="48"/>
      <c r="D207" s="109"/>
      <c r="E207" s="109"/>
      <c r="F207" s="32"/>
    </row>
    <row r="208" spans="2:6" x14ac:dyDescent="0.25">
      <c r="B208" s="22"/>
      <c r="C208" s="48"/>
      <c r="D208" s="109"/>
      <c r="E208" s="109"/>
      <c r="F208" s="32"/>
    </row>
    <row r="209" spans="2:6" x14ac:dyDescent="0.25">
      <c r="B209" s="22"/>
      <c r="C209" s="48"/>
      <c r="D209" s="109"/>
      <c r="E209" s="109"/>
      <c r="F209" s="32"/>
    </row>
    <row r="210" spans="2:6" x14ac:dyDescent="0.25">
      <c r="B210" s="22"/>
      <c r="C210" s="48"/>
      <c r="D210" s="109"/>
      <c r="E210" s="109"/>
      <c r="F210" s="32"/>
    </row>
    <row r="211" spans="2:6" x14ac:dyDescent="0.25">
      <c r="B211" s="22"/>
      <c r="C211" s="48"/>
      <c r="D211" s="109"/>
      <c r="E211" s="109"/>
      <c r="F211" s="32"/>
    </row>
    <row r="212" spans="2:6" x14ac:dyDescent="0.25">
      <c r="B212" s="22"/>
      <c r="C212" s="48"/>
      <c r="D212" s="109"/>
      <c r="E212" s="109"/>
      <c r="F212" s="32"/>
    </row>
    <row r="213" spans="2:6" x14ac:dyDescent="0.25">
      <c r="B213" s="22"/>
      <c r="C213" s="48"/>
      <c r="D213" s="109"/>
      <c r="E213" s="109"/>
      <c r="F213" s="32"/>
    </row>
    <row r="214" spans="2:6" x14ac:dyDescent="0.25">
      <c r="B214" s="22"/>
      <c r="C214" s="48"/>
      <c r="D214" s="109"/>
      <c r="E214" s="109"/>
      <c r="F214" s="32"/>
    </row>
    <row r="215" spans="2:6" x14ac:dyDescent="0.25">
      <c r="B215" s="22"/>
      <c r="C215" s="48"/>
      <c r="D215" s="109"/>
      <c r="E215" s="109"/>
      <c r="F215" s="32"/>
    </row>
    <row r="216" spans="2:6" x14ac:dyDescent="0.25">
      <c r="B216" s="22"/>
      <c r="C216" s="48"/>
      <c r="D216" s="109"/>
      <c r="E216" s="109"/>
      <c r="F216" s="32"/>
    </row>
    <row r="217" spans="2:6" x14ac:dyDescent="0.25">
      <c r="B217" s="22"/>
      <c r="C217" s="48"/>
      <c r="D217" s="109"/>
      <c r="E217" s="109"/>
      <c r="F217" s="32"/>
    </row>
    <row r="218" spans="2:6" x14ac:dyDescent="0.25">
      <c r="B218" s="22"/>
      <c r="C218" s="48"/>
      <c r="D218" s="109"/>
      <c r="E218" s="109"/>
      <c r="F218" s="32"/>
    </row>
    <row r="219" spans="2:6" x14ac:dyDescent="0.25">
      <c r="B219" s="22"/>
      <c r="C219" s="48"/>
      <c r="D219" s="109"/>
      <c r="E219" s="109"/>
      <c r="F219" s="32"/>
    </row>
    <row r="220" spans="2:6" x14ac:dyDescent="0.25">
      <c r="B220" s="22"/>
      <c r="C220" s="48"/>
      <c r="D220" s="109"/>
      <c r="E220" s="109"/>
      <c r="F220" s="32"/>
    </row>
    <row r="221" spans="2:6" x14ac:dyDescent="0.25">
      <c r="B221" s="22"/>
      <c r="C221" s="48"/>
      <c r="D221" s="109"/>
      <c r="E221" s="109"/>
      <c r="F221" s="32"/>
    </row>
    <row r="222" spans="2:6" x14ac:dyDescent="0.25">
      <c r="B222" s="22"/>
      <c r="C222" s="48"/>
      <c r="D222" s="109"/>
      <c r="E222" s="109"/>
      <c r="F222" s="32"/>
    </row>
    <row r="223" spans="2:6" x14ac:dyDescent="0.25">
      <c r="B223" s="22"/>
      <c r="C223" s="48"/>
      <c r="D223" s="109"/>
      <c r="E223" s="109"/>
      <c r="F223" s="32"/>
    </row>
    <row r="224" spans="2:6" x14ac:dyDescent="0.25">
      <c r="B224" s="22"/>
      <c r="C224" s="48"/>
      <c r="D224" s="109"/>
      <c r="E224" s="109"/>
      <c r="F224" s="32"/>
    </row>
    <row r="225" spans="2:6" x14ac:dyDescent="0.25">
      <c r="B225" s="22"/>
      <c r="C225" s="48"/>
      <c r="D225" s="109"/>
      <c r="E225" s="109"/>
      <c r="F225" s="32"/>
    </row>
    <row r="226" spans="2:6" x14ac:dyDescent="0.25">
      <c r="B226" s="22"/>
      <c r="C226" s="48"/>
      <c r="D226" s="109"/>
      <c r="E226" s="109"/>
      <c r="F226" s="32"/>
    </row>
    <row r="227" spans="2:6" x14ac:dyDescent="0.25">
      <c r="B227" s="22"/>
      <c r="C227" s="48"/>
      <c r="D227" s="109"/>
      <c r="E227" s="109"/>
      <c r="F227" s="32"/>
    </row>
    <row r="228" spans="2:6" x14ac:dyDescent="0.25">
      <c r="B228" s="22"/>
      <c r="C228" s="48"/>
      <c r="D228" s="109"/>
      <c r="E228" s="109"/>
      <c r="F228" s="32"/>
    </row>
    <row r="229" spans="2:6" x14ac:dyDescent="0.25">
      <c r="B229" s="22"/>
      <c r="C229" s="48"/>
      <c r="D229" s="109"/>
      <c r="E229" s="109"/>
      <c r="F229" s="32"/>
    </row>
    <row r="230" spans="2:6" x14ac:dyDescent="0.25">
      <c r="B230" s="22"/>
      <c r="C230" s="48"/>
      <c r="D230" s="109"/>
      <c r="E230" s="109"/>
      <c r="F230" s="32"/>
    </row>
    <row r="231" spans="2:6" x14ac:dyDescent="0.25">
      <c r="B231" s="22"/>
      <c r="C231" s="48"/>
      <c r="D231" s="109"/>
      <c r="E231" s="109"/>
      <c r="F231" s="32"/>
    </row>
    <row r="232" spans="2:6" x14ac:dyDescent="0.25">
      <c r="B232" s="22"/>
      <c r="C232" s="48"/>
      <c r="D232" s="109"/>
      <c r="E232" s="109"/>
      <c r="F232" s="32"/>
    </row>
    <row r="233" spans="2:6" x14ac:dyDescent="0.25">
      <c r="B233" s="22"/>
      <c r="C233" s="48"/>
      <c r="D233" s="109"/>
      <c r="E233" s="109"/>
      <c r="F233" s="32"/>
    </row>
    <row r="234" spans="2:6" x14ac:dyDescent="0.25">
      <c r="B234" s="22"/>
      <c r="C234" s="48"/>
      <c r="D234" s="109"/>
      <c r="E234" s="109"/>
      <c r="F234" s="32"/>
    </row>
    <row r="235" spans="2:6" x14ac:dyDescent="0.25">
      <c r="B235" s="22"/>
      <c r="C235" s="48"/>
      <c r="D235" s="109"/>
      <c r="E235" s="109"/>
      <c r="F235" s="32"/>
    </row>
    <row r="236" spans="2:6" x14ac:dyDescent="0.25">
      <c r="B236" s="22"/>
      <c r="C236" s="48"/>
      <c r="D236" s="109"/>
      <c r="E236" s="109"/>
      <c r="F236" s="32"/>
    </row>
    <row r="237" spans="2:6" x14ac:dyDescent="0.25">
      <c r="B237" s="22"/>
      <c r="C237" s="48"/>
      <c r="D237" s="109"/>
      <c r="E237" s="109"/>
      <c r="F237" s="32"/>
    </row>
    <row r="238" spans="2:6" x14ac:dyDescent="0.25">
      <c r="B238" s="22"/>
      <c r="C238" s="48"/>
      <c r="D238" s="109"/>
      <c r="E238" s="109"/>
      <c r="F238" s="32"/>
    </row>
    <row r="239" spans="2:6" x14ac:dyDescent="0.25">
      <c r="B239" s="22"/>
      <c r="C239" s="48"/>
      <c r="D239" s="109"/>
      <c r="E239" s="109"/>
      <c r="F239" s="32"/>
    </row>
    <row r="240" spans="2:6" x14ac:dyDescent="0.25">
      <c r="B240" s="22"/>
      <c r="C240" s="48"/>
      <c r="D240" s="109"/>
      <c r="E240" s="109"/>
      <c r="F240" s="32"/>
    </row>
    <row r="241" spans="2:6" x14ac:dyDescent="0.25">
      <c r="B241" s="22"/>
      <c r="C241" s="48"/>
      <c r="D241" s="109"/>
      <c r="E241" s="109"/>
      <c r="F241" s="32"/>
    </row>
    <row r="242" spans="2:6" x14ac:dyDescent="0.25">
      <c r="B242" s="22"/>
      <c r="C242" s="48"/>
      <c r="D242" s="109"/>
      <c r="E242" s="109"/>
      <c r="F242" s="32"/>
    </row>
    <row r="243" spans="2:6" x14ac:dyDescent="0.25">
      <c r="B243" s="22"/>
      <c r="C243" s="48"/>
      <c r="D243" s="109"/>
      <c r="E243" s="109"/>
      <c r="F243" s="32"/>
    </row>
    <row r="244" spans="2:6" x14ac:dyDescent="0.25">
      <c r="B244" s="22"/>
      <c r="C244" s="48"/>
      <c r="D244" s="109"/>
      <c r="E244" s="109"/>
      <c r="F244" s="32"/>
    </row>
    <row r="245" spans="2:6" x14ac:dyDescent="0.25">
      <c r="B245" s="22"/>
      <c r="C245" s="48"/>
      <c r="D245" s="109"/>
      <c r="E245" s="109"/>
      <c r="F245" s="32"/>
    </row>
    <row r="246" spans="2:6" x14ac:dyDescent="0.25">
      <c r="B246" s="22"/>
      <c r="C246" s="48"/>
      <c r="D246" s="109"/>
      <c r="E246" s="109"/>
      <c r="F246" s="32"/>
    </row>
    <row r="247" spans="2:6" x14ac:dyDescent="0.25">
      <c r="B247" s="22"/>
      <c r="C247" s="48"/>
      <c r="D247" s="109"/>
      <c r="E247" s="109"/>
      <c r="F247" s="32"/>
    </row>
    <row r="248" spans="2:6" x14ac:dyDescent="0.25">
      <c r="B248" s="22"/>
      <c r="C248" s="48"/>
      <c r="D248" s="109"/>
      <c r="E248" s="109"/>
      <c r="F248" s="32"/>
    </row>
    <row r="249" spans="2:6" x14ac:dyDescent="0.25">
      <c r="B249" s="22"/>
      <c r="C249" s="48"/>
      <c r="D249" s="109"/>
      <c r="E249" s="109"/>
      <c r="F249" s="32"/>
    </row>
    <row r="250" spans="2:6" x14ac:dyDescent="0.25">
      <c r="B250" s="22"/>
      <c r="C250" s="48"/>
      <c r="D250" s="109"/>
      <c r="E250" s="109"/>
      <c r="F250" s="32"/>
    </row>
    <row r="251" spans="2:6" x14ac:dyDescent="0.25">
      <c r="B251" s="22"/>
      <c r="C251" s="48"/>
      <c r="D251" s="109"/>
      <c r="E251" s="109"/>
      <c r="F251" s="32"/>
    </row>
    <row r="252" spans="2:6" x14ac:dyDescent="0.25">
      <c r="B252" s="22"/>
      <c r="C252" s="48"/>
      <c r="D252" s="109"/>
      <c r="E252" s="109"/>
      <c r="F252" s="32"/>
    </row>
    <row r="253" spans="2:6" x14ac:dyDescent="0.25">
      <c r="B253" s="22"/>
      <c r="C253" s="48"/>
      <c r="D253" s="109"/>
      <c r="E253" s="109"/>
      <c r="F253" s="32"/>
    </row>
    <row r="254" spans="2:6" x14ac:dyDescent="0.25">
      <c r="B254" s="22"/>
      <c r="C254" s="48"/>
      <c r="D254" s="109"/>
      <c r="E254" s="109"/>
      <c r="F254" s="32"/>
    </row>
    <row r="255" spans="2:6" x14ac:dyDescent="0.25">
      <c r="B255" s="22"/>
      <c r="C255" s="48"/>
      <c r="D255" s="109"/>
      <c r="E255" s="109"/>
      <c r="F255" s="32"/>
    </row>
    <row r="256" spans="2:6" x14ac:dyDescent="0.25">
      <c r="B256" s="22"/>
      <c r="C256" s="48"/>
      <c r="D256" s="109"/>
      <c r="E256" s="109"/>
      <c r="F256" s="32"/>
    </row>
    <row r="257" spans="2:6" x14ac:dyDescent="0.25">
      <c r="B257" s="22"/>
      <c r="C257" s="48"/>
      <c r="D257" s="109"/>
      <c r="E257" s="109"/>
      <c r="F257" s="32"/>
    </row>
    <row r="258" spans="2:6" x14ac:dyDescent="0.25">
      <c r="B258" s="22"/>
      <c r="C258" s="48"/>
      <c r="D258" s="109"/>
      <c r="E258" s="109"/>
      <c r="F258" s="32"/>
    </row>
    <row r="259" spans="2:6" x14ac:dyDescent="0.25">
      <c r="B259" s="22"/>
      <c r="C259" s="48"/>
      <c r="D259" s="109"/>
      <c r="E259" s="109"/>
      <c r="F259" s="32"/>
    </row>
    <row r="260" spans="2:6" x14ac:dyDescent="0.25">
      <c r="B260" s="22"/>
      <c r="C260" s="48"/>
      <c r="D260" s="109"/>
      <c r="E260" s="109"/>
      <c r="F260" s="32"/>
    </row>
    <row r="261" spans="2:6" x14ac:dyDescent="0.25">
      <c r="B261" s="22"/>
      <c r="C261" s="48"/>
      <c r="D261" s="109"/>
      <c r="E261" s="109"/>
      <c r="F261" s="32"/>
    </row>
    <row r="262" spans="2:6" x14ac:dyDescent="0.25">
      <c r="B262" s="22"/>
      <c r="C262" s="48"/>
      <c r="D262" s="109"/>
      <c r="E262" s="109"/>
      <c r="F262" s="32"/>
    </row>
    <row r="263" spans="2:6" x14ac:dyDescent="0.25">
      <c r="B263" s="22"/>
      <c r="C263" s="48"/>
      <c r="D263" s="109"/>
      <c r="E263" s="109"/>
      <c r="F263" s="32"/>
    </row>
    <row r="264" spans="2:6" x14ac:dyDescent="0.25">
      <c r="B264" s="22"/>
      <c r="C264" s="48"/>
      <c r="D264" s="109"/>
      <c r="E264" s="109"/>
      <c r="F264" s="32"/>
    </row>
    <row r="265" spans="2:6" x14ac:dyDescent="0.25">
      <c r="B265" s="22"/>
      <c r="C265" s="48"/>
      <c r="D265" s="109"/>
      <c r="E265" s="109"/>
      <c r="F265" s="32"/>
    </row>
    <row r="266" spans="2:6" x14ac:dyDescent="0.25">
      <c r="B266" s="22"/>
      <c r="C266" s="48"/>
      <c r="D266" s="109"/>
      <c r="E266" s="109"/>
      <c r="F266" s="32"/>
    </row>
    <row r="267" spans="2:6" x14ac:dyDescent="0.25">
      <c r="B267" s="22"/>
      <c r="C267" s="48"/>
      <c r="D267" s="109"/>
      <c r="E267" s="109"/>
      <c r="F267" s="32"/>
    </row>
    <row r="268" spans="2:6" x14ac:dyDescent="0.25">
      <c r="B268" s="22"/>
      <c r="C268" s="48"/>
      <c r="D268" s="109"/>
      <c r="E268" s="109"/>
      <c r="F268" s="32"/>
    </row>
    <row r="269" spans="2:6" x14ac:dyDescent="0.25">
      <c r="B269" s="22"/>
      <c r="C269" s="48"/>
      <c r="D269" s="109"/>
      <c r="E269" s="109"/>
      <c r="F269" s="32"/>
    </row>
    <row r="270" spans="2:6" x14ac:dyDescent="0.25">
      <c r="B270" s="22"/>
      <c r="C270" s="48"/>
      <c r="D270" s="109"/>
      <c r="E270" s="109"/>
      <c r="F270" s="32"/>
    </row>
    <row r="271" spans="2:6" x14ac:dyDescent="0.25">
      <c r="B271" s="22"/>
      <c r="C271" s="48"/>
      <c r="D271" s="109"/>
      <c r="E271" s="109"/>
      <c r="F271" s="32"/>
    </row>
    <row r="272" spans="2:6" x14ac:dyDescent="0.25">
      <c r="B272" s="22"/>
      <c r="C272" s="48"/>
      <c r="D272" s="109"/>
      <c r="E272" s="109"/>
      <c r="F272" s="32"/>
    </row>
    <row r="273" spans="2:6" x14ac:dyDescent="0.25">
      <c r="B273" s="22"/>
      <c r="C273" s="48"/>
      <c r="D273" s="109"/>
      <c r="E273" s="109"/>
      <c r="F273" s="32"/>
    </row>
    <row r="274" spans="2:6" x14ac:dyDescent="0.25">
      <c r="B274" s="22"/>
      <c r="C274" s="48"/>
      <c r="D274" s="109"/>
      <c r="E274" s="109"/>
      <c r="F274" s="32"/>
    </row>
    <row r="275" spans="2:6" x14ac:dyDescent="0.25">
      <c r="B275" s="22"/>
      <c r="C275" s="48"/>
      <c r="D275" s="109"/>
      <c r="E275" s="109"/>
      <c r="F275" s="32"/>
    </row>
    <row r="276" spans="2:6" x14ac:dyDescent="0.25">
      <c r="B276" s="22"/>
      <c r="C276" s="48"/>
      <c r="D276" s="109"/>
      <c r="E276" s="109"/>
      <c r="F276" s="32"/>
    </row>
    <row r="277" spans="2:6" x14ac:dyDescent="0.25">
      <c r="B277" s="22"/>
      <c r="C277" s="48"/>
      <c r="D277" s="109"/>
      <c r="E277" s="109"/>
      <c r="F277" s="32"/>
    </row>
    <row r="278" spans="2:6" x14ac:dyDescent="0.25">
      <c r="B278" s="22"/>
      <c r="C278" s="48"/>
      <c r="D278" s="109"/>
      <c r="E278" s="109"/>
    </row>
    <row r="279" spans="2:6" x14ac:dyDescent="0.25">
      <c r="B279" s="22"/>
      <c r="C279" s="48"/>
      <c r="D279" s="109"/>
      <c r="E279" s="109"/>
    </row>
    <row r="280" spans="2:6" x14ac:dyDescent="0.25">
      <c r="B280" s="22"/>
      <c r="C280" s="48"/>
      <c r="D280" s="109"/>
      <c r="E280" s="109"/>
    </row>
    <row r="281" spans="2:6" x14ac:dyDescent="0.25">
      <c r="B281" s="22"/>
      <c r="C281" s="48"/>
      <c r="D281" s="109"/>
      <c r="E281" s="109"/>
    </row>
    <row r="282" spans="2:6" x14ac:dyDescent="0.25">
      <c r="B282" s="22"/>
      <c r="C282" s="48"/>
      <c r="D282" s="109"/>
      <c r="E282" s="109"/>
    </row>
  </sheetData>
  <sheetProtection password="CACB" sheet="1" objects="1" scenarios="1"/>
  <mergeCells count="1">
    <mergeCell ref="D1:F1"/>
  </mergeCells>
  <pageMargins left="0.7" right="0.7" top="0.75" bottom="0.75" header="0.3" footer="0.3"/>
  <pageSetup paperSize="9" orientation="landscape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F224"/>
  <sheetViews>
    <sheetView workbookViewId="0">
      <selection activeCell="C1" sqref="C1:D1"/>
    </sheetView>
  </sheetViews>
  <sheetFormatPr defaultColWidth="9.109375" defaultRowHeight="13.2" x14ac:dyDescent="0.25"/>
  <cols>
    <col min="1" max="1" width="7.77734375" style="1" customWidth="1"/>
    <col min="2" max="2" width="21.77734375" style="33" customWidth="1"/>
    <col min="3" max="3" width="21.77734375" style="3" customWidth="1"/>
    <col min="4" max="4" width="27.77734375" style="1" customWidth="1"/>
    <col min="5" max="16384" width="9.109375" style="1"/>
  </cols>
  <sheetData>
    <row r="1" spans="1:6" ht="36.6" customHeight="1" x14ac:dyDescent="0.25">
      <c r="A1" s="74"/>
      <c r="B1" s="74"/>
      <c r="C1" s="145" t="s">
        <v>61</v>
      </c>
      <c r="D1" s="145"/>
      <c r="E1" s="76"/>
      <c r="F1" s="75"/>
    </row>
    <row r="2" spans="1:6" ht="13.8" x14ac:dyDescent="0.25">
      <c r="B2" s="26" t="s">
        <v>13</v>
      </c>
      <c r="C2" s="18">
        <f>C11-C12</f>
        <v>4032.6</v>
      </c>
      <c r="D2" s="19"/>
    </row>
    <row r="3" spans="1:6" x14ac:dyDescent="0.25">
      <c r="B3" s="27"/>
      <c r="C3" s="28"/>
      <c r="D3" s="22"/>
    </row>
    <row r="4" spans="1:6" s="82" customFormat="1" ht="32.25" customHeight="1" x14ac:dyDescent="0.3">
      <c r="B4" s="86" t="s">
        <v>0</v>
      </c>
      <c r="C4" s="87" t="s">
        <v>1</v>
      </c>
      <c r="D4" s="86" t="s">
        <v>8</v>
      </c>
    </row>
    <row r="5" spans="1:6" ht="14.4" x14ac:dyDescent="0.3">
      <c r="B5" s="52">
        <v>41760</v>
      </c>
      <c r="C5" s="11">
        <v>200</v>
      </c>
      <c r="D5" s="102" t="s">
        <v>17</v>
      </c>
    </row>
    <row r="6" spans="1:6" ht="14.4" x14ac:dyDescent="0.3">
      <c r="B6" s="52">
        <v>41773</v>
      </c>
      <c r="C6" s="11">
        <v>500</v>
      </c>
      <c r="D6" s="102" t="s">
        <v>17</v>
      </c>
    </row>
    <row r="7" spans="1:6" ht="14.4" x14ac:dyDescent="0.3">
      <c r="B7" s="52">
        <v>41774</v>
      </c>
      <c r="C7" s="11">
        <v>890</v>
      </c>
      <c r="D7" s="102" t="s">
        <v>434</v>
      </c>
    </row>
    <row r="8" spans="1:6" ht="14.4" x14ac:dyDescent="0.3">
      <c r="B8" s="52">
        <v>41783</v>
      </c>
      <c r="C8" s="11">
        <v>1500</v>
      </c>
      <c r="D8" s="102" t="s">
        <v>435</v>
      </c>
    </row>
    <row r="9" spans="1:6" ht="14.4" x14ac:dyDescent="0.3">
      <c r="B9" s="52">
        <v>41786</v>
      </c>
      <c r="C9" s="11">
        <v>700</v>
      </c>
      <c r="D9" s="102" t="s">
        <v>436</v>
      </c>
    </row>
    <row r="10" spans="1:6" ht="14.4" x14ac:dyDescent="0.3">
      <c r="B10" s="52">
        <v>41789</v>
      </c>
      <c r="C10" s="11">
        <v>500</v>
      </c>
      <c r="D10" s="102" t="s">
        <v>437</v>
      </c>
    </row>
    <row r="11" spans="1:6" x14ac:dyDescent="0.25">
      <c r="B11" s="29" t="s">
        <v>9</v>
      </c>
      <c r="C11" s="16">
        <f>SUM(C5:C10)</f>
        <v>4290</v>
      </c>
      <c r="D11" s="68"/>
    </row>
    <row r="12" spans="1:6" s="97" customFormat="1" ht="10.199999999999999" x14ac:dyDescent="0.2">
      <c r="B12" s="98" t="s">
        <v>59</v>
      </c>
      <c r="C12" s="99">
        <f>C11*0.06</f>
        <v>257.39999999999998</v>
      </c>
      <c r="D12" s="100"/>
    </row>
    <row r="13" spans="1:6" s="22" customFormat="1" x14ac:dyDescent="0.25">
      <c r="B13" s="32"/>
      <c r="C13" s="21"/>
    </row>
    <row r="14" spans="1:6" s="22" customFormat="1" x14ac:dyDescent="0.25">
      <c r="B14" s="32"/>
      <c r="C14" s="21"/>
    </row>
    <row r="15" spans="1:6" s="22" customFormat="1" x14ac:dyDescent="0.25">
      <c r="B15" s="32"/>
      <c r="C15" s="21"/>
    </row>
    <row r="16" spans="1:6" s="22" customFormat="1" x14ac:dyDescent="0.25">
      <c r="B16" s="32"/>
      <c r="C16" s="21"/>
    </row>
    <row r="17" spans="2:3" s="22" customFormat="1" x14ac:dyDescent="0.25">
      <c r="B17" s="32"/>
      <c r="C17" s="21"/>
    </row>
    <row r="18" spans="2:3" s="22" customFormat="1" x14ac:dyDescent="0.25">
      <c r="B18" s="32"/>
      <c r="C18" s="21"/>
    </row>
    <row r="19" spans="2:3" s="22" customFormat="1" x14ac:dyDescent="0.25">
      <c r="B19" s="32"/>
      <c r="C19" s="21"/>
    </row>
    <row r="20" spans="2:3" s="22" customFormat="1" x14ac:dyDescent="0.25">
      <c r="B20" s="32"/>
      <c r="C20" s="21"/>
    </row>
    <row r="21" spans="2:3" s="22" customFormat="1" x14ac:dyDescent="0.25">
      <c r="B21" s="32"/>
      <c r="C21" s="21"/>
    </row>
    <row r="22" spans="2:3" s="22" customFormat="1" x14ac:dyDescent="0.25">
      <c r="B22" s="32"/>
      <c r="C22" s="21"/>
    </row>
    <row r="23" spans="2:3" s="22" customFormat="1" x14ac:dyDescent="0.25">
      <c r="B23" s="32"/>
      <c r="C23" s="21"/>
    </row>
    <row r="24" spans="2:3" s="22" customFormat="1" x14ac:dyDescent="0.25">
      <c r="B24" s="32"/>
      <c r="C24" s="21"/>
    </row>
    <row r="25" spans="2:3" s="22" customFormat="1" x14ac:dyDescent="0.25">
      <c r="B25" s="32"/>
      <c r="C25" s="21"/>
    </row>
    <row r="26" spans="2:3" s="22" customFormat="1" x14ac:dyDescent="0.25">
      <c r="B26" s="32"/>
      <c r="C26" s="21"/>
    </row>
    <row r="27" spans="2:3" s="22" customFormat="1" x14ac:dyDescent="0.25">
      <c r="B27" s="32"/>
      <c r="C27" s="21"/>
    </row>
    <row r="28" spans="2:3" s="22" customFormat="1" x14ac:dyDescent="0.25">
      <c r="B28" s="32"/>
      <c r="C28" s="21"/>
    </row>
    <row r="29" spans="2:3" s="22" customFormat="1" x14ac:dyDescent="0.25">
      <c r="B29" s="32"/>
      <c r="C29" s="21"/>
    </row>
    <row r="30" spans="2:3" s="22" customFormat="1" x14ac:dyDescent="0.25">
      <c r="B30" s="32"/>
      <c r="C30" s="21"/>
    </row>
    <row r="31" spans="2:3" s="22" customFormat="1" x14ac:dyDescent="0.25">
      <c r="B31" s="32"/>
      <c r="C31" s="21"/>
    </row>
    <row r="32" spans="2:3" s="22" customFormat="1" x14ac:dyDescent="0.25">
      <c r="B32" s="32"/>
      <c r="C32" s="21"/>
    </row>
    <row r="33" spans="2:3" s="22" customFormat="1" x14ac:dyDescent="0.25">
      <c r="B33" s="32"/>
      <c r="C33" s="21"/>
    </row>
    <row r="34" spans="2:3" s="22" customFormat="1" x14ac:dyDescent="0.25">
      <c r="B34" s="32"/>
      <c r="C34" s="21"/>
    </row>
    <row r="35" spans="2:3" s="22" customFormat="1" x14ac:dyDescent="0.25">
      <c r="B35" s="32"/>
      <c r="C35" s="21"/>
    </row>
    <row r="36" spans="2:3" s="22" customFormat="1" x14ac:dyDescent="0.25">
      <c r="B36" s="32"/>
      <c r="C36" s="21"/>
    </row>
    <row r="37" spans="2:3" s="22" customFormat="1" x14ac:dyDescent="0.25">
      <c r="B37" s="32"/>
      <c r="C37" s="21"/>
    </row>
    <row r="38" spans="2:3" s="22" customFormat="1" x14ac:dyDescent="0.25">
      <c r="B38" s="32"/>
      <c r="C38" s="21"/>
    </row>
    <row r="39" spans="2:3" s="22" customFormat="1" x14ac:dyDescent="0.25">
      <c r="B39" s="32"/>
      <c r="C39" s="21"/>
    </row>
    <row r="40" spans="2:3" s="22" customFormat="1" x14ac:dyDescent="0.25">
      <c r="B40" s="32"/>
      <c r="C40" s="21"/>
    </row>
    <row r="41" spans="2:3" s="22" customFormat="1" x14ac:dyDescent="0.25">
      <c r="B41" s="32"/>
      <c r="C41" s="21"/>
    </row>
    <row r="42" spans="2:3" s="22" customFormat="1" x14ac:dyDescent="0.25">
      <c r="B42" s="32"/>
      <c r="C42" s="21"/>
    </row>
    <row r="43" spans="2:3" s="22" customFormat="1" x14ac:dyDescent="0.25">
      <c r="B43" s="32"/>
      <c r="C43" s="21"/>
    </row>
    <row r="44" spans="2:3" s="22" customFormat="1" x14ac:dyDescent="0.25">
      <c r="B44" s="32"/>
      <c r="C44" s="21"/>
    </row>
    <row r="45" spans="2:3" s="22" customFormat="1" x14ac:dyDescent="0.25">
      <c r="B45" s="32"/>
      <c r="C45" s="21"/>
    </row>
    <row r="46" spans="2:3" s="22" customFormat="1" x14ac:dyDescent="0.25">
      <c r="B46" s="32"/>
      <c r="C46" s="21"/>
    </row>
    <row r="47" spans="2:3" s="22" customFormat="1" x14ac:dyDescent="0.25">
      <c r="B47" s="32"/>
      <c r="C47" s="21"/>
    </row>
    <row r="48" spans="2:3" s="22" customFormat="1" x14ac:dyDescent="0.25">
      <c r="B48" s="32"/>
      <c r="C48" s="21"/>
    </row>
    <row r="49" spans="2:3" s="22" customFormat="1" x14ac:dyDescent="0.25">
      <c r="B49" s="32"/>
      <c r="C49" s="21"/>
    </row>
    <row r="50" spans="2:3" s="22" customFormat="1" x14ac:dyDescent="0.25">
      <c r="B50" s="32"/>
      <c r="C50" s="21"/>
    </row>
    <row r="51" spans="2:3" s="22" customFormat="1" x14ac:dyDescent="0.25">
      <c r="B51" s="32"/>
      <c r="C51" s="21"/>
    </row>
    <row r="52" spans="2:3" s="22" customFormat="1" x14ac:dyDescent="0.25">
      <c r="B52" s="32"/>
      <c r="C52" s="21"/>
    </row>
    <row r="53" spans="2:3" s="22" customFormat="1" x14ac:dyDescent="0.25">
      <c r="B53" s="32"/>
      <c r="C53" s="21"/>
    </row>
    <row r="54" spans="2:3" s="22" customFormat="1" x14ac:dyDescent="0.25">
      <c r="B54" s="32"/>
      <c r="C54" s="21"/>
    </row>
    <row r="55" spans="2:3" s="22" customFormat="1" x14ac:dyDescent="0.25">
      <c r="B55" s="32"/>
      <c r="C55" s="21"/>
    </row>
    <row r="56" spans="2:3" s="22" customFormat="1" x14ac:dyDescent="0.25">
      <c r="B56" s="32"/>
      <c r="C56" s="21"/>
    </row>
    <row r="57" spans="2:3" s="22" customFormat="1" x14ac:dyDescent="0.25">
      <c r="B57" s="32"/>
      <c r="C57" s="21"/>
    </row>
    <row r="58" spans="2:3" s="22" customFormat="1" x14ac:dyDescent="0.25">
      <c r="B58" s="32"/>
      <c r="C58" s="21"/>
    </row>
    <row r="59" spans="2:3" s="22" customFormat="1" x14ac:dyDescent="0.25">
      <c r="B59" s="32"/>
      <c r="C59" s="21"/>
    </row>
    <row r="60" spans="2:3" s="22" customFormat="1" x14ac:dyDescent="0.25">
      <c r="B60" s="32"/>
      <c r="C60" s="21"/>
    </row>
    <row r="61" spans="2:3" s="22" customFormat="1" x14ac:dyDescent="0.25">
      <c r="B61" s="32"/>
      <c r="C61" s="21"/>
    </row>
    <row r="62" spans="2:3" s="22" customFormat="1" x14ac:dyDescent="0.25">
      <c r="B62" s="32"/>
      <c r="C62" s="21"/>
    </row>
    <row r="63" spans="2:3" s="22" customFormat="1" x14ac:dyDescent="0.25">
      <c r="B63" s="32"/>
      <c r="C63" s="21"/>
    </row>
    <row r="64" spans="2:3" s="22" customFormat="1" x14ac:dyDescent="0.25">
      <c r="B64" s="32"/>
      <c r="C64" s="21"/>
    </row>
    <row r="65" spans="2:3" s="22" customFormat="1" x14ac:dyDescent="0.25">
      <c r="B65" s="32"/>
      <c r="C65" s="21"/>
    </row>
    <row r="66" spans="2:3" s="22" customFormat="1" x14ac:dyDescent="0.25">
      <c r="B66" s="32"/>
      <c r="C66" s="21"/>
    </row>
    <row r="67" spans="2:3" s="22" customFormat="1" x14ac:dyDescent="0.25">
      <c r="B67" s="32"/>
      <c r="C67" s="21"/>
    </row>
    <row r="68" spans="2:3" s="22" customFormat="1" x14ac:dyDescent="0.25">
      <c r="B68" s="32"/>
      <c r="C68" s="21"/>
    </row>
    <row r="69" spans="2:3" s="22" customFormat="1" x14ac:dyDescent="0.25">
      <c r="B69" s="32"/>
      <c r="C69" s="21"/>
    </row>
    <row r="70" spans="2:3" s="22" customFormat="1" x14ac:dyDescent="0.25">
      <c r="B70" s="32"/>
      <c r="C70" s="21"/>
    </row>
    <row r="71" spans="2:3" s="22" customFormat="1" x14ac:dyDescent="0.25">
      <c r="B71" s="32"/>
      <c r="C71" s="21"/>
    </row>
    <row r="72" spans="2:3" s="22" customFormat="1" x14ac:dyDescent="0.25">
      <c r="B72" s="32"/>
      <c r="C72" s="21"/>
    </row>
    <row r="73" spans="2:3" s="22" customFormat="1" x14ac:dyDescent="0.25">
      <c r="B73" s="32"/>
      <c r="C73" s="21"/>
    </row>
    <row r="74" spans="2:3" s="22" customFormat="1" x14ac:dyDescent="0.25">
      <c r="B74" s="32"/>
      <c r="C74" s="21"/>
    </row>
    <row r="75" spans="2:3" s="22" customFormat="1" x14ac:dyDescent="0.25">
      <c r="B75" s="32"/>
      <c r="C75" s="21"/>
    </row>
    <row r="76" spans="2:3" s="22" customFormat="1" x14ac:dyDescent="0.25">
      <c r="B76" s="32"/>
      <c r="C76" s="21"/>
    </row>
    <row r="77" spans="2:3" s="22" customFormat="1" x14ac:dyDescent="0.25">
      <c r="B77" s="32"/>
      <c r="C77" s="21"/>
    </row>
    <row r="78" spans="2:3" s="22" customFormat="1" x14ac:dyDescent="0.25">
      <c r="B78" s="32"/>
      <c r="C78" s="21"/>
    </row>
    <row r="79" spans="2:3" s="22" customFormat="1" x14ac:dyDescent="0.25">
      <c r="B79" s="32"/>
      <c r="C79" s="21"/>
    </row>
    <row r="80" spans="2:3" s="22" customFormat="1" x14ac:dyDescent="0.25">
      <c r="B80" s="32"/>
      <c r="C80" s="21"/>
    </row>
    <row r="81" spans="2:3" s="22" customFormat="1" x14ac:dyDescent="0.25">
      <c r="B81" s="32"/>
      <c r="C81" s="21"/>
    </row>
    <row r="82" spans="2:3" s="22" customFormat="1" x14ac:dyDescent="0.25">
      <c r="B82" s="32"/>
      <c r="C82" s="21"/>
    </row>
    <row r="83" spans="2:3" s="22" customFormat="1" x14ac:dyDescent="0.25">
      <c r="B83" s="32"/>
      <c r="C83" s="21"/>
    </row>
    <row r="84" spans="2:3" s="22" customFormat="1" x14ac:dyDescent="0.25">
      <c r="B84" s="32"/>
      <c r="C84" s="21"/>
    </row>
    <row r="85" spans="2:3" s="22" customFormat="1" x14ac:dyDescent="0.25">
      <c r="B85" s="32"/>
      <c r="C85" s="21"/>
    </row>
    <row r="86" spans="2:3" s="22" customFormat="1" x14ac:dyDescent="0.25">
      <c r="B86" s="32"/>
      <c r="C86" s="21"/>
    </row>
    <row r="87" spans="2:3" s="22" customFormat="1" x14ac:dyDescent="0.25">
      <c r="B87" s="32"/>
      <c r="C87" s="21"/>
    </row>
    <row r="88" spans="2:3" s="22" customFormat="1" x14ac:dyDescent="0.25">
      <c r="B88" s="32"/>
      <c r="C88" s="21"/>
    </row>
    <row r="89" spans="2:3" s="22" customFormat="1" x14ac:dyDescent="0.25">
      <c r="B89" s="32"/>
      <c r="C89" s="21"/>
    </row>
    <row r="90" spans="2:3" s="22" customFormat="1" x14ac:dyDescent="0.25">
      <c r="B90" s="32"/>
      <c r="C90" s="21"/>
    </row>
    <row r="91" spans="2:3" s="22" customFormat="1" x14ac:dyDescent="0.25">
      <c r="B91" s="32"/>
      <c r="C91" s="21"/>
    </row>
    <row r="92" spans="2:3" s="22" customFormat="1" x14ac:dyDescent="0.25">
      <c r="B92" s="32"/>
      <c r="C92" s="21"/>
    </row>
    <row r="93" spans="2:3" s="22" customFormat="1" x14ac:dyDescent="0.25">
      <c r="B93" s="32"/>
      <c r="C93" s="21"/>
    </row>
    <row r="94" spans="2:3" s="22" customFormat="1" x14ac:dyDescent="0.25">
      <c r="B94" s="32"/>
      <c r="C94" s="21"/>
    </row>
    <row r="95" spans="2:3" s="22" customFormat="1" x14ac:dyDescent="0.25">
      <c r="B95" s="32"/>
      <c r="C95" s="21"/>
    </row>
    <row r="96" spans="2:3" s="22" customFormat="1" x14ac:dyDescent="0.25">
      <c r="B96" s="32"/>
      <c r="C96" s="21"/>
    </row>
    <row r="97" spans="2:3" s="22" customFormat="1" x14ac:dyDescent="0.25">
      <c r="B97" s="32"/>
      <c r="C97" s="21"/>
    </row>
    <row r="98" spans="2:3" s="22" customFormat="1" x14ac:dyDescent="0.25">
      <c r="B98" s="32"/>
      <c r="C98" s="21"/>
    </row>
    <row r="99" spans="2:3" s="22" customFormat="1" x14ac:dyDescent="0.25">
      <c r="B99" s="32"/>
      <c r="C99" s="21"/>
    </row>
    <row r="100" spans="2:3" s="22" customFormat="1" x14ac:dyDescent="0.25">
      <c r="B100" s="32"/>
      <c r="C100" s="21"/>
    </row>
    <row r="101" spans="2:3" s="22" customFormat="1" x14ac:dyDescent="0.25">
      <c r="B101" s="32"/>
      <c r="C101" s="21"/>
    </row>
    <row r="102" spans="2:3" s="22" customFormat="1" x14ac:dyDescent="0.25">
      <c r="B102" s="32"/>
      <c r="C102" s="21"/>
    </row>
    <row r="103" spans="2:3" s="22" customFormat="1" x14ac:dyDescent="0.25">
      <c r="B103" s="32"/>
      <c r="C103" s="21"/>
    </row>
    <row r="104" spans="2:3" s="22" customFormat="1" x14ac:dyDescent="0.25">
      <c r="B104" s="32"/>
      <c r="C104" s="21"/>
    </row>
    <row r="105" spans="2:3" s="22" customFormat="1" x14ac:dyDescent="0.25">
      <c r="B105" s="32"/>
      <c r="C105" s="21"/>
    </row>
    <row r="106" spans="2:3" s="22" customFormat="1" x14ac:dyDescent="0.25">
      <c r="B106" s="32"/>
      <c r="C106" s="21"/>
    </row>
    <row r="107" spans="2:3" s="22" customFormat="1" x14ac:dyDescent="0.25">
      <c r="B107" s="32"/>
      <c r="C107" s="21"/>
    </row>
    <row r="108" spans="2:3" s="22" customFormat="1" x14ac:dyDescent="0.25">
      <c r="B108" s="32"/>
      <c r="C108" s="21"/>
    </row>
    <row r="109" spans="2:3" s="22" customFormat="1" x14ac:dyDescent="0.25">
      <c r="B109" s="32"/>
      <c r="C109" s="21"/>
    </row>
    <row r="110" spans="2:3" s="22" customFormat="1" x14ac:dyDescent="0.25">
      <c r="B110" s="32"/>
      <c r="C110" s="21"/>
    </row>
    <row r="111" spans="2:3" s="22" customFormat="1" x14ac:dyDescent="0.25">
      <c r="B111" s="32"/>
      <c r="C111" s="21"/>
    </row>
    <row r="112" spans="2:3" s="22" customFormat="1" x14ac:dyDescent="0.25">
      <c r="B112" s="32"/>
      <c r="C112" s="21"/>
    </row>
    <row r="113" spans="2:3" s="22" customFormat="1" x14ac:dyDescent="0.25">
      <c r="B113" s="32"/>
      <c r="C113" s="21"/>
    </row>
    <row r="114" spans="2:3" s="22" customFormat="1" x14ac:dyDescent="0.25">
      <c r="B114" s="32"/>
      <c r="C114" s="21"/>
    </row>
    <row r="115" spans="2:3" s="22" customFormat="1" x14ac:dyDescent="0.25">
      <c r="B115" s="32"/>
      <c r="C115" s="21"/>
    </row>
    <row r="116" spans="2:3" s="22" customFormat="1" x14ac:dyDescent="0.25">
      <c r="B116" s="32"/>
      <c r="C116" s="21"/>
    </row>
    <row r="117" spans="2:3" s="22" customFormat="1" x14ac:dyDescent="0.25">
      <c r="B117" s="32"/>
      <c r="C117" s="21"/>
    </row>
    <row r="118" spans="2:3" s="22" customFormat="1" x14ac:dyDescent="0.25">
      <c r="B118" s="32"/>
      <c r="C118" s="21"/>
    </row>
    <row r="119" spans="2:3" s="22" customFormat="1" x14ac:dyDescent="0.25">
      <c r="B119" s="32"/>
      <c r="C119" s="21"/>
    </row>
    <row r="120" spans="2:3" s="22" customFormat="1" x14ac:dyDescent="0.25">
      <c r="B120" s="32"/>
      <c r="C120" s="21"/>
    </row>
    <row r="121" spans="2:3" s="22" customFormat="1" x14ac:dyDescent="0.25">
      <c r="B121" s="32"/>
      <c r="C121" s="21"/>
    </row>
    <row r="122" spans="2:3" s="22" customFormat="1" x14ac:dyDescent="0.25">
      <c r="B122" s="32"/>
      <c r="C122" s="21"/>
    </row>
    <row r="123" spans="2:3" s="22" customFormat="1" x14ac:dyDescent="0.25">
      <c r="B123" s="32"/>
      <c r="C123" s="21"/>
    </row>
    <row r="124" spans="2:3" s="22" customFormat="1" x14ac:dyDescent="0.25">
      <c r="B124" s="32"/>
      <c r="C124" s="21"/>
    </row>
    <row r="125" spans="2:3" s="22" customFormat="1" x14ac:dyDescent="0.25">
      <c r="B125" s="32"/>
      <c r="C125" s="21"/>
    </row>
    <row r="126" spans="2:3" s="22" customFormat="1" x14ac:dyDescent="0.25">
      <c r="B126" s="32"/>
      <c r="C126" s="21"/>
    </row>
    <row r="127" spans="2:3" s="22" customFormat="1" x14ac:dyDescent="0.25">
      <c r="B127" s="32"/>
      <c r="C127" s="21"/>
    </row>
    <row r="128" spans="2:3" s="22" customFormat="1" x14ac:dyDescent="0.25">
      <c r="B128" s="32"/>
      <c r="C128" s="21"/>
    </row>
    <row r="129" spans="2:3" s="22" customFormat="1" x14ac:dyDescent="0.25">
      <c r="B129" s="32"/>
      <c r="C129" s="21"/>
    </row>
    <row r="130" spans="2:3" s="22" customFormat="1" x14ac:dyDescent="0.25">
      <c r="B130" s="32"/>
      <c r="C130" s="21"/>
    </row>
    <row r="131" spans="2:3" s="22" customFormat="1" x14ac:dyDescent="0.25">
      <c r="B131" s="32"/>
      <c r="C131" s="21"/>
    </row>
    <row r="132" spans="2:3" s="22" customFormat="1" x14ac:dyDescent="0.25">
      <c r="B132" s="32"/>
      <c r="C132" s="21"/>
    </row>
    <row r="133" spans="2:3" s="22" customFormat="1" x14ac:dyDescent="0.25">
      <c r="B133" s="32"/>
      <c r="C133" s="21"/>
    </row>
    <row r="134" spans="2:3" s="22" customFormat="1" x14ac:dyDescent="0.25">
      <c r="B134" s="32"/>
      <c r="C134" s="21"/>
    </row>
    <row r="135" spans="2:3" s="22" customFormat="1" x14ac:dyDescent="0.25">
      <c r="B135" s="32"/>
      <c r="C135" s="21"/>
    </row>
    <row r="136" spans="2:3" s="22" customFormat="1" x14ac:dyDescent="0.25">
      <c r="B136" s="32"/>
      <c r="C136" s="21"/>
    </row>
    <row r="137" spans="2:3" s="22" customFormat="1" x14ac:dyDescent="0.25">
      <c r="B137" s="32"/>
      <c r="C137" s="21"/>
    </row>
    <row r="138" spans="2:3" s="22" customFormat="1" x14ac:dyDescent="0.25">
      <c r="B138" s="32"/>
      <c r="C138" s="21"/>
    </row>
    <row r="139" spans="2:3" s="22" customFormat="1" x14ac:dyDescent="0.25">
      <c r="B139" s="32"/>
      <c r="C139" s="21"/>
    </row>
    <row r="140" spans="2:3" s="22" customFormat="1" x14ac:dyDescent="0.25">
      <c r="B140" s="32"/>
      <c r="C140" s="21"/>
    </row>
    <row r="141" spans="2:3" s="22" customFormat="1" x14ac:dyDescent="0.25">
      <c r="B141" s="32"/>
      <c r="C141" s="21"/>
    </row>
    <row r="142" spans="2:3" s="22" customFormat="1" x14ac:dyDescent="0.25">
      <c r="B142" s="32"/>
      <c r="C142" s="21"/>
    </row>
    <row r="143" spans="2:3" s="22" customFormat="1" x14ac:dyDescent="0.25">
      <c r="B143" s="32"/>
      <c r="C143" s="21"/>
    </row>
    <row r="144" spans="2:3" s="22" customFormat="1" x14ac:dyDescent="0.25">
      <c r="B144" s="32"/>
      <c r="C144" s="21"/>
    </row>
    <row r="145" spans="2:3" s="22" customFormat="1" x14ac:dyDescent="0.25">
      <c r="B145" s="32"/>
      <c r="C145" s="21"/>
    </row>
    <row r="146" spans="2:3" s="22" customFormat="1" x14ac:dyDescent="0.25">
      <c r="B146" s="32"/>
      <c r="C146" s="21"/>
    </row>
    <row r="147" spans="2:3" s="22" customFormat="1" x14ac:dyDescent="0.25">
      <c r="B147" s="32"/>
      <c r="C147" s="21"/>
    </row>
    <row r="148" spans="2:3" s="22" customFormat="1" x14ac:dyDescent="0.25">
      <c r="B148" s="32"/>
      <c r="C148" s="21"/>
    </row>
    <row r="149" spans="2:3" s="22" customFormat="1" x14ac:dyDescent="0.25">
      <c r="B149" s="32"/>
      <c r="C149" s="21"/>
    </row>
    <row r="150" spans="2:3" s="22" customFormat="1" x14ac:dyDescent="0.25">
      <c r="B150" s="32"/>
      <c r="C150" s="21"/>
    </row>
    <row r="151" spans="2:3" s="22" customFormat="1" x14ac:dyDescent="0.25">
      <c r="B151" s="32"/>
      <c r="C151" s="21"/>
    </row>
    <row r="152" spans="2:3" s="22" customFormat="1" x14ac:dyDescent="0.25">
      <c r="B152" s="32"/>
      <c r="C152" s="21"/>
    </row>
    <row r="153" spans="2:3" s="22" customFormat="1" x14ac:dyDescent="0.25">
      <c r="B153" s="32"/>
      <c r="C153" s="21"/>
    </row>
    <row r="154" spans="2:3" s="22" customFormat="1" x14ac:dyDescent="0.25">
      <c r="B154" s="32"/>
      <c r="C154" s="21"/>
    </row>
    <row r="155" spans="2:3" s="22" customFormat="1" x14ac:dyDescent="0.25">
      <c r="B155" s="32"/>
      <c r="C155" s="21"/>
    </row>
    <row r="156" spans="2:3" s="22" customFormat="1" x14ac:dyDescent="0.25">
      <c r="B156" s="32"/>
      <c r="C156" s="21"/>
    </row>
    <row r="157" spans="2:3" s="22" customFormat="1" x14ac:dyDescent="0.25">
      <c r="B157" s="32"/>
      <c r="C157" s="21"/>
    </row>
    <row r="158" spans="2:3" s="22" customFormat="1" x14ac:dyDescent="0.25">
      <c r="B158" s="32"/>
      <c r="C158" s="21"/>
    </row>
    <row r="159" spans="2:3" s="22" customFormat="1" x14ac:dyDescent="0.25">
      <c r="B159" s="32"/>
      <c r="C159" s="21"/>
    </row>
    <row r="160" spans="2:3" s="22" customFormat="1" x14ac:dyDescent="0.25">
      <c r="B160" s="32"/>
      <c r="C160" s="21"/>
    </row>
    <row r="161" spans="2:3" s="22" customFormat="1" x14ac:dyDescent="0.25">
      <c r="B161" s="32"/>
      <c r="C161" s="21"/>
    </row>
    <row r="162" spans="2:3" s="22" customFormat="1" x14ac:dyDescent="0.25">
      <c r="B162" s="32"/>
      <c r="C162" s="21"/>
    </row>
    <row r="163" spans="2:3" s="22" customFormat="1" x14ac:dyDescent="0.25">
      <c r="B163" s="32"/>
      <c r="C163" s="21"/>
    </row>
    <row r="164" spans="2:3" s="22" customFormat="1" x14ac:dyDescent="0.25">
      <c r="B164" s="32"/>
      <c r="C164" s="21"/>
    </row>
    <row r="165" spans="2:3" s="22" customFormat="1" x14ac:dyDescent="0.25">
      <c r="B165" s="32"/>
      <c r="C165" s="21"/>
    </row>
    <row r="166" spans="2:3" s="22" customFormat="1" x14ac:dyDescent="0.25">
      <c r="B166" s="32"/>
      <c r="C166" s="21"/>
    </row>
    <row r="167" spans="2:3" s="22" customFormat="1" x14ac:dyDescent="0.25">
      <c r="B167" s="32"/>
      <c r="C167" s="21"/>
    </row>
    <row r="168" spans="2:3" s="22" customFormat="1" x14ac:dyDescent="0.25">
      <c r="B168" s="32"/>
      <c r="C168" s="21"/>
    </row>
    <row r="169" spans="2:3" s="22" customFormat="1" x14ac:dyDescent="0.25">
      <c r="B169" s="32"/>
      <c r="C169" s="21"/>
    </row>
    <row r="170" spans="2:3" s="22" customFormat="1" x14ac:dyDescent="0.25">
      <c r="B170" s="32"/>
      <c r="C170" s="21"/>
    </row>
    <row r="171" spans="2:3" s="22" customFormat="1" x14ac:dyDescent="0.25">
      <c r="B171" s="32"/>
      <c r="C171" s="21"/>
    </row>
    <row r="172" spans="2:3" s="22" customFormat="1" x14ac:dyDescent="0.25">
      <c r="B172" s="32"/>
      <c r="C172" s="21"/>
    </row>
    <row r="173" spans="2:3" s="22" customFormat="1" x14ac:dyDescent="0.25">
      <c r="B173" s="32"/>
      <c r="C173" s="21"/>
    </row>
    <row r="174" spans="2:3" s="22" customFormat="1" x14ac:dyDescent="0.25">
      <c r="B174" s="32"/>
      <c r="C174" s="21"/>
    </row>
    <row r="175" spans="2:3" s="22" customFormat="1" x14ac:dyDescent="0.25">
      <c r="B175" s="32"/>
      <c r="C175" s="21"/>
    </row>
    <row r="176" spans="2:3" s="22" customFormat="1" x14ac:dyDescent="0.25">
      <c r="B176" s="32"/>
      <c r="C176" s="21"/>
    </row>
    <row r="177" spans="2:3" s="22" customFormat="1" x14ac:dyDescent="0.25">
      <c r="B177" s="32"/>
      <c r="C177" s="21"/>
    </row>
    <row r="178" spans="2:3" s="22" customFormat="1" x14ac:dyDescent="0.25">
      <c r="B178" s="32"/>
      <c r="C178" s="21"/>
    </row>
    <row r="179" spans="2:3" s="22" customFormat="1" x14ac:dyDescent="0.25">
      <c r="B179" s="32"/>
      <c r="C179" s="21"/>
    </row>
    <row r="180" spans="2:3" s="22" customFormat="1" x14ac:dyDescent="0.25">
      <c r="B180" s="32"/>
      <c r="C180" s="21"/>
    </row>
    <row r="181" spans="2:3" s="22" customFormat="1" x14ac:dyDescent="0.25">
      <c r="B181" s="32"/>
      <c r="C181" s="21"/>
    </row>
    <row r="182" spans="2:3" s="22" customFormat="1" x14ac:dyDescent="0.25">
      <c r="B182" s="32"/>
      <c r="C182" s="21"/>
    </row>
    <row r="183" spans="2:3" s="22" customFormat="1" x14ac:dyDescent="0.25">
      <c r="B183" s="32"/>
      <c r="C183" s="21"/>
    </row>
    <row r="184" spans="2:3" s="22" customFormat="1" x14ac:dyDescent="0.25">
      <c r="B184" s="32"/>
      <c r="C184" s="21"/>
    </row>
    <row r="185" spans="2:3" s="22" customFormat="1" x14ac:dyDescent="0.25">
      <c r="B185" s="32"/>
      <c r="C185" s="21"/>
    </row>
    <row r="186" spans="2:3" s="22" customFormat="1" x14ac:dyDescent="0.25">
      <c r="B186" s="32"/>
      <c r="C186" s="21"/>
    </row>
    <row r="187" spans="2:3" s="22" customFormat="1" x14ac:dyDescent="0.25">
      <c r="B187" s="32"/>
      <c r="C187" s="21"/>
    </row>
    <row r="188" spans="2:3" s="22" customFormat="1" x14ac:dyDescent="0.25">
      <c r="B188" s="32"/>
      <c r="C188" s="21"/>
    </row>
    <row r="189" spans="2:3" s="22" customFormat="1" x14ac:dyDescent="0.25">
      <c r="B189" s="32"/>
      <c r="C189" s="21"/>
    </row>
    <row r="190" spans="2:3" s="22" customFormat="1" x14ac:dyDescent="0.25">
      <c r="B190" s="32"/>
      <c r="C190" s="21"/>
    </row>
    <row r="191" spans="2:3" s="22" customFormat="1" x14ac:dyDescent="0.25">
      <c r="B191" s="32"/>
      <c r="C191" s="21"/>
    </row>
    <row r="192" spans="2:3" s="22" customFormat="1" x14ac:dyDescent="0.25">
      <c r="B192" s="32"/>
      <c r="C192" s="21"/>
    </row>
    <row r="193" spans="2:3" s="22" customFormat="1" x14ac:dyDescent="0.25">
      <c r="B193" s="32"/>
      <c r="C193" s="21"/>
    </row>
    <row r="194" spans="2:3" s="22" customFormat="1" x14ac:dyDescent="0.25">
      <c r="B194" s="32"/>
      <c r="C194" s="21"/>
    </row>
    <row r="195" spans="2:3" s="22" customFormat="1" x14ac:dyDescent="0.25">
      <c r="B195" s="32"/>
      <c r="C195" s="21"/>
    </row>
    <row r="196" spans="2:3" s="22" customFormat="1" x14ac:dyDescent="0.25">
      <c r="B196" s="32"/>
      <c r="C196" s="21"/>
    </row>
    <row r="197" spans="2:3" s="22" customFormat="1" x14ac:dyDescent="0.25">
      <c r="B197" s="32"/>
      <c r="C197" s="21"/>
    </row>
    <row r="198" spans="2:3" s="22" customFormat="1" x14ac:dyDescent="0.25">
      <c r="B198" s="32"/>
      <c r="C198" s="21"/>
    </row>
    <row r="199" spans="2:3" s="22" customFormat="1" x14ac:dyDescent="0.25">
      <c r="B199" s="32"/>
      <c r="C199" s="21"/>
    </row>
    <row r="200" spans="2:3" s="22" customFormat="1" x14ac:dyDescent="0.25">
      <c r="B200" s="32"/>
      <c r="C200" s="21"/>
    </row>
    <row r="201" spans="2:3" s="22" customFormat="1" x14ac:dyDescent="0.25">
      <c r="B201" s="32"/>
      <c r="C201" s="21"/>
    </row>
    <row r="202" spans="2:3" s="22" customFormat="1" x14ac:dyDescent="0.25">
      <c r="B202" s="32"/>
      <c r="C202" s="21"/>
    </row>
    <row r="203" spans="2:3" s="22" customFormat="1" x14ac:dyDescent="0.25">
      <c r="B203" s="32"/>
      <c r="C203" s="21"/>
    </row>
    <row r="204" spans="2:3" s="22" customFormat="1" x14ac:dyDescent="0.25">
      <c r="B204" s="32"/>
      <c r="C204" s="21"/>
    </row>
    <row r="205" spans="2:3" s="22" customFormat="1" x14ac:dyDescent="0.25">
      <c r="B205" s="32"/>
      <c r="C205" s="21"/>
    </row>
    <row r="206" spans="2:3" s="22" customFormat="1" x14ac:dyDescent="0.25">
      <c r="B206" s="32"/>
      <c r="C206" s="21"/>
    </row>
    <row r="207" spans="2:3" s="22" customFormat="1" x14ac:dyDescent="0.25">
      <c r="B207" s="32"/>
      <c r="C207" s="21"/>
    </row>
    <row r="208" spans="2:3" s="22" customFormat="1" x14ac:dyDescent="0.25">
      <c r="B208" s="32"/>
      <c r="C208" s="21"/>
    </row>
    <row r="209" spans="2:3" s="22" customFormat="1" x14ac:dyDescent="0.25">
      <c r="B209" s="32"/>
      <c r="C209" s="21"/>
    </row>
    <row r="210" spans="2:3" s="22" customFormat="1" x14ac:dyDescent="0.25">
      <c r="B210" s="32"/>
      <c r="C210" s="21"/>
    </row>
    <row r="211" spans="2:3" s="22" customFormat="1" x14ac:dyDescent="0.25">
      <c r="B211" s="32"/>
      <c r="C211" s="21"/>
    </row>
    <row r="212" spans="2:3" s="22" customFormat="1" x14ac:dyDescent="0.25">
      <c r="B212" s="32"/>
      <c r="C212" s="21"/>
    </row>
    <row r="213" spans="2:3" s="22" customFormat="1" x14ac:dyDescent="0.25">
      <c r="B213" s="32"/>
      <c r="C213" s="21"/>
    </row>
    <row r="214" spans="2:3" s="22" customFormat="1" x14ac:dyDescent="0.25">
      <c r="B214" s="32"/>
      <c r="C214" s="21"/>
    </row>
    <row r="215" spans="2:3" s="22" customFormat="1" x14ac:dyDescent="0.25">
      <c r="B215" s="32"/>
      <c r="C215" s="21"/>
    </row>
    <row r="216" spans="2:3" s="22" customFormat="1" x14ac:dyDescent="0.25">
      <c r="B216" s="32"/>
      <c r="C216" s="21"/>
    </row>
    <row r="217" spans="2:3" s="22" customFormat="1" x14ac:dyDescent="0.25">
      <c r="B217" s="32"/>
      <c r="C217" s="21"/>
    </row>
    <row r="218" spans="2:3" s="22" customFormat="1" x14ac:dyDescent="0.25">
      <c r="B218" s="32"/>
      <c r="C218" s="21"/>
    </row>
    <row r="219" spans="2:3" s="22" customFormat="1" x14ac:dyDescent="0.25">
      <c r="B219" s="32"/>
      <c r="C219" s="21"/>
    </row>
    <row r="220" spans="2:3" s="22" customFormat="1" x14ac:dyDescent="0.25">
      <c r="B220" s="32"/>
      <c r="C220" s="21"/>
    </row>
    <row r="221" spans="2:3" s="22" customFormat="1" x14ac:dyDescent="0.25">
      <c r="B221" s="32"/>
      <c r="C221" s="21"/>
    </row>
    <row r="222" spans="2:3" s="22" customFormat="1" x14ac:dyDescent="0.25">
      <c r="B222" s="32"/>
      <c r="C222" s="21"/>
    </row>
    <row r="223" spans="2:3" s="22" customFormat="1" x14ac:dyDescent="0.25">
      <c r="B223" s="32"/>
      <c r="C223" s="21"/>
    </row>
    <row r="224" spans="2:3" s="22" customFormat="1" x14ac:dyDescent="0.25">
      <c r="B224" s="32"/>
      <c r="C224" s="21"/>
    </row>
  </sheetData>
  <sheetProtection password="CACB" sheet="1" objects="1" scenarios="1"/>
  <mergeCells count="1">
    <mergeCell ref="C1:D1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F693"/>
  <sheetViews>
    <sheetView zoomScaleNormal="100" workbookViewId="0">
      <selection activeCell="C1" sqref="C1:E1"/>
    </sheetView>
  </sheetViews>
  <sheetFormatPr defaultColWidth="9.109375" defaultRowHeight="13.2" x14ac:dyDescent="0.25"/>
  <cols>
    <col min="1" max="1" width="7.88671875" style="1" customWidth="1"/>
    <col min="2" max="2" width="21.77734375" style="2" customWidth="1"/>
    <col min="3" max="3" width="21.77734375" style="3" customWidth="1"/>
    <col min="4" max="4" width="27.77734375" style="33" customWidth="1"/>
    <col min="5" max="5" width="16.21875" style="40" customWidth="1"/>
    <col min="6" max="16384" width="9.109375" style="1"/>
  </cols>
  <sheetData>
    <row r="1" spans="1:6" ht="36.6" customHeight="1" x14ac:dyDescent="0.25">
      <c r="A1" s="74"/>
      <c r="B1" s="74"/>
      <c r="C1" s="144" t="s">
        <v>62</v>
      </c>
      <c r="D1" s="144"/>
      <c r="E1" s="144"/>
      <c r="F1" s="75"/>
    </row>
    <row r="2" spans="1:6" ht="13.8" x14ac:dyDescent="0.25">
      <c r="B2" s="26" t="s">
        <v>13</v>
      </c>
      <c r="C2" s="18">
        <f>C10-C11</f>
        <v>5693.5</v>
      </c>
      <c r="D2" s="31"/>
      <c r="E2" s="34"/>
    </row>
    <row r="3" spans="1:6" x14ac:dyDescent="0.25">
      <c r="B3" s="27"/>
      <c r="C3" s="28"/>
      <c r="D3" s="32"/>
      <c r="E3" s="35"/>
    </row>
    <row r="4" spans="1:6" s="82" customFormat="1" ht="36.6" customHeight="1" x14ac:dyDescent="0.3">
      <c r="B4" s="88" t="s">
        <v>0</v>
      </c>
      <c r="C4" s="88" t="s">
        <v>1</v>
      </c>
      <c r="D4" s="89" t="s">
        <v>2</v>
      </c>
      <c r="E4" s="90" t="s">
        <v>131</v>
      </c>
    </row>
    <row r="5" spans="1:6" ht="14.4" x14ac:dyDescent="0.3">
      <c r="B5" s="12">
        <v>41768</v>
      </c>
      <c r="C5" s="10">
        <v>500</v>
      </c>
      <c r="D5" s="5" t="s">
        <v>365</v>
      </c>
      <c r="E5" s="37" t="s">
        <v>132</v>
      </c>
    </row>
    <row r="6" spans="1:6" ht="14.4" x14ac:dyDescent="0.3">
      <c r="B6" s="12">
        <v>41771</v>
      </c>
      <c r="C6" s="10">
        <v>200</v>
      </c>
      <c r="D6" s="5" t="s">
        <v>365</v>
      </c>
      <c r="E6" s="38" t="s">
        <v>133</v>
      </c>
    </row>
    <row r="7" spans="1:6" ht="14.4" x14ac:dyDescent="0.3">
      <c r="B7" s="12">
        <v>41772</v>
      </c>
      <c r="C7" s="10">
        <v>100</v>
      </c>
      <c r="D7" s="5" t="s">
        <v>365</v>
      </c>
      <c r="E7" s="37" t="s">
        <v>134</v>
      </c>
    </row>
    <row r="8" spans="1:6" ht="14.4" x14ac:dyDescent="0.3">
      <c r="B8" s="12">
        <v>41773</v>
      </c>
      <c r="C8" s="10">
        <v>5000</v>
      </c>
      <c r="D8" s="5" t="s">
        <v>365</v>
      </c>
      <c r="E8" s="39" t="s">
        <v>135</v>
      </c>
    </row>
    <row r="9" spans="1:6" ht="14.4" x14ac:dyDescent="0.3">
      <c r="B9" s="12">
        <v>41780</v>
      </c>
      <c r="C9" s="10">
        <v>100</v>
      </c>
      <c r="D9" s="5" t="s">
        <v>365</v>
      </c>
      <c r="E9" s="37" t="s">
        <v>136</v>
      </c>
    </row>
    <row r="10" spans="1:6" x14ac:dyDescent="0.25">
      <c r="B10" s="25" t="s">
        <v>23</v>
      </c>
      <c r="C10" s="47">
        <f>SUM(C5:C9)</f>
        <v>5900</v>
      </c>
      <c r="D10" s="137"/>
      <c r="E10" s="65"/>
    </row>
    <row r="11" spans="1:6" x14ac:dyDescent="0.25">
      <c r="B11" s="67" t="s">
        <v>357</v>
      </c>
      <c r="C11" s="45">
        <f>C10*0.035</f>
        <v>206.50000000000003</v>
      </c>
      <c r="D11" s="126"/>
      <c r="E11" s="66"/>
    </row>
    <row r="12" spans="1:6" s="22" customFormat="1" x14ac:dyDescent="0.25">
      <c r="B12" s="41"/>
      <c r="C12" s="42"/>
      <c r="D12" s="32"/>
      <c r="E12" s="35"/>
    </row>
    <row r="13" spans="1:6" s="22" customFormat="1" x14ac:dyDescent="0.25">
      <c r="B13" s="41"/>
      <c r="C13" s="42"/>
      <c r="D13" s="32"/>
      <c r="E13" s="35"/>
    </row>
    <row r="14" spans="1:6" s="22" customFormat="1" x14ac:dyDescent="0.25">
      <c r="B14" s="41"/>
      <c r="C14" s="42"/>
      <c r="D14" s="32"/>
      <c r="E14" s="35"/>
    </row>
    <row r="15" spans="1:6" s="22" customFormat="1" x14ac:dyDescent="0.25">
      <c r="B15" s="41"/>
      <c r="C15" s="42"/>
      <c r="D15" s="32"/>
      <c r="E15" s="35"/>
    </row>
    <row r="16" spans="1:6" s="22" customFormat="1" x14ac:dyDescent="0.25">
      <c r="B16" s="41"/>
      <c r="C16" s="42"/>
      <c r="D16" s="32"/>
      <c r="E16" s="35"/>
    </row>
    <row r="17" spans="2:5" s="22" customFormat="1" x14ac:dyDescent="0.25">
      <c r="B17" s="41"/>
      <c r="C17" s="42"/>
      <c r="D17" s="32"/>
      <c r="E17" s="35"/>
    </row>
    <row r="18" spans="2:5" s="22" customFormat="1" x14ac:dyDescent="0.25">
      <c r="B18" s="41"/>
      <c r="C18" s="42"/>
      <c r="D18" s="32"/>
      <c r="E18" s="35"/>
    </row>
    <row r="19" spans="2:5" s="22" customFormat="1" x14ac:dyDescent="0.25">
      <c r="B19" s="41"/>
      <c r="C19" s="42"/>
      <c r="D19" s="32"/>
      <c r="E19" s="35"/>
    </row>
    <row r="20" spans="2:5" s="22" customFormat="1" x14ac:dyDescent="0.25">
      <c r="B20" s="41"/>
      <c r="C20" s="21"/>
      <c r="D20" s="32"/>
      <c r="E20" s="35"/>
    </row>
    <row r="21" spans="2:5" s="22" customFormat="1" x14ac:dyDescent="0.25">
      <c r="B21" s="32"/>
      <c r="C21" s="43"/>
      <c r="D21" s="32"/>
      <c r="E21" s="35"/>
    </row>
    <row r="22" spans="2:5" s="22" customFormat="1" x14ac:dyDescent="0.25">
      <c r="B22" s="32"/>
      <c r="C22" s="21"/>
      <c r="D22" s="32"/>
      <c r="E22" s="35"/>
    </row>
    <row r="23" spans="2:5" s="22" customFormat="1" x14ac:dyDescent="0.25">
      <c r="B23" s="41"/>
      <c r="C23" s="21"/>
      <c r="D23" s="32"/>
      <c r="E23" s="35"/>
    </row>
    <row r="24" spans="2:5" s="22" customFormat="1" x14ac:dyDescent="0.25">
      <c r="B24" s="41"/>
      <c r="C24" s="21"/>
      <c r="D24" s="32"/>
      <c r="E24" s="35"/>
    </row>
    <row r="25" spans="2:5" s="22" customFormat="1" x14ac:dyDescent="0.25">
      <c r="B25" s="41"/>
      <c r="C25" s="21"/>
      <c r="D25" s="32"/>
      <c r="E25" s="35"/>
    </row>
    <row r="26" spans="2:5" s="22" customFormat="1" x14ac:dyDescent="0.25">
      <c r="B26" s="41"/>
      <c r="C26" s="21"/>
      <c r="D26" s="32"/>
      <c r="E26" s="35"/>
    </row>
    <row r="27" spans="2:5" s="22" customFormat="1" x14ac:dyDescent="0.25">
      <c r="B27" s="41"/>
      <c r="C27" s="21"/>
      <c r="D27" s="32"/>
      <c r="E27" s="35"/>
    </row>
    <row r="28" spans="2:5" s="22" customFormat="1" x14ac:dyDescent="0.25">
      <c r="B28" s="41"/>
      <c r="C28" s="21"/>
      <c r="D28" s="32"/>
      <c r="E28" s="35"/>
    </row>
    <row r="29" spans="2:5" s="22" customFormat="1" x14ac:dyDescent="0.25">
      <c r="B29" s="41"/>
      <c r="C29" s="21"/>
      <c r="D29" s="32"/>
      <c r="E29" s="35"/>
    </row>
    <row r="30" spans="2:5" s="22" customFormat="1" x14ac:dyDescent="0.25">
      <c r="B30" s="41"/>
      <c r="C30" s="21"/>
      <c r="D30" s="32"/>
      <c r="E30" s="35"/>
    </row>
    <row r="31" spans="2:5" s="22" customFormat="1" x14ac:dyDescent="0.25">
      <c r="B31" s="41"/>
      <c r="C31" s="21"/>
      <c r="D31" s="32"/>
      <c r="E31" s="35"/>
    </row>
    <row r="32" spans="2:5" s="22" customFormat="1" x14ac:dyDescent="0.25">
      <c r="B32" s="41"/>
      <c r="C32" s="21"/>
      <c r="D32" s="32"/>
      <c r="E32" s="35"/>
    </row>
    <row r="33" spans="2:5" s="22" customFormat="1" x14ac:dyDescent="0.25">
      <c r="B33" s="41"/>
      <c r="C33" s="21"/>
      <c r="D33" s="32"/>
      <c r="E33" s="35"/>
    </row>
    <row r="34" spans="2:5" s="22" customFormat="1" x14ac:dyDescent="0.25">
      <c r="B34" s="41"/>
      <c r="C34" s="21"/>
      <c r="D34" s="32"/>
      <c r="E34" s="35"/>
    </row>
    <row r="35" spans="2:5" s="22" customFormat="1" x14ac:dyDescent="0.25">
      <c r="B35" s="41"/>
      <c r="C35" s="21"/>
      <c r="D35" s="32"/>
      <c r="E35" s="35"/>
    </row>
    <row r="36" spans="2:5" s="22" customFormat="1" x14ac:dyDescent="0.25">
      <c r="B36" s="41"/>
      <c r="C36" s="21"/>
      <c r="D36" s="32"/>
      <c r="E36" s="35"/>
    </row>
    <row r="37" spans="2:5" s="22" customFormat="1" x14ac:dyDescent="0.25">
      <c r="B37" s="41"/>
      <c r="C37" s="21"/>
      <c r="D37" s="32"/>
      <c r="E37" s="35"/>
    </row>
    <row r="38" spans="2:5" s="22" customFormat="1" x14ac:dyDescent="0.25">
      <c r="B38" s="41"/>
      <c r="C38" s="21"/>
      <c r="D38" s="32"/>
      <c r="E38" s="35"/>
    </row>
    <row r="39" spans="2:5" s="22" customFormat="1" x14ac:dyDescent="0.25">
      <c r="B39" s="41"/>
      <c r="C39" s="21"/>
      <c r="D39" s="32"/>
      <c r="E39" s="35"/>
    </row>
    <row r="40" spans="2:5" s="22" customFormat="1" x14ac:dyDescent="0.25">
      <c r="B40" s="41"/>
      <c r="C40" s="21"/>
      <c r="D40" s="32"/>
      <c r="E40" s="35"/>
    </row>
    <row r="41" spans="2:5" s="22" customFormat="1" x14ac:dyDescent="0.25">
      <c r="B41" s="41"/>
      <c r="C41" s="21"/>
      <c r="D41" s="32"/>
      <c r="E41" s="35"/>
    </row>
    <row r="42" spans="2:5" s="22" customFormat="1" x14ac:dyDescent="0.25">
      <c r="B42" s="41"/>
      <c r="C42" s="21"/>
      <c r="D42" s="32"/>
      <c r="E42" s="35"/>
    </row>
    <row r="43" spans="2:5" s="22" customFormat="1" x14ac:dyDescent="0.25">
      <c r="B43" s="41"/>
      <c r="C43" s="21"/>
      <c r="D43" s="32"/>
      <c r="E43" s="35"/>
    </row>
    <row r="44" spans="2:5" s="22" customFormat="1" x14ac:dyDescent="0.25">
      <c r="B44" s="41"/>
      <c r="C44" s="21"/>
      <c r="D44" s="32"/>
      <c r="E44" s="35"/>
    </row>
    <row r="45" spans="2:5" s="22" customFormat="1" x14ac:dyDescent="0.25">
      <c r="B45" s="41"/>
      <c r="C45" s="21"/>
      <c r="D45" s="32"/>
      <c r="E45" s="35"/>
    </row>
    <row r="46" spans="2:5" s="22" customFormat="1" x14ac:dyDescent="0.25">
      <c r="B46" s="41"/>
      <c r="C46" s="21"/>
      <c r="D46" s="32"/>
      <c r="E46" s="35"/>
    </row>
    <row r="47" spans="2:5" s="22" customFormat="1" x14ac:dyDescent="0.25">
      <c r="B47" s="41"/>
      <c r="C47" s="21"/>
      <c r="D47" s="32"/>
      <c r="E47" s="35"/>
    </row>
    <row r="48" spans="2:5" s="22" customFormat="1" x14ac:dyDescent="0.25">
      <c r="B48" s="41"/>
      <c r="C48" s="21"/>
      <c r="D48" s="32"/>
      <c r="E48" s="35"/>
    </row>
    <row r="49" spans="2:5" s="22" customFormat="1" x14ac:dyDescent="0.25">
      <c r="B49" s="41"/>
      <c r="C49" s="21"/>
      <c r="D49" s="32"/>
      <c r="E49" s="35"/>
    </row>
    <row r="50" spans="2:5" s="22" customFormat="1" x14ac:dyDescent="0.25">
      <c r="B50" s="41"/>
      <c r="C50" s="21"/>
      <c r="D50" s="32"/>
      <c r="E50" s="35"/>
    </row>
    <row r="51" spans="2:5" s="22" customFormat="1" x14ac:dyDescent="0.25">
      <c r="B51" s="41"/>
      <c r="C51" s="21"/>
      <c r="D51" s="32"/>
      <c r="E51" s="35"/>
    </row>
    <row r="52" spans="2:5" s="22" customFormat="1" x14ac:dyDescent="0.25">
      <c r="B52" s="41"/>
      <c r="C52" s="21"/>
      <c r="D52" s="32"/>
      <c r="E52" s="35"/>
    </row>
    <row r="53" spans="2:5" s="22" customFormat="1" x14ac:dyDescent="0.25">
      <c r="B53" s="41"/>
      <c r="C53" s="21"/>
      <c r="D53" s="32"/>
      <c r="E53" s="35"/>
    </row>
    <row r="54" spans="2:5" s="22" customFormat="1" x14ac:dyDescent="0.25">
      <c r="B54" s="41"/>
      <c r="C54" s="21"/>
      <c r="D54" s="32"/>
      <c r="E54" s="35"/>
    </row>
    <row r="55" spans="2:5" s="22" customFormat="1" x14ac:dyDescent="0.25">
      <c r="B55" s="41"/>
      <c r="C55" s="21"/>
      <c r="D55" s="32"/>
      <c r="E55" s="35"/>
    </row>
    <row r="56" spans="2:5" s="22" customFormat="1" x14ac:dyDescent="0.25">
      <c r="B56" s="41"/>
      <c r="C56" s="21"/>
      <c r="D56" s="32"/>
      <c r="E56" s="35"/>
    </row>
    <row r="57" spans="2:5" s="22" customFormat="1" x14ac:dyDescent="0.25">
      <c r="B57" s="41"/>
      <c r="C57" s="21"/>
      <c r="D57" s="32"/>
      <c r="E57" s="35"/>
    </row>
    <row r="58" spans="2:5" s="22" customFormat="1" x14ac:dyDescent="0.25">
      <c r="B58" s="41"/>
      <c r="C58" s="21"/>
      <c r="D58" s="32"/>
      <c r="E58" s="35"/>
    </row>
    <row r="59" spans="2:5" s="22" customFormat="1" x14ac:dyDescent="0.25">
      <c r="B59" s="41"/>
      <c r="C59" s="21"/>
      <c r="D59" s="32"/>
      <c r="E59" s="35"/>
    </row>
    <row r="60" spans="2:5" s="22" customFormat="1" x14ac:dyDescent="0.25">
      <c r="B60" s="41"/>
      <c r="C60" s="21"/>
      <c r="D60" s="32"/>
      <c r="E60" s="35"/>
    </row>
    <row r="61" spans="2:5" s="22" customFormat="1" x14ac:dyDescent="0.25">
      <c r="B61" s="41"/>
      <c r="C61" s="21"/>
      <c r="D61" s="32"/>
      <c r="E61" s="35"/>
    </row>
    <row r="62" spans="2:5" s="22" customFormat="1" x14ac:dyDescent="0.25">
      <c r="B62" s="41"/>
      <c r="C62" s="21"/>
      <c r="D62" s="32"/>
      <c r="E62" s="35"/>
    </row>
    <row r="63" spans="2:5" s="22" customFormat="1" x14ac:dyDescent="0.25">
      <c r="B63" s="41"/>
      <c r="C63" s="21"/>
      <c r="D63" s="32"/>
      <c r="E63" s="35"/>
    </row>
    <row r="64" spans="2:5" s="22" customFormat="1" x14ac:dyDescent="0.25">
      <c r="B64" s="41"/>
      <c r="C64" s="21"/>
      <c r="D64" s="32"/>
      <c r="E64" s="35"/>
    </row>
    <row r="65" spans="2:5" s="22" customFormat="1" x14ac:dyDescent="0.25">
      <c r="B65" s="41"/>
      <c r="C65" s="21"/>
      <c r="D65" s="32"/>
      <c r="E65" s="35"/>
    </row>
    <row r="66" spans="2:5" s="22" customFormat="1" x14ac:dyDescent="0.25">
      <c r="B66" s="41"/>
      <c r="C66" s="21"/>
      <c r="D66" s="32"/>
      <c r="E66" s="35"/>
    </row>
    <row r="67" spans="2:5" s="22" customFormat="1" x14ac:dyDescent="0.25">
      <c r="B67" s="41"/>
      <c r="C67" s="21"/>
      <c r="D67" s="32"/>
      <c r="E67" s="35"/>
    </row>
    <row r="68" spans="2:5" s="22" customFormat="1" x14ac:dyDescent="0.25">
      <c r="B68" s="41"/>
      <c r="C68" s="21"/>
      <c r="D68" s="32"/>
      <c r="E68" s="35"/>
    </row>
    <row r="69" spans="2:5" s="22" customFormat="1" x14ac:dyDescent="0.25">
      <c r="B69" s="41"/>
      <c r="C69" s="21"/>
      <c r="D69" s="32"/>
      <c r="E69" s="35"/>
    </row>
    <row r="70" spans="2:5" s="22" customFormat="1" x14ac:dyDescent="0.25">
      <c r="B70" s="41"/>
      <c r="C70" s="21"/>
      <c r="D70" s="32"/>
      <c r="E70" s="35"/>
    </row>
    <row r="71" spans="2:5" s="22" customFormat="1" x14ac:dyDescent="0.25">
      <c r="B71" s="41"/>
      <c r="C71" s="21"/>
      <c r="D71" s="32"/>
      <c r="E71" s="35"/>
    </row>
    <row r="72" spans="2:5" s="22" customFormat="1" x14ac:dyDescent="0.25">
      <c r="B72" s="41"/>
      <c r="C72" s="21"/>
      <c r="D72" s="32"/>
      <c r="E72" s="35"/>
    </row>
    <row r="73" spans="2:5" s="22" customFormat="1" x14ac:dyDescent="0.25">
      <c r="B73" s="41"/>
      <c r="C73" s="21"/>
      <c r="D73" s="32"/>
      <c r="E73" s="35"/>
    </row>
    <row r="74" spans="2:5" s="22" customFormat="1" x14ac:dyDescent="0.25">
      <c r="B74" s="41"/>
      <c r="C74" s="21"/>
      <c r="D74" s="32"/>
      <c r="E74" s="35"/>
    </row>
    <row r="75" spans="2:5" s="22" customFormat="1" x14ac:dyDescent="0.25">
      <c r="B75" s="41"/>
      <c r="C75" s="21"/>
      <c r="D75" s="32"/>
      <c r="E75" s="35"/>
    </row>
    <row r="76" spans="2:5" s="22" customFormat="1" x14ac:dyDescent="0.25">
      <c r="B76" s="41"/>
      <c r="C76" s="21"/>
      <c r="D76" s="32"/>
      <c r="E76" s="35"/>
    </row>
    <row r="77" spans="2:5" s="22" customFormat="1" x14ac:dyDescent="0.25">
      <c r="B77" s="20"/>
      <c r="C77" s="21"/>
      <c r="D77" s="32"/>
      <c r="E77" s="35"/>
    </row>
    <row r="78" spans="2:5" s="22" customFormat="1" x14ac:dyDescent="0.25">
      <c r="B78" s="20"/>
      <c r="C78" s="21"/>
      <c r="D78" s="32"/>
      <c r="E78" s="35"/>
    </row>
    <row r="79" spans="2:5" s="22" customFormat="1" x14ac:dyDescent="0.25">
      <c r="B79" s="20"/>
      <c r="C79" s="21"/>
      <c r="D79" s="32"/>
      <c r="E79" s="35"/>
    </row>
    <row r="80" spans="2:5" s="22" customFormat="1" x14ac:dyDescent="0.25">
      <c r="B80" s="20"/>
      <c r="C80" s="21"/>
      <c r="D80" s="32"/>
      <c r="E80" s="35"/>
    </row>
    <row r="81" spans="2:5" s="22" customFormat="1" x14ac:dyDescent="0.25">
      <c r="B81" s="20"/>
      <c r="C81" s="21"/>
      <c r="D81" s="32"/>
      <c r="E81" s="35"/>
    </row>
    <row r="82" spans="2:5" s="22" customFormat="1" x14ac:dyDescent="0.25">
      <c r="B82" s="20"/>
      <c r="C82" s="21"/>
      <c r="D82" s="32"/>
      <c r="E82" s="35"/>
    </row>
    <row r="83" spans="2:5" s="22" customFormat="1" x14ac:dyDescent="0.25">
      <c r="B83" s="20"/>
      <c r="C83" s="44"/>
      <c r="D83" s="32"/>
      <c r="E83" s="35"/>
    </row>
    <row r="84" spans="2:5" s="22" customFormat="1" x14ac:dyDescent="0.25">
      <c r="B84" s="20"/>
      <c r="C84" s="21"/>
      <c r="D84" s="32"/>
      <c r="E84" s="35"/>
    </row>
    <row r="85" spans="2:5" s="22" customFormat="1" x14ac:dyDescent="0.25">
      <c r="B85" s="20"/>
      <c r="C85" s="21"/>
      <c r="D85" s="32"/>
      <c r="E85" s="35"/>
    </row>
    <row r="86" spans="2:5" s="22" customFormat="1" x14ac:dyDescent="0.25">
      <c r="B86" s="20"/>
      <c r="C86" s="21"/>
      <c r="D86" s="32"/>
      <c r="E86" s="35"/>
    </row>
    <row r="87" spans="2:5" s="22" customFormat="1" x14ac:dyDescent="0.25">
      <c r="B87" s="20"/>
      <c r="C87" s="21"/>
      <c r="D87" s="32"/>
      <c r="E87" s="35"/>
    </row>
    <row r="88" spans="2:5" s="22" customFormat="1" x14ac:dyDescent="0.25">
      <c r="B88" s="20"/>
      <c r="C88" s="21"/>
      <c r="D88" s="32"/>
      <c r="E88" s="35"/>
    </row>
    <row r="89" spans="2:5" s="22" customFormat="1" x14ac:dyDescent="0.25">
      <c r="B89" s="20"/>
      <c r="C89" s="21"/>
      <c r="D89" s="32"/>
      <c r="E89" s="35"/>
    </row>
    <row r="90" spans="2:5" s="22" customFormat="1" x14ac:dyDescent="0.25">
      <c r="B90" s="20"/>
      <c r="C90" s="21"/>
      <c r="D90" s="32"/>
      <c r="E90" s="35"/>
    </row>
    <row r="91" spans="2:5" s="22" customFormat="1" x14ac:dyDescent="0.25">
      <c r="B91" s="20"/>
      <c r="C91" s="21"/>
      <c r="D91" s="32"/>
      <c r="E91" s="35"/>
    </row>
    <row r="92" spans="2:5" s="22" customFormat="1" x14ac:dyDescent="0.25">
      <c r="B92" s="20"/>
      <c r="C92" s="21"/>
      <c r="D92" s="32"/>
      <c r="E92" s="35"/>
    </row>
    <row r="93" spans="2:5" s="22" customFormat="1" x14ac:dyDescent="0.25">
      <c r="B93" s="20"/>
      <c r="C93" s="21"/>
      <c r="D93" s="32"/>
      <c r="E93" s="35"/>
    </row>
    <row r="94" spans="2:5" s="22" customFormat="1" x14ac:dyDescent="0.25">
      <c r="B94" s="20"/>
      <c r="C94" s="21"/>
      <c r="D94" s="32"/>
      <c r="E94" s="35"/>
    </row>
    <row r="95" spans="2:5" s="22" customFormat="1" x14ac:dyDescent="0.25">
      <c r="B95" s="20"/>
      <c r="C95" s="21"/>
      <c r="D95" s="32"/>
      <c r="E95" s="35"/>
    </row>
    <row r="96" spans="2:5" s="22" customFormat="1" x14ac:dyDescent="0.25">
      <c r="B96" s="20"/>
      <c r="C96" s="21"/>
      <c r="D96" s="32"/>
      <c r="E96" s="35"/>
    </row>
    <row r="97" spans="2:5" s="22" customFormat="1" x14ac:dyDescent="0.25">
      <c r="B97" s="20"/>
      <c r="C97" s="21"/>
      <c r="D97" s="32"/>
      <c r="E97" s="35"/>
    </row>
    <row r="98" spans="2:5" s="22" customFormat="1" x14ac:dyDescent="0.25">
      <c r="B98" s="20"/>
      <c r="C98" s="21"/>
      <c r="D98" s="32"/>
      <c r="E98" s="35"/>
    </row>
    <row r="99" spans="2:5" s="22" customFormat="1" x14ac:dyDescent="0.25">
      <c r="B99" s="20"/>
      <c r="C99" s="21"/>
      <c r="D99" s="32"/>
      <c r="E99" s="35"/>
    </row>
    <row r="100" spans="2:5" s="22" customFormat="1" x14ac:dyDescent="0.25">
      <c r="B100" s="20"/>
      <c r="C100" s="21"/>
      <c r="D100" s="32"/>
      <c r="E100" s="35"/>
    </row>
    <row r="101" spans="2:5" s="22" customFormat="1" x14ac:dyDescent="0.25">
      <c r="B101" s="20"/>
      <c r="C101" s="21"/>
      <c r="D101" s="32"/>
      <c r="E101" s="35"/>
    </row>
    <row r="102" spans="2:5" s="22" customFormat="1" x14ac:dyDescent="0.25">
      <c r="B102" s="20"/>
      <c r="C102" s="21"/>
      <c r="D102" s="32"/>
      <c r="E102" s="35"/>
    </row>
    <row r="103" spans="2:5" s="22" customFormat="1" x14ac:dyDescent="0.25">
      <c r="B103" s="20"/>
      <c r="C103" s="21"/>
      <c r="D103" s="32"/>
      <c r="E103" s="35"/>
    </row>
    <row r="104" spans="2:5" s="22" customFormat="1" x14ac:dyDescent="0.25">
      <c r="B104" s="20"/>
      <c r="C104" s="21"/>
      <c r="D104" s="32"/>
      <c r="E104" s="35"/>
    </row>
    <row r="105" spans="2:5" s="22" customFormat="1" x14ac:dyDescent="0.25">
      <c r="B105" s="20"/>
      <c r="C105" s="21"/>
      <c r="D105" s="32"/>
      <c r="E105" s="35"/>
    </row>
    <row r="106" spans="2:5" s="22" customFormat="1" x14ac:dyDescent="0.25">
      <c r="B106" s="20"/>
      <c r="C106" s="21"/>
      <c r="D106" s="32"/>
      <c r="E106" s="35"/>
    </row>
    <row r="107" spans="2:5" s="22" customFormat="1" x14ac:dyDescent="0.25">
      <c r="B107" s="20"/>
      <c r="C107" s="21"/>
      <c r="D107" s="32"/>
      <c r="E107" s="35"/>
    </row>
    <row r="108" spans="2:5" s="22" customFormat="1" x14ac:dyDescent="0.25">
      <c r="B108" s="20"/>
      <c r="C108" s="21"/>
      <c r="D108" s="32"/>
      <c r="E108" s="35"/>
    </row>
    <row r="109" spans="2:5" s="22" customFormat="1" x14ac:dyDescent="0.25">
      <c r="B109" s="20"/>
      <c r="C109" s="21"/>
      <c r="D109" s="32"/>
      <c r="E109" s="35"/>
    </row>
    <row r="110" spans="2:5" s="22" customFormat="1" x14ac:dyDescent="0.25">
      <c r="B110" s="20"/>
      <c r="C110" s="21"/>
      <c r="D110" s="32"/>
      <c r="E110" s="35"/>
    </row>
    <row r="111" spans="2:5" s="22" customFormat="1" x14ac:dyDescent="0.25">
      <c r="B111" s="20"/>
      <c r="C111" s="21"/>
      <c r="D111" s="32"/>
      <c r="E111" s="35"/>
    </row>
    <row r="112" spans="2:5" s="22" customFormat="1" x14ac:dyDescent="0.25">
      <c r="B112" s="20"/>
      <c r="C112" s="21"/>
      <c r="D112" s="32"/>
      <c r="E112" s="35"/>
    </row>
    <row r="113" spans="2:5" s="22" customFormat="1" x14ac:dyDescent="0.25">
      <c r="B113" s="20"/>
      <c r="C113" s="21"/>
      <c r="D113" s="32"/>
      <c r="E113" s="35"/>
    </row>
    <row r="114" spans="2:5" s="22" customFormat="1" x14ac:dyDescent="0.25">
      <c r="B114" s="20"/>
      <c r="C114" s="21"/>
      <c r="D114" s="32"/>
      <c r="E114" s="35"/>
    </row>
    <row r="115" spans="2:5" s="22" customFormat="1" x14ac:dyDescent="0.25">
      <c r="B115" s="20"/>
      <c r="C115" s="21"/>
      <c r="D115" s="32"/>
      <c r="E115" s="35"/>
    </row>
    <row r="116" spans="2:5" s="22" customFormat="1" x14ac:dyDescent="0.25">
      <c r="B116" s="20"/>
      <c r="C116" s="21"/>
      <c r="D116" s="32"/>
      <c r="E116" s="35"/>
    </row>
    <row r="117" spans="2:5" s="22" customFormat="1" x14ac:dyDescent="0.25">
      <c r="B117" s="20"/>
      <c r="C117" s="21"/>
      <c r="D117" s="32"/>
      <c r="E117" s="35"/>
    </row>
    <row r="118" spans="2:5" s="22" customFormat="1" x14ac:dyDescent="0.25">
      <c r="B118" s="20"/>
      <c r="C118" s="21"/>
      <c r="D118" s="32"/>
      <c r="E118" s="35"/>
    </row>
    <row r="119" spans="2:5" s="22" customFormat="1" x14ac:dyDescent="0.25">
      <c r="B119" s="20"/>
      <c r="C119" s="21"/>
      <c r="D119" s="32"/>
      <c r="E119" s="35"/>
    </row>
    <row r="120" spans="2:5" s="22" customFormat="1" x14ac:dyDescent="0.25">
      <c r="B120" s="20"/>
      <c r="C120" s="21"/>
      <c r="D120" s="32"/>
      <c r="E120" s="35"/>
    </row>
    <row r="121" spans="2:5" s="22" customFormat="1" x14ac:dyDescent="0.25">
      <c r="B121" s="20"/>
      <c r="C121" s="21"/>
      <c r="D121" s="32"/>
      <c r="E121" s="35"/>
    </row>
    <row r="122" spans="2:5" s="22" customFormat="1" x14ac:dyDescent="0.25">
      <c r="B122" s="20"/>
      <c r="C122" s="21"/>
      <c r="D122" s="32"/>
      <c r="E122" s="35"/>
    </row>
    <row r="123" spans="2:5" s="22" customFormat="1" x14ac:dyDescent="0.25">
      <c r="B123" s="20"/>
      <c r="C123" s="21"/>
      <c r="D123" s="32"/>
      <c r="E123" s="35"/>
    </row>
    <row r="124" spans="2:5" s="22" customFormat="1" x14ac:dyDescent="0.25">
      <c r="B124" s="20"/>
      <c r="C124" s="21"/>
      <c r="D124" s="32"/>
      <c r="E124" s="35"/>
    </row>
    <row r="125" spans="2:5" s="22" customFormat="1" x14ac:dyDescent="0.25">
      <c r="B125" s="20"/>
      <c r="C125" s="21"/>
      <c r="D125" s="32"/>
      <c r="E125" s="35"/>
    </row>
    <row r="126" spans="2:5" s="22" customFormat="1" x14ac:dyDescent="0.25">
      <c r="B126" s="20"/>
      <c r="C126" s="21"/>
      <c r="D126" s="32"/>
      <c r="E126" s="35"/>
    </row>
    <row r="127" spans="2:5" s="22" customFormat="1" x14ac:dyDescent="0.25">
      <c r="B127" s="20"/>
      <c r="C127" s="21"/>
      <c r="D127" s="32"/>
      <c r="E127" s="35"/>
    </row>
    <row r="128" spans="2:5" s="22" customFormat="1" x14ac:dyDescent="0.25">
      <c r="B128" s="20"/>
      <c r="C128" s="21"/>
      <c r="D128" s="32"/>
      <c r="E128" s="35"/>
    </row>
    <row r="129" spans="2:5" s="22" customFormat="1" x14ac:dyDescent="0.25">
      <c r="B129" s="20"/>
      <c r="C129" s="21"/>
      <c r="D129" s="32"/>
      <c r="E129" s="35"/>
    </row>
    <row r="130" spans="2:5" s="22" customFormat="1" x14ac:dyDescent="0.25">
      <c r="B130" s="20"/>
      <c r="C130" s="21"/>
      <c r="D130" s="32"/>
      <c r="E130" s="35"/>
    </row>
    <row r="131" spans="2:5" s="22" customFormat="1" x14ac:dyDescent="0.25">
      <c r="B131" s="20"/>
      <c r="C131" s="21"/>
      <c r="D131" s="32"/>
      <c r="E131" s="35"/>
    </row>
    <row r="132" spans="2:5" s="22" customFormat="1" x14ac:dyDescent="0.25">
      <c r="B132" s="20"/>
      <c r="C132" s="21"/>
      <c r="D132" s="32"/>
      <c r="E132" s="35"/>
    </row>
    <row r="133" spans="2:5" s="22" customFormat="1" x14ac:dyDescent="0.25">
      <c r="B133" s="20"/>
      <c r="C133" s="21"/>
      <c r="D133" s="32"/>
      <c r="E133" s="35"/>
    </row>
    <row r="134" spans="2:5" s="22" customFormat="1" x14ac:dyDescent="0.25">
      <c r="B134" s="20"/>
      <c r="C134" s="21"/>
      <c r="D134" s="32"/>
      <c r="E134" s="35"/>
    </row>
    <row r="135" spans="2:5" s="22" customFormat="1" x14ac:dyDescent="0.25">
      <c r="B135" s="20"/>
      <c r="C135" s="21"/>
      <c r="D135" s="32"/>
      <c r="E135" s="35"/>
    </row>
    <row r="136" spans="2:5" s="22" customFormat="1" x14ac:dyDescent="0.25">
      <c r="B136" s="20"/>
      <c r="C136" s="21"/>
      <c r="D136" s="32"/>
      <c r="E136" s="35"/>
    </row>
    <row r="137" spans="2:5" s="22" customFormat="1" x14ac:dyDescent="0.25">
      <c r="B137" s="20"/>
      <c r="C137" s="21"/>
      <c r="D137" s="32"/>
      <c r="E137" s="35"/>
    </row>
    <row r="138" spans="2:5" s="22" customFormat="1" x14ac:dyDescent="0.25">
      <c r="B138" s="20"/>
      <c r="C138" s="21"/>
      <c r="D138" s="32"/>
      <c r="E138" s="35"/>
    </row>
    <row r="139" spans="2:5" s="22" customFormat="1" x14ac:dyDescent="0.25">
      <c r="B139" s="20"/>
      <c r="C139" s="21"/>
      <c r="D139" s="32"/>
      <c r="E139" s="35"/>
    </row>
    <row r="140" spans="2:5" s="22" customFormat="1" x14ac:dyDescent="0.25">
      <c r="B140" s="20"/>
      <c r="C140" s="21"/>
      <c r="D140" s="32"/>
      <c r="E140" s="35"/>
    </row>
    <row r="141" spans="2:5" s="22" customFormat="1" x14ac:dyDescent="0.25">
      <c r="B141" s="20"/>
      <c r="C141" s="21"/>
      <c r="D141" s="32"/>
      <c r="E141" s="35"/>
    </row>
    <row r="142" spans="2:5" s="22" customFormat="1" x14ac:dyDescent="0.25">
      <c r="B142" s="20"/>
      <c r="C142" s="21"/>
      <c r="D142" s="32"/>
      <c r="E142" s="35"/>
    </row>
    <row r="143" spans="2:5" s="22" customFormat="1" x14ac:dyDescent="0.25">
      <c r="B143" s="20"/>
      <c r="C143" s="21"/>
      <c r="D143" s="32"/>
      <c r="E143" s="35"/>
    </row>
    <row r="144" spans="2:5" s="22" customFormat="1" x14ac:dyDescent="0.25">
      <c r="B144" s="20"/>
      <c r="C144" s="21"/>
      <c r="D144" s="32"/>
      <c r="E144" s="35"/>
    </row>
    <row r="145" spans="2:5" s="22" customFormat="1" x14ac:dyDescent="0.25">
      <c r="B145" s="20"/>
      <c r="C145" s="21"/>
      <c r="D145" s="32"/>
      <c r="E145" s="35"/>
    </row>
    <row r="146" spans="2:5" s="22" customFormat="1" x14ac:dyDescent="0.25">
      <c r="B146" s="20"/>
      <c r="C146" s="21"/>
      <c r="D146" s="32"/>
      <c r="E146" s="35"/>
    </row>
    <row r="147" spans="2:5" s="22" customFormat="1" x14ac:dyDescent="0.25">
      <c r="B147" s="20"/>
      <c r="C147" s="21"/>
      <c r="D147" s="32"/>
      <c r="E147" s="35"/>
    </row>
    <row r="148" spans="2:5" s="22" customFormat="1" x14ac:dyDescent="0.25">
      <c r="B148" s="20"/>
      <c r="C148" s="21"/>
      <c r="D148" s="32"/>
      <c r="E148" s="35"/>
    </row>
    <row r="149" spans="2:5" s="22" customFormat="1" x14ac:dyDescent="0.25">
      <c r="B149" s="20"/>
      <c r="C149" s="21"/>
      <c r="D149" s="32"/>
      <c r="E149" s="35"/>
    </row>
    <row r="150" spans="2:5" s="22" customFormat="1" x14ac:dyDescent="0.25">
      <c r="B150" s="20"/>
      <c r="C150" s="21"/>
      <c r="D150" s="32"/>
      <c r="E150" s="35"/>
    </row>
    <row r="151" spans="2:5" s="22" customFormat="1" x14ac:dyDescent="0.25">
      <c r="B151" s="20"/>
      <c r="C151" s="21"/>
      <c r="D151" s="32"/>
      <c r="E151" s="35"/>
    </row>
    <row r="152" spans="2:5" s="22" customFormat="1" x14ac:dyDescent="0.25">
      <c r="B152" s="20"/>
      <c r="C152" s="21"/>
      <c r="D152" s="32"/>
      <c r="E152" s="35"/>
    </row>
    <row r="153" spans="2:5" s="22" customFormat="1" x14ac:dyDescent="0.25">
      <c r="B153" s="20"/>
      <c r="C153" s="21"/>
      <c r="D153" s="32"/>
      <c r="E153" s="35"/>
    </row>
    <row r="154" spans="2:5" s="22" customFormat="1" x14ac:dyDescent="0.25">
      <c r="B154" s="20"/>
      <c r="C154" s="21"/>
      <c r="D154" s="32"/>
      <c r="E154" s="35"/>
    </row>
    <row r="155" spans="2:5" s="22" customFormat="1" x14ac:dyDescent="0.25">
      <c r="B155" s="20"/>
      <c r="C155" s="21"/>
      <c r="D155" s="32"/>
      <c r="E155" s="35"/>
    </row>
    <row r="156" spans="2:5" s="22" customFormat="1" x14ac:dyDescent="0.25">
      <c r="B156" s="20"/>
      <c r="C156" s="21"/>
      <c r="D156" s="32"/>
      <c r="E156" s="35"/>
    </row>
    <row r="157" spans="2:5" s="22" customFormat="1" x14ac:dyDescent="0.25">
      <c r="B157" s="20"/>
      <c r="C157" s="21"/>
      <c r="D157" s="32"/>
      <c r="E157" s="35"/>
    </row>
    <row r="158" spans="2:5" s="22" customFormat="1" x14ac:dyDescent="0.25">
      <c r="B158" s="20"/>
      <c r="C158" s="21"/>
      <c r="D158" s="32"/>
      <c r="E158" s="35"/>
    </row>
    <row r="159" spans="2:5" s="22" customFormat="1" x14ac:dyDescent="0.25">
      <c r="B159" s="20"/>
      <c r="C159" s="21"/>
      <c r="D159" s="32"/>
      <c r="E159" s="35"/>
    </row>
    <row r="160" spans="2:5" s="22" customFormat="1" x14ac:dyDescent="0.25">
      <c r="B160" s="20"/>
      <c r="C160" s="21"/>
      <c r="D160" s="32"/>
      <c r="E160" s="35"/>
    </row>
    <row r="161" spans="2:5" s="22" customFormat="1" x14ac:dyDescent="0.25">
      <c r="B161" s="20"/>
      <c r="C161" s="21"/>
      <c r="D161" s="32"/>
      <c r="E161" s="35"/>
    </row>
    <row r="162" spans="2:5" s="22" customFormat="1" x14ac:dyDescent="0.25">
      <c r="B162" s="20"/>
      <c r="C162" s="21"/>
      <c r="D162" s="32"/>
      <c r="E162" s="35"/>
    </row>
    <row r="163" spans="2:5" s="22" customFormat="1" x14ac:dyDescent="0.25">
      <c r="B163" s="20"/>
      <c r="C163" s="21"/>
      <c r="D163" s="32"/>
      <c r="E163" s="35"/>
    </row>
    <row r="164" spans="2:5" s="22" customFormat="1" x14ac:dyDescent="0.25">
      <c r="B164" s="20"/>
      <c r="C164" s="21"/>
      <c r="D164" s="32"/>
      <c r="E164" s="35"/>
    </row>
    <row r="165" spans="2:5" s="22" customFormat="1" x14ac:dyDescent="0.25">
      <c r="B165" s="20"/>
      <c r="C165" s="21"/>
      <c r="D165" s="32"/>
      <c r="E165" s="35"/>
    </row>
    <row r="166" spans="2:5" s="22" customFormat="1" x14ac:dyDescent="0.25">
      <c r="B166" s="20"/>
      <c r="C166" s="21"/>
      <c r="D166" s="32"/>
      <c r="E166" s="35"/>
    </row>
    <row r="167" spans="2:5" s="22" customFormat="1" x14ac:dyDescent="0.25">
      <c r="B167" s="20"/>
      <c r="C167" s="21"/>
      <c r="D167" s="32"/>
      <c r="E167" s="35"/>
    </row>
    <row r="168" spans="2:5" s="22" customFormat="1" x14ac:dyDescent="0.25">
      <c r="B168" s="20"/>
      <c r="C168" s="21"/>
      <c r="D168" s="32"/>
      <c r="E168" s="35"/>
    </row>
    <row r="169" spans="2:5" s="22" customFormat="1" x14ac:dyDescent="0.25">
      <c r="B169" s="20"/>
      <c r="C169" s="21"/>
      <c r="D169" s="32"/>
      <c r="E169" s="35"/>
    </row>
    <row r="170" spans="2:5" s="22" customFormat="1" x14ac:dyDescent="0.25">
      <c r="B170" s="20"/>
      <c r="C170" s="21"/>
      <c r="D170" s="32"/>
      <c r="E170" s="35"/>
    </row>
    <row r="171" spans="2:5" s="22" customFormat="1" x14ac:dyDescent="0.25">
      <c r="B171" s="20"/>
      <c r="C171" s="21"/>
      <c r="D171" s="32"/>
      <c r="E171" s="35"/>
    </row>
    <row r="172" spans="2:5" s="22" customFormat="1" x14ac:dyDescent="0.25">
      <c r="B172" s="20"/>
      <c r="C172" s="21"/>
      <c r="D172" s="32"/>
      <c r="E172" s="35"/>
    </row>
    <row r="173" spans="2:5" s="22" customFormat="1" x14ac:dyDescent="0.25">
      <c r="B173" s="20"/>
      <c r="C173" s="21"/>
      <c r="D173" s="32"/>
      <c r="E173" s="35"/>
    </row>
    <row r="174" spans="2:5" s="22" customFormat="1" x14ac:dyDescent="0.25">
      <c r="B174" s="20"/>
      <c r="C174" s="21"/>
      <c r="D174" s="32"/>
      <c r="E174" s="35"/>
    </row>
    <row r="175" spans="2:5" s="22" customFormat="1" x14ac:dyDescent="0.25">
      <c r="B175" s="20"/>
      <c r="C175" s="21"/>
      <c r="D175" s="32"/>
      <c r="E175" s="35"/>
    </row>
    <row r="176" spans="2:5" s="22" customFormat="1" x14ac:dyDescent="0.25">
      <c r="B176" s="20"/>
      <c r="C176" s="21"/>
      <c r="D176" s="32"/>
      <c r="E176" s="35"/>
    </row>
    <row r="177" spans="2:5" s="22" customFormat="1" x14ac:dyDescent="0.25">
      <c r="B177" s="20"/>
      <c r="C177" s="21"/>
      <c r="D177" s="32"/>
      <c r="E177" s="35"/>
    </row>
    <row r="178" spans="2:5" s="22" customFormat="1" x14ac:dyDescent="0.25">
      <c r="B178" s="20"/>
      <c r="C178" s="21"/>
      <c r="D178" s="32"/>
      <c r="E178" s="35"/>
    </row>
    <row r="179" spans="2:5" s="22" customFormat="1" x14ac:dyDescent="0.25">
      <c r="B179" s="20"/>
      <c r="C179" s="21"/>
      <c r="D179" s="32"/>
      <c r="E179" s="35"/>
    </row>
    <row r="180" spans="2:5" s="22" customFormat="1" x14ac:dyDescent="0.25">
      <c r="B180" s="20"/>
      <c r="C180" s="21"/>
      <c r="D180" s="32"/>
      <c r="E180" s="35"/>
    </row>
    <row r="181" spans="2:5" s="22" customFormat="1" x14ac:dyDescent="0.25">
      <c r="B181" s="20"/>
      <c r="C181" s="21"/>
      <c r="D181" s="32"/>
      <c r="E181" s="35"/>
    </row>
    <row r="182" spans="2:5" s="22" customFormat="1" x14ac:dyDescent="0.25">
      <c r="B182" s="20"/>
      <c r="C182" s="21"/>
      <c r="D182" s="32"/>
      <c r="E182" s="35"/>
    </row>
    <row r="183" spans="2:5" s="22" customFormat="1" x14ac:dyDescent="0.25">
      <c r="B183" s="20"/>
      <c r="C183" s="21"/>
      <c r="D183" s="32"/>
      <c r="E183" s="35"/>
    </row>
    <row r="184" spans="2:5" s="22" customFormat="1" x14ac:dyDescent="0.25">
      <c r="B184" s="20"/>
      <c r="C184" s="21"/>
      <c r="D184" s="32"/>
      <c r="E184" s="35"/>
    </row>
    <row r="185" spans="2:5" s="22" customFormat="1" x14ac:dyDescent="0.25">
      <c r="B185" s="20"/>
      <c r="C185" s="21"/>
      <c r="D185" s="32"/>
      <c r="E185" s="35"/>
    </row>
    <row r="186" spans="2:5" s="22" customFormat="1" x14ac:dyDescent="0.25">
      <c r="B186" s="20"/>
      <c r="C186" s="21"/>
      <c r="D186" s="32"/>
      <c r="E186" s="35"/>
    </row>
    <row r="187" spans="2:5" s="22" customFormat="1" x14ac:dyDescent="0.25">
      <c r="B187" s="20"/>
      <c r="C187" s="21"/>
      <c r="D187" s="32"/>
      <c r="E187" s="35"/>
    </row>
    <row r="188" spans="2:5" s="22" customFormat="1" x14ac:dyDescent="0.25">
      <c r="B188" s="20"/>
      <c r="C188" s="21"/>
      <c r="D188" s="32"/>
      <c r="E188" s="35"/>
    </row>
    <row r="189" spans="2:5" s="22" customFormat="1" x14ac:dyDescent="0.25">
      <c r="B189" s="20"/>
      <c r="C189" s="21"/>
      <c r="D189" s="32"/>
      <c r="E189" s="35"/>
    </row>
    <row r="190" spans="2:5" s="22" customFormat="1" x14ac:dyDescent="0.25">
      <c r="B190" s="20"/>
      <c r="C190" s="21"/>
      <c r="D190" s="32"/>
      <c r="E190" s="35"/>
    </row>
    <row r="191" spans="2:5" s="22" customFormat="1" x14ac:dyDescent="0.25">
      <c r="B191" s="20"/>
      <c r="C191" s="21"/>
      <c r="D191" s="32"/>
      <c r="E191" s="35"/>
    </row>
    <row r="192" spans="2:5" s="22" customFormat="1" x14ac:dyDescent="0.25">
      <c r="B192" s="20"/>
      <c r="C192" s="21"/>
      <c r="D192" s="32"/>
      <c r="E192" s="35"/>
    </row>
    <row r="193" spans="2:5" s="22" customFormat="1" x14ac:dyDescent="0.25">
      <c r="B193" s="20"/>
      <c r="C193" s="21"/>
      <c r="D193" s="32"/>
      <c r="E193" s="35"/>
    </row>
    <row r="194" spans="2:5" s="22" customFormat="1" x14ac:dyDescent="0.25">
      <c r="B194" s="20"/>
      <c r="C194" s="21"/>
      <c r="D194" s="32"/>
      <c r="E194" s="35"/>
    </row>
    <row r="195" spans="2:5" s="22" customFormat="1" x14ac:dyDescent="0.25">
      <c r="B195" s="20"/>
      <c r="C195" s="21"/>
      <c r="D195" s="32"/>
      <c r="E195" s="35"/>
    </row>
    <row r="196" spans="2:5" s="22" customFormat="1" x14ac:dyDescent="0.25">
      <c r="B196" s="20"/>
      <c r="C196" s="21"/>
      <c r="D196" s="32"/>
      <c r="E196" s="35"/>
    </row>
    <row r="197" spans="2:5" s="22" customFormat="1" x14ac:dyDescent="0.25">
      <c r="B197" s="20"/>
      <c r="C197" s="21"/>
      <c r="D197" s="32"/>
      <c r="E197" s="35"/>
    </row>
    <row r="198" spans="2:5" s="22" customFormat="1" x14ac:dyDescent="0.25">
      <c r="B198" s="20"/>
      <c r="C198" s="21"/>
      <c r="D198" s="32"/>
      <c r="E198" s="35"/>
    </row>
    <row r="199" spans="2:5" s="22" customFormat="1" x14ac:dyDescent="0.25">
      <c r="B199" s="20"/>
      <c r="C199" s="21"/>
      <c r="D199" s="32"/>
      <c r="E199" s="35"/>
    </row>
    <row r="200" spans="2:5" s="22" customFormat="1" x14ac:dyDescent="0.25">
      <c r="B200" s="20"/>
      <c r="C200" s="21"/>
      <c r="D200" s="32"/>
      <c r="E200" s="35"/>
    </row>
    <row r="201" spans="2:5" s="22" customFormat="1" x14ac:dyDescent="0.25">
      <c r="B201" s="20"/>
      <c r="C201" s="21"/>
      <c r="D201" s="32"/>
      <c r="E201" s="35"/>
    </row>
    <row r="202" spans="2:5" s="22" customFormat="1" x14ac:dyDescent="0.25">
      <c r="B202" s="20"/>
      <c r="C202" s="21"/>
      <c r="D202" s="32"/>
      <c r="E202" s="35"/>
    </row>
    <row r="203" spans="2:5" s="22" customFormat="1" x14ac:dyDescent="0.25">
      <c r="B203" s="20"/>
      <c r="C203" s="21"/>
      <c r="D203" s="32"/>
      <c r="E203" s="35"/>
    </row>
    <row r="204" spans="2:5" s="22" customFormat="1" x14ac:dyDescent="0.25">
      <c r="B204" s="20"/>
      <c r="C204" s="21"/>
      <c r="D204" s="32"/>
      <c r="E204" s="35"/>
    </row>
    <row r="205" spans="2:5" s="22" customFormat="1" x14ac:dyDescent="0.25">
      <c r="B205" s="20"/>
      <c r="C205" s="21"/>
      <c r="D205" s="32"/>
      <c r="E205" s="35"/>
    </row>
    <row r="206" spans="2:5" s="22" customFormat="1" x14ac:dyDescent="0.25">
      <c r="B206" s="20"/>
      <c r="C206" s="21"/>
      <c r="D206" s="32"/>
      <c r="E206" s="35"/>
    </row>
    <row r="207" spans="2:5" s="22" customFormat="1" x14ac:dyDescent="0.25">
      <c r="B207" s="20"/>
      <c r="C207" s="21"/>
      <c r="D207" s="32"/>
      <c r="E207" s="35"/>
    </row>
    <row r="208" spans="2:5" s="22" customFormat="1" x14ac:dyDescent="0.25">
      <c r="B208" s="20"/>
      <c r="C208" s="21"/>
      <c r="D208" s="32"/>
      <c r="E208" s="35"/>
    </row>
    <row r="209" spans="2:5" s="22" customFormat="1" x14ac:dyDescent="0.25">
      <c r="B209" s="20"/>
      <c r="C209" s="21"/>
      <c r="D209" s="32"/>
      <c r="E209" s="35"/>
    </row>
    <row r="210" spans="2:5" s="22" customFormat="1" x14ac:dyDescent="0.25">
      <c r="B210" s="20"/>
      <c r="C210" s="21"/>
      <c r="D210" s="32"/>
      <c r="E210" s="35"/>
    </row>
    <row r="211" spans="2:5" s="22" customFormat="1" x14ac:dyDescent="0.25">
      <c r="B211" s="20"/>
      <c r="C211" s="21"/>
      <c r="D211" s="32"/>
      <c r="E211" s="35"/>
    </row>
    <row r="212" spans="2:5" s="22" customFormat="1" x14ac:dyDescent="0.25">
      <c r="B212" s="20"/>
      <c r="C212" s="21"/>
      <c r="D212" s="32"/>
      <c r="E212" s="35"/>
    </row>
    <row r="213" spans="2:5" s="22" customFormat="1" x14ac:dyDescent="0.25">
      <c r="B213" s="20"/>
      <c r="C213" s="21"/>
      <c r="D213" s="32"/>
      <c r="E213" s="35"/>
    </row>
    <row r="214" spans="2:5" s="22" customFormat="1" x14ac:dyDescent="0.25">
      <c r="B214" s="20"/>
      <c r="C214" s="21"/>
      <c r="D214" s="32"/>
      <c r="E214" s="35"/>
    </row>
    <row r="215" spans="2:5" s="22" customFormat="1" x14ac:dyDescent="0.25">
      <c r="B215" s="20"/>
      <c r="C215" s="21"/>
      <c r="D215" s="32"/>
      <c r="E215" s="35"/>
    </row>
    <row r="216" spans="2:5" s="22" customFormat="1" x14ac:dyDescent="0.25">
      <c r="B216" s="20"/>
      <c r="C216" s="21"/>
      <c r="D216" s="32"/>
      <c r="E216" s="35"/>
    </row>
    <row r="217" spans="2:5" s="22" customFormat="1" x14ac:dyDescent="0.25">
      <c r="B217" s="20"/>
      <c r="C217" s="21"/>
      <c r="D217" s="32"/>
      <c r="E217" s="35"/>
    </row>
    <row r="218" spans="2:5" s="22" customFormat="1" x14ac:dyDescent="0.25">
      <c r="B218" s="20"/>
      <c r="C218" s="21"/>
      <c r="D218" s="32"/>
      <c r="E218" s="35"/>
    </row>
    <row r="219" spans="2:5" s="22" customFormat="1" x14ac:dyDescent="0.25">
      <c r="B219" s="20"/>
      <c r="C219" s="21"/>
      <c r="D219" s="32"/>
      <c r="E219" s="35"/>
    </row>
    <row r="220" spans="2:5" s="22" customFormat="1" x14ac:dyDescent="0.25">
      <c r="B220" s="20"/>
      <c r="C220" s="21"/>
      <c r="D220" s="32"/>
      <c r="E220" s="35"/>
    </row>
    <row r="221" spans="2:5" s="22" customFormat="1" x14ac:dyDescent="0.25">
      <c r="B221" s="20"/>
      <c r="C221" s="21"/>
      <c r="D221" s="32"/>
      <c r="E221" s="35"/>
    </row>
    <row r="222" spans="2:5" s="22" customFormat="1" x14ac:dyDescent="0.25">
      <c r="B222" s="20"/>
      <c r="C222" s="21"/>
      <c r="D222" s="32"/>
      <c r="E222" s="35"/>
    </row>
    <row r="223" spans="2:5" s="22" customFormat="1" x14ac:dyDescent="0.25">
      <c r="B223" s="20"/>
      <c r="C223" s="21"/>
      <c r="D223" s="32"/>
      <c r="E223" s="35"/>
    </row>
    <row r="224" spans="2:5" s="22" customFormat="1" x14ac:dyDescent="0.25">
      <c r="B224" s="20"/>
      <c r="C224" s="21"/>
      <c r="D224" s="32"/>
      <c r="E224" s="35"/>
    </row>
    <row r="225" spans="2:5" s="22" customFormat="1" x14ac:dyDescent="0.25">
      <c r="B225" s="20"/>
      <c r="C225" s="21"/>
      <c r="D225" s="32"/>
      <c r="E225" s="35"/>
    </row>
    <row r="226" spans="2:5" s="22" customFormat="1" x14ac:dyDescent="0.25">
      <c r="B226" s="20"/>
      <c r="C226" s="21"/>
      <c r="D226" s="32"/>
      <c r="E226" s="35"/>
    </row>
    <row r="227" spans="2:5" s="22" customFormat="1" x14ac:dyDescent="0.25">
      <c r="B227" s="20"/>
      <c r="C227" s="21"/>
      <c r="D227" s="32"/>
      <c r="E227" s="35"/>
    </row>
    <row r="228" spans="2:5" s="22" customFormat="1" x14ac:dyDescent="0.25">
      <c r="B228" s="20"/>
      <c r="C228" s="21"/>
      <c r="D228" s="32"/>
      <c r="E228" s="35"/>
    </row>
    <row r="229" spans="2:5" s="22" customFormat="1" x14ac:dyDescent="0.25">
      <c r="B229" s="20"/>
      <c r="C229" s="21"/>
      <c r="D229" s="32"/>
      <c r="E229" s="35"/>
    </row>
    <row r="230" spans="2:5" s="22" customFormat="1" x14ac:dyDescent="0.25">
      <c r="B230" s="20"/>
      <c r="C230" s="21"/>
      <c r="D230" s="32"/>
      <c r="E230" s="35"/>
    </row>
    <row r="231" spans="2:5" s="22" customFormat="1" x14ac:dyDescent="0.25">
      <c r="B231" s="20"/>
      <c r="C231" s="21"/>
      <c r="D231" s="32"/>
      <c r="E231" s="35"/>
    </row>
    <row r="232" spans="2:5" s="22" customFormat="1" x14ac:dyDescent="0.25">
      <c r="B232" s="20"/>
      <c r="C232" s="21"/>
      <c r="D232" s="32"/>
      <c r="E232" s="35"/>
    </row>
    <row r="233" spans="2:5" s="22" customFormat="1" x14ac:dyDescent="0.25">
      <c r="B233" s="20"/>
      <c r="C233" s="21"/>
      <c r="D233" s="32"/>
      <c r="E233" s="35"/>
    </row>
    <row r="234" spans="2:5" s="22" customFormat="1" x14ac:dyDescent="0.25">
      <c r="B234" s="20"/>
      <c r="C234" s="21"/>
      <c r="D234" s="32"/>
      <c r="E234" s="35"/>
    </row>
    <row r="235" spans="2:5" s="22" customFormat="1" x14ac:dyDescent="0.25">
      <c r="B235" s="20"/>
      <c r="C235" s="21"/>
      <c r="D235" s="32"/>
      <c r="E235" s="35"/>
    </row>
    <row r="236" spans="2:5" s="22" customFormat="1" x14ac:dyDescent="0.25">
      <c r="B236" s="20"/>
      <c r="C236" s="21"/>
      <c r="D236" s="32"/>
      <c r="E236" s="35"/>
    </row>
    <row r="237" spans="2:5" s="22" customFormat="1" x14ac:dyDescent="0.25">
      <c r="B237" s="20"/>
      <c r="C237" s="21"/>
      <c r="D237" s="32"/>
      <c r="E237" s="35"/>
    </row>
    <row r="238" spans="2:5" s="22" customFormat="1" x14ac:dyDescent="0.25">
      <c r="B238" s="20"/>
      <c r="C238" s="21"/>
      <c r="D238" s="32"/>
      <c r="E238" s="35"/>
    </row>
    <row r="239" spans="2:5" s="22" customFormat="1" x14ac:dyDescent="0.25">
      <c r="B239" s="20"/>
      <c r="C239" s="21"/>
      <c r="D239" s="32"/>
      <c r="E239" s="35"/>
    </row>
    <row r="240" spans="2:5" s="22" customFormat="1" x14ac:dyDescent="0.25">
      <c r="B240" s="20"/>
      <c r="C240" s="21"/>
      <c r="D240" s="32"/>
      <c r="E240" s="35"/>
    </row>
    <row r="241" spans="2:5" s="22" customFormat="1" x14ac:dyDescent="0.25">
      <c r="B241" s="20"/>
      <c r="C241" s="21"/>
      <c r="D241" s="32"/>
      <c r="E241" s="35"/>
    </row>
    <row r="242" spans="2:5" s="22" customFormat="1" x14ac:dyDescent="0.25">
      <c r="B242" s="20"/>
      <c r="C242" s="21"/>
      <c r="D242" s="32"/>
      <c r="E242" s="35"/>
    </row>
    <row r="243" spans="2:5" s="22" customFormat="1" x14ac:dyDescent="0.25">
      <c r="B243" s="20"/>
      <c r="C243" s="21"/>
      <c r="D243" s="32"/>
      <c r="E243" s="35"/>
    </row>
    <row r="244" spans="2:5" s="22" customFormat="1" x14ac:dyDescent="0.25">
      <c r="B244" s="20"/>
      <c r="C244" s="21"/>
      <c r="D244" s="32"/>
      <c r="E244" s="35"/>
    </row>
    <row r="245" spans="2:5" s="22" customFormat="1" x14ac:dyDescent="0.25">
      <c r="B245" s="20"/>
      <c r="C245" s="21"/>
      <c r="D245" s="32"/>
      <c r="E245" s="35"/>
    </row>
    <row r="246" spans="2:5" s="22" customFormat="1" x14ac:dyDescent="0.25">
      <c r="B246" s="20"/>
      <c r="C246" s="21"/>
      <c r="D246" s="32"/>
      <c r="E246" s="35"/>
    </row>
    <row r="247" spans="2:5" s="22" customFormat="1" x14ac:dyDescent="0.25">
      <c r="B247" s="20"/>
      <c r="C247" s="21"/>
      <c r="D247" s="32"/>
      <c r="E247" s="35"/>
    </row>
    <row r="248" spans="2:5" s="22" customFormat="1" x14ac:dyDescent="0.25">
      <c r="B248" s="20"/>
      <c r="C248" s="21"/>
      <c r="D248" s="32"/>
      <c r="E248" s="35"/>
    </row>
    <row r="249" spans="2:5" s="22" customFormat="1" x14ac:dyDescent="0.25">
      <c r="B249" s="20"/>
      <c r="C249" s="21"/>
      <c r="D249" s="32"/>
      <c r="E249" s="35"/>
    </row>
    <row r="250" spans="2:5" s="22" customFormat="1" x14ac:dyDescent="0.25">
      <c r="B250" s="20"/>
      <c r="C250" s="21"/>
      <c r="D250" s="32"/>
      <c r="E250" s="35"/>
    </row>
    <row r="251" spans="2:5" s="22" customFormat="1" x14ac:dyDescent="0.25">
      <c r="B251" s="20"/>
      <c r="C251" s="21"/>
      <c r="D251" s="32"/>
      <c r="E251" s="35"/>
    </row>
    <row r="252" spans="2:5" s="22" customFormat="1" x14ac:dyDescent="0.25">
      <c r="B252" s="20"/>
      <c r="C252" s="21"/>
      <c r="D252" s="32"/>
      <c r="E252" s="35"/>
    </row>
    <row r="253" spans="2:5" s="22" customFormat="1" x14ac:dyDescent="0.25">
      <c r="B253" s="20"/>
      <c r="C253" s="21"/>
      <c r="D253" s="32"/>
      <c r="E253" s="35"/>
    </row>
    <row r="254" spans="2:5" s="22" customFormat="1" x14ac:dyDescent="0.25">
      <c r="B254" s="20"/>
      <c r="C254" s="21"/>
      <c r="D254" s="32"/>
      <c r="E254" s="35"/>
    </row>
    <row r="255" spans="2:5" s="22" customFormat="1" x14ac:dyDescent="0.25">
      <c r="B255" s="20"/>
      <c r="C255" s="21"/>
      <c r="D255" s="32"/>
      <c r="E255" s="35"/>
    </row>
    <row r="256" spans="2:5" s="22" customFormat="1" x14ac:dyDescent="0.25">
      <c r="B256" s="20"/>
      <c r="C256" s="21"/>
      <c r="D256" s="32"/>
      <c r="E256" s="35"/>
    </row>
    <row r="257" spans="2:5" s="22" customFormat="1" x14ac:dyDescent="0.25">
      <c r="B257" s="20"/>
      <c r="C257" s="21"/>
      <c r="D257" s="32"/>
      <c r="E257" s="35"/>
    </row>
    <row r="258" spans="2:5" s="22" customFormat="1" x14ac:dyDescent="0.25">
      <c r="B258" s="20"/>
      <c r="C258" s="21"/>
      <c r="D258" s="32"/>
      <c r="E258" s="35"/>
    </row>
    <row r="259" spans="2:5" s="22" customFormat="1" x14ac:dyDescent="0.25">
      <c r="B259" s="20"/>
      <c r="C259" s="21"/>
      <c r="D259" s="32"/>
      <c r="E259" s="35"/>
    </row>
    <row r="260" spans="2:5" s="22" customFormat="1" x14ac:dyDescent="0.25">
      <c r="B260" s="20"/>
      <c r="C260" s="21"/>
      <c r="D260" s="32"/>
      <c r="E260" s="35"/>
    </row>
    <row r="261" spans="2:5" s="22" customFormat="1" x14ac:dyDescent="0.25">
      <c r="B261" s="20"/>
      <c r="C261" s="21"/>
      <c r="D261" s="32"/>
      <c r="E261" s="35"/>
    </row>
    <row r="262" spans="2:5" s="22" customFormat="1" x14ac:dyDescent="0.25">
      <c r="B262" s="20"/>
      <c r="C262" s="21"/>
      <c r="D262" s="32"/>
      <c r="E262" s="35"/>
    </row>
    <row r="263" spans="2:5" s="22" customFormat="1" x14ac:dyDescent="0.25">
      <c r="B263" s="20"/>
      <c r="C263" s="21"/>
      <c r="D263" s="32"/>
      <c r="E263" s="35"/>
    </row>
    <row r="264" spans="2:5" s="22" customFormat="1" x14ac:dyDescent="0.25">
      <c r="B264" s="20"/>
      <c r="C264" s="21"/>
      <c r="D264" s="32"/>
      <c r="E264" s="35"/>
    </row>
    <row r="265" spans="2:5" s="22" customFormat="1" x14ac:dyDescent="0.25">
      <c r="B265" s="20"/>
      <c r="C265" s="21"/>
      <c r="D265" s="32"/>
      <c r="E265" s="35"/>
    </row>
    <row r="266" spans="2:5" s="22" customFormat="1" x14ac:dyDescent="0.25">
      <c r="B266" s="20"/>
      <c r="C266" s="21"/>
      <c r="D266" s="32"/>
      <c r="E266" s="35"/>
    </row>
    <row r="267" spans="2:5" s="22" customFormat="1" x14ac:dyDescent="0.25">
      <c r="B267" s="20"/>
      <c r="C267" s="21"/>
      <c r="D267" s="32"/>
      <c r="E267" s="35"/>
    </row>
    <row r="268" spans="2:5" s="22" customFormat="1" x14ac:dyDescent="0.25">
      <c r="B268" s="20"/>
      <c r="C268" s="21"/>
      <c r="D268" s="32"/>
      <c r="E268" s="35"/>
    </row>
    <row r="269" spans="2:5" s="22" customFormat="1" x14ac:dyDescent="0.25">
      <c r="B269" s="20"/>
      <c r="C269" s="21"/>
      <c r="D269" s="32"/>
      <c r="E269" s="35"/>
    </row>
    <row r="270" spans="2:5" s="22" customFormat="1" x14ac:dyDescent="0.25">
      <c r="B270" s="20"/>
      <c r="C270" s="21"/>
      <c r="D270" s="32"/>
      <c r="E270" s="35"/>
    </row>
    <row r="271" spans="2:5" s="22" customFormat="1" x14ac:dyDescent="0.25">
      <c r="B271" s="20"/>
      <c r="C271" s="21"/>
      <c r="D271" s="32"/>
      <c r="E271" s="35"/>
    </row>
    <row r="272" spans="2:5" s="22" customFormat="1" x14ac:dyDescent="0.25">
      <c r="B272" s="20"/>
      <c r="C272" s="21"/>
      <c r="D272" s="32"/>
      <c r="E272" s="35"/>
    </row>
    <row r="273" spans="2:5" s="22" customFormat="1" x14ac:dyDescent="0.25">
      <c r="B273" s="20"/>
      <c r="C273" s="21"/>
      <c r="D273" s="32"/>
      <c r="E273" s="35"/>
    </row>
    <row r="274" spans="2:5" s="22" customFormat="1" x14ac:dyDescent="0.25">
      <c r="B274" s="20"/>
      <c r="C274" s="21"/>
      <c r="D274" s="32"/>
      <c r="E274" s="35"/>
    </row>
    <row r="275" spans="2:5" s="22" customFormat="1" x14ac:dyDescent="0.25">
      <c r="B275" s="20"/>
      <c r="C275" s="21"/>
      <c r="D275" s="32"/>
      <c r="E275" s="35"/>
    </row>
    <row r="276" spans="2:5" s="22" customFormat="1" x14ac:dyDescent="0.25">
      <c r="B276" s="20"/>
      <c r="C276" s="21"/>
      <c r="D276" s="32"/>
      <c r="E276" s="35"/>
    </row>
    <row r="277" spans="2:5" s="22" customFormat="1" x14ac:dyDescent="0.25">
      <c r="B277" s="20"/>
      <c r="C277" s="21"/>
      <c r="D277" s="32"/>
      <c r="E277" s="35"/>
    </row>
    <row r="278" spans="2:5" s="22" customFormat="1" x14ac:dyDescent="0.25">
      <c r="B278" s="20"/>
      <c r="C278" s="21"/>
      <c r="D278" s="32"/>
      <c r="E278" s="35"/>
    </row>
    <row r="279" spans="2:5" s="22" customFormat="1" x14ac:dyDescent="0.25">
      <c r="B279" s="20"/>
      <c r="C279" s="21"/>
      <c r="D279" s="32"/>
      <c r="E279" s="35"/>
    </row>
    <row r="280" spans="2:5" s="22" customFormat="1" x14ac:dyDescent="0.25">
      <c r="B280" s="20"/>
      <c r="C280" s="21"/>
      <c r="D280" s="32"/>
      <c r="E280" s="35"/>
    </row>
    <row r="281" spans="2:5" s="22" customFormat="1" x14ac:dyDescent="0.25">
      <c r="B281" s="20"/>
      <c r="C281" s="21"/>
      <c r="D281" s="32"/>
      <c r="E281" s="35"/>
    </row>
    <row r="282" spans="2:5" s="22" customFormat="1" x14ac:dyDescent="0.25">
      <c r="B282" s="20"/>
      <c r="C282" s="21"/>
      <c r="D282" s="32"/>
      <c r="E282" s="35"/>
    </row>
    <row r="283" spans="2:5" s="22" customFormat="1" x14ac:dyDescent="0.25">
      <c r="B283" s="20"/>
      <c r="C283" s="21"/>
      <c r="D283" s="32"/>
      <c r="E283" s="35"/>
    </row>
    <row r="284" spans="2:5" s="22" customFormat="1" x14ac:dyDescent="0.25">
      <c r="B284" s="20"/>
      <c r="C284" s="21"/>
      <c r="D284" s="32"/>
      <c r="E284" s="35"/>
    </row>
    <row r="285" spans="2:5" s="22" customFormat="1" x14ac:dyDescent="0.25">
      <c r="B285" s="20"/>
      <c r="C285" s="21"/>
      <c r="D285" s="32"/>
      <c r="E285" s="35"/>
    </row>
    <row r="286" spans="2:5" s="22" customFormat="1" x14ac:dyDescent="0.25">
      <c r="B286" s="20"/>
      <c r="C286" s="21"/>
      <c r="D286" s="32"/>
      <c r="E286" s="35"/>
    </row>
    <row r="287" spans="2:5" s="22" customFormat="1" x14ac:dyDescent="0.25">
      <c r="B287" s="20"/>
      <c r="C287" s="21"/>
      <c r="D287" s="32"/>
      <c r="E287" s="35"/>
    </row>
    <row r="288" spans="2:5" s="22" customFormat="1" x14ac:dyDescent="0.25">
      <c r="B288" s="20"/>
      <c r="C288" s="21"/>
      <c r="D288" s="32"/>
      <c r="E288" s="35"/>
    </row>
    <row r="289" spans="2:5" s="22" customFormat="1" x14ac:dyDescent="0.25">
      <c r="B289" s="20"/>
      <c r="C289" s="21"/>
      <c r="D289" s="32"/>
      <c r="E289" s="35"/>
    </row>
    <row r="290" spans="2:5" s="22" customFormat="1" x14ac:dyDescent="0.25">
      <c r="B290" s="20"/>
      <c r="C290" s="21"/>
      <c r="D290" s="32"/>
      <c r="E290" s="35"/>
    </row>
    <row r="291" spans="2:5" s="22" customFormat="1" x14ac:dyDescent="0.25">
      <c r="B291" s="20"/>
      <c r="C291" s="21"/>
      <c r="D291" s="32"/>
      <c r="E291" s="35"/>
    </row>
    <row r="292" spans="2:5" s="22" customFormat="1" x14ac:dyDescent="0.25">
      <c r="B292" s="20"/>
      <c r="C292" s="21"/>
      <c r="D292" s="32"/>
      <c r="E292" s="35"/>
    </row>
    <row r="293" spans="2:5" s="22" customFormat="1" x14ac:dyDescent="0.25">
      <c r="B293" s="20"/>
      <c r="C293" s="21"/>
      <c r="D293" s="32"/>
      <c r="E293" s="35"/>
    </row>
    <row r="294" spans="2:5" s="22" customFormat="1" x14ac:dyDescent="0.25">
      <c r="B294" s="20"/>
      <c r="C294" s="21"/>
      <c r="D294" s="32"/>
      <c r="E294" s="35"/>
    </row>
    <row r="295" spans="2:5" s="22" customFormat="1" x14ac:dyDescent="0.25">
      <c r="B295" s="20"/>
      <c r="C295" s="21"/>
      <c r="D295" s="32"/>
      <c r="E295" s="35"/>
    </row>
    <row r="296" spans="2:5" s="22" customFormat="1" x14ac:dyDescent="0.25">
      <c r="B296" s="20"/>
      <c r="C296" s="21"/>
      <c r="D296" s="32"/>
      <c r="E296" s="35"/>
    </row>
    <row r="297" spans="2:5" s="22" customFormat="1" x14ac:dyDescent="0.25">
      <c r="B297" s="20"/>
      <c r="C297" s="21"/>
      <c r="D297" s="32"/>
      <c r="E297" s="35"/>
    </row>
    <row r="298" spans="2:5" s="22" customFormat="1" x14ac:dyDescent="0.25">
      <c r="B298" s="20"/>
      <c r="C298" s="21"/>
      <c r="D298" s="32"/>
      <c r="E298" s="35"/>
    </row>
    <row r="299" spans="2:5" s="22" customFormat="1" x14ac:dyDescent="0.25">
      <c r="B299" s="20"/>
      <c r="C299" s="21"/>
      <c r="D299" s="32"/>
      <c r="E299" s="35"/>
    </row>
    <row r="300" spans="2:5" s="22" customFormat="1" x14ac:dyDescent="0.25">
      <c r="B300" s="20"/>
      <c r="C300" s="21"/>
      <c r="D300" s="32"/>
      <c r="E300" s="35"/>
    </row>
    <row r="301" spans="2:5" s="22" customFormat="1" x14ac:dyDescent="0.25">
      <c r="B301" s="20"/>
      <c r="C301" s="21"/>
      <c r="D301" s="32"/>
      <c r="E301" s="35"/>
    </row>
    <row r="302" spans="2:5" s="22" customFormat="1" x14ac:dyDescent="0.25">
      <c r="B302" s="20"/>
      <c r="C302" s="21"/>
      <c r="D302" s="32"/>
      <c r="E302" s="35"/>
    </row>
    <row r="303" spans="2:5" s="22" customFormat="1" x14ac:dyDescent="0.25">
      <c r="B303" s="20"/>
      <c r="C303" s="21"/>
      <c r="D303" s="32"/>
      <c r="E303" s="35"/>
    </row>
    <row r="304" spans="2:5" s="22" customFormat="1" x14ac:dyDescent="0.25">
      <c r="B304" s="20"/>
      <c r="C304" s="21"/>
      <c r="D304" s="32"/>
      <c r="E304" s="35"/>
    </row>
    <row r="305" spans="2:5" s="22" customFormat="1" x14ac:dyDescent="0.25">
      <c r="B305" s="20"/>
      <c r="C305" s="21"/>
      <c r="D305" s="32"/>
      <c r="E305" s="35"/>
    </row>
    <row r="306" spans="2:5" s="22" customFormat="1" x14ac:dyDescent="0.25">
      <c r="B306" s="20"/>
      <c r="C306" s="21"/>
      <c r="D306" s="32"/>
      <c r="E306" s="35"/>
    </row>
    <row r="307" spans="2:5" s="22" customFormat="1" x14ac:dyDescent="0.25">
      <c r="B307" s="20"/>
      <c r="C307" s="21"/>
      <c r="D307" s="32"/>
      <c r="E307" s="35"/>
    </row>
    <row r="308" spans="2:5" s="22" customFormat="1" x14ac:dyDescent="0.25">
      <c r="B308" s="20"/>
      <c r="C308" s="21"/>
      <c r="D308" s="32"/>
      <c r="E308" s="35"/>
    </row>
    <row r="309" spans="2:5" s="22" customFormat="1" x14ac:dyDescent="0.25">
      <c r="B309" s="20"/>
      <c r="C309" s="21"/>
      <c r="D309" s="32"/>
      <c r="E309" s="35"/>
    </row>
    <row r="310" spans="2:5" s="22" customFormat="1" x14ac:dyDescent="0.25">
      <c r="B310" s="20"/>
      <c r="C310" s="21"/>
      <c r="D310" s="32"/>
      <c r="E310" s="35"/>
    </row>
    <row r="311" spans="2:5" s="22" customFormat="1" x14ac:dyDescent="0.25">
      <c r="B311" s="20"/>
      <c r="C311" s="21"/>
      <c r="D311" s="32"/>
      <c r="E311" s="35"/>
    </row>
    <row r="312" spans="2:5" s="22" customFormat="1" x14ac:dyDescent="0.25">
      <c r="B312" s="20"/>
      <c r="C312" s="21"/>
      <c r="D312" s="32"/>
      <c r="E312" s="35"/>
    </row>
    <row r="313" spans="2:5" s="22" customFormat="1" x14ac:dyDescent="0.25">
      <c r="B313" s="20"/>
      <c r="C313" s="21"/>
      <c r="D313" s="32"/>
      <c r="E313" s="35"/>
    </row>
    <row r="314" spans="2:5" s="22" customFormat="1" x14ac:dyDescent="0.25">
      <c r="B314" s="20"/>
      <c r="C314" s="21"/>
      <c r="D314" s="32"/>
      <c r="E314" s="35"/>
    </row>
    <row r="315" spans="2:5" s="22" customFormat="1" x14ac:dyDescent="0.25">
      <c r="B315" s="20"/>
      <c r="C315" s="21"/>
      <c r="D315" s="32"/>
      <c r="E315" s="35"/>
    </row>
    <row r="316" spans="2:5" s="22" customFormat="1" x14ac:dyDescent="0.25">
      <c r="B316" s="20"/>
      <c r="C316" s="21"/>
      <c r="D316" s="32"/>
      <c r="E316" s="35"/>
    </row>
    <row r="317" spans="2:5" s="22" customFormat="1" x14ac:dyDescent="0.25">
      <c r="B317" s="20"/>
      <c r="C317" s="21"/>
      <c r="D317" s="32"/>
      <c r="E317" s="35"/>
    </row>
    <row r="318" spans="2:5" s="22" customFormat="1" x14ac:dyDescent="0.25">
      <c r="B318" s="20"/>
      <c r="C318" s="21"/>
      <c r="D318" s="32"/>
      <c r="E318" s="35"/>
    </row>
    <row r="319" spans="2:5" s="22" customFormat="1" x14ac:dyDescent="0.25">
      <c r="B319" s="20"/>
      <c r="C319" s="21"/>
      <c r="D319" s="32"/>
      <c r="E319" s="35"/>
    </row>
    <row r="320" spans="2:5" s="22" customFormat="1" x14ac:dyDescent="0.25">
      <c r="B320" s="20"/>
      <c r="C320" s="21"/>
      <c r="D320" s="32"/>
      <c r="E320" s="35"/>
    </row>
    <row r="321" spans="2:5" s="22" customFormat="1" x14ac:dyDescent="0.25">
      <c r="B321" s="20"/>
      <c r="C321" s="21"/>
      <c r="D321" s="32"/>
      <c r="E321" s="35"/>
    </row>
    <row r="322" spans="2:5" s="22" customFormat="1" x14ac:dyDescent="0.25">
      <c r="B322" s="20"/>
      <c r="C322" s="21"/>
      <c r="D322" s="32"/>
      <c r="E322" s="35"/>
    </row>
    <row r="323" spans="2:5" s="22" customFormat="1" x14ac:dyDescent="0.25">
      <c r="B323" s="20"/>
      <c r="C323" s="21"/>
      <c r="D323" s="32"/>
      <c r="E323" s="35"/>
    </row>
    <row r="324" spans="2:5" s="22" customFormat="1" x14ac:dyDescent="0.25">
      <c r="B324" s="20"/>
      <c r="C324" s="21"/>
      <c r="D324" s="32"/>
      <c r="E324" s="35"/>
    </row>
    <row r="325" spans="2:5" s="22" customFormat="1" x14ac:dyDescent="0.25">
      <c r="B325" s="20"/>
      <c r="C325" s="21"/>
      <c r="D325" s="32"/>
      <c r="E325" s="35"/>
    </row>
    <row r="326" spans="2:5" s="22" customFormat="1" x14ac:dyDescent="0.25">
      <c r="B326" s="20"/>
      <c r="C326" s="21"/>
      <c r="D326" s="32"/>
      <c r="E326" s="35"/>
    </row>
    <row r="327" spans="2:5" s="22" customFormat="1" x14ac:dyDescent="0.25">
      <c r="B327" s="20"/>
      <c r="C327" s="21"/>
      <c r="D327" s="32"/>
      <c r="E327" s="35"/>
    </row>
    <row r="328" spans="2:5" s="22" customFormat="1" x14ac:dyDescent="0.25">
      <c r="B328" s="20"/>
      <c r="C328" s="21"/>
      <c r="D328" s="32"/>
      <c r="E328" s="35"/>
    </row>
    <row r="329" spans="2:5" s="22" customFormat="1" x14ac:dyDescent="0.25">
      <c r="B329" s="20"/>
      <c r="C329" s="21"/>
      <c r="D329" s="32"/>
      <c r="E329" s="35"/>
    </row>
    <row r="330" spans="2:5" s="22" customFormat="1" x14ac:dyDescent="0.25">
      <c r="B330" s="20"/>
      <c r="C330" s="21"/>
      <c r="D330" s="32"/>
      <c r="E330" s="35"/>
    </row>
    <row r="331" spans="2:5" s="22" customFormat="1" x14ac:dyDescent="0.25">
      <c r="B331" s="20"/>
      <c r="C331" s="21"/>
      <c r="D331" s="32"/>
      <c r="E331" s="35"/>
    </row>
    <row r="332" spans="2:5" s="22" customFormat="1" x14ac:dyDescent="0.25">
      <c r="B332" s="20"/>
      <c r="C332" s="21"/>
      <c r="D332" s="32"/>
      <c r="E332" s="35"/>
    </row>
    <row r="333" spans="2:5" s="22" customFormat="1" x14ac:dyDescent="0.25">
      <c r="B333" s="20"/>
      <c r="C333" s="21"/>
      <c r="D333" s="32"/>
      <c r="E333" s="35"/>
    </row>
    <row r="334" spans="2:5" s="22" customFormat="1" x14ac:dyDescent="0.25">
      <c r="B334" s="20"/>
      <c r="C334" s="21"/>
      <c r="D334" s="32"/>
      <c r="E334" s="35"/>
    </row>
    <row r="335" spans="2:5" s="22" customFormat="1" x14ac:dyDescent="0.25">
      <c r="B335" s="20"/>
      <c r="C335" s="21"/>
      <c r="D335" s="32"/>
      <c r="E335" s="35"/>
    </row>
    <row r="336" spans="2:5" s="22" customFormat="1" x14ac:dyDescent="0.25">
      <c r="B336" s="20"/>
      <c r="C336" s="21"/>
      <c r="D336" s="32"/>
      <c r="E336" s="35"/>
    </row>
    <row r="337" spans="2:5" s="22" customFormat="1" x14ac:dyDescent="0.25">
      <c r="B337" s="20"/>
      <c r="C337" s="21"/>
      <c r="D337" s="32"/>
      <c r="E337" s="35"/>
    </row>
    <row r="338" spans="2:5" s="22" customFormat="1" x14ac:dyDescent="0.25">
      <c r="B338" s="20"/>
      <c r="C338" s="21"/>
      <c r="D338" s="32"/>
      <c r="E338" s="35"/>
    </row>
    <row r="339" spans="2:5" s="22" customFormat="1" x14ac:dyDescent="0.25">
      <c r="B339" s="20"/>
      <c r="C339" s="21"/>
      <c r="D339" s="32"/>
      <c r="E339" s="35"/>
    </row>
    <row r="340" spans="2:5" s="22" customFormat="1" x14ac:dyDescent="0.25">
      <c r="B340" s="20"/>
      <c r="C340" s="21"/>
      <c r="D340" s="32"/>
      <c r="E340" s="35"/>
    </row>
    <row r="341" spans="2:5" s="22" customFormat="1" x14ac:dyDescent="0.25">
      <c r="B341" s="20"/>
      <c r="C341" s="21"/>
      <c r="D341" s="32"/>
      <c r="E341" s="35"/>
    </row>
    <row r="342" spans="2:5" s="22" customFormat="1" x14ac:dyDescent="0.25">
      <c r="B342" s="20"/>
      <c r="C342" s="21"/>
      <c r="D342" s="32"/>
      <c r="E342" s="35"/>
    </row>
    <row r="343" spans="2:5" s="22" customFormat="1" x14ac:dyDescent="0.25">
      <c r="B343" s="20"/>
      <c r="C343" s="21"/>
      <c r="D343" s="32"/>
      <c r="E343" s="35"/>
    </row>
    <row r="344" spans="2:5" s="22" customFormat="1" x14ac:dyDescent="0.25">
      <c r="B344" s="20"/>
      <c r="C344" s="21"/>
      <c r="D344" s="32"/>
      <c r="E344" s="35"/>
    </row>
    <row r="345" spans="2:5" s="22" customFormat="1" x14ac:dyDescent="0.25">
      <c r="B345" s="20"/>
      <c r="C345" s="21"/>
      <c r="D345" s="32"/>
      <c r="E345" s="35"/>
    </row>
    <row r="346" spans="2:5" s="22" customFormat="1" x14ac:dyDescent="0.25">
      <c r="B346" s="20"/>
      <c r="C346" s="21"/>
      <c r="D346" s="32"/>
      <c r="E346" s="35"/>
    </row>
    <row r="347" spans="2:5" s="22" customFormat="1" x14ac:dyDescent="0.25">
      <c r="B347" s="20"/>
      <c r="C347" s="21"/>
      <c r="D347" s="32"/>
      <c r="E347" s="35"/>
    </row>
    <row r="348" spans="2:5" s="22" customFormat="1" x14ac:dyDescent="0.25">
      <c r="B348" s="20"/>
      <c r="C348" s="21"/>
      <c r="D348" s="32"/>
      <c r="E348" s="35"/>
    </row>
    <row r="349" spans="2:5" s="22" customFormat="1" x14ac:dyDescent="0.25">
      <c r="B349" s="20"/>
      <c r="C349" s="21"/>
      <c r="D349" s="32"/>
      <c r="E349" s="35"/>
    </row>
    <row r="350" spans="2:5" s="22" customFormat="1" x14ac:dyDescent="0.25">
      <c r="B350" s="20"/>
      <c r="C350" s="21"/>
      <c r="D350" s="32"/>
      <c r="E350" s="35"/>
    </row>
    <row r="351" spans="2:5" s="22" customFormat="1" x14ac:dyDescent="0.25">
      <c r="B351" s="20"/>
      <c r="C351" s="21"/>
      <c r="D351" s="32"/>
      <c r="E351" s="35"/>
    </row>
    <row r="352" spans="2:5" s="22" customFormat="1" x14ac:dyDescent="0.25">
      <c r="B352" s="20"/>
      <c r="C352" s="21"/>
      <c r="D352" s="32"/>
      <c r="E352" s="35"/>
    </row>
    <row r="353" spans="2:5" s="22" customFormat="1" x14ac:dyDescent="0.25">
      <c r="B353" s="20"/>
      <c r="C353" s="21"/>
      <c r="D353" s="32"/>
      <c r="E353" s="35"/>
    </row>
    <row r="354" spans="2:5" s="22" customFormat="1" x14ac:dyDescent="0.25">
      <c r="B354" s="20"/>
      <c r="C354" s="21"/>
      <c r="D354" s="32"/>
      <c r="E354" s="35"/>
    </row>
    <row r="355" spans="2:5" s="22" customFormat="1" x14ac:dyDescent="0.25">
      <c r="B355" s="20"/>
      <c r="C355" s="21"/>
      <c r="D355" s="32"/>
      <c r="E355" s="35"/>
    </row>
    <row r="356" spans="2:5" s="22" customFormat="1" x14ac:dyDescent="0.25">
      <c r="B356" s="20"/>
      <c r="C356" s="21"/>
      <c r="D356" s="32"/>
      <c r="E356" s="35"/>
    </row>
    <row r="357" spans="2:5" s="22" customFormat="1" x14ac:dyDescent="0.25">
      <c r="B357" s="20"/>
      <c r="C357" s="21"/>
      <c r="D357" s="32"/>
      <c r="E357" s="35"/>
    </row>
    <row r="358" spans="2:5" s="22" customFormat="1" x14ac:dyDescent="0.25">
      <c r="B358" s="20"/>
      <c r="C358" s="21"/>
      <c r="D358" s="32"/>
      <c r="E358" s="35"/>
    </row>
    <row r="359" spans="2:5" s="22" customFormat="1" x14ac:dyDescent="0.25">
      <c r="B359" s="20"/>
      <c r="C359" s="21"/>
      <c r="D359" s="32"/>
      <c r="E359" s="35"/>
    </row>
    <row r="360" spans="2:5" s="22" customFormat="1" x14ac:dyDescent="0.25">
      <c r="B360" s="20"/>
      <c r="C360" s="21"/>
      <c r="D360" s="32"/>
      <c r="E360" s="35"/>
    </row>
    <row r="361" spans="2:5" s="22" customFormat="1" x14ac:dyDescent="0.25">
      <c r="B361" s="20"/>
      <c r="C361" s="21"/>
      <c r="D361" s="32"/>
      <c r="E361" s="35"/>
    </row>
    <row r="362" spans="2:5" s="22" customFormat="1" x14ac:dyDescent="0.25">
      <c r="B362" s="20"/>
      <c r="C362" s="21"/>
      <c r="D362" s="32"/>
      <c r="E362" s="35"/>
    </row>
    <row r="363" spans="2:5" s="22" customFormat="1" x14ac:dyDescent="0.25">
      <c r="B363" s="20"/>
      <c r="C363" s="21"/>
      <c r="D363" s="32"/>
      <c r="E363" s="35"/>
    </row>
    <row r="364" spans="2:5" s="22" customFormat="1" x14ac:dyDescent="0.25">
      <c r="B364" s="20"/>
      <c r="C364" s="21"/>
      <c r="D364" s="32"/>
      <c r="E364" s="35"/>
    </row>
    <row r="365" spans="2:5" s="22" customFormat="1" x14ac:dyDescent="0.25">
      <c r="B365" s="20"/>
      <c r="C365" s="21"/>
      <c r="D365" s="32"/>
      <c r="E365" s="35"/>
    </row>
    <row r="366" spans="2:5" s="22" customFormat="1" x14ac:dyDescent="0.25">
      <c r="B366" s="20"/>
      <c r="C366" s="21"/>
      <c r="D366" s="32"/>
      <c r="E366" s="35"/>
    </row>
    <row r="367" spans="2:5" s="22" customFormat="1" x14ac:dyDescent="0.25">
      <c r="B367" s="20"/>
      <c r="C367" s="21"/>
      <c r="D367" s="32"/>
      <c r="E367" s="35"/>
    </row>
    <row r="368" spans="2:5" s="22" customFormat="1" x14ac:dyDescent="0.25">
      <c r="B368" s="20"/>
      <c r="C368" s="21"/>
      <c r="D368" s="32"/>
      <c r="E368" s="35"/>
    </row>
    <row r="369" spans="2:5" s="22" customFormat="1" x14ac:dyDescent="0.25">
      <c r="B369" s="20"/>
      <c r="C369" s="21"/>
      <c r="D369" s="32"/>
      <c r="E369" s="35"/>
    </row>
    <row r="370" spans="2:5" s="22" customFormat="1" x14ac:dyDescent="0.25">
      <c r="B370" s="20"/>
      <c r="C370" s="21"/>
      <c r="D370" s="32"/>
      <c r="E370" s="35"/>
    </row>
    <row r="371" spans="2:5" s="22" customFormat="1" x14ac:dyDescent="0.25">
      <c r="B371" s="20"/>
      <c r="C371" s="21"/>
      <c r="D371" s="32"/>
      <c r="E371" s="35"/>
    </row>
    <row r="372" spans="2:5" s="22" customFormat="1" x14ac:dyDescent="0.25">
      <c r="B372" s="20"/>
      <c r="C372" s="21"/>
      <c r="D372" s="32"/>
      <c r="E372" s="35"/>
    </row>
    <row r="373" spans="2:5" s="22" customFormat="1" x14ac:dyDescent="0.25">
      <c r="B373" s="20"/>
      <c r="C373" s="21"/>
      <c r="D373" s="32"/>
      <c r="E373" s="35"/>
    </row>
    <row r="374" spans="2:5" s="22" customFormat="1" x14ac:dyDescent="0.25">
      <c r="B374" s="20"/>
      <c r="C374" s="21"/>
      <c r="D374" s="32"/>
      <c r="E374" s="35"/>
    </row>
    <row r="375" spans="2:5" s="22" customFormat="1" x14ac:dyDescent="0.25">
      <c r="B375" s="20"/>
      <c r="C375" s="21"/>
      <c r="D375" s="32"/>
      <c r="E375" s="35"/>
    </row>
    <row r="376" spans="2:5" s="22" customFormat="1" x14ac:dyDescent="0.25">
      <c r="B376" s="20"/>
      <c r="C376" s="21"/>
      <c r="D376" s="32"/>
      <c r="E376" s="35"/>
    </row>
    <row r="377" spans="2:5" s="22" customFormat="1" x14ac:dyDescent="0.25">
      <c r="B377" s="20"/>
      <c r="C377" s="21"/>
      <c r="D377" s="32"/>
      <c r="E377" s="35"/>
    </row>
    <row r="378" spans="2:5" s="22" customFormat="1" x14ac:dyDescent="0.25">
      <c r="B378" s="20"/>
      <c r="C378" s="21"/>
      <c r="D378" s="32"/>
      <c r="E378" s="35"/>
    </row>
    <row r="379" spans="2:5" s="22" customFormat="1" x14ac:dyDescent="0.25">
      <c r="B379" s="20"/>
      <c r="C379" s="21"/>
      <c r="D379" s="32"/>
      <c r="E379" s="35"/>
    </row>
    <row r="380" spans="2:5" s="22" customFormat="1" x14ac:dyDescent="0.25">
      <c r="B380" s="20"/>
      <c r="C380" s="21"/>
      <c r="D380" s="32"/>
      <c r="E380" s="35"/>
    </row>
    <row r="381" spans="2:5" s="22" customFormat="1" x14ac:dyDescent="0.25">
      <c r="B381" s="20"/>
      <c r="C381" s="21"/>
      <c r="D381" s="32"/>
      <c r="E381" s="35"/>
    </row>
    <row r="382" spans="2:5" s="22" customFormat="1" x14ac:dyDescent="0.25">
      <c r="B382" s="20"/>
      <c r="C382" s="21"/>
      <c r="D382" s="32"/>
      <c r="E382" s="35"/>
    </row>
    <row r="383" spans="2:5" s="22" customFormat="1" x14ac:dyDescent="0.25">
      <c r="B383" s="20"/>
      <c r="C383" s="21"/>
      <c r="D383" s="32"/>
      <c r="E383" s="35"/>
    </row>
    <row r="384" spans="2:5" s="22" customFormat="1" x14ac:dyDescent="0.25">
      <c r="B384" s="20"/>
      <c r="C384" s="21"/>
      <c r="D384" s="32"/>
      <c r="E384" s="35"/>
    </row>
    <row r="385" spans="2:5" s="22" customFormat="1" x14ac:dyDescent="0.25">
      <c r="B385" s="20"/>
      <c r="C385" s="21"/>
      <c r="D385" s="32"/>
      <c r="E385" s="35"/>
    </row>
    <row r="386" spans="2:5" s="22" customFormat="1" x14ac:dyDescent="0.25">
      <c r="B386" s="20"/>
      <c r="C386" s="21"/>
      <c r="D386" s="32"/>
      <c r="E386" s="35"/>
    </row>
    <row r="387" spans="2:5" s="22" customFormat="1" x14ac:dyDescent="0.25">
      <c r="B387" s="20"/>
      <c r="C387" s="21"/>
      <c r="D387" s="32"/>
      <c r="E387" s="35"/>
    </row>
    <row r="388" spans="2:5" s="22" customFormat="1" x14ac:dyDescent="0.25">
      <c r="B388" s="20"/>
      <c r="C388" s="21"/>
      <c r="D388" s="32"/>
      <c r="E388" s="35"/>
    </row>
    <row r="389" spans="2:5" s="22" customFormat="1" x14ac:dyDescent="0.25">
      <c r="B389" s="20"/>
      <c r="C389" s="21"/>
      <c r="D389" s="32"/>
      <c r="E389" s="35"/>
    </row>
    <row r="390" spans="2:5" s="22" customFormat="1" x14ac:dyDescent="0.25">
      <c r="B390" s="20"/>
      <c r="C390" s="21"/>
      <c r="D390" s="32"/>
      <c r="E390" s="35"/>
    </row>
    <row r="391" spans="2:5" s="22" customFormat="1" x14ac:dyDescent="0.25">
      <c r="B391" s="20"/>
      <c r="C391" s="21"/>
      <c r="D391" s="32"/>
      <c r="E391" s="35"/>
    </row>
    <row r="392" spans="2:5" s="22" customFormat="1" x14ac:dyDescent="0.25">
      <c r="B392" s="20"/>
      <c r="C392" s="21"/>
      <c r="D392" s="32"/>
      <c r="E392" s="35"/>
    </row>
    <row r="393" spans="2:5" s="22" customFormat="1" x14ac:dyDescent="0.25">
      <c r="B393" s="20"/>
      <c r="C393" s="21"/>
      <c r="D393" s="32"/>
      <c r="E393" s="35"/>
    </row>
    <row r="394" spans="2:5" s="22" customFormat="1" x14ac:dyDescent="0.25">
      <c r="B394" s="20"/>
      <c r="C394" s="21"/>
      <c r="D394" s="32"/>
      <c r="E394" s="35"/>
    </row>
    <row r="395" spans="2:5" s="22" customFormat="1" x14ac:dyDescent="0.25">
      <c r="B395" s="20"/>
      <c r="C395" s="21"/>
      <c r="D395" s="32"/>
      <c r="E395" s="35"/>
    </row>
    <row r="396" spans="2:5" s="22" customFormat="1" x14ac:dyDescent="0.25">
      <c r="B396" s="20"/>
      <c r="C396" s="21"/>
      <c r="D396" s="32"/>
      <c r="E396" s="35"/>
    </row>
    <row r="397" spans="2:5" s="22" customFormat="1" x14ac:dyDescent="0.25">
      <c r="B397" s="20"/>
      <c r="C397" s="21"/>
      <c r="D397" s="32"/>
      <c r="E397" s="35"/>
    </row>
    <row r="398" spans="2:5" s="22" customFormat="1" x14ac:dyDescent="0.25">
      <c r="B398" s="20"/>
      <c r="C398" s="21"/>
      <c r="D398" s="32"/>
      <c r="E398" s="35"/>
    </row>
    <row r="399" spans="2:5" s="22" customFormat="1" x14ac:dyDescent="0.25">
      <c r="B399" s="20"/>
      <c r="C399" s="21"/>
      <c r="D399" s="32"/>
      <c r="E399" s="35"/>
    </row>
    <row r="400" spans="2:5" s="22" customFormat="1" x14ac:dyDescent="0.25">
      <c r="B400" s="20"/>
      <c r="C400" s="21"/>
      <c r="D400" s="32"/>
      <c r="E400" s="35"/>
    </row>
    <row r="401" spans="2:5" s="22" customFormat="1" x14ac:dyDescent="0.25">
      <c r="B401" s="20"/>
      <c r="C401" s="21"/>
      <c r="D401" s="32"/>
      <c r="E401" s="35"/>
    </row>
    <row r="402" spans="2:5" s="22" customFormat="1" x14ac:dyDescent="0.25">
      <c r="B402" s="20"/>
      <c r="C402" s="21"/>
      <c r="D402" s="32"/>
      <c r="E402" s="35"/>
    </row>
    <row r="403" spans="2:5" s="22" customFormat="1" x14ac:dyDescent="0.25">
      <c r="B403" s="20"/>
      <c r="C403" s="21"/>
      <c r="D403" s="32"/>
      <c r="E403" s="35"/>
    </row>
    <row r="404" spans="2:5" s="22" customFormat="1" x14ac:dyDescent="0.25">
      <c r="B404" s="20"/>
      <c r="C404" s="21"/>
      <c r="D404" s="32"/>
      <c r="E404" s="35"/>
    </row>
    <row r="405" spans="2:5" s="22" customFormat="1" x14ac:dyDescent="0.25">
      <c r="B405" s="20"/>
      <c r="C405" s="21"/>
      <c r="D405" s="32"/>
      <c r="E405" s="35"/>
    </row>
    <row r="406" spans="2:5" s="22" customFormat="1" x14ac:dyDescent="0.25">
      <c r="B406" s="20"/>
      <c r="C406" s="21"/>
      <c r="D406" s="32"/>
      <c r="E406" s="35"/>
    </row>
    <row r="407" spans="2:5" s="22" customFormat="1" x14ac:dyDescent="0.25">
      <c r="B407" s="20"/>
      <c r="C407" s="21"/>
      <c r="D407" s="32"/>
      <c r="E407" s="35"/>
    </row>
    <row r="408" spans="2:5" s="22" customFormat="1" x14ac:dyDescent="0.25">
      <c r="B408" s="20"/>
      <c r="C408" s="21"/>
      <c r="D408" s="32"/>
      <c r="E408" s="35"/>
    </row>
    <row r="409" spans="2:5" s="22" customFormat="1" x14ac:dyDescent="0.25">
      <c r="B409" s="20"/>
      <c r="C409" s="21"/>
      <c r="D409" s="32"/>
      <c r="E409" s="35"/>
    </row>
    <row r="410" spans="2:5" s="22" customFormat="1" x14ac:dyDescent="0.25">
      <c r="B410" s="20"/>
      <c r="C410" s="21"/>
      <c r="D410" s="32"/>
      <c r="E410" s="35"/>
    </row>
    <row r="411" spans="2:5" s="22" customFormat="1" x14ac:dyDescent="0.25">
      <c r="B411" s="20"/>
      <c r="C411" s="21"/>
      <c r="D411" s="32"/>
      <c r="E411" s="35"/>
    </row>
    <row r="412" spans="2:5" s="22" customFormat="1" x14ac:dyDescent="0.25">
      <c r="B412" s="20"/>
      <c r="C412" s="21"/>
      <c r="D412" s="32"/>
      <c r="E412" s="35"/>
    </row>
    <row r="413" spans="2:5" s="22" customFormat="1" x14ac:dyDescent="0.25">
      <c r="B413" s="20"/>
      <c r="C413" s="21"/>
      <c r="D413" s="32"/>
      <c r="E413" s="35"/>
    </row>
    <row r="414" spans="2:5" s="22" customFormat="1" x14ac:dyDescent="0.25">
      <c r="B414" s="20"/>
      <c r="C414" s="21"/>
      <c r="D414" s="32"/>
      <c r="E414" s="35"/>
    </row>
    <row r="415" spans="2:5" s="22" customFormat="1" x14ac:dyDescent="0.25">
      <c r="B415" s="20"/>
      <c r="C415" s="21"/>
      <c r="D415" s="32"/>
      <c r="E415" s="35"/>
    </row>
    <row r="416" spans="2:5" s="22" customFormat="1" x14ac:dyDescent="0.25">
      <c r="B416" s="20"/>
      <c r="C416" s="21"/>
      <c r="D416" s="32"/>
      <c r="E416" s="35"/>
    </row>
    <row r="417" spans="2:5" s="22" customFormat="1" x14ac:dyDescent="0.25">
      <c r="B417" s="20"/>
      <c r="C417" s="21"/>
      <c r="D417" s="32"/>
      <c r="E417" s="35"/>
    </row>
    <row r="418" spans="2:5" s="22" customFormat="1" x14ac:dyDescent="0.25">
      <c r="B418" s="20"/>
      <c r="C418" s="21"/>
      <c r="D418" s="32"/>
      <c r="E418" s="35"/>
    </row>
    <row r="419" spans="2:5" s="22" customFormat="1" x14ac:dyDescent="0.25">
      <c r="B419" s="20"/>
      <c r="C419" s="21"/>
      <c r="D419" s="32"/>
      <c r="E419" s="35"/>
    </row>
    <row r="420" spans="2:5" s="22" customFormat="1" x14ac:dyDescent="0.25">
      <c r="B420" s="20"/>
      <c r="C420" s="21"/>
      <c r="D420" s="32"/>
      <c r="E420" s="35"/>
    </row>
    <row r="421" spans="2:5" s="22" customFormat="1" x14ac:dyDescent="0.25">
      <c r="B421" s="20"/>
      <c r="C421" s="21"/>
      <c r="D421" s="32"/>
      <c r="E421" s="35"/>
    </row>
    <row r="422" spans="2:5" s="22" customFormat="1" x14ac:dyDescent="0.25">
      <c r="B422" s="20"/>
      <c r="C422" s="21"/>
      <c r="D422" s="32"/>
      <c r="E422" s="35"/>
    </row>
    <row r="423" spans="2:5" s="22" customFormat="1" x14ac:dyDescent="0.25">
      <c r="B423" s="20"/>
      <c r="C423" s="21"/>
      <c r="D423" s="32"/>
      <c r="E423" s="35"/>
    </row>
    <row r="424" spans="2:5" s="22" customFormat="1" x14ac:dyDescent="0.25">
      <c r="B424" s="20"/>
      <c r="C424" s="21"/>
      <c r="D424" s="32"/>
      <c r="E424" s="35"/>
    </row>
    <row r="425" spans="2:5" s="22" customFormat="1" x14ac:dyDescent="0.25">
      <c r="B425" s="20"/>
      <c r="C425" s="21"/>
      <c r="D425" s="32"/>
      <c r="E425" s="35"/>
    </row>
    <row r="426" spans="2:5" s="22" customFormat="1" x14ac:dyDescent="0.25">
      <c r="B426" s="20"/>
      <c r="C426" s="21"/>
      <c r="D426" s="32"/>
      <c r="E426" s="35"/>
    </row>
    <row r="427" spans="2:5" s="22" customFormat="1" x14ac:dyDescent="0.25">
      <c r="B427" s="20"/>
      <c r="C427" s="21"/>
      <c r="D427" s="32"/>
      <c r="E427" s="35"/>
    </row>
    <row r="428" spans="2:5" s="22" customFormat="1" x14ac:dyDescent="0.25">
      <c r="B428" s="20"/>
      <c r="C428" s="21"/>
      <c r="D428" s="32"/>
      <c r="E428" s="35"/>
    </row>
    <row r="429" spans="2:5" s="22" customFormat="1" x14ac:dyDescent="0.25">
      <c r="B429" s="20"/>
      <c r="C429" s="21"/>
      <c r="D429" s="32"/>
      <c r="E429" s="35"/>
    </row>
    <row r="430" spans="2:5" s="22" customFormat="1" x14ac:dyDescent="0.25">
      <c r="B430" s="20"/>
      <c r="C430" s="21"/>
      <c r="D430" s="32"/>
      <c r="E430" s="35"/>
    </row>
    <row r="431" spans="2:5" s="22" customFormat="1" x14ac:dyDescent="0.25">
      <c r="B431" s="20"/>
      <c r="C431" s="21"/>
      <c r="D431" s="32"/>
      <c r="E431" s="35"/>
    </row>
    <row r="432" spans="2:5" s="22" customFormat="1" x14ac:dyDescent="0.25">
      <c r="B432" s="20"/>
      <c r="C432" s="21"/>
      <c r="D432" s="32"/>
      <c r="E432" s="35"/>
    </row>
    <row r="433" spans="2:5" s="22" customFormat="1" x14ac:dyDescent="0.25">
      <c r="B433" s="20"/>
      <c r="C433" s="21"/>
      <c r="D433" s="32"/>
      <c r="E433" s="35"/>
    </row>
    <row r="434" spans="2:5" s="22" customFormat="1" x14ac:dyDescent="0.25">
      <c r="B434" s="20"/>
      <c r="C434" s="21"/>
      <c r="D434" s="32"/>
      <c r="E434" s="35"/>
    </row>
    <row r="435" spans="2:5" s="22" customFormat="1" x14ac:dyDescent="0.25">
      <c r="B435" s="20"/>
      <c r="C435" s="21"/>
      <c r="D435" s="32"/>
      <c r="E435" s="35"/>
    </row>
    <row r="436" spans="2:5" s="22" customFormat="1" x14ac:dyDescent="0.25">
      <c r="B436" s="20"/>
      <c r="C436" s="21"/>
      <c r="D436" s="32"/>
      <c r="E436" s="35"/>
    </row>
    <row r="437" spans="2:5" s="22" customFormat="1" x14ac:dyDescent="0.25">
      <c r="B437" s="20"/>
      <c r="C437" s="21"/>
      <c r="D437" s="32"/>
      <c r="E437" s="35"/>
    </row>
    <row r="438" spans="2:5" s="22" customFormat="1" x14ac:dyDescent="0.25">
      <c r="B438" s="20"/>
      <c r="C438" s="21"/>
      <c r="D438" s="32"/>
      <c r="E438" s="35"/>
    </row>
    <row r="439" spans="2:5" s="22" customFormat="1" x14ac:dyDescent="0.25">
      <c r="B439" s="20"/>
      <c r="C439" s="21"/>
      <c r="D439" s="32"/>
      <c r="E439" s="35"/>
    </row>
    <row r="440" spans="2:5" s="22" customFormat="1" x14ac:dyDescent="0.25">
      <c r="B440" s="20"/>
      <c r="C440" s="21"/>
      <c r="D440" s="32"/>
      <c r="E440" s="35"/>
    </row>
    <row r="441" spans="2:5" s="22" customFormat="1" x14ac:dyDescent="0.25">
      <c r="B441" s="20"/>
      <c r="C441" s="21"/>
      <c r="D441" s="32"/>
      <c r="E441" s="35"/>
    </row>
    <row r="442" spans="2:5" s="22" customFormat="1" x14ac:dyDescent="0.25">
      <c r="B442" s="20"/>
      <c r="C442" s="21"/>
      <c r="D442" s="32"/>
      <c r="E442" s="35"/>
    </row>
    <row r="443" spans="2:5" s="22" customFormat="1" x14ac:dyDescent="0.25">
      <c r="B443" s="20"/>
      <c r="C443" s="21"/>
      <c r="D443" s="32"/>
      <c r="E443" s="35"/>
    </row>
    <row r="444" spans="2:5" s="22" customFormat="1" x14ac:dyDescent="0.25">
      <c r="B444" s="20"/>
      <c r="C444" s="21"/>
      <c r="D444" s="32"/>
      <c r="E444" s="35"/>
    </row>
    <row r="445" spans="2:5" s="22" customFormat="1" x14ac:dyDescent="0.25">
      <c r="B445" s="20"/>
      <c r="C445" s="21"/>
      <c r="D445" s="32"/>
      <c r="E445" s="35"/>
    </row>
    <row r="446" spans="2:5" s="22" customFormat="1" x14ac:dyDescent="0.25">
      <c r="B446" s="20"/>
      <c r="C446" s="21"/>
      <c r="D446" s="32"/>
      <c r="E446" s="35"/>
    </row>
    <row r="447" spans="2:5" s="22" customFormat="1" x14ac:dyDescent="0.25">
      <c r="B447" s="20"/>
      <c r="C447" s="21"/>
      <c r="D447" s="32"/>
      <c r="E447" s="35"/>
    </row>
    <row r="448" spans="2:5" s="22" customFormat="1" x14ac:dyDescent="0.25">
      <c r="B448" s="20"/>
      <c r="C448" s="21"/>
      <c r="D448" s="32"/>
      <c r="E448" s="35"/>
    </row>
    <row r="449" spans="2:5" s="22" customFormat="1" x14ac:dyDescent="0.25">
      <c r="B449" s="20"/>
      <c r="C449" s="21"/>
      <c r="D449" s="32"/>
      <c r="E449" s="35"/>
    </row>
    <row r="450" spans="2:5" s="22" customFormat="1" x14ac:dyDescent="0.25">
      <c r="B450" s="20"/>
      <c r="C450" s="21"/>
      <c r="D450" s="32"/>
      <c r="E450" s="35"/>
    </row>
    <row r="451" spans="2:5" s="22" customFormat="1" x14ac:dyDescent="0.25">
      <c r="B451" s="20"/>
      <c r="C451" s="21"/>
      <c r="D451" s="32"/>
      <c r="E451" s="35"/>
    </row>
    <row r="452" spans="2:5" s="22" customFormat="1" x14ac:dyDescent="0.25">
      <c r="B452" s="20"/>
      <c r="C452" s="21"/>
      <c r="D452" s="32"/>
      <c r="E452" s="35"/>
    </row>
    <row r="453" spans="2:5" s="22" customFormat="1" x14ac:dyDescent="0.25">
      <c r="B453" s="20"/>
      <c r="C453" s="21"/>
      <c r="D453" s="32"/>
      <c r="E453" s="35"/>
    </row>
    <row r="454" spans="2:5" s="22" customFormat="1" x14ac:dyDescent="0.25">
      <c r="B454" s="20"/>
      <c r="C454" s="21"/>
      <c r="D454" s="32"/>
      <c r="E454" s="35"/>
    </row>
    <row r="455" spans="2:5" s="22" customFormat="1" x14ac:dyDescent="0.25">
      <c r="B455" s="20"/>
      <c r="C455" s="21"/>
      <c r="D455" s="32"/>
      <c r="E455" s="35"/>
    </row>
    <row r="456" spans="2:5" s="22" customFormat="1" x14ac:dyDescent="0.25">
      <c r="B456" s="20"/>
      <c r="C456" s="21"/>
      <c r="D456" s="32"/>
      <c r="E456" s="35"/>
    </row>
    <row r="457" spans="2:5" s="22" customFormat="1" x14ac:dyDescent="0.25">
      <c r="B457" s="20"/>
      <c r="C457" s="21"/>
      <c r="D457" s="32"/>
      <c r="E457" s="35"/>
    </row>
    <row r="458" spans="2:5" s="22" customFormat="1" x14ac:dyDescent="0.25">
      <c r="B458" s="20"/>
      <c r="C458" s="21"/>
      <c r="D458" s="32"/>
      <c r="E458" s="35"/>
    </row>
    <row r="459" spans="2:5" s="22" customFormat="1" x14ac:dyDescent="0.25">
      <c r="B459" s="20"/>
      <c r="C459" s="21"/>
      <c r="D459" s="32"/>
      <c r="E459" s="35"/>
    </row>
    <row r="460" spans="2:5" s="22" customFormat="1" x14ac:dyDescent="0.25">
      <c r="B460" s="20"/>
      <c r="C460" s="21"/>
      <c r="D460" s="32"/>
      <c r="E460" s="35"/>
    </row>
    <row r="461" spans="2:5" s="22" customFormat="1" x14ac:dyDescent="0.25">
      <c r="B461" s="20"/>
      <c r="C461" s="21"/>
      <c r="D461" s="32"/>
      <c r="E461" s="35"/>
    </row>
    <row r="462" spans="2:5" s="22" customFormat="1" x14ac:dyDescent="0.25">
      <c r="B462" s="20"/>
      <c r="C462" s="21"/>
      <c r="D462" s="32"/>
      <c r="E462" s="35"/>
    </row>
    <row r="463" spans="2:5" s="22" customFormat="1" x14ac:dyDescent="0.25">
      <c r="B463" s="20"/>
      <c r="C463" s="21"/>
      <c r="D463" s="32"/>
      <c r="E463" s="35"/>
    </row>
    <row r="464" spans="2:5" s="22" customFormat="1" x14ac:dyDescent="0.25">
      <c r="B464" s="20"/>
      <c r="C464" s="21"/>
      <c r="D464" s="32"/>
      <c r="E464" s="35"/>
    </row>
    <row r="465" spans="2:5" s="22" customFormat="1" x14ac:dyDescent="0.25">
      <c r="B465" s="20"/>
      <c r="C465" s="21"/>
      <c r="D465" s="32"/>
      <c r="E465" s="35"/>
    </row>
    <row r="466" spans="2:5" s="22" customFormat="1" x14ac:dyDescent="0.25">
      <c r="B466" s="20"/>
      <c r="C466" s="21"/>
      <c r="D466" s="32"/>
      <c r="E466" s="35"/>
    </row>
    <row r="467" spans="2:5" s="22" customFormat="1" x14ac:dyDescent="0.25">
      <c r="B467" s="20"/>
      <c r="C467" s="21"/>
      <c r="D467" s="32"/>
      <c r="E467" s="35"/>
    </row>
    <row r="468" spans="2:5" s="22" customFormat="1" x14ac:dyDescent="0.25">
      <c r="B468" s="20"/>
      <c r="C468" s="21"/>
      <c r="D468" s="32"/>
      <c r="E468" s="35"/>
    </row>
    <row r="469" spans="2:5" s="22" customFormat="1" x14ac:dyDescent="0.25">
      <c r="B469" s="20"/>
      <c r="C469" s="21"/>
      <c r="D469" s="32"/>
      <c r="E469" s="35"/>
    </row>
    <row r="470" spans="2:5" s="22" customFormat="1" x14ac:dyDescent="0.25">
      <c r="B470" s="20"/>
      <c r="C470" s="21"/>
      <c r="D470" s="32"/>
      <c r="E470" s="35"/>
    </row>
    <row r="471" spans="2:5" s="22" customFormat="1" x14ac:dyDescent="0.25">
      <c r="B471" s="20"/>
      <c r="C471" s="21"/>
      <c r="D471" s="32"/>
      <c r="E471" s="35"/>
    </row>
    <row r="472" spans="2:5" s="22" customFormat="1" x14ac:dyDescent="0.25">
      <c r="B472" s="20"/>
      <c r="C472" s="21"/>
      <c r="D472" s="32"/>
      <c r="E472" s="35"/>
    </row>
    <row r="473" spans="2:5" s="22" customFormat="1" x14ac:dyDescent="0.25">
      <c r="B473" s="20"/>
      <c r="C473" s="21"/>
      <c r="D473" s="32"/>
      <c r="E473" s="35"/>
    </row>
    <row r="474" spans="2:5" s="22" customFormat="1" x14ac:dyDescent="0.25">
      <c r="B474" s="20"/>
      <c r="C474" s="21"/>
      <c r="D474" s="32"/>
      <c r="E474" s="35"/>
    </row>
    <row r="475" spans="2:5" s="22" customFormat="1" x14ac:dyDescent="0.25">
      <c r="B475" s="20"/>
      <c r="C475" s="21"/>
      <c r="D475" s="32"/>
      <c r="E475" s="35"/>
    </row>
    <row r="476" spans="2:5" s="22" customFormat="1" x14ac:dyDescent="0.25">
      <c r="B476" s="20"/>
      <c r="C476" s="21"/>
      <c r="D476" s="32"/>
      <c r="E476" s="35"/>
    </row>
    <row r="477" spans="2:5" s="22" customFormat="1" x14ac:dyDescent="0.25">
      <c r="B477" s="20"/>
      <c r="C477" s="21"/>
      <c r="D477" s="32"/>
      <c r="E477" s="35"/>
    </row>
    <row r="478" spans="2:5" s="22" customFormat="1" x14ac:dyDescent="0.25">
      <c r="B478" s="20"/>
      <c r="C478" s="21"/>
      <c r="D478" s="32"/>
      <c r="E478" s="35"/>
    </row>
    <row r="479" spans="2:5" s="22" customFormat="1" x14ac:dyDescent="0.25">
      <c r="B479" s="20"/>
      <c r="C479" s="21"/>
      <c r="D479" s="32"/>
      <c r="E479" s="35"/>
    </row>
    <row r="480" spans="2:5" s="22" customFormat="1" x14ac:dyDescent="0.25">
      <c r="B480" s="20"/>
      <c r="C480" s="21"/>
      <c r="D480" s="32"/>
      <c r="E480" s="35"/>
    </row>
    <row r="481" spans="2:5" s="22" customFormat="1" x14ac:dyDescent="0.25">
      <c r="B481" s="20"/>
      <c r="C481" s="21"/>
      <c r="D481" s="32"/>
      <c r="E481" s="35"/>
    </row>
    <row r="482" spans="2:5" s="22" customFormat="1" x14ac:dyDescent="0.25">
      <c r="B482" s="20"/>
      <c r="C482" s="21"/>
      <c r="D482" s="32"/>
      <c r="E482" s="35"/>
    </row>
    <row r="483" spans="2:5" s="22" customFormat="1" x14ac:dyDescent="0.25">
      <c r="B483" s="20"/>
      <c r="C483" s="21"/>
      <c r="D483" s="32"/>
      <c r="E483" s="35"/>
    </row>
    <row r="484" spans="2:5" s="22" customFormat="1" x14ac:dyDescent="0.25">
      <c r="B484" s="20"/>
      <c r="C484" s="21"/>
      <c r="D484" s="32"/>
      <c r="E484" s="35"/>
    </row>
    <row r="485" spans="2:5" s="22" customFormat="1" x14ac:dyDescent="0.25">
      <c r="B485" s="20"/>
      <c r="C485" s="21"/>
      <c r="D485" s="32"/>
      <c r="E485" s="35"/>
    </row>
    <row r="486" spans="2:5" s="22" customFormat="1" x14ac:dyDescent="0.25">
      <c r="B486" s="20"/>
      <c r="C486" s="21"/>
      <c r="D486" s="32"/>
      <c r="E486" s="35"/>
    </row>
    <row r="487" spans="2:5" s="22" customFormat="1" x14ac:dyDescent="0.25">
      <c r="B487" s="20"/>
      <c r="C487" s="21"/>
      <c r="D487" s="32"/>
      <c r="E487" s="35"/>
    </row>
    <row r="488" spans="2:5" s="22" customFormat="1" x14ac:dyDescent="0.25">
      <c r="B488" s="20"/>
      <c r="C488" s="21"/>
      <c r="D488" s="32"/>
      <c r="E488" s="35"/>
    </row>
    <row r="489" spans="2:5" s="22" customFormat="1" x14ac:dyDescent="0.25">
      <c r="B489" s="20"/>
      <c r="C489" s="21"/>
      <c r="D489" s="32"/>
      <c r="E489" s="35"/>
    </row>
    <row r="490" spans="2:5" s="22" customFormat="1" x14ac:dyDescent="0.25">
      <c r="B490" s="20"/>
      <c r="C490" s="21"/>
      <c r="D490" s="32"/>
      <c r="E490" s="35"/>
    </row>
    <row r="491" spans="2:5" s="22" customFormat="1" x14ac:dyDescent="0.25">
      <c r="B491" s="20"/>
      <c r="C491" s="21"/>
      <c r="D491" s="32"/>
      <c r="E491" s="35"/>
    </row>
    <row r="492" spans="2:5" s="22" customFormat="1" x14ac:dyDescent="0.25">
      <c r="B492" s="20"/>
      <c r="C492" s="21"/>
      <c r="D492" s="32"/>
      <c r="E492" s="35"/>
    </row>
    <row r="493" spans="2:5" s="22" customFormat="1" x14ac:dyDescent="0.25">
      <c r="B493" s="20"/>
      <c r="C493" s="21"/>
      <c r="D493" s="32"/>
      <c r="E493" s="35"/>
    </row>
    <row r="494" spans="2:5" s="22" customFormat="1" x14ac:dyDescent="0.25">
      <c r="B494" s="20"/>
      <c r="C494" s="21"/>
      <c r="D494" s="32"/>
      <c r="E494" s="35"/>
    </row>
    <row r="495" spans="2:5" s="22" customFormat="1" x14ac:dyDescent="0.25">
      <c r="B495" s="20"/>
      <c r="C495" s="21"/>
      <c r="D495" s="32"/>
      <c r="E495" s="35"/>
    </row>
    <row r="496" spans="2:5" s="22" customFormat="1" x14ac:dyDescent="0.25">
      <c r="B496" s="20"/>
      <c r="C496" s="21"/>
      <c r="D496" s="32"/>
      <c r="E496" s="35"/>
    </row>
    <row r="497" spans="2:5" s="22" customFormat="1" x14ac:dyDescent="0.25">
      <c r="B497" s="20"/>
      <c r="C497" s="21"/>
      <c r="D497" s="32"/>
      <c r="E497" s="35"/>
    </row>
    <row r="498" spans="2:5" s="22" customFormat="1" x14ac:dyDescent="0.25">
      <c r="B498" s="20"/>
      <c r="C498" s="21"/>
      <c r="D498" s="32"/>
      <c r="E498" s="35"/>
    </row>
    <row r="499" spans="2:5" s="22" customFormat="1" x14ac:dyDescent="0.25">
      <c r="B499" s="20"/>
      <c r="C499" s="21"/>
      <c r="D499" s="32"/>
      <c r="E499" s="35"/>
    </row>
    <row r="500" spans="2:5" s="22" customFormat="1" x14ac:dyDescent="0.25">
      <c r="B500" s="20"/>
      <c r="C500" s="21"/>
      <c r="D500" s="32"/>
      <c r="E500" s="35"/>
    </row>
    <row r="501" spans="2:5" s="22" customFormat="1" x14ac:dyDescent="0.25">
      <c r="B501" s="20"/>
      <c r="C501" s="21"/>
      <c r="D501" s="32"/>
      <c r="E501" s="35"/>
    </row>
    <row r="502" spans="2:5" s="22" customFormat="1" x14ac:dyDescent="0.25">
      <c r="B502" s="20"/>
      <c r="C502" s="21"/>
      <c r="D502" s="32"/>
      <c r="E502" s="35"/>
    </row>
    <row r="503" spans="2:5" s="22" customFormat="1" x14ac:dyDescent="0.25">
      <c r="B503" s="20"/>
      <c r="C503" s="21"/>
      <c r="D503" s="32"/>
      <c r="E503" s="35"/>
    </row>
    <row r="504" spans="2:5" s="22" customFormat="1" x14ac:dyDescent="0.25">
      <c r="B504" s="20"/>
      <c r="C504" s="21"/>
      <c r="D504" s="32"/>
      <c r="E504" s="35"/>
    </row>
    <row r="505" spans="2:5" s="22" customFormat="1" x14ac:dyDescent="0.25">
      <c r="B505" s="20"/>
      <c r="C505" s="21"/>
      <c r="D505" s="32"/>
      <c r="E505" s="35"/>
    </row>
    <row r="506" spans="2:5" s="22" customFormat="1" x14ac:dyDescent="0.25">
      <c r="B506" s="20"/>
      <c r="C506" s="21"/>
      <c r="D506" s="32"/>
      <c r="E506" s="35"/>
    </row>
    <row r="507" spans="2:5" s="22" customFormat="1" x14ac:dyDescent="0.25">
      <c r="B507" s="20"/>
      <c r="C507" s="21"/>
      <c r="D507" s="32"/>
      <c r="E507" s="35"/>
    </row>
    <row r="508" spans="2:5" s="22" customFormat="1" x14ac:dyDescent="0.25">
      <c r="B508" s="20"/>
      <c r="C508" s="21"/>
      <c r="D508" s="32"/>
      <c r="E508" s="35"/>
    </row>
    <row r="509" spans="2:5" s="22" customFormat="1" x14ac:dyDescent="0.25">
      <c r="B509" s="20"/>
      <c r="C509" s="21"/>
      <c r="D509" s="32"/>
      <c r="E509" s="35"/>
    </row>
    <row r="510" spans="2:5" s="22" customFormat="1" x14ac:dyDescent="0.25">
      <c r="B510" s="20"/>
      <c r="C510" s="21"/>
      <c r="D510" s="32"/>
      <c r="E510" s="35"/>
    </row>
    <row r="511" spans="2:5" s="22" customFormat="1" x14ac:dyDescent="0.25">
      <c r="B511" s="20"/>
      <c r="C511" s="21"/>
      <c r="D511" s="32"/>
      <c r="E511" s="35"/>
    </row>
    <row r="512" spans="2:5" s="22" customFormat="1" x14ac:dyDescent="0.25">
      <c r="B512" s="20"/>
      <c r="C512" s="21"/>
      <c r="D512" s="32"/>
      <c r="E512" s="35"/>
    </row>
    <row r="513" spans="2:5" s="22" customFormat="1" x14ac:dyDescent="0.25">
      <c r="B513" s="20"/>
      <c r="C513" s="21"/>
      <c r="D513" s="32"/>
      <c r="E513" s="35"/>
    </row>
    <row r="514" spans="2:5" s="22" customFormat="1" x14ac:dyDescent="0.25">
      <c r="B514" s="20"/>
      <c r="C514" s="21"/>
      <c r="D514" s="32"/>
      <c r="E514" s="35"/>
    </row>
    <row r="515" spans="2:5" s="22" customFormat="1" x14ac:dyDescent="0.25">
      <c r="B515" s="20"/>
      <c r="C515" s="21"/>
      <c r="D515" s="32"/>
      <c r="E515" s="35"/>
    </row>
    <row r="516" spans="2:5" s="22" customFormat="1" x14ac:dyDescent="0.25">
      <c r="B516" s="20"/>
      <c r="C516" s="21"/>
      <c r="D516" s="32"/>
      <c r="E516" s="35"/>
    </row>
    <row r="517" spans="2:5" s="22" customFormat="1" x14ac:dyDescent="0.25">
      <c r="B517" s="20"/>
      <c r="C517" s="21"/>
      <c r="D517" s="32"/>
      <c r="E517" s="35"/>
    </row>
    <row r="518" spans="2:5" s="22" customFormat="1" x14ac:dyDescent="0.25">
      <c r="B518" s="20"/>
      <c r="C518" s="21"/>
      <c r="D518" s="32"/>
      <c r="E518" s="35"/>
    </row>
    <row r="519" spans="2:5" s="22" customFormat="1" x14ac:dyDescent="0.25">
      <c r="B519" s="20"/>
      <c r="C519" s="21"/>
      <c r="D519" s="32"/>
      <c r="E519" s="35"/>
    </row>
    <row r="520" spans="2:5" s="22" customFormat="1" x14ac:dyDescent="0.25">
      <c r="B520" s="20"/>
      <c r="C520" s="21"/>
      <c r="D520" s="32"/>
      <c r="E520" s="35"/>
    </row>
    <row r="521" spans="2:5" s="22" customFormat="1" x14ac:dyDescent="0.25">
      <c r="B521" s="20"/>
      <c r="C521" s="21"/>
      <c r="D521" s="32"/>
      <c r="E521" s="35"/>
    </row>
    <row r="522" spans="2:5" s="22" customFormat="1" x14ac:dyDescent="0.25">
      <c r="B522" s="20"/>
      <c r="C522" s="21"/>
      <c r="D522" s="32"/>
      <c r="E522" s="35"/>
    </row>
    <row r="523" spans="2:5" s="22" customFormat="1" x14ac:dyDescent="0.25">
      <c r="B523" s="20"/>
      <c r="C523" s="21"/>
      <c r="D523" s="32"/>
      <c r="E523" s="35"/>
    </row>
    <row r="524" spans="2:5" s="22" customFormat="1" x14ac:dyDescent="0.25">
      <c r="B524" s="20"/>
      <c r="C524" s="21"/>
      <c r="D524" s="32"/>
      <c r="E524" s="35"/>
    </row>
    <row r="525" spans="2:5" s="22" customFormat="1" x14ac:dyDescent="0.25">
      <c r="B525" s="20"/>
      <c r="C525" s="21"/>
      <c r="D525" s="32"/>
      <c r="E525" s="35"/>
    </row>
    <row r="526" spans="2:5" s="22" customFormat="1" x14ac:dyDescent="0.25">
      <c r="B526" s="20"/>
      <c r="C526" s="21"/>
      <c r="D526" s="32"/>
      <c r="E526" s="35"/>
    </row>
    <row r="527" spans="2:5" s="22" customFormat="1" x14ac:dyDescent="0.25">
      <c r="B527" s="20"/>
      <c r="C527" s="21"/>
      <c r="D527" s="32"/>
      <c r="E527" s="35"/>
    </row>
    <row r="528" spans="2:5" s="22" customFormat="1" x14ac:dyDescent="0.25">
      <c r="B528" s="20"/>
      <c r="C528" s="21"/>
      <c r="D528" s="32"/>
      <c r="E528" s="35"/>
    </row>
    <row r="529" spans="2:5" s="22" customFormat="1" x14ac:dyDescent="0.25">
      <c r="B529" s="20"/>
      <c r="C529" s="21"/>
      <c r="D529" s="32"/>
      <c r="E529" s="35"/>
    </row>
    <row r="530" spans="2:5" s="22" customFormat="1" x14ac:dyDescent="0.25">
      <c r="B530" s="20"/>
      <c r="C530" s="21"/>
      <c r="D530" s="32"/>
      <c r="E530" s="35"/>
    </row>
    <row r="531" spans="2:5" s="22" customFormat="1" x14ac:dyDescent="0.25">
      <c r="B531" s="20"/>
      <c r="C531" s="21"/>
      <c r="D531" s="32"/>
      <c r="E531" s="35"/>
    </row>
    <row r="532" spans="2:5" s="22" customFormat="1" x14ac:dyDescent="0.25">
      <c r="B532" s="20"/>
      <c r="C532" s="21"/>
      <c r="D532" s="32"/>
      <c r="E532" s="35"/>
    </row>
    <row r="533" spans="2:5" s="22" customFormat="1" x14ac:dyDescent="0.25">
      <c r="B533" s="20"/>
      <c r="C533" s="21"/>
      <c r="D533" s="32"/>
      <c r="E533" s="35"/>
    </row>
    <row r="534" spans="2:5" s="22" customFormat="1" x14ac:dyDescent="0.25">
      <c r="B534" s="20"/>
      <c r="C534" s="21"/>
      <c r="D534" s="32"/>
      <c r="E534" s="35"/>
    </row>
    <row r="535" spans="2:5" s="22" customFormat="1" x14ac:dyDescent="0.25">
      <c r="B535" s="20"/>
      <c r="C535" s="21"/>
      <c r="D535" s="32"/>
      <c r="E535" s="35"/>
    </row>
    <row r="536" spans="2:5" s="22" customFormat="1" x14ac:dyDescent="0.25">
      <c r="B536" s="20"/>
      <c r="C536" s="21"/>
      <c r="D536" s="32"/>
      <c r="E536" s="35"/>
    </row>
    <row r="537" spans="2:5" s="22" customFormat="1" x14ac:dyDescent="0.25">
      <c r="B537" s="20"/>
      <c r="C537" s="21"/>
      <c r="D537" s="32"/>
      <c r="E537" s="35"/>
    </row>
    <row r="538" spans="2:5" s="22" customFormat="1" x14ac:dyDescent="0.25">
      <c r="B538" s="20"/>
      <c r="C538" s="21"/>
      <c r="D538" s="32"/>
      <c r="E538" s="35"/>
    </row>
    <row r="539" spans="2:5" s="22" customFormat="1" x14ac:dyDescent="0.25">
      <c r="B539" s="20"/>
      <c r="C539" s="21"/>
      <c r="D539" s="32"/>
      <c r="E539" s="35"/>
    </row>
    <row r="540" spans="2:5" s="22" customFormat="1" x14ac:dyDescent="0.25">
      <c r="B540" s="20"/>
      <c r="C540" s="21"/>
      <c r="D540" s="32"/>
      <c r="E540" s="35"/>
    </row>
    <row r="541" spans="2:5" s="22" customFormat="1" x14ac:dyDescent="0.25">
      <c r="B541" s="20"/>
      <c r="C541" s="21"/>
      <c r="D541" s="32"/>
      <c r="E541" s="35"/>
    </row>
    <row r="542" spans="2:5" s="22" customFormat="1" x14ac:dyDescent="0.25">
      <c r="B542" s="20"/>
      <c r="C542" s="21"/>
      <c r="D542" s="32"/>
      <c r="E542" s="35"/>
    </row>
    <row r="543" spans="2:5" s="22" customFormat="1" x14ac:dyDescent="0.25">
      <c r="B543" s="20"/>
      <c r="C543" s="21"/>
      <c r="D543" s="32"/>
      <c r="E543" s="35"/>
    </row>
    <row r="544" spans="2:5" s="22" customFormat="1" x14ac:dyDescent="0.25">
      <c r="B544" s="20"/>
      <c r="C544" s="21"/>
      <c r="D544" s="32"/>
      <c r="E544" s="35"/>
    </row>
    <row r="545" spans="2:5" s="22" customFormat="1" x14ac:dyDescent="0.25">
      <c r="B545" s="20"/>
      <c r="C545" s="21"/>
      <c r="D545" s="32"/>
      <c r="E545" s="35"/>
    </row>
    <row r="546" spans="2:5" s="22" customFormat="1" x14ac:dyDescent="0.25">
      <c r="B546" s="20"/>
      <c r="C546" s="21"/>
      <c r="D546" s="32"/>
      <c r="E546" s="35"/>
    </row>
    <row r="547" spans="2:5" s="22" customFormat="1" x14ac:dyDescent="0.25">
      <c r="B547" s="20"/>
      <c r="C547" s="21"/>
      <c r="D547" s="32"/>
      <c r="E547" s="35"/>
    </row>
    <row r="548" spans="2:5" s="22" customFormat="1" x14ac:dyDescent="0.25">
      <c r="B548" s="20"/>
      <c r="C548" s="21"/>
      <c r="D548" s="32"/>
      <c r="E548" s="35"/>
    </row>
    <row r="549" spans="2:5" s="22" customFormat="1" x14ac:dyDescent="0.25">
      <c r="B549" s="20"/>
      <c r="C549" s="21"/>
      <c r="D549" s="32"/>
      <c r="E549" s="35"/>
    </row>
    <row r="550" spans="2:5" s="22" customFormat="1" x14ac:dyDescent="0.25">
      <c r="B550" s="20"/>
      <c r="C550" s="21"/>
      <c r="D550" s="32"/>
      <c r="E550" s="35"/>
    </row>
    <row r="551" spans="2:5" s="22" customFormat="1" x14ac:dyDescent="0.25">
      <c r="B551" s="20"/>
      <c r="C551" s="21"/>
      <c r="D551" s="32"/>
      <c r="E551" s="35"/>
    </row>
    <row r="552" spans="2:5" s="22" customFormat="1" x14ac:dyDescent="0.25">
      <c r="B552" s="20"/>
      <c r="C552" s="21"/>
      <c r="D552" s="32"/>
      <c r="E552" s="35"/>
    </row>
    <row r="553" spans="2:5" s="22" customFormat="1" x14ac:dyDescent="0.25">
      <c r="B553" s="20"/>
      <c r="C553" s="21"/>
      <c r="D553" s="32"/>
      <c r="E553" s="35"/>
    </row>
    <row r="554" spans="2:5" s="22" customFormat="1" x14ac:dyDescent="0.25">
      <c r="B554" s="20"/>
      <c r="C554" s="21"/>
      <c r="D554" s="32"/>
      <c r="E554" s="35"/>
    </row>
    <row r="555" spans="2:5" s="22" customFormat="1" x14ac:dyDescent="0.25">
      <c r="B555" s="20"/>
      <c r="C555" s="21"/>
      <c r="D555" s="32"/>
      <c r="E555" s="35"/>
    </row>
    <row r="556" spans="2:5" s="22" customFormat="1" x14ac:dyDescent="0.25">
      <c r="B556" s="20"/>
      <c r="C556" s="21"/>
      <c r="D556" s="32"/>
      <c r="E556" s="35"/>
    </row>
    <row r="557" spans="2:5" s="22" customFormat="1" x14ac:dyDescent="0.25">
      <c r="B557" s="20"/>
      <c r="C557" s="21"/>
      <c r="D557" s="32"/>
      <c r="E557" s="35"/>
    </row>
    <row r="558" spans="2:5" s="22" customFormat="1" x14ac:dyDescent="0.25">
      <c r="B558" s="20"/>
      <c r="C558" s="21"/>
      <c r="D558" s="32"/>
      <c r="E558" s="35"/>
    </row>
    <row r="559" spans="2:5" s="22" customFormat="1" x14ac:dyDescent="0.25">
      <c r="B559" s="20"/>
      <c r="C559" s="21"/>
      <c r="D559" s="32"/>
      <c r="E559" s="35"/>
    </row>
    <row r="560" spans="2:5" s="22" customFormat="1" x14ac:dyDescent="0.25">
      <c r="B560" s="20"/>
      <c r="C560" s="21"/>
      <c r="D560" s="32"/>
      <c r="E560" s="35"/>
    </row>
    <row r="561" spans="2:5" s="22" customFormat="1" x14ac:dyDescent="0.25">
      <c r="B561" s="20"/>
      <c r="C561" s="21"/>
      <c r="D561" s="32"/>
      <c r="E561" s="35"/>
    </row>
    <row r="562" spans="2:5" s="22" customFormat="1" x14ac:dyDescent="0.25">
      <c r="B562" s="20"/>
      <c r="C562" s="21"/>
      <c r="D562" s="32"/>
      <c r="E562" s="35"/>
    </row>
    <row r="563" spans="2:5" s="22" customFormat="1" x14ac:dyDescent="0.25">
      <c r="B563" s="20"/>
      <c r="C563" s="21"/>
      <c r="D563" s="32"/>
      <c r="E563" s="35"/>
    </row>
    <row r="564" spans="2:5" s="22" customFormat="1" x14ac:dyDescent="0.25">
      <c r="B564" s="20"/>
      <c r="C564" s="21"/>
      <c r="D564" s="32"/>
      <c r="E564" s="35"/>
    </row>
    <row r="565" spans="2:5" s="22" customFormat="1" x14ac:dyDescent="0.25">
      <c r="B565" s="20"/>
      <c r="C565" s="21"/>
      <c r="D565" s="32"/>
      <c r="E565" s="35"/>
    </row>
    <row r="566" spans="2:5" s="22" customFormat="1" x14ac:dyDescent="0.25">
      <c r="B566" s="20"/>
      <c r="C566" s="21"/>
      <c r="D566" s="32"/>
      <c r="E566" s="35"/>
    </row>
    <row r="567" spans="2:5" s="22" customFormat="1" x14ac:dyDescent="0.25">
      <c r="B567" s="20"/>
      <c r="C567" s="21"/>
      <c r="D567" s="32"/>
      <c r="E567" s="35"/>
    </row>
    <row r="568" spans="2:5" s="22" customFormat="1" x14ac:dyDescent="0.25">
      <c r="B568" s="20"/>
      <c r="C568" s="21"/>
      <c r="D568" s="32"/>
      <c r="E568" s="35"/>
    </row>
    <row r="569" spans="2:5" s="22" customFormat="1" x14ac:dyDescent="0.25">
      <c r="B569" s="20"/>
      <c r="C569" s="21"/>
      <c r="D569" s="32"/>
      <c r="E569" s="35"/>
    </row>
    <row r="570" spans="2:5" s="22" customFormat="1" x14ac:dyDescent="0.25">
      <c r="B570" s="20"/>
      <c r="C570" s="21"/>
      <c r="D570" s="32"/>
      <c r="E570" s="35"/>
    </row>
    <row r="571" spans="2:5" s="22" customFormat="1" x14ac:dyDescent="0.25">
      <c r="B571" s="20"/>
      <c r="C571" s="21"/>
      <c r="D571" s="32"/>
      <c r="E571" s="35"/>
    </row>
    <row r="572" spans="2:5" s="22" customFormat="1" x14ac:dyDescent="0.25">
      <c r="B572" s="20"/>
      <c r="C572" s="21"/>
      <c r="D572" s="32"/>
      <c r="E572" s="35"/>
    </row>
    <row r="573" spans="2:5" s="22" customFormat="1" x14ac:dyDescent="0.25">
      <c r="B573" s="20"/>
      <c r="C573" s="21"/>
      <c r="D573" s="32"/>
      <c r="E573" s="35"/>
    </row>
    <row r="574" spans="2:5" s="22" customFormat="1" x14ac:dyDescent="0.25">
      <c r="B574" s="20"/>
      <c r="C574" s="21"/>
      <c r="D574" s="32"/>
      <c r="E574" s="35"/>
    </row>
    <row r="575" spans="2:5" s="22" customFormat="1" x14ac:dyDescent="0.25">
      <c r="B575" s="20"/>
      <c r="C575" s="21"/>
      <c r="D575" s="32"/>
      <c r="E575" s="35"/>
    </row>
    <row r="576" spans="2:5" s="22" customFormat="1" x14ac:dyDescent="0.25">
      <c r="B576" s="20"/>
      <c r="C576" s="21"/>
      <c r="D576" s="32"/>
      <c r="E576" s="35"/>
    </row>
    <row r="577" spans="2:5" s="22" customFormat="1" x14ac:dyDescent="0.25">
      <c r="B577" s="20"/>
      <c r="C577" s="21"/>
      <c r="D577" s="32"/>
      <c r="E577" s="35"/>
    </row>
    <row r="578" spans="2:5" s="22" customFormat="1" x14ac:dyDescent="0.25">
      <c r="B578" s="20"/>
      <c r="C578" s="21"/>
      <c r="D578" s="32"/>
      <c r="E578" s="35"/>
    </row>
    <row r="579" spans="2:5" s="22" customFormat="1" x14ac:dyDescent="0.25">
      <c r="B579" s="20"/>
      <c r="C579" s="21"/>
      <c r="D579" s="32"/>
      <c r="E579" s="35"/>
    </row>
    <row r="580" spans="2:5" s="22" customFormat="1" x14ac:dyDescent="0.25">
      <c r="B580" s="20"/>
      <c r="C580" s="21"/>
      <c r="D580" s="32"/>
      <c r="E580" s="35"/>
    </row>
    <row r="581" spans="2:5" s="22" customFormat="1" x14ac:dyDescent="0.25">
      <c r="B581" s="20"/>
      <c r="C581" s="21"/>
      <c r="D581" s="32"/>
      <c r="E581" s="35"/>
    </row>
    <row r="582" spans="2:5" s="22" customFormat="1" x14ac:dyDescent="0.25">
      <c r="B582" s="20"/>
      <c r="C582" s="21"/>
      <c r="D582" s="32"/>
      <c r="E582" s="35"/>
    </row>
    <row r="583" spans="2:5" s="22" customFormat="1" x14ac:dyDescent="0.25">
      <c r="B583" s="20"/>
      <c r="C583" s="21"/>
      <c r="D583" s="32"/>
      <c r="E583" s="35"/>
    </row>
    <row r="584" spans="2:5" s="22" customFormat="1" x14ac:dyDescent="0.25">
      <c r="B584" s="20"/>
      <c r="C584" s="21"/>
      <c r="D584" s="32"/>
      <c r="E584" s="35"/>
    </row>
    <row r="585" spans="2:5" s="22" customFormat="1" x14ac:dyDescent="0.25">
      <c r="B585" s="20"/>
      <c r="C585" s="21"/>
      <c r="D585" s="32"/>
      <c r="E585" s="35"/>
    </row>
    <row r="586" spans="2:5" s="22" customFormat="1" x14ac:dyDescent="0.25">
      <c r="B586" s="20"/>
      <c r="C586" s="21"/>
      <c r="D586" s="32"/>
      <c r="E586" s="35"/>
    </row>
    <row r="587" spans="2:5" s="22" customFormat="1" x14ac:dyDescent="0.25">
      <c r="B587" s="20"/>
      <c r="C587" s="21"/>
      <c r="D587" s="32"/>
      <c r="E587" s="35"/>
    </row>
    <row r="588" spans="2:5" s="22" customFormat="1" x14ac:dyDescent="0.25">
      <c r="B588" s="20"/>
      <c r="C588" s="21"/>
      <c r="D588" s="32"/>
      <c r="E588" s="35"/>
    </row>
    <row r="589" spans="2:5" s="22" customFormat="1" x14ac:dyDescent="0.25">
      <c r="B589" s="20"/>
      <c r="C589" s="21"/>
      <c r="D589" s="32"/>
      <c r="E589" s="35"/>
    </row>
    <row r="590" spans="2:5" s="22" customFormat="1" x14ac:dyDescent="0.25">
      <c r="B590" s="20"/>
      <c r="C590" s="21"/>
      <c r="D590" s="32"/>
      <c r="E590" s="35"/>
    </row>
    <row r="591" spans="2:5" s="22" customFormat="1" x14ac:dyDescent="0.25">
      <c r="B591" s="20"/>
      <c r="C591" s="21"/>
      <c r="D591" s="32"/>
      <c r="E591" s="35"/>
    </row>
    <row r="592" spans="2:5" s="22" customFormat="1" x14ac:dyDescent="0.25">
      <c r="B592" s="20"/>
      <c r="C592" s="21"/>
      <c r="D592" s="32"/>
      <c r="E592" s="35"/>
    </row>
    <row r="593" spans="2:5" s="22" customFormat="1" x14ac:dyDescent="0.25">
      <c r="B593" s="20"/>
      <c r="C593" s="21"/>
      <c r="D593" s="32"/>
      <c r="E593" s="35"/>
    </row>
    <row r="594" spans="2:5" s="22" customFormat="1" x14ac:dyDescent="0.25">
      <c r="B594" s="20"/>
      <c r="C594" s="21"/>
      <c r="D594" s="32"/>
      <c r="E594" s="35"/>
    </row>
    <row r="595" spans="2:5" s="22" customFormat="1" x14ac:dyDescent="0.25">
      <c r="B595" s="20"/>
      <c r="C595" s="21"/>
      <c r="D595" s="32"/>
      <c r="E595" s="35"/>
    </row>
    <row r="596" spans="2:5" s="22" customFormat="1" x14ac:dyDescent="0.25">
      <c r="B596" s="20"/>
      <c r="C596" s="21"/>
      <c r="D596" s="32"/>
      <c r="E596" s="35"/>
    </row>
    <row r="597" spans="2:5" s="22" customFormat="1" x14ac:dyDescent="0.25">
      <c r="B597" s="20"/>
      <c r="C597" s="21"/>
      <c r="D597" s="32"/>
      <c r="E597" s="35"/>
    </row>
    <row r="598" spans="2:5" s="22" customFormat="1" x14ac:dyDescent="0.25">
      <c r="B598" s="20"/>
      <c r="C598" s="21"/>
      <c r="D598" s="32"/>
      <c r="E598" s="35"/>
    </row>
    <row r="599" spans="2:5" s="22" customFormat="1" x14ac:dyDescent="0.25">
      <c r="B599" s="20"/>
      <c r="C599" s="21"/>
      <c r="D599" s="32"/>
      <c r="E599" s="35"/>
    </row>
    <row r="600" spans="2:5" s="22" customFormat="1" x14ac:dyDescent="0.25">
      <c r="B600" s="20"/>
      <c r="C600" s="21"/>
      <c r="D600" s="32"/>
      <c r="E600" s="35"/>
    </row>
    <row r="601" spans="2:5" s="22" customFormat="1" x14ac:dyDescent="0.25">
      <c r="B601" s="20"/>
      <c r="C601" s="21"/>
      <c r="D601" s="32"/>
      <c r="E601" s="35"/>
    </row>
    <row r="602" spans="2:5" s="22" customFormat="1" x14ac:dyDescent="0.25">
      <c r="B602" s="20"/>
      <c r="C602" s="21"/>
      <c r="D602" s="32"/>
      <c r="E602" s="35"/>
    </row>
    <row r="603" spans="2:5" s="22" customFormat="1" x14ac:dyDescent="0.25">
      <c r="B603" s="20"/>
      <c r="C603" s="21"/>
      <c r="D603" s="32"/>
      <c r="E603" s="35"/>
    </row>
    <row r="604" spans="2:5" s="22" customFormat="1" x14ac:dyDescent="0.25">
      <c r="B604" s="20"/>
      <c r="C604" s="21"/>
      <c r="D604" s="32"/>
      <c r="E604" s="35"/>
    </row>
    <row r="605" spans="2:5" s="22" customFormat="1" x14ac:dyDescent="0.25">
      <c r="B605" s="20"/>
      <c r="C605" s="21"/>
      <c r="D605" s="32"/>
      <c r="E605" s="35"/>
    </row>
    <row r="606" spans="2:5" s="22" customFormat="1" x14ac:dyDescent="0.25">
      <c r="B606" s="20"/>
      <c r="C606" s="21"/>
      <c r="D606" s="32"/>
      <c r="E606" s="35"/>
    </row>
    <row r="607" spans="2:5" s="22" customFormat="1" x14ac:dyDescent="0.25">
      <c r="B607" s="20"/>
      <c r="C607" s="21"/>
      <c r="D607" s="32"/>
      <c r="E607" s="35"/>
    </row>
    <row r="608" spans="2:5" s="22" customFormat="1" x14ac:dyDescent="0.25">
      <c r="B608" s="20"/>
      <c r="C608" s="21"/>
      <c r="D608" s="32"/>
      <c r="E608" s="35"/>
    </row>
    <row r="609" spans="2:5" s="22" customFormat="1" x14ac:dyDescent="0.25">
      <c r="B609" s="20"/>
      <c r="C609" s="21"/>
      <c r="D609" s="32"/>
      <c r="E609" s="35"/>
    </row>
    <row r="610" spans="2:5" s="22" customFormat="1" x14ac:dyDescent="0.25">
      <c r="B610" s="20"/>
      <c r="C610" s="21"/>
      <c r="D610" s="32"/>
      <c r="E610" s="35"/>
    </row>
    <row r="611" spans="2:5" s="22" customFormat="1" x14ac:dyDescent="0.25">
      <c r="B611" s="20"/>
      <c r="C611" s="21"/>
      <c r="D611" s="32"/>
      <c r="E611" s="35"/>
    </row>
    <row r="612" spans="2:5" s="22" customFormat="1" x14ac:dyDescent="0.25">
      <c r="B612" s="20"/>
      <c r="C612" s="21"/>
      <c r="D612" s="32"/>
      <c r="E612" s="35"/>
    </row>
    <row r="613" spans="2:5" s="22" customFormat="1" x14ac:dyDescent="0.25">
      <c r="B613" s="20"/>
      <c r="C613" s="21"/>
      <c r="D613" s="32"/>
      <c r="E613" s="35"/>
    </row>
    <row r="614" spans="2:5" s="22" customFormat="1" x14ac:dyDescent="0.25">
      <c r="B614" s="20"/>
      <c r="C614" s="21"/>
      <c r="D614" s="32"/>
      <c r="E614" s="35"/>
    </row>
    <row r="615" spans="2:5" s="22" customFormat="1" x14ac:dyDescent="0.25">
      <c r="B615" s="20"/>
      <c r="C615" s="21"/>
      <c r="D615" s="32"/>
      <c r="E615" s="35"/>
    </row>
    <row r="616" spans="2:5" s="22" customFormat="1" x14ac:dyDescent="0.25">
      <c r="B616" s="20"/>
      <c r="C616" s="21"/>
      <c r="D616" s="32"/>
      <c r="E616" s="35"/>
    </row>
    <row r="617" spans="2:5" s="22" customFormat="1" x14ac:dyDescent="0.25">
      <c r="B617" s="20"/>
      <c r="C617" s="21"/>
      <c r="D617" s="32"/>
      <c r="E617" s="35"/>
    </row>
    <row r="618" spans="2:5" s="22" customFormat="1" x14ac:dyDescent="0.25">
      <c r="B618" s="20"/>
      <c r="C618" s="21"/>
      <c r="D618" s="32"/>
      <c r="E618" s="35"/>
    </row>
    <row r="619" spans="2:5" s="22" customFormat="1" x14ac:dyDescent="0.25">
      <c r="B619" s="20"/>
      <c r="C619" s="21"/>
      <c r="D619" s="32"/>
      <c r="E619" s="35"/>
    </row>
    <row r="620" spans="2:5" s="22" customFormat="1" x14ac:dyDescent="0.25">
      <c r="B620" s="20"/>
      <c r="C620" s="21"/>
      <c r="D620" s="32"/>
      <c r="E620" s="35"/>
    </row>
    <row r="621" spans="2:5" s="22" customFormat="1" x14ac:dyDescent="0.25">
      <c r="B621" s="20"/>
      <c r="C621" s="21"/>
      <c r="D621" s="32"/>
      <c r="E621" s="35"/>
    </row>
    <row r="622" spans="2:5" s="22" customFormat="1" x14ac:dyDescent="0.25">
      <c r="B622" s="20"/>
      <c r="C622" s="21"/>
      <c r="D622" s="32"/>
      <c r="E622" s="35"/>
    </row>
    <row r="623" spans="2:5" s="22" customFormat="1" x14ac:dyDescent="0.25">
      <c r="B623" s="20"/>
      <c r="C623" s="21"/>
      <c r="D623" s="32"/>
      <c r="E623" s="35"/>
    </row>
    <row r="624" spans="2:5" s="22" customFormat="1" x14ac:dyDescent="0.25">
      <c r="B624" s="20"/>
      <c r="C624" s="21"/>
      <c r="D624" s="32"/>
      <c r="E624" s="35"/>
    </row>
    <row r="625" spans="2:5" s="22" customFormat="1" x14ac:dyDescent="0.25">
      <c r="B625" s="20"/>
      <c r="C625" s="21"/>
      <c r="D625" s="32"/>
      <c r="E625" s="35"/>
    </row>
    <row r="626" spans="2:5" s="22" customFormat="1" x14ac:dyDescent="0.25">
      <c r="B626" s="20"/>
      <c r="C626" s="21"/>
      <c r="D626" s="32"/>
      <c r="E626" s="35"/>
    </row>
    <row r="627" spans="2:5" s="22" customFormat="1" x14ac:dyDescent="0.25">
      <c r="B627" s="20"/>
      <c r="C627" s="21"/>
      <c r="D627" s="32"/>
      <c r="E627" s="35"/>
    </row>
    <row r="628" spans="2:5" s="22" customFormat="1" x14ac:dyDescent="0.25">
      <c r="B628" s="20"/>
      <c r="C628" s="21"/>
      <c r="D628" s="32"/>
      <c r="E628" s="35"/>
    </row>
    <row r="629" spans="2:5" s="22" customFormat="1" x14ac:dyDescent="0.25">
      <c r="B629" s="20"/>
      <c r="C629" s="21"/>
      <c r="D629" s="32"/>
      <c r="E629" s="35"/>
    </row>
    <row r="630" spans="2:5" s="22" customFormat="1" x14ac:dyDescent="0.25">
      <c r="B630" s="20"/>
      <c r="C630" s="21"/>
      <c r="D630" s="32"/>
      <c r="E630" s="35"/>
    </row>
    <row r="631" spans="2:5" s="22" customFormat="1" x14ac:dyDescent="0.25">
      <c r="B631" s="20"/>
      <c r="C631" s="21"/>
      <c r="D631" s="32"/>
      <c r="E631" s="35"/>
    </row>
    <row r="632" spans="2:5" s="22" customFormat="1" x14ac:dyDescent="0.25">
      <c r="B632" s="20"/>
      <c r="C632" s="21"/>
      <c r="D632" s="32"/>
      <c r="E632" s="35"/>
    </row>
    <row r="633" spans="2:5" s="22" customFormat="1" x14ac:dyDescent="0.25">
      <c r="B633" s="20"/>
      <c r="C633" s="21"/>
      <c r="D633" s="32"/>
      <c r="E633" s="35"/>
    </row>
    <row r="634" spans="2:5" s="22" customFormat="1" x14ac:dyDescent="0.25">
      <c r="B634" s="20"/>
      <c r="C634" s="21"/>
      <c r="D634" s="32"/>
      <c r="E634" s="35"/>
    </row>
    <row r="635" spans="2:5" s="22" customFormat="1" x14ac:dyDescent="0.25">
      <c r="B635" s="20"/>
      <c r="C635" s="21"/>
      <c r="D635" s="32"/>
      <c r="E635" s="35"/>
    </row>
    <row r="636" spans="2:5" s="22" customFormat="1" x14ac:dyDescent="0.25">
      <c r="B636" s="20"/>
      <c r="C636" s="21"/>
      <c r="D636" s="32"/>
      <c r="E636" s="35"/>
    </row>
    <row r="637" spans="2:5" s="22" customFormat="1" x14ac:dyDescent="0.25">
      <c r="B637" s="20"/>
      <c r="C637" s="21"/>
      <c r="D637" s="32"/>
      <c r="E637" s="35"/>
    </row>
    <row r="638" spans="2:5" s="22" customFormat="1" x14ac:dyDescent="0.25">
      <c r="B638" s="20"/>
      <c r="C638" s="21"/>
      <c r="D638" s="32"/>
      <c r="E638" s="35"/>
    </row>
    <row r="639" spans="2:5" s="22" customFormat="1" x14ac:dyDescent="0.25">
      <c r="B639" s="20"/>
      <c r="C639" s="21"/>
      <c r="D639" s="32"/>
      <c r="E639" s="35"/>
    </row>
    <row r="640" spans="2:5" s="22" customFormat="1" x14ac:dyDescent="0.25">
      <c r="B640" s="20"/>
      <c r="C640" s="21"/>
      <c r="D640" s="32"/>
      <c r="E640" s="35"/>
    </row>
    <row r="641" spans="2:5" s="22" customFormat="1" x14ac:dyDescent="0.25">
      <c r="B641" s="20"/>
      <c r="C641" s="21"/>
      <c r="D641" s="32"/>
      <c r="E641" s="35"/>
    </row>
    <row r="642" spans="2:5" s="22" customFormat="1" x14ac:dyDescent="0.25">
      <c r="B642" s="20"/>
      <c r="C642" s="21"/>
      <c r="D642" s="32"/>
      <c r="E642" s="35"/>
    </row>
    <row r="643" spans="2:5" s="22" customFormat="1" x14ac:dyDescent="0.25">
      <c r="B643" s="20"/>
      <c r="C643" s="21"/>
      <c r="D643" s="32"/>
      <c r="E643" s="35"/>
    </row>
    <row r="644" spans="2:5" s="22" customFormat="1" x14ac:dyDescent="0.25">
      <c r="B644" s="20"/>
      <c r="C644" s="21"/>
      <c r="D644" s="32"/>
      <c r="E644" s="35"/>
    </row>
    <row r="645" spans="2:5" s="22" customFormat="1" x14ac:dyDescent="0.25">
      <c r="B645" s="20"/>
      <c r="C645" s="21"/>
      <c r="D645" s="32"/>
      <c r="E645" s="35"/>
    </row>
    <row r="646" spans="2:5" s="22" customFormat="1" x14ac:dyDescent="0.25">
      <c r="B646" s="20"/>
      <c r="C646" s="21"/>
      <c r="D646" s="32"/>
      <c r="E646" s="35"/>
    </row>
    <row r="647" spans="2:5" s="22" customFormat="1" x14ac:dyDescent="0.25">
      <c r="B647" s="20"/>
      <c r="C647" s="21"/>
      <c r="D647" s="32"/>
      <c r="E647" s="35"/>
    </row>
    <row r="648" spans="2:5" s="22" customFormat="1" x14ac:dyDescent="0.25">
      <c r="B648" s="20"/>
      <c r="C648" s="21"/>
      <c r="D648" s="32"/>
      <c r="E648" s="35"/>
    </row>
    <row r="649" spans="2:5" s="22" customFormat="1" x14ac:dyDescent="0.25">
      <c r="B649" s="20"/>
      <c r="C649" s="21"/>
      <c r="D649" s="32"/>
      <c r="E649" s="35"/>
    </row>
    <row r="650" spans="2:5" s="22" customFormat="1" x14ac:dyDescent="0.25">
      <c r="B650" s="20"/>
      <c r="C650" s="21"/>
      <c r="D650" s="32"/>
      <c r="E650" s="35"/>
    </row>
    <row r="651" spans="2:5" s="22" customFormat="1" x14ac:dyDescent="0.25">
      <c r="B651" s="20"/>
      <c r="C651" s="21"/>
      <c r="D651" s="32"/>
      <c r="E651" s="35"/>
    </row>
    <row r="652" spans="2:5" s="22" customFormat="1" x14ac:dyDescent="0.25">
      <c r="B652" s="20"/>
      <c r="C652" s="21"/>
      <c r="D652" s="32"/>
      <c r="E652" s="35"/>
    </row>
    <row r="653" spans="2:5" s="22" customFormat="1" x14ac:dyDescent="0.25">
      <c r="B653" s="20"/>
      <c r="C653" s="21"/>
      <c r="D653" s="32"/>
      <c r="E653" s="35"/>
    </row>
    <row r="654" spans="2:5" s="22" customFormat="1" x14ac:dyDescent="0.25">
      <c r="B654" s="20"/>
      <c r="C654" s="21"/>
      <c r="D654" s="32"/>
      <c r="E654" s="35"/>
    </row>
    <row r="655" spans="2:5" s="22" customFormat="1" x14ac:dyDescent="0.25">
      <c r="B655" s="20"/>
      <c r="C655" s="21"/>
      <c r="D655" s="32"/>
      <c r="E655" s="35"/>
    </row>
    <row r="656" spans="2:5" s="22" customFormat="1" x14ac:dyDescent="0.25">
      <c r="B656" s="20"/>
      <c r="C656" s="21"/>
      <c r="D656" s="32"/>
      <c r="E656" s="35"/>
    </row>
    <row r="657" spans="2:5" s="22" customFormat="1" x14ac:dyDescent="0.25">
      <c r="B657" s="20"/>
      <c r="C657" s="21"/>
      <c r="D657" s="32"/>
      <c r="E657" s="35"/>
    </row>
    <row r="658" spans="2:5" s="22" customFormat="1" x14ac:dyDescent="0.25">
      <c r="B658" s="20"/>
      <c r="C658" s="21"/>
      <c r="D658" s="32"/>
      <c r="E658" s="35"/>
    </row>
    <row r="659" spans="2:5" s="22" customFormat="1" x14ac:dyDescent="0.25">
      <c r="B659" s="20"/>
      <c r="C659" s="21"/>
      <c r="D659" s="32"/>
      <c r="E659" s="35"/>
    </row>
    <row r="660" spans="2:5" s="22" customFormat="1" x14ac:dyDescent="0.25">
      <c r="B660" s="20"/>
      <c r="C660" s="21"/>
      <c r="D660" s="32"/>
      <c r="E660" s="35"/>
    </row>
    <row r="661" spans="2:5" s="22" customFormat="1" x14ac:dyDescent="0.25">
      <c r="B661" s="20"/>
      <c r="C661" s="21"/>
      <c r="D661" s="32"/>
      <c r="E661" s="35"/>
    </row>
    <row r="662" spans="2:5" s="22" customFormat="1" x14ac:dyDescent="0.25">
      <c r="B662" s="20"/>
      <c r="C662" s="21"/>
      <c r="D662" s="32"/>
      <c r="E662" s="35"/>
    </row>
    <row r="663" spans="2:5" s="22" customFormat="1" x14ac:dyDescent="0.25">
      <c r="B663" s="20"/>
      <c r="C663" s="21"/>
      <c r="D663" s="32"/>
      <c r="E663" s="35"/>
    </row>
    <row r="664" spans="2:5" s="22" customFormat="1" x14ac:dyDescent="0.25">
      <c r="B664" s="20"/>
      <c r="C664" s="21"/>
      <c r="D664" s="32"/>
      <c r="E664" s="35"/>
    </row>
    <row r="665" spans="2:5" s="22" customFormat="1" x14ac:dyDescent="0.25">
      <c r="B665" s="20"/>
      <c r="C665" s="21"/>
      <c r="D665" s="32"/>
      <c r="E665" s="35"/>
    </row>
    <row r="666" spans="2:5" s="22" customFormat="1" x14ac:dyDescent="0.25">
      <c r="B666" s="20"/>
      <c r="C666" s="21"/>
      <c r="D666" s="32"/>
      <c r="E666" s="35"/>
    </row>
    <row r="667" spans="2:5" s="22" customFormat="1" x14ac:dyDescent="0.25">
      <c r="B667" s="20"/>
      <c r="C667" s="21"/>
      <c r="D667" s="32"/>
      <c r="E667" s="35"/>
    </row>
    <row r="668" spans="2:5" s="22" customFormat="1" x14ac:dyDescent="0.25">
      <c r="B668" s="20"/>
      <c r="C668" s="21"/>
      <c r="D668" s="32"/>
      <c r="E668" s="35"/>
    </row>
    <row r="669" spans="2:5" s="22" customFormat="1" x14ac:dyDescent="0.25">
      <c r="B669" s="20"/>
      <c r="C669" s="21"/>
      <c r="D669" s="32"/>
      <c r="E669" s="35"/>
    </row>
    <row r="670" spans="2:5" s="22" customFormat="1" x14ac:dyDescent="0.25">
      <c r="B670" s="20"/>
      <c r="C670" s="21"/>
      <c r="D670" s="32"/>
      <c r="E670" s="35"/>
    </row>
    <row r="671" spans="2:5" s="22" customFormat="1" x14ac:dyDescent="0.25">
      <c r="B671" s="20"/>
      <c r="C671" s="21"/>
      <c r="D671" s="32"/>
      <c r="E671" s="35"/>
    </row>
    <row r="672" spans="2:5" s="22" customFormat="1" x14ac:dyDescent="0.25">
      <c r="B672" s="20"/>
      <c r="C672" s="21"/>
      <c r="D672" s="32"/>
      <c r="E672" s="35"/>
    </row>
    <row r="673" spans="2:5" s="22" customFormat="1" x14ac:dyDescent="0.25">
      <c r="B673" s="20"/>
      <c r="C673" s="21"/>
      <c r="D673" s="32"/>
      <c r="E673" s="35"/>
    </row>
    <row r="674" spans="2:5" s="22" customFormat="1" x14ac:dyDescent="0.25">
      <c r="B674" s="20"/>
      <c r="C674" s="21"/>
      <c r="D674" s="32"/>
      <c r="E674" s="35"/>
    </row>
    <row r="675" spans="2:5" s="22" customFormat="1" x14ac:dyDescent="0.25">
      <c r="B675" s="20"/>
      <c r="C675" s="21"/>
      <c r="D675" s="32"/>
      <c r="E675" s="35"/>
    </row>
    <row r="676" spans="2:5" s="22" customFormat="1" x14ac:dyDescent="0.25">
      <c r="B676" s="20"/>
      <c r="C676" s="21"/>
      <c r="D676" s="32"/>
      <c r="E676" s="35"/>
    </row>
    <row r="677" spans="2:5" s="22" customFormat="1" x14ac:dyDescent="0.25">
      <c r="B677" s="20"/>
      <c r="C677" s="21"/>
      <c r="D677" s="32"/>
      <c r="E677" s="35"/>
    </row>
    <row r="678" spans="2:5" s="22" customFormat="1" x14ac:dyDescent="0.25">
      <c r="B678" s="20"/>
      <c r="C678" s="21"/>
      <c r="D678" s="32"/>
      <c r="E678" s="35"/>
    </row>
    <row r="679" spans="2:5" s="22" customFormat="1" x14ac:dyDescent="0.25">
      <c r="B679" s="20"/>
      <c r="C679" s="21"/>
      <c r="D679" s="32"/>
      <c r="E679" s="35"/>
    </row>
    <row r="680" spans="2:5" s="22" customFormat="1" x14ac:dyDescent="0.25">
      <c r="B680" s="20"/>
      <c r="C680" s="21"/>
      <c r="D680" s="32"/>
      <c r="E680" s="35"/>
    </row>
    <row r="681" spans="2:5" s="22" customFormat="1" x14ac:dyDescent="0.25">
      <c r="B681" s="20"/>
      <c r="C681" s="21"/>
      <c r="D681" s="32"/>
      <c r="E681" s="35"/>
    </row>
    <row r="682" spans="2:5" s="22" customFormat="1" x14ac:dyDescent="0.25">
      <c r="B682" s="20"/>
      <c r="C682" s="21"/>
      <c r="D682" s="32"/>
      <c r="E682" s="35"/>
    </row>
    <row r="683" spans="2:5" s="22" customFormat="1" x14ac:dyDescent="0.25">
      <c r="B683" s="20"/>
      <c r="C683" s="21"/>
      <c r="D683" s="32"/>
      <c r="E683" s="35"/>
    </row>
    <row r="684" spans="2:5" s="22" customFormat="1" x14ac:dyDescent="0.25">
      <c r="B684" s="20"/>
      <c r="C684" s="21"/>
      <c r="D684" s="32"/>
      <c r="E684" s="35"/>
    </row>
    <row r="685" spans="2:5" s="22" customFormat="1" x14ac:dyDescent="0.25">
      <c r="B685" s="20"/>
      <c r="C685" s="21"/>
      <c r="D685" s="32"/>
      <c r="E685" s="35"/>
    </row>
    <row r="686" spans="2:5" s="22" customFormat="1" x14ac:dyDescent="0.25">
      <c r="B686" s="20"/>
      <c r="C686" s="21"/>
      <c r="D686" s="32"/>
      <c r="E686" s="35"/>
    </row>
    <row r="687" spans="2:5" s="22" customFormat="1" x14ac:dyDescent="0.25">
      <c r="B687" s="20"/>
      <c r="C687" s="21"/>
      <c r="D687" s="32"/>
      <c r="E687" s="35"/>
    </row>
    <row r="688" spans="2:5" s="22" customFormat="1" x14ac:dyDescent="0.25">
      <c r="B688" s="20"/>
      <c r="C688" s="21"/>
      <c r="D688" s="32"/>
      <c r="E688" s="35"/>
    </row>
    <row r="689" spans="2:5" s="22" customFormat="1" x14ac:dyDescent="0.25">
      <c r="B689" s="20"/>
      <c r="C689" s="21"/>
      <c r="D689" s="32"/>
      <c r="E689" s="35"/>
    </row>
    <row r="690" spans="2:5" s="22" customFormat="1" x14ac:dyDescent="0.25">
      <c r="B690" s="20"/>
      <c r="C690" s="21"/>
      <c r="D690" s="32"/>
      <c r="E690" s="35"/>
    </row>
    <row r="691" spans="2:5" s="22" customFormat="1" x14ac:dyDescent="0.25">
      <c r="B691" s="20"/>
      <c r="C691" s="21"/>
      <c r="D691" s="32"/>
      <c r="E691" s="35"/>
    </row>
    <row r="692" spans="2:5" s="22" customFormat="1" x14ac:dyDescent="0.25">
      <c r="B692" s="20"/>
      <c r="C692" s="21"/>
      <c r="D692" s="32"/>
      <c r="E692" s="35"/>
    </row>
    <row r="693" spans="2:5" s="22" customFormat="1" x14ac:dyDescent="0.25">
      <c r="B693" s="20"/>
      <c r="C693" s="21"/>
      <c r="D693" s="32"/>
      <c r="E693" s="35"/>
    </row>
  </sheetData>
  <sheetProtection password="CACB" sheet="1" objects="1" scenarios="1"/>
  <mergeCells count="1">
    <mergeCell ref="C1:E1"/>
  </mergeCells>
  <pageMargins left="0.7" right="0.7" top="0.75" bottom="0.75" header="0.3" footer="0.3"/>
  <pageSetup paperSize="9" orientation="landscape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F65"/>
  <sheetViews>
    <sheetView workbookViewId="0">
      <selection activeCell="C1" sqref="C1:D1"/>
    </sheetView>
  </sheetViews>
  <sheetFormatPr defaultColWidth="9.109375" defaultRowHeight="13.2" x14ac:dyDescent="0.25"/>
  <cols>
    <col min="1" max="1" width="7.77734375" style="1" customWidth="1"/>
    <col min="2" max="2" width="21.77734375" style="62" customWidth="1"/>
    <col min="3" max="3" width="21.77734375" style="63" customWidth="1"/>
    <col min="4" max="4" width="25.77734375" style="15" customWidth="1"/>
    <col min="5" max="16384" width="9.109375" style="1"/>
  </cols>
  <sheetData>
    <row r="1" spans="1:6" ht="36.6" customHeight="1" x14ac:dyDescent="0.25">
      <c r="A1" s="74"/>
      <c r="B1" s="74"/>
      <c r="C1" s="144" t="s">
        <v>349</v>
      </c>
      <c r="D1" s="144"/>
      <c r="E1" s="76"/>
      <c r="F1" s="75"/>
    </row>
    <row r="3" spans="1:6" ht="13.8" x14ac:dyDescent="0.25">
      <c r="B3" s="26" t="s">
        <v>13</v>
      </c>
      <c r="C3" s="18">
        <f>C64-C65</f>
        <v>21499.200000000001</v>
      </c>
      <c r="D3" s="110"/>
    </row>
    <row r="4" spans="1:6" ht="13.8" thickBot="1" x14ac:dyDescent="0.3"/>
    <row r="5" spans="1:6" s="91" customFormat="1" ht="36.6" customHeight="1" thickBot="1" x14ac:dyDescent="0.35">
      <c r="B5" s="92" t="s">
        <v>0</v>
      </c>
      <c r="C5" s="93" t="s">
        <v>1</v>
      </c>
      <c r="D5" s="94" t="s">
        <v>10</v>
      </c>
    </row>
    <row r="6" spans="1:6" x14ac:dyDescent="0.25">
      <c r="B6" s="9">
        <v>41760</v>
      </c>
      <c r="C6" s="64">
        <v>150</v>
      </c>
      <c r="D6" s="13" t="s">
        <v>30</v>
      </c>
    </row>
    <row r="7" spans="1:6" x14ac:dyDescent="0.25">
      <c r="B7" s="9">
        <v>41760</v>
      </c>
      <c r="C7" s="64">
        <v>1</v>
      </c>
      <c r="D7" s="13" t="s">
        <v>28</v>
      </c>
    </row>
    <row r="8" spans="1:6" x14ac:dyDescent="0.25">
      <c r="B8" s="9">
        <v>41760</v>
      </c>
      <c r="C8" s="64">
        <v>39</v>
      </c>
      <c r="D8" s="13" t="s">
        <v>28</v>
      </c>
    </row>
    <row r="9" spans="1:6" x14ac:dyDescent="0.25">
      <c r="B9" s="9">
        <v>41760</v>
      </c>
      <c r="C9" s="64">
        <v>3</v>
      </c>
      <c r="D9" s="13" t="s">
        <v>31</v>
      </c>
    </row>
    <row r="10" spans="1:6" x14ac:dyDescent="0.25">
      <c r="B10" s="9">
        <v>41760</v>
      </c>
      <c r="C10" s="64">
        <v>500</v>
      </c>
      <c r="D10" s="13" t="s">
        <v>26</v>
      </c>
    </row>
    <row r="11" spans="1:6" x14ac:dyDescent="0.25">
      <c r="B11" s="9">
        <v>41760</v>
      </c>
      <c r="C11" s="64">
        <v>10</v>
      </c>
      <c r="D11" s="13" t="s">
        <v>32</v>
      </c>
    </row>
    <row r="12" spans="1:6" x14ac:dyDescent="0.25">
      <c r="B12" s="9">
        <v>41761</v>
      </c>
      <c r="C12" s="64">
        <v>200</v>
      </c>
      <c r="D12" s="13" t="s">
        <v>33</v>
      </c>
    </row>
    <row r="13" spans="1:6" x14ac:dyDescent="0.25">
      <c r="B13" s="9">
        <v>41761</v>
      </c>
      <c r="C13" s="64">
        <v>500</v>
      </c>
      <c r="D13" s="13" t="s">
        <v>34</v>
      </c>
    </row>
    <row r="14" spans="1:6" x14ac:dyDescent="0.25">
      <c r="B14" s="9">
        <v>41761</v>
      </c>
      <c r="C14" s="64">
        <v>50</v>
      </c>
      <c r="D14" s="13" t="s">
        <v>35</v>
      </c>
    </row>
    <row r="15" spans="1:6" x14ac:dyDescent="0.25">
      <c r="B15" s="9">
        <v>41761</v>
      </c>
      <c r="C15" s="64">
        <v>100</v>
      </c>
      <c r="D15" s="13" t="s">
        <v>36</v>
      </c>
    </row>
    <row r="16" spans="1:6" x14ac:dyDescent="0.25">
      <c r="B16" s="9">
        <v>41762</v>
      </c>
      <c r="C16" s="64">
        <v>100</v>
      </c>
      <c r="D16" s="13" t="s">
        <v>37</v>
      </c>
    </row>
    <row r="17" spans="2:4" x14ac:dyDescent="0.25">
      <c r="B17" s="9">
        <v>41762</v>
      </c>
      <c r="C17" s="64">
        <v>100</v>
      </c>
      <c r="D17" s="13" t="s">
        <v>38</v>
      </c>
    </row>
    <row r="18" spans="2:4" x14ac:dyDescent="0.25">
      <c r="B18" s="9">
        <v>41762</v>
      </c>
      <c r="C18" s="64">
        <v>50</v>
      </c>
      <c r="D18" s="13" t="s">
        <v>39</v>
      </c>
    </row>
    <row r="19" spans="2:4" x14ac:dyDescent="0.25">
      <c r="B19" s="9">
        <v>41762</v>
      </c>
      <c r="C19" s="64">
        <v>70</v>
      </c>
      <c r="D19" s="13" t="s">
        <v>40</v>
      </c>
    </row>
    <row r="20" spans="2:4" x14ac:dyDescent="0.25">
      <c r="B20" s="9">
        <v>41763</v>
      </c>
      <c r="C20" s="64">
        <v>10</v>
      </c>
      <c r="D20" s="13" t="s">
        <v>41</v>
      </c>
    </row>
    <row r="21" spans="2:4" x14ac:dyDescent="0.25">
      <c r="B21" s="9">
        <v>41764</v>
      </c>
      <c r="C21" s="64">
        <v>50</v>
      </c>
      <c r="D21" s="13" t="s">
        <v>42</v>
      </c>
    </row>
    <row r="22" spans="2:4" x14ac:dyDescent="0.25">
      <c r="B22" s="9">
        <v>41764</v>
      </c>
      <c r="C22" s="64">
        <v>50</v>
      </c>
      <c r="D22" s="13" t="s">
        <v>43</v>
      </c>
    </row>
    <row r="23" spans="2:4" x14ac:dyDescent="0.25">
      <c r="B23" s="9">
        <v>41764</v>
      </c>
      <c r="C23" s="64">
        <v>500</v>
      </c>
      <c r="D23" s="13" t="s">
        <v>44</v>
      </c>
    </row>
    <row r="24" spans="2:4" x14ac:dyDescent="0.25">
      <c r="B24" s="9">
        <v>41765</v>
      </c>
      <c r="C24" s="64">
        <v>100</v>
      </c>
      <c r="D24" s="13" t="s">
        <v>45</v>
      </c>
    </row>
    <row r="25" spans="2:4" x14ac:dyDescent="0.25">
      <c r="B25" s="9">
        <v>41765</v>
      </c>
      <c r="C25" s="64">
        <v>1000</v>
      </c>
      <c r="D25" s="13" t="s">
        <v>46</v>
      </c>
    </row>
    <row r="26" spans="2:4" x14ac:dyDescent="0.25">
      <c r="B26" s="9">
        <v>41765</v>
      </c>
      <c r="C26" s="64">
        <v>100</v>
      </c>
      <c r="D26" s="13" t="s">
        <v>47</v>
      </c>
    </row>
    <row r="27" spans="2:4" x14ac:dyDescent="0.25">
      <c r="B27" s="9">
        <v>41765</v>
      </c>
      <c r="C27" s="64">
        <v>2000</v>
      </c>
      <c r="D27" s="13" t="s">
        <v>46</v>
      </c>
    </row>
    <row r="28" spans="2:4" x14ac:dyDescent="0.25">
      <c r="B28" s="9">
        <v>41765</v>
      </c>
      <c r="C28" s="64">
        <v>100</v>
      </c>
      <c r="D28" s="13" t="s">
        <v>48</v>
      </c>
    </row>
    <row r="29" spans="2:4" x14ac:dyDescent="0.25">
      <c r="B29" s="9">
        <v>41766</v>
      </c>
      <c r="C29" s="64">
        <v>100</v>
      </c>
      <c r="D29" s="13" t="s">
        <v>29</v>
      </c>
    </row>
    <row r="30" spans="2:4" x14ac:dyDescent="0.25">
      <c r="B30" s="9">
        <v>41766</v>
      </c>
      <c r="C30" s="64">
        <v>500</v>
      </c>
      <c r="D30" s="13" t="s">
        <v>27</v>
      </c>
    </row>
    <row r="31" spans="2:4" x14ac:dyDescent="0.25">
      <c r="B31" s="9">
        <v>41768</v>
      </c>
      <c r="C31" s="64">
        <v>2000</v>
      </c>
      <c r="D31" s="13" t="s">
        <v>49</v>
      </c>
    </row>
    <row r="32" spans="2:4" x14ac:dyDescent="0.25">
      <c r="B32" s="9">
        <v>41770</v>
      </c>
      <c r="C32" s="64">
        <v>30</v>
      </c>
      <c r="D32" s="13" t="s">
        <v>50</v>
      </c>
    </row>
    <row r="33" spans="2:4" x14ac:dyDescent="0.25">
      <c r="B33" s="9">
        <v>41770</v>
      </c>
      <c r="C33" s="64">
        <v>100</v>
      </c>
      <c r="D33" s="13" t="s">
        <v>51</v>
      </c>
    </row>
    <row r="34" spans="2:4" x14ac:dyDescent="0.25">
      <c r="B34" s="9">
        <v>41771</v>
      </c>
      <c r="C34" s="64">
        <v>100</v>
      </c>
      <c r="D34" s="13" t="s">
        <v>52</v>
      </c>
    </row>
    <row r="35" spans="2:4" x14ac:dyDescent="0.25">
      <c r="B35" s="9">
        <v>41771</v>
      </c>
      <c r="C35" s="64">
        <v>100</v>
      </c>
      <c r="D35" s="13" t="s">
        <v>53</v>
      </c>
    </row>
    <row r="36" spans="2:4" x14ac:dyDescent="0.25">
      <c r="B36" s="9">
        <v>41772</v>
      </c>
      <c r="C36" s="64">
        <v>100</v>
      </c>
      <c r="D36" s="13" t="s">
        <v>54</v>
      </c>
    </row>
    <row r="37" spans="2:4" x14ac:dyDescent="0.25">
      <c r="B37" s="9">
        <v>41773</v>
      </c>
      <c r="C37" s="64">
        <v>100</v>
      </c>
      <c r="D37" s="13" t="s">
        <v>55</v>
      </c>
    </row>
    <row r="38" spans="2:4" x14ac:dyDescent="0.25">
      <c r="B38" s="9">
        <v>41774</v>
      </c>
      <c r="C38" s="64">
        <v>1800</v>
      </c>
      <c r="D38" s="13" t="s">
        <v>240</v>
      </c>
    </row>
    <row r="39" spans="2:4" x14ac:dyDescent="0.25">
      <c r="B39" s="9">
        <v>41774</v>
      </c>
      <c r="C39" s="64">
        <v>2500</v>
      </c>
      <c r="D39" s="13" t="s">
        <v>330</v>
      </c>
    </row>
    <row r="40" spans="2:4" x14ac:dyDescent="0.25">
      <c r="B40" s="9">
        <v>41774</v>
      </c>
      <c r="C40" s="64">
        <v>500</v>
      </c>
      <c r="D40" s="13" t="s">
        <v>331</v>
      </c>
    </row>
    <row r="41" spans="2:4" x14ac:dyDescent="0.25">
      <c r="B41" s="9">
        <v>41775</v>
      </c>
      <c r="C41" s="64">
        <v>100</v>
      </c>
      <c r="D41" s="13" t="s">
        <v>332</v>
      </c>
    </row>
    <row r="42" spans="2:4" x14ac:dyDescent="0.25">
      <c r="B42" s="9">
        <v>41775</v>
      </c>
      <c r="C42" s="64">
        <v>50</v>
      </c>
      <c r="D42" s="13" t="s">
        <v>333</v>
      </c>
    </row>
    <row r="43" spans="2:4" x14ac:dyDescent="0.25">
      <c r="B43" s="9">
        <v>41777</v>
      </c>
      <c r="C43" s="64">
        <v>1000</v>
      </c>
      <c r="D43" s="13" t="s">
        <v>334</v>
      </c>
    </row>
    <row r="44" spans="2:4" x14ac:dyDescent="0.25">
      <c r="B44" s="9">
        <v>41778</v>
      </c>
      <c r="C44" s="64">
        <v>500</v>
      </c>
      <c r="D44" s="13" t="s">
        <v>335</v>
      </c>
    </row>
    <row r="45" spans="2:4" x14ac:dyDescent="0.25">
      <c r="B45" s="9">
        <v>41778</v>
      </c>
      <c r="C45" s="64">
        <v>10</v>
      </c>
      <c r="D45" s="13" t="s">
        <v>28</v>
      </c>
    </row>
    <row r="46" spans="2:4" x14ac:dyDescent="0.25">
      <c r="B46" s="9">
        <v>41779</v>
      </c>
      <c r="C46" s="64">
        <v>1000</v>
      </c>
      <c r="D46" s="13" t="s">
        <v>336</v>
      </c>
    </row>
    <row r="47" spans="2:4" x14ac:dyDescent="0.25">
      <c r="B47" s="9">
        <v>41780</v>
      </c>
      <c r="C47" s="64">
        <v>300</v>
      </c>
      <c r="D47" s="13" t="s">
        <v>337</v>
      </c>
    </row>
    <row r="48" spans="2:4" x14ac:dyDescent="0.25">
      <c r="B48" s="9">
        <v>41780</v>
      </c>
      <c r="C48" s="64">
        <v>2000</v>
      </c>
      <c r="D48" s="13" t="s">
        <v>310</v>
      </c>
    </row>
    <row r="49" spans="2:5" x14ac:dyDescent="0.25">
      <c r="B49" s="9">
        <v>41780</v>
      </c>
      <c r="C49" s="64">
        <v>40</v>
      </c>
      <c r="D49" s="13" t="s">
        <v>338</v>
      </c>
    </row>
    <row r="50" spans="2:5" x14ac:dyDescent="0.25">
      <c r="B50" s="9">
        <v>41781</v>
      </c>
      <c r="C50" s="64">
        <v>1</v>
      </c>
      <c r="D50" s="13" t="s">
        <v>339</v>
      </c>
    </row>
    <row r="51" spans="2:5" x14ac:dyDescent="0.25">
      <c r="B51" s="9">
        <v>41783</v>
      </c>
      <c r="C51" s="64">
        <v>1500</v>
      </c>
      <c r="D51" s="13">
        <v>1000000</v>
      </c>
    </row>
    <row r="52" spans="2:5" x14ac:dyDescent="0.25">
      <c r="B52" s="9">
        <v>41784</v>
      </c>
      <c r="C52" s="64">
        <v>1</v>
      </c>
      <c r="D52" s="13">
        <v>1000000</v>
      </c>
    </row>
    <row r="53" spans="2:5" x14ac:dyDescent="0.25">
      <c r="B53" s="9">
        <v>41785</v>
      </c>
      <c r="C53" s="64">
        <v>25</v>
      </c>
      <c r="D53" s="13">
        <v>1000000</v>
      </c>
    </row>
    <row r="54" spans="2:5" x14ac:dyDescent="0.25">
      <c r="B54" s="9">
        <v>41785</v>
      </c>
      <c r="C54" s="64">
        <v>10</v>
      </c>
      <c r="D54" s="13">
        <v>1000000</v>
      </c>
    </row>
    <row r="55" spans="2:5" x14ac:dyDescent="0.25">
      <c r="B55" s="9">
        <v>41785</v>
      </c>
      <c r="C55" s="64">
        <v>500</v>
      </c>
      <c r="D55" s="13">
        <v>1000000</v>
      </c>
    </row>
    <row r="56" spans="2:5" x14ac:dyDescent="0.25">
      <c r="B56" s="9">
        <v>41786</v>
      </c>
      <c r="C56" s="64">
        <v>15</v>
      </c>
      <c r="D56" s="13">
        <v>1000000</v>
      </c>
    </row>
    <row r="57" spans="2:5" x14ac:dyDescent="0.25">
      <c r="B57" s="9">
        <v>41788</v>
      </c>
      <c r="C57" s="64">
        <v>10</v>
      </c>
      <c r="D57" s="13">
        <v>1000000</v>
      </c>
    </row>
    <row r="58" spans="2:5" x14ac:dyDescent="0.25">
      <c r="B58" s="9">
        <v>41789</v>
      </c>
      <c r="C58" s="64">
        <v>5</v>
      </c>
      <c r="D58" s="13">
        <v>1000000</v>
      </c>
    </row>
    <row r="59" spans="2:5" x14ac:dyDescent="0.25">
      <c r="B59" s="9">
        <v>41789</v>
      </c>
      <c r="C59" s="64">
        <v>5</v>
      </c>
      <c r="D59" s="13">
        <v>1000000</v>
      </c>
    </row>
    <row r="60" spans="2:5" x14ac:dyDescent="0.25">
      <c r="B60" s="9">
        <v>41789</v>
      </c>
      <c r="C60" s="64">
        <v>500</v>
      </c>
      <c r="D60" s="13">
        <v>1000000</v>
      </c>
    </row>
    <row r="61" spans="2:5" x14ac:dyDescent="0.25">
      <c r="B61" s="9">
        <v>41789</v>
      </c>
      <c r="C61" s="64">
        <v>100</v>
      </c>
      <c r="D61" s="13">
        <v>1000000</v>
      </c>
    </row>
    <row r="62" spans="2:5" x14ac:dyDescent="0.25">
      <c r="B62" s="9">
        <v>41790</v>
      </c>
      <c r="C62" s="64">
        <v>1000</v>
      </c>
      <c r="D62" s="13">
        <v>1000000</v>
      </c>
    </row>
    <row r="63" spans="2:5" x14ac:dyDescent="0.25">
      <c r="B63" s="9">
        <v>41790</v>
      </c>
      <c r="C63" s="64">
        <v>10</v>
      </c>
      <c r="D63" s="13">
        <v>1000000</v>
      </c>
    </row>
    <row r="64" spans="2:5" x14ac:dyDescent="0.25">
      <c r="B64" s="25" t="s">
        <v>23</v>
      </c>
      <c r="C64" s="47">
        <f>SUM(C6:C63)</f>
        <v>22395</v>
      </c>
      <c r="D64" s="29"/>
      <c r="E64" s="65"/>
    </row>
    <row r="65" spans="2:5" x14ac:dyDescent="0.25">
      <c r="B65" s="67" t="s">
        <v>25</v>
      </c>
      <c r="C65" s="45">
        <f>C64*0.04</f>
        <v>895.80000000000007</v>
      </c>
      <c r="D65" s="46"/>
      <c r="E65" s="66"/>
    </row>
  </sheetData>
  <sheetProtection password="CACB" sheet="1" objects="1" scenarios="1"/>
  <mergeCells count="1">
    <mergeCell ref="C1:D1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F272"/>
  <sheetViews>
    <sheetView zoomScaleNormal="100" workbookViewId="0">
      <selection activeCell="C1" sqref="C1:D1"/>
    </sheetView>
  </sheetViews>
  <sheetFormatPr defaultColWidth="9.109375" defaultRowHeight="13.2" x14ac:dyDescent="0.25"/>
  <cols>
    <col min="1" max="1" width="7.77734375" style="1" customWidth="1"/>
    <col min="2" max="2" width="25.77734375" style="14" customWidth="1"/>
    <col min="3" max="3" width="21.77734375" style="3" customWidth="1"/>
    <col min="4" max="4" width="21.77734375" style="15" customWidth="1"/>
    <col min="5" max="16384" width="9.109375" style="1"/>
  </cols>
  <sheetData>
    <row r="1" spans="1:6" ht="36.6" customHeight="1" x14ac:dyDescent="0.25">
      <c r="A1" s="74"/>
      <c r="B1" s="1"/>
      <c r="C1" s="145" t="s">
        <v>63</v>
      </c>
      <c r="D1" s="145"/>
      <c r="E1" s="76"/>
      <c r="F1" s="75"/>
    </row>
    <row r="2" spans="1:6" x14ac:dyDescent="0.25">
      <c r="B2" s="17" t="s">
        <v>13</v>
      </c>
      <c r="C2" s="69">
        <f>SUM(C5:C61)</f>
        <v>11680</v>
      </c>
      <c r="D2" s="34"/>
    </row>
    <row r="3" spans="1:6" ht="13.8" thickBot="1" x14ac:dyDescent="0.3"/>
    <row r="4" spans="1:6" s="91" customFormat="1" ht="36.6" customHeight="1" thickBot="1" x14ac:dyDescent="0.35">
      <c r="B4" s="92" t="s">
        <v>0</v>
      </c>
      <c r="C4" s="93" t="s">
        <v>1</v>
      </c>
      <c r="D4" s="94" t="s">
        <v>10</v>
      </c>
    </row>
    <row r="5" spans="1:6" x14ac:dyDescent="0.25">
      <c r="B5" s="111" t="s">
        <v>218</v>
      </c>
      <c r="C5" s="4">
        <v>950</v>
      </c>
      <c r="D5" s="13" t="s">
        <v>240</v>
      </c>
    </row>
    <row r="6" spans="1:6" x14ac:dyDescent="0.25">
      <c r="B6" s="111" t="s">
        <v>219</v>
      </c>
      <c r="C6" s="4">
        <v>46.5</v>
      </c>
      <c r="D6" s="13" t="s">
        <v>241</v>
      </c>
    </row>
    <row r="7" spans="1:6" x14ac:dyDescent="0.25">
      <c r="B7" s="111" t="s">
        <v>220</v>
      </c>
      <c r="C7" s="4">
        <v>28.5</v>
      </c>
      <c r="D7" s="13" t="s">
        <v>242</v>
      </c>
    </row>
    <row r="8" spans="1:6" x14ac:dyDescent="0.25">
      <c r="B8" s="111" t="s">
        <v>221</v>
      </c>
      <c r="C8" s="4">
        <v>475</v>
      </c>
      <c r="D8" s="13" t="s">
        <v>243</v>
      </c>
    </row>
    <row r="9" spans="1:6" x14ac:dyDescent="0.25">
      <c r="B9" s="111" t="s">
        <v>222</v>
      </c>
      <c r="C9" s="4">
        <v>950</v>
      </c>
      <c r="D9" s="13" t="s">
        <v>244</v>
      </c>
    </row>
    <row r="10" spans="1:6" x14ac:dyDescent="0.25">
      <c r="B10" s="111" t="s">
        <v>223</v>
      </c>
      <c r="C10" s="4">
        <v>285</v>
      </c>
      <c r="D10" s="13" t="s">
        <v>245</v>
      </c>
    </row>
    <row r="11" spans="1:6" x14ac:dyDescent="0.25">
      <c r="B11" s="111" t="s">
        <v>224</v>
      </c>
      <c r="C11" s="4">
        <v>95</v>
      </c>
      <c r="D11" s="13" t="s">
        <v>245</v>
      </c>
    </row>
    <row r="12" spans="1:6" x14ac:dyDescent="0.25">
      <c r="B12" s="111" t="s">
        <v>225</v>
      </c>
      <c r="C12" s="4">
        <v>93</v>
      </c>
      <c r="D12" s="13" t="s">
        <v>246</v>
      </c>
    </row>
    <row r="13" spans="1:6" x14ac:dyDescent="0.25">
      <c r="B13" s="111" t="s">
        <v>226</v>
      </c>
      <c r="C13" s="4">
        <v>95</v>
      </c>
      <c r="D13" s="13" t="s">
        <v>247</v>
      </c>
    </row>
    <row r="14" spans="1:6" x14ac:dyDescent="0.25">
      <c r="B14" s="111" t="s">
        <v>227</v>
      </c>
      <c r="C14" s="4">
        <v>47.5</v>
      </c>
      <c r="D14" s="13" t="s">
        <v>248</v>
      </c>
    </row>
    <row r="15" spans="1:6" x14ac:dyDescent="0.25">
      <c r="B15" s="111" t="s">
        <v>228</v>
      </c>
      <c r="C15" s="4">
        <v>950</v>
      </c>
      <c r="D15" s="13" t="s">
        <v>249</v>
      </c>
    </row>
    <row r="16" spans="1:6" x14ac:dyDescent="0.25">
      <c r="B16" s="111" t="s">
        <v>229</v>
      </c>
      <c r="C16" s="4">
        <v>95</v>
      </c>
      <c r="D16" s="13" t="s">
        <v>250</v>
      </c>
    </row>
    <row r="17" spans="2:4" x14ac:dyDescent="0.25">
      <c r="B17" s="111" t="s">
        <v>230</v>
      </c>
      <c r="C17" s="4">
        <v>95</v>
      </c>
      <c r="D17" s="13" t="s">
        <v>185</v>
      </c>
    </row>
    <row r="18" spans="2:4" x14ac:dyDescent="0.25">
      <c r="B18" s="111" t="s">
        <v>231</v>
      </c>
      <c r="C18" s="4">
        <v>44.5</v>
      </c>
      <c r="D18" s="13" t="s">
        <v>200</v>
      </c>
    </row>
    <row r="19" spans="2:4" x14ac:dyDescent="0.25">
      <c r="B19" s="111" t="s">
        <v>232</v>
      </c>
      <c r="C19" s="4">
        <v>47.5</v>
      </c>
      <c r="D19" s="13" t="s">
        <v>251</v>
      </c>
    </row>
    <row r="20" spans="2:4" x14ac:dyDescent="0.25">
      <c r="B20" s="111" t="s">
        <v>233</v>
      </c>
      <c r="C20" s="4">
        <v>47.5</v>
      </c>
      <c r="D20" s="13" t="s">
        <v>252</v>
      </c>
    </row>
    <row r="21" spans="2:4" x14ac:dyDescent="0.25">
      <c r="B21" s="111" t="s">
        <v>234</v>
      </c>
      <c r="C21" s="4">
        <v>95</v>
      </c>
      <c r="D21" s="13" t="s">
        <v>253</v>
      </c>
    </row>
    <row r="22" spans="2:4" x14ac:dyDescent="0.25">
      <c r="B22" s="111" t="s">
        <v>235</v>
      </c>
      <c r="C22" s="4">
        <v>47.5</v>
      </c>
      <c r="D22" s="13" t="s">
        <v>254</v>
      </c>
    </row>
    <row r="23" spans="2:4" x14ac:dyDescent="0.25">
      <c r="B23" s="111" t="s">
        <v>236</v>
      </c>
      <c r="C23" s="4">
        <v>47.5</v>
      </c>
      <c r="D23" s="13" t="s">
        <v>255</v>
      </c>
    </row>
    <row r="24" spans="2:4" x14ac:dyDescent="0.25">
      <c r="B24" s="111" t="s">
        <v>237</v>
      </c>
      <c r="C24" s="4">
        <v>47.5</v>
      </c>
      <c r="D24" s="13" t="s">
        <v>256</v>
      </c>
    </row>
    <row r="25" spans="2:4" x14ac:dyDescent="0.25">
      <c r="B25" s="111" t="s">
        <v>238</v>
      </c>
      <c r="C25" s="4">
        <v>19</v>
      </c>
      <c r="D25" s="13" t="s">
        <v>257</v>
      </c>
    </row>
    <row r="26" spans="2:4" x14ac:dyDescent="0.25">
      <c r="B26" s="111" t="s">
        <v>239</v>
      </c>
      <c r="C26" s="4">
        <v>47.5</v>
      </c>
      <c r="D26" s="13" t="s">
        <v>258</v>
      </c>
    </row>
    <row r="27" spans="2:4" x14ac:dyDescent="0.25">
      <c r="B27" s="111" t="s">
        <v>142</v>
      </c>
      <c r="C27" s="4">
        <v>95</v>
      </c>
      <c r="D27" s="13" t="s">
        <v>173</v>
      </c>
    </row>
    <row r="28" spans="2:4" x14ac:dyDescent="0.25">
      <c r="B28" s="111" t="s">
        <v>143</v>
      </c>
      <c r="C28" s="4">
        <v>95</v>
      </c>
      <c r="D28" s="13" t="s">
        <v>174</v>
      </c>
    </row>
    <row r="29" spans="2:4" x14ac:dyDescent="0.25">
      <c r="B29" s="111" t="s">
        <v>144</v>
      </c>
      <c r="C29" s="4">
        <v>190</v>
      </c>
      <c r="D29" s="13" t="s">
        <v>175</v>
      </c>
    </row>
    <row r="30" spans="2:4" x14ac:dyDescent="0.25">
      <c r="B30" s="111" t="s">
        <v>145</v>
      </c>
      <c r="C30" s="4">
        <v>95</v>
      </c>
      <c r="D30" s="13" t="s">
        <v>176</v>
      </c>
    </row>
    <row r="31" spans="2:4" x14ac:dyDescent="0.25">
      <c r="B31" s="70" t="s">
        <v>142</v>
      </c>
      <c r="C31" s="4">
        <v>95</v>
      </c>
      <c r="D31" s="13" t="s">
        <v>173</v>
      </c>
    </row>
    <row r="32" spans="2:4" x14ac:dyDescent="0.25">
      <c r="B32" s="70" t="s">
        <v>143</v>
      </c>
      <c r="C32" s="4">
        <v>95</v>
      </c>
      <c r="D32" s="13" t="s">
        <v>174</v>
      </c>
    </row>
    <row r="33" spans="2:4" x14ac:dyDescent="0.25">
      <c r="B33" s="70" t="s">
        <v>144</v>
      </c>
      <c r="C33" s="4">
        <v>190</v>
      </c>
      <c r="D33" s="13" t="s">
        <v>175</v>
      </c>
    </row>
    <row r="34" spans="2:4" x14ac:dyDescent="0.25">
      <c r="B34" s="70" t="s">
        <v>145</v>
      </c>
      <c r="C34" s="4">
        <v>95</v>
      </c>
      <c r="D34" s="13" t="s">
        <v>176</v>
      </c>
    </row>
    <row r="35" spans="2:4" x14ac:dyDescent="0.25">
      <c r="B35" s="70" t="s">
        <v>146</v>
      </c>
      <c r="C35" s="4">
        <v>190</v>
      </c>
      <c r="D35" s="13" t="s">
        <v>177</v>
      </c>
    </row>
    <row r="36" spans="2:4" x14ac:dyDescent="0.25">
      <c r="B36" s="70" t="s">
        <v>147</v>
      </c>
      <c r="C36" s="4">
        <v>190</v>
      </c>
      <c r="D36" s="13" t="s">
        <v>178</v>
      </c>
    </row>
    <row r="37" spans="2:4" x14ac:dyDescent="0.25">
      <c r="B37" s="70" t="s">
        <v>148</v>
      </c>
      <c r="C37" s="4">
        <v>46.5</v>
      </c>
      <c r="D37" s="13" t="s">
        <v>179</v>
      </c>
    </row>
    <row r="38" spans="2:4" x14ac:dyDescent="0.25">
      <c r="B38" s="70" t="s">
        <v>149</v>
      </c>
      <c r="C38" s="4">
        <v>190</v>
      </c>
      <c r="D38" s="13" t="s">
        <v>180</v>
      </c>
    </row>
    <row r="39" spans="2:4" x14ac:dyDescent="0.25">
      <c r="B39" s="70" t="s">
        <v>150</v>
      </c>
      <c r="C39" s="4">
        <v>95</v>
      </c>
      <c r="D39" s="13" t="s">
        <v>181</v>
      </c>
    </row>
    <row r="40" spans="2:4" x14ac:dyDescent="0.25">
      <c r="B40" s="70" t="s">
        <v>151</v>
      </c>
      <c r="C40" s="4">
        <v>855</v>
      </c>
      <c r="D40" s="13" t="s">
        <v>182</v>
      </c>
    </row>
    <row r="41" spans="2:4" x14ac:dyDescent="0.25">
      <c r="B41" s="70" t="s">
        <v>152</v>
      </c>
      <c r="C41" s="4">
        <v>475</v>
      </c>
      <c r="D41" s="13" t="s">
        <v>183</v>
      </c>
    </row>
    <row r="42" spans="2:4" x14ac:dyDescent="0.25">
      <c r="B42" s="70" t="s">
        <v>153</v>
      </c>
      <c r="C42" s="4">
        <v>95</v>
      </c>
      <c r="D42" s="13" t="s">
        <v>184</v>
      </c>
    </row>
    <row r="43" spans="2:4" x14ac:dyDescent="0.25">
      <c r="B43" s="70" t="s">
        <v>154</v>
      </c>
      <c r="C43" s="4">
        <v>95</v>
      </c>
      <c r="D43" s="13" t="s">
        <v>185</v>
      </c>
    </row>
    <row r="44" spans="2:4" x14ac:dyDescent="0.25">
      <c r="B44" s="70" t="s">
        <v>155</v>
      </c>
      <c r="C44" s="4">
        <v>93</v>
      </c>
      <c r="D44" s="13" t="s">
        <v>186</v>
      </c>
    </row>
    <row r="45" spans="2:4" x14ac:dyDescent="0.25">
      <c r="B45" s="70" t="s">
        <v>156</v>
      </c>
      <c r="C45" s="4">
        <v>19</v>
      </c>
      <c r="D45" s="13" t="s">
        <v>187</v>
      </c>
    </row>
    <row r="46" spans="2:4" x14ac:dyDescent="0.25">
      <c r="B46" s="70" t="s">
        <v>157</v>
      </c>
      <c r="C46" s="4">
        <v>19</v>
      </c>
      <c r="D46" s="13" t="s">
        <v>187</v>
      </c>
    </row>
    <row r="47" spans="2:4" x14ac:dyDescent="0.25">
      <c r="B47" s="70" t="s">
        <v>158</v>
      </c>
      <c r="C47" s="4">
        <v>47.5</v>
      </c>
      <c r="D47" s="13" t="s">
        <v>201</v>
      </c>
    </row>
    <row r="48" spans="2:4" x14ac:dyDescent="0.25">
      <c r="B48" s="70" t="s">
        <v>159</v>
      </c>
      <c r="C48" s="4">
        <v>44.5</v>
      </c>
      <c r="D48" s="13" t="s">
        <v>200</v>
      </c>
    </row>
    <row r="49" spans="2:4" x14ac:dyDescent="0.25">
      <c r="B49" s="70" t="s">
        <v>160</v>
      </c>
      <c r="C49" s="4">
        <v>89</v>
      </c>
      <c r="D49" s="13" t="s">
        <v>199</v>
      </c>
    </row>
    <row r="50" spans="2:4" x14ac:dyDescent="0.25">
      <c r="B50" s="70" t="s">
        <v>161</v>
      </c>
      <c r="C50" s="4">
        <v>186</v>
      </c>
      <c r="D50" s="13" t="s">
        <v>198</v>
      </c>
    </row>
    <row r="51" spans="2:4" x14ac:dyDescent="0.25">
      <c r="B51" s="70" t="s">
        <v>162</v>
      </c>
      <c r="C51" s="4">
        <v>28.5</v>
      </c>
      <c r="D51" s="13" t="s">
        <v>197</v>
      </c>
    </row>
    <row r="52" spans="2:4" x14ac:dyDescent="0.25">
      <c r="B52" s="70" t="s">
        <v>163</v>
      </c>
      <c r="C52" s="4">
        <v>47.5</v>
      </c>
      <c r="D52" s="13" t="s">
        <v>71</v>
      </c>
    </row>
    <row r="53" spans="2:4" x14ac:dyDescent="0.25">
      <c r="B53" s="70" t="s">
        <v>164</v>
      </c>
      <c r="C53" s="4">
        <v>47.5</v>
      </c>
      <c r="D53" s="13" t="s">
        <v>196</v>
      </c>
    </row>
    <row r="54" spans="2:4" x14ac:dyDescent="0.25">
      <c r="B54" s="70" t="s">
        <v>165</v>
      </c>
      <c r="C54" s="4">
        <v>93</v>
      </c>
      <c r="D54" s="13" t="s">
        <v>195</v>
      </c>
    </row>
    <row r="55" spans="2:4" x14ac:dyDescent="0.25">
      <c r="B55" s="70" t="s">
        <v>166</v>
      </c>
      <c r="C55" s="4">
        <v>950</v>
      </c>
      <c r="D55" s="13" t="s">
        <v>194</v>
      </c>
    </row>
    <row r="56" spans="2:4" x14ac:dyDescent="0.25">
      <c r="B56" s="70" t="s">
        <v>167</v>
      </c>
      <c r="C56" s="4">
        <v>855</v>
      </c>
      <c r="D56" s="13" t="s">
        <v>193</v>
      </c>
    </row>
    <row r="57" spans="2:4" x14ac:dyDescent="0.25">
      <c r="B57" s="70" t="s">
        <v>168</v>
      </c>
      <c r="C57" s="4">
        <v>950</v>
      </c>
      <c r="D57" s="13" t="s">
        <v>192</v>
      </c>
    </row>
    <row r="58" spans="2:4" x14ac:dyDescent="0.25">
      <c r="B58" s="70" t="s">
        <v>169</v>
      </c>
      <c r="C58" s="4">
        <v>95</v>
      </c>
      <c r="D58" s="13" t="s">
        <v>191</v>
      </c>
    </row>
    <row r="59" spans="2:4" x14ac:dyDescent="0.25">
      <c r="B59" s="70" t="s">
        <v>170</v>
      </c>
      <c r="C59" s="4">
        <v>95</v>
      </c>
      <c r="D59" s="13" t="s">
        <v>190</v>
      </c>
    </row>
    <row r="60" spans="2:4" x14ac:dyDescent="0.25">
      <c r="B60" s="70" t="s">
        <v>171</v>
      </c>
      <c r="C60" s="4">
        <v>95</v>
      </c>
      <c r="D60" s="13" t="s">
        <v>189</v>
      </c>
    </row>
    <row r="61" spans="2:4" x14ac:dyDescent="0.25">
      <c r="B61" s="70" t="s">
        <v>172</v>
      </c>
      <c r="C61" s="4">
        <v>95</v>
      </c>
      <c r="D61" s="13" t="s">
        <v>188</v>
      </c>
    </row>
    <row r="62" spans="2:4" s="22" customFormat="1" x14ac:dyDescent="0.25">
      <c r="B62" s="23"/>
      <c r="C62" s="21"/>
      <c r="D62" s="24"/>
    </row>
    <row r="63" spans="2:4" s="22" customFormat="1" x14ac:dyDescent="0.25">
      <c r="B63" s="23"/>
      <c r="C63" s="21"/>
      <c r="D63" s="24"/>
    </row>
    <row r="64" spans="2:4" s="22" customFormat="1" x14ac:dyDescent="0.25">
      <c r="B64" s="23"/>
      <c r="C64" s="21"/>
      <c r="D64" s="24"/>
    </row>
    <row r="65" spans="2:4" s="22" customFormat="1" x14ac:dyDescent="0.25">
      <c r="B65" s="23"/>
      <c r="C65" s="21"/>
      <c r="D65" s="24"/>
    </row>
    <row r="66" spans="2:4" s="22" customFormat="1" x14ac:dyDescent="0.25">
      <c r="B66" s="23"/>
      <c r="C66" s="21"/>
      <c r="D66" s="24"/>
    </row>
    <row r="67" spans="2:4" s="22" customFormat="1" x14ac:dyDescent="0.25">
      <c r="B67" s="23"/>
      <c r="C67" s="21"/>
      <c r="D67" s="24"/>
    </row>
    <row r="68" spans="2:4" s="22" customFormat="1" x14ac:dyDescent="0.25">
      <c r="B68" s="23"/>
      <c r="C68" s="21"/>
      <c r="D68" s="24"/>
    </row>
    <row r="69" spans="2:4" s="22" customFormat="1" x14ac:dyDescent="0.25">
      <c r="B69" s="23"/>
      <c r="C69" s="21"/>
      <c r="D69" s="24"/>
    </row>
    <row r="70" spans="2:4" s="22" customFormat="1" x14ac:dyDescent="0.25">
      <c r="B70" s="23"/>
      <c r="C70" s="21"/>
      <c r="D70" s="24"/>
    </row>
    <row r="71" spans="2:4" s="22" customFormat="1" x14ac:dyDescent="0.25">
      <c r="B71" s="23"/>
      <c r="C71" s="21"/>
      <c r="D71" s="24"/>
    </row>
    <row r="72" spans="2:4" s="22" customFormat="1" x14ac:dyDescent="0.25">
      <c r="B72" s="23"/>
      <c r="C72" s="21"/>
      <c r="D72" s="24"/>
    </row>
    <row r="73" spans="2:4" s="22" customFormat="1" x14ac:dyDescent="0.25">
      <c r="B73" s="23"/>
      <c r="C73" s="21"/>
      <c r="D73" s="24"/>
    </row>
    <row r="74" spans="2:4" s="22" customFormat="1" x14ac:dyDescent="0.25">
      <c r="B74" s="23"/>
      <c r="C74" s="21"/>
      <c r="D74" s="24"/>
    </row>
    <row r="75" spans="2:4" s="22" customFormat="1" x14ac:dyDescent="0.25">
      <c r="B75" s="23"/>
      <c r="C75" s="21"/>
      <c r="D75" s="24"/>
    </row>
    <row r="76" spans="2:4" s="22" customFormat="1" x14ac:dyDescent="0.25">
      <c r="B76" s="23"/>
      <c r="C76" s="21"/>
      <c r="D76" s="24"/>
    </row>
    <row r="77" spans="2:4" s="22" customFormat="1" x14ac:dyDescent="0.25">
      <c r="B77" s="23"/>
      <c r="C77" s="21"/>
      <c r="D77" s="24"/>
    </row>
    <row r="78" spans="2:4" s="22" customFormat="1" x14ac:dyDescent="0.25">
      <c r="B78" s="23"/>
      <c r="C78" s="21"/>
      <c r="D78" s="24"/>
    </row>
    <row r="79" spans="2:4" s="22" customFormat="1" x14ac:dyDescent="0.25">
      <c r="B79" s="23"/>
      <c r="C79" s="21"/>
      <c r="D79" s="24"/>
    </row>
    <row r="80" spans="2:4" s="22" customFormat="1" x14ac:dyDescent="0.25">
      <c r="B80" s="23"/>
      <c r="C80" s="21"/>
      <c r="D80" s="24"/>
    </row>
    <row r="81" spans="2:4" s="22" customFormat="1" x14ac:dyDescent="0.25">
      <c r="B81" s="23"/>
      <c r="C81" s="21"/>
      <c r="D81" s="24"/>
    </row>
    <row r="82" spans="2:4" s="22" customFormat="1" x14ac:dyDescent="0.25">
      <c r="B82" s="23"/>
      <c r="C82" s="21"/>
      <c r="D82" s="24"/>
    </row>
    <row r="83" spans="2:4" s="22" customFormat="1" x14ac:dyDescent="0.25">
      <c r="B83" s="23"/>
      <c r="C83" s="21"/>
      <c r="D83" s="24"/>
    </row>
    <row r="84" spans="2:4" s="22" customFormat="1" x14ac:dyDescent="0.25">
      <c r="B84" s="23"/>
      <c r="C84" s="21"/>
      <c r="D84" s="24"/>
    </row>
    <row r="85" spans="2:4" s="22" customFormat="1" x14ac:dyDescent="0.25">
      <c r="B85" s="23"/>
      <c r="C85" s="21"/>
      <c r="D85" s="24"/>
    </row>
    <row r="86" spans="2:4" s="22" customFormat="1" x14ac:dyDescent="0.25">
      <c r="B86" s="23"/>
      <c r="C86" s="21"/>
      <c r="D86" s="24"/>
    </row>
    <row r="87" spans="2:4" s="22" customFormat="1" x14ac:dyDescent="0.25">
      <c r="B87" s="23"/>
      <c r="C87" s="21"/>
      <c r="D87" s="24"/>
    </row>
    <row r="88" spans="2:4" s="22" customFormat="1" x14ac:dyDescent="0.25">
      <c r="B88" s="23"/>
      <c r="C88" s="21"/>
      <c r="D88" s="24"/>
    </row>
    <row r="89" spans="2:4" s="22" customFormat="1" x14ac:dyDescent="0.25">
      <c r="B89" s="23"/>
      <c r="C89" s="21"/>
      <c r="D89" s="24"/>
    </row>
    <row r="90" spans="2:4" s="22" customFormat="1" x14ac:dyDescent="0.25">
      <c r="B90" s="23"/>
      <c r="C90" s="21"/>
      <c r="D90" s="24"/>
    </row>
    <row r="91" spans="2:4" s="22" customFormat="1" x14ac:dyDescent="0.25">
      <c r="B91" s="23"/>
      <c r="C91" s="21"/>
      <c r="D91" s="24"/>
    </row>
    <row r="92" spans="2:4" s="22" customFormat="1" x14ac:dyDescent="0.25">
      <c r="B92" s="23"/>
      <c r="C92" s="21"/>
      <c r="D92" s="24"/>
    </row>
    <row r="93" spans="2:4" s="22" customFormat="1" x14ac:dyDescent="0.25">
      <c r="B93" s="23"/>
      <c r="C93" s="21"/>
      <c r="D93" s="24"/>
    </row>
    <row r="94" spans="2:4" s="22" customFormat="1" x14ac:dyDescent="0.25">
      <c r="B94" s="23"/>
      <c r="C94" s="21"/>
      <c r="D94" s="24"/>
    </row>
    <row r="95" spans="2:4" s="22" customFormat="1" x14ac:dyDescent="0.25">
      <c r="B95" s="23"/>
      <c r="C95" s="21"/>
      <c r="D95" s="24"/>
    </row>
    <row r="96" spans="2:4" s="22" customFormat="1" x14ac:dyDescent="0.25">
      <c r="B96" s="23"/>
      <c r="C96" s="21"/>
      <c r="D96" s="24"/>
    </row>
    <row r="97" spans="2:4" s="22" customFormat="1" x14ac:dyDescent="0.25">
      <c r="B97" s="23"/>
      <c r="C97" s="21"/>
      <c r="D97" s="24"/>
    </row>
    <row r="98" spans="2:4" s="22" customFormat="1" x14ac:dyDescent="0.25">
      <c r="B98" s="23"/>
      <c r="C98" s="21"/>
      <c r="D98" s="24"/>
    </row>
    <row r="99" spans="2:4" s="22" customFormat="1" x14ac:dyDescent="0.25">
      <c r="B99" s="23"/>
      <c r="C99" s="21"/>
      <c r="D99" s="24"/>
    </row>
    <row r="100" spans="2:4" s="22" customFormat="1" x14ac:dyDescent="0.25">
      <c r="B100" s="23"/>
      <c r="C100" s="21"/>
      <c r="D100" s="24"/>
    </row>
    <row r="101" spans="2:4" s="22" customFormat="1" x14ac:dyDescent="0.25">
      <c r="B101" s="23"/>
      <c r="C101" s="21"/>
      <c r="D101" s="24"/>
    </row>
    <row r="102" spans="2:4" s="22" customFormat="1" x14ac:dyDescent="0.25">
      <c r="B102" s="23"/>
      <c r="C102" s="21"/>
      <c r="D102" s="24"/>
    </row>
    <row r="103" spans="2:4" s="22" customFormat="1" x14ac:dyDescent="0.25">
      <c r="B103" s="23"/>
      <c r="C103" s="21"/>
      <c r="D103" s="24"/>
    </row>
    <row r="104" spans="2:4" s="22" customFormat="1" x14ac:dyDescent="0.25">
      <c r="B104" s="23"/>
      <c r="C104" s="21"/>
      <c r="D104" s="24"/>
    </row>
    <row r="105" spans="2:4" s="22" customFormat="1" x14ac:dyDescent="0.25">
      <c r="B105" s="23"/>
      <c r="C105" s="21"/>
      <c r="D105" s="24"/>
    </row>
    <row r="106" spans="2:4" s="22" customFormat="1" x14ac:dyDescent="0.25">
      <c r="B106" s="23"/>
      <c r="C106" s="21"/>
      <c r="D106" s="24"/>
    </row>
    <row r="107" spans="2:4" s="22" customFormat="1" x14ac:dyDescent="0.25">
      <c r="B107" s="23"/>
      <c r="C107" s="21"/>
      <c r="D107" s="24"/>
    </row>
    <row r="108" spans="2:4" s="22" customFormat="1" x14ac:dyDescent="0.25">
      <c r="B108" s="23"/>
      <c r="C108" s="21"/>
      <c r="D108" s="24"/>
    </row>
    <row r="109" spans="2:4" s="22" customFormat="1" x14ac:dyDescent="0.25">
      <c r="B109" s="23"/>
      <c r="C109" s="21"/>
      <c r="D109" s="24"/>
    </row>
    <row r="110" spans="2:4" s="22" customFormat="1" x14ac:dyDescent="0.25">
      <c r="B110" s="23"/>
      <c r="C110" s="21"/>
      <c r="D110" s="24"/>
    </row>
    <row r="111" spans="2:4" s="22" customFormat="1" x14ac:dyDescent="0.25">
      <c r="B111" s="23"/>
      <c r="C111" s="21"/>
      <c r="D111" s="24"/>
    </row>
    <row r="112" spans="2:4" s="22" customFormat="1" x14ac:dyDescent="0.25">
      <c r="B112" s="23"/>
      <c r="C112" s="21"/>
      <c r="D112" s="24"/>
    </row>
    <row r="113" spans="2:4" s="22" customFormat="1" x14ac:dyDescent="0.25">
      <c r="B113" s="23"/>
      <c r="C113" s="21"/>
      <c r="D113" s="24"/>
    </row>
    <row r="114" spans="2:4" s="22" customFormat="1" x14ac:dyDescent="0.25">
      <c r="B114" s="23"/>
      <c r="C114" s="21"/>
      <c r="D114" s="24"/>
    </row>
    <row r="115" spans="2:4" s="22" customFormat="1" x14ac:dyDescent="0.25">
      <c r="B115" s="23"/>
      <c r="C115" s="21"/>
      <c r="D115" s="24"/>
    </row>
    <row r="116" spans="2:4" s="22" customFormat="1" x14ac:dyDescent="0.25">
      <c r="B116" s="23"/>
      <c r="C116" s="21"/>
      <c r="D116" s="24"/>
    </row>
    <row r="117" spans="2:4" s="22" customFormat="1" x14ac:dyDescent="0.25">
      <c r="B117" s="23"/>
      <c r="C117" s="21"/>
      <c r="D117" s="24"/>
    </row>
    <row r="118" spans="2:4" s="22" customFormat="1" x14ac:dyDescent="0.25">
      <c r="B118" s="23"/>
      <c r="C118" s="21"/>
      <c r="D118" s="24"/>
    </row>
    <row r="119" spans="2:4" s="22" customFormat="1" x14ac:dyDescent="0.25">
      <c r="B119" s="23"/>
      <c r="C119" s="21"/>
      <c r="D119" s="24"/>
    </row>
    <row r="120" spans="2:4" s="22" customFormat="1" x14ac:dyDescent="0.25">
      <c r="B120" s="23"/>
      <c r="C120" s="21"/>
      <c r="D120" s="24"/>
    </row>
    <row r="121" spans="2:4" s="22" customFormat="1" x14ac:dyDescent="0.25">
      <c r="B121" s="23"/>
      <c r="C121" s="21"/>
      <c r="D121" s="24"/>
    </row>
    <row r="122" spans="2:4" s="22" customFormat="1" x14ac:dyDescent="0.25">
      <c r="B122" s="23"/>
      <c r="C122" s="21"/>
      <c r="D122" s="24"/>
    </row>
    <row r="123" spans="2:4" s="22" customFormat="1" x14ac:dyDescent="0.25">
      <c r="B123" s="23"/>
      <c r="C123" s="21"/>
      <c r="D123" s="24"/>
    </row>
    <row r="124" spans="2:4" s="22" customFormat="1" x14ac:dyDescent="0.25">
      <c r="B124" s="23"/>
      <c r="C124" s="21"/>
      <c r="D124" s="24"/>
    </row>
    <row r="125" spans="2:4" s="22" customFormat="1" x14ac:dyDescent="0.25">
      <c r="B125" s="23"/>
      <c r="C125" s="21"/>
      <c r="D125" s="24"/>
    </row>
    <row r="126" spans="2:4" s="22" customFormat="1" x14ac:dyDescent="0.25">
      <c r="B126" s="23"/>
      <c r="C126" s="21"/>
      <c r="D126" s="24"/>
    </row>
    <row r="127" spans="2:4" s="22" customFormat="1" x14ac:dyDescent="0.25">
      <c r="B127" s="23"/>
      <c r="C127" s="21"/>
      <c r="D127" s="24"/>
    </row>
    <row r="128" spans="2:4" s="22" customFormat="1" x14ac:dyDescent="0.25">
      <c r="B128" s="23"/>
      <c r="C128" s="21"/>
      <c r="D128" s="24"/>
    </row>
    <row r="129" spans="2:4" s="22" customFormat="1" x14ac:dyDescent="0.25">
      <c r="B129" s="23"/>
      <c r="C129" s="21"/>
      <c r="D129" s="24"/>
    </row>
    <row r="130" spans="2:4" s="22" customFormat="1" x14ac:dyDescent="0.25">
      <c r="B130" s="23"/>
      <c r="C130" s="21"/>
      <c r="D130" s="24"/>
    </row>
    <row r="131" spans="2:4" s="22" customFormat="1" x14ac:dyDescent="0.25">
      <c r="B131" s="23"/>
      <c r="C131" s="21"/>
      <c r="D131" s="24"/>
    </row>
    <row r="132" spans="2:4" s="22" customFormat="1" x14ac:dyDescent="0.25">
      <c r="B132" s="23"/>
      <c r="C132" s="21"/>
      <c r="D132" s="24"/>
    </row>
    <row r="133" spans="2:4" s="22" customFormat="1" x14ac:dyDescent="0.25">
      <c r="B133" s="23"/>
      <c r="C133" s="21"/>
      <c r="D133" s="24"/>
    </row>
    <row r="134" spans="2:4" s="22" customFormat="1" x14ac:dyDescent="0.25">
      <c r="B134" s="23"/>
      <c r="C134" s="21"/>
      <c r="D134" s="24"/>
    </row>
    <row r="135" spans="2:4" s="22" customFormat="1" x14ac:dyDescent="0.25">
      <c r="B135" s="23"/>
      <c r="C135" s="21"/>
      <c r="D135" s="24"/>
    </row>
    <row r="136" spans="2:4" s="22" customFormat="1" x14ac:dyDescent="0.25">
      <c r="B136" s="23"/>
      <c r="C136" s="21"/>
      <c r="D136" s="24"/>
    </row>
    <row r="137" spans="2:4" s="22" customFormat="1" x14ac:dyDescent="0.25">
      <c r="B137" s="23"/>
      <c r="C137" s="21"/>
      <c r="D137" s="24"/>
    </row>
    <row r="138" spans="2:4" s="22" customFormat="1" x14ac:dyDescent="0.25">
      <c r="B138" s="23"/>
      <c r="C138" s="21"/>
      <c r="D138" s="24"/>
    </row>
    <row r="139" spans="2:4" s="22" customFormat="1" x14ac:dyDescent="0.25">
      <c r="B139" s="23"/>
      <c r="C139" s="21"/>
      <c r="D139" s="24"/>
    </row>
    <row r="140" spans="2:4" s="22" customFormat="1" x14ac:dyDescent="0.25">
      <c r="B140" s="23"/>
      <c r="C140" s="21"/>
      <c r="D140" s="24"/>
    </row>
    <row r="141" spans="2:4" s="22" customFormat="1" x14ac:dyDescent="0.25">
      <c r="B141" s="23"/>
      <c r="C141" s="21"/>
      <c r="D141" s="24"/>
    </row>
    <row r="142" spans="2:4" s="22" customFormat="1" x14ac:dyDescent="0.25">
      <c r="B142" s="23"/>
      <c r="C142" s="21"/>
      <c r="D142" s="24"/>
    </row>
    <row r="143" spans="2:4" s="22" customFormat="1" x14ac:dyDescent="0.25">
      <c r="B143" s="23"/>
      <c r="C143" s="21"/>
      <c r="D143" s="24"/>
    </row>
    <row r="144" spans="2:4" s="22" customFormat="1" x14ac:dyDescent="0.25">
      <c r="B144" s="23"/>
      <c r="C144" s="21"/>
      <c r="D144" s="24"/>
    </row>
    <row r="145" spans="2:4" s="22" customFormat="1" x14ac:dyDescent="0.25">
      <c r="B145" s="23"/>
      <c r="C145" s="21"/>
      <c r="D145" s="24"/>
    </row>
    <row r="146" spans="2:4" s="22" customFormat="1" x14ac:dyDescent="0.25">
      <c r="B146" s="23"/>
      <c r="C146" s="21"/>
      <c r="D146" s="24"/>
    </row>
    <row r="147" spans="2:4" s="22" customFormat="1" x14ac:dyDescent="0.25">
      <c r="B147" s="23"/>
      <c r="C147" s="21"/>
      <c r="D147" s="24"/>
    </row>
    <row r="148" spans="2:4" s="22" customFormat="1" x14ac:dyDescent="0.25">
      <c r="B148" s="23"/>
      <c r="C148" s="21"/>
      <c r="D148" s="24"/>
    </row>
    <row r="149" spans="2:4" s="22" customFormat="1" x14ac:dyDescent="0.25">
      <c r="B149" s="23"/>
      <c r="C149" s="21"/>
      <c r="D149" s="24"/>
    </row>
    <row r="150" spans="2:4" s="22" customFormat="1" x14ac:dyDescent="0.25">
      <c r="B150" s="23"/>
      <c r="C150" s="21"/>
      <c r="D150" s="24"/>
    </row>
    <row r="151" spans="2:4" s="22" customFormat="1" x14ac:dyDescent="0.25">
      <c r="B151" s="23"/>
      <c r="C151" s="21"/>
      <c r="D151" s="24"/>
    </row>
    <row r="152" spans="2:4" s="22" customFormat="1" x14ac:dyDescent="0.25">
      <c r="B152" s="23"/>
      <c r="C152" s="21"/>
      <c r="D152" s="24"/>
    </row>
    <row r="153" spans="2:4" s="22" customFormat="1" x14ac:dyDescent="0.25">
      <c r="B153" s="23"/>
      <c r="C153" s="21"/>
      <c r="D153" s="24"/>
    </row>
    <row r="154" spans="2:4" s="22" customFormat="1" x14ac:dyDescent="0.25">
      <c r="B154" s="23"/>
      <c r="C154" s="21"/>
      <c r="D154" s="24"/>
    </row>
    <row r="155" spans="2:4" s="22" customFormat="1" x14ac:dyDescent="0.25">
      <c r="B155" s="23"/>
      <c r="C155" s="21"/>
      <c r="D155" s="24"/>
    </row>
    <row r="156" spans="2:4" s="22" customFormat="1" x14ac:dyDescent="0.25">
      <c r="B156" s="23"/>
      <c r="C156" s="21"/>
      <c r="D156" s="24"/>
    </row>
    <row r="157" spans="2:4" s="22" customFormat="1" x14ac:dyDescent="0.25">
      <c r="B157" s="23"/>
      <c r="C157" s="21"/>
      <c r="D157" s="24"/>
    </row>
    <row r="158" spans="2:4" s="22" customFormat="1" x14ac:dyDescent="0.25">
      <c r="B158" s="23"/>
      <c r="C158" s="21"/>
      <c r="D158" s="24"/>
    </row>
    <row r="159" spans="2:4" s="22" customFormat="1" x14ac:dyDescent="0.25">
      <c r="B159" s="23"/>
      <c r="C159" s="21"/>
      <c r="D159" s="24"/>
    </row>
    <row r="160" spans="2:4" s="22" customFormat="1" x14ac:dyDescent="0.25">
      <c r="B160" s="23"/>
      <c r="C160" s="21"/>
      <c r="D160" s="24"/>
    </row>
    <row r="161" spans="2:4" s="22" customFormat="1" x14ac:dyDescent="0.25">
      <c r="B161" s="23"/>
      <c r="C161" s="21"/>
      <c r="D161" s="24"/>
    </row>
    <row r="162" spans="2:4" s="22" customFormat="1" x14ac:dyDescent="0.25">
      <c r="B162" s="23"/>
      <c r="C162" s="21"/>
      <c r="D162" s="24"/>
    </row>
    <row r="163" spans="2:4" s="22" customFormat="1" x14ac:dyDescent="0.25">
      <c r="B163" s="23"/>
      <c r="C163" s="21"/>
      <c r="D163" s="24"/>
    </row>
    <row r="164" spans="2:4" s="22" customFormat="1" x14ac:dyDescent="0.25">
      <c r="B164" s="23"/>
      <c r="C164" s="21"/>
      <c r="D164" s="24"/>
    </row>
    <row r="165" spans="2:4" s="22" customFormat="1" x14ac:dyDescent="0.25">
      <c r="B165" s="23"/>
      <c r="C165" s="21"/>
      <c r="D165" s="24"/>
    </row>
    <row r="166" spans="2:4" s="22" customFormat="1" x14ac:dyDescent="0.25">
      <c r="B166" s="23"/>
      <c r="C166" s="21"/>
      <c r="D166" s="24"/>
    </row>
    <row r="167" spans="2:4" s="22" customFormat="1" x14ac:dyDescent="0.25">
      <c r="B167" s="23"/>
      <c r="C167" s="21"/>
      <c r="D167" s="24"/>
    </row>
    <row r="168" spans="2:4" s="22" customFormat="1" x14ac:dyDescent="0.25">
      <c r="B168" s="23"/>
      <c r="C168" s="21"/>
      <c r="D168" s="24"/>
    </row>
    <row r="169" spans="2:4" s="22" customFormat="1" x14ac:dyDescent="0.25">
      <c r="B169" s="23"/>
      <c r="C169" s="21"/>
      <c r="D169" s="24"/>
    </row>
    <row r="170" spans="2:4" s="22" customFormat="1" x14ac:dyDescent="0.25">
      <c r="B170" s="23"/>
      <c r="C170" s="21"/>
      <c r="D170" s="24"/>
    </row>
    <row r="171" spans="2:4" s="22" customFormat="1" x14ac:dyDescent="0.25">
      <c r="B171" s="23"/>
      <c r="C171" s="21"/>
      <c r="D171" s="24"/>
    </row>
    <row r="172" spans="2:4" s="22" customFormat="1" x14ac:dyDescent="0.25">
      <c r="B172" s="23"/>
      <c r="C172" s="21"/>
      <c r="D172" s="24"/>
    </row>
    <row r="173" spans="2:4" s="22" customFormat="1" x14ac:dyDescent="0.25">
      <c r="B173" s="23"/>
      <c r="C173" s="21"/>
      <c r="D173" s="24"/>
    </row>
    <row r="174" spans="2:4" s="22" customFormat="1" x14ac:dyDescent="0.25">
      <c r="B174" s="23"/>
      <c r="C174" s="21"/>
      <c r="D174" s="24"/>
    </row>
    <row r="175" spans="2:4" s="22" customFormat="1" x14ac:dyDescent="0.25">
      <c r="B175" s="23"/>
      <c r="C175" s="21"/>
      <c r="D175" s="24"/>
    </row>
    <row r="176" spans="2:4" s="22" customFormat="1" x14ac:dyDescent="0.25">
      <c r="B176" s="23"/>
      <c r="C176" s="21"/>
      <c r="D176" s="24"/>
    </row>
    <row r="177" spans="2:4" s="22" customFormat="1" x14ac:dyDescent="0.25">
      <c r="B177" s="23"/>
      <c r="C177" s="21"/>
      <c r="D177" s="24"/>
    </row>
    <row r="178" spans="2:4" s="22" customFormat="1" x14ac:dyDescent="0.25">
      <c r="B178" s="23"/>
      <c r="C178" s="21"/>
      <c r="D178" s="24"/>
    </row>
    <row r="179" spans="2:4" s="22" customFormat="1" x14ac:dyDescent="0.25">
      <c r="B179" s="23"/>
      <c r="C179" s="21"/>
      <c r="D179" s="24"/>
    </row>
    <row r="180" spans="2:4" s="22" customFormat="1" x14ac:dyDescent="0.25">
      <c r="B180" s="23"/>
      <c r="C180" s="21"/>
      <c r="D180" s="24"/>
    </row>
    <row r="181" spans="2:4" s="22" customFormat="1" x14ac:dyDescent="0.25">
      <c r="B181" s="23"/>
      <c r="C181" s="21"/>
      <c r="D181" s="24"/>
    </row>
    <row r="182" spans="2:4" s="22" customFormat="1" x14ac:dyDescent="0.25">
      <c r="B182" s="23"/>
      <c r="C182" s="21"/>
      <c r="D182" s="24"/>
    </row>
    <row r="183" spans="2:4" s="22" customFormat="1" x14ac:dyDescent="0.25">
      <c r="B183" s="23"/>
      <c r="C183" s="21"/>
      <c r="D183" s="24"/>
    </row>
    <row r="184" spans="2:4" s="22" customFormat="1" x14ac:dyDescent="0.25">
      <c r="B184" s="23"/>
      <c r="C184" s="21"/>
      <c r="D184" s="24"/>
    </row>
    <row r="185" spans="2:4" s="22" customFormat="1" x14ac:dyDescent="0.25">
      <c r="B185" s="23"/>
      <c r="C185" s="21"/>
      <c r="D185" s="24"/>
    </row>
    <row r="186" spans="2:4" s="22" customFormat="1" x14ac:dyDescent="0.25">
      <c r="B186" s="23"/>
      <c r="C186" s="21"/>
      <c r="D186" s="24"/>
    </row>
    <row r="187" spans="2:4" s="22" customFormat="1" x14ac:dyDescent="0.25">
      <c r="B187" s="23"/>
      <c r="C187" s="21"/>
      <c r="D187" s="24"/>
    </row>
    <row r="188" spans="2:4" s="22" customFormat="1" x14ac:dyDescent="0.25">
      <c r="B188" s="23"/>
      <c r="C188" s="21"/>
      <c r="D188" s="24"/>
    </row>
    <row r="189" spans="2:4" s="22" customFormat="1" x14ac:dyDescent="0.25">
      <c r="B189" s="23"/>
      <c r="C189" s="21"/>
      <c r="D189" s="24"/>
    </row>
    <row r="190" spans="2:4" s="22" customFormat="1" x14ac:dyDescent="0.25">
      <c r="B190" s="23"/>
      <c r="C190" s="21"/>
      <c r="D190" s="24"/>
    </row>
    <row r="191" spans="2:4" s="22" customFormat="1" x14ac:dyDescent="0.25">
      <c r="B191" s="23"/>
      <c r="C191" s="21"/>
      <c r="D191" s="24"/>
    </row>
    <row r="192" spans="2:4" s="22" customFormat="1" x14ac:dyDescent="0.25">
      <c r="B192" s="23"/>
      <c r="C192" s="21"/>
      <c r="D192" s="24"/>
    </row>
    <row r="193" spans="2:4" s="22" customFormat="1" x14ac:dyDescent="0.25">
      <c r="B193" s="23"/>
      <c r="C193" s="21"/>
      <c r="D193" s="24"/>
    </row>
    <row r="194" spans="2:4" s="22" customFormat="1" x14ac:dyDescent="0.25">
      <c r="B194" s="23"/>
      <c r="C194" s="21"/>
      <c r="D194" s="24"/>
    </row>
    <row r="195" spans="2:4" s="22" customFormat="1" x14ac:dyDescent="0.25">
      <c r="B195" s="23"/>
      <c r="C195" s="21"/>
      <c r="D195" s="24"/>
    </row>
    <row r="196" spans="2:4" s="22" customFormat="1" x14ac:dyDescent="0.25">
      <c r="B196" s="23"/>
      <c r="C196" s="21"/>
      <c r="D196" s="24"/>
    </row>
    <row r="197" spans="2:4" s="22" customFormat="1" x14ac:dyDescent="0.25">
      <c r="B197" s="23"/>
      <c r="C197" s="21"/>
      <c r="D197" s="24"/>
    </row>
    <row r="198" spans="2:4" s="22" customFormat="1" x14ac:dyDescent="0.25">
      <c r="B198" s="23"/>
      <c r="C198" s="21"/>
      <c r="D198" s="24"/>
    </row>
    <row r="199" spans="2:4" s="22" customFormat="1" x14ac:dyDescent="0.25">
      <c r="B199" s="23"/>
      <c r="C199" s="21"/>
      <c r="D199" s="24"/>
    </row>
    <row r="200" spans="2:4" s="22" customFormat="1" x14ac:dyDescent="0.25">
      <c r="B200" s="23"/>
      <c r="C200" s="21"/>
      <c r="D200" s="24"/>
    </row>
    <row r="201" spans="2:4" s="22" customFormat="1" x14ac:dyDescent="0.25">
      <c r="B201" s="23"/>
      <c r="C201" s="21"/>
      <c r="D201" s="24"/>
    </row>
    <row r="202" spans="2:4" s="22" customFormat="1" x14ac:dyDescent="0.25">
      <c r="B202" s="23"/>
      <c r="C202" s="21"/>
      <c r="D202" s="24"/>
    </row>
    <row r="203" spans="2:4" s="22" customFormat="1" x14ac:dyDescent="0.25">
      <c r="B203" s="23"/>
      <c r="C203" s="21"/>
      <c r="D203" s="24"/>
    </row>
    <row r="204" spans="2:4" s="22" customFormat="1" x14ac:dyDescent="0.25">
      <c r="B204" s="23"/>
      <c r="C204" s="21"/>
      <c r="D204" s="24"/>
    </row>
    <row r="205" spans="2:4" s="22" customFormat="1" x14ac:dyDescent="0.25">
      <c r="B205" s="23"/>
      <c r="C205" s="21"/>
      <c r="D205" s="24"/>
    </row>
    <row r="206" spans="2:4" s="22" customFormat="1" x14ac:dyDescent="0.25">
      <c r="B206" s="23"/>
      <c r="C206" s="21"/>
      <c r="D206" s="24"/>
    </row>
    <row r="207" spans="2:4" s="22" customFormat="1" x14ac:dyDescent="0.25">
      <c r="B207" s="23"/>
      <c r="C207" s="21"/>
      <c r="D207" s="24"/>
    </row>
    <row r="208" spans="2:4" s="22" customFormat="1" x14ac:dyDescent="0.25">
      <c r="B208" s="23"/>
      <c r="C208" s="21"/>
      <c r="D208" s="24"/>
    </row>
    <row r="209" spans="2:4" s="22" customFormat="1" x14ac:dyDescent="0.25">
      <c r="B209" s="23"/>
      <c r="C209" s="21"/>
      <c r="D209" s="24"/>
    </row>
    <row r="210" spans="2:4" s="22" customFormat="1" x14ac:dyDescent="0.25">
      <c r="B210" s="23"/>
      <c r="C210" s="21"/>
      <c r="D210" s="24"/>
    </row>
    <row r="211" spans="2:4" s="22" customFormat="1" x14ac:dyDescent="0.25">
      <c r="B211" s="23"/>
      <c r="C211" s="21"/>
      <c r="D211" s="24"/>
    </row>
    <row r="212" spans="2:4" s="22" customFormat="1" x14ac:dyDescent="0.25">
      <c r="B212" s="23"/>
      <c r="C212" s="21"/>
      <c r="D212" s="24"/>
    </row>
    <row r="213" spans="2:4" s="22" customFormat="1" x14ac:dyDescent="0.25">
      <c r="B213" s="23"/>
      <c r="C213" s="21"/>
      <c r="D213" s="24"/>
    </row>
    <row r="214" spans="2:4" s="22" customFormat="1" x14ac:dyDescent="0.25">
      <c r="B214" s="23"/>
      <c r="C214" s="21"/>
      <c r="D214" s="24"/>
    </row>
    <row r="215" spans="2:4" s="22" customFormat="1" x14ac:dyDescent="0.25">
      <c r="B215" s="23"/>
      <c r="C215" s="21"/>
      <c r="D215" s="24"/>
    </row>
    <row r="216" spans="2:4" s="22" customFormat="1" x14ac:dyDescent="0.25">
      <c r="B216" s="23"/>
      <c r="C216" s="21"/>
      <c r="D216" s="24"/>
    </row>
    <row r="217" spans="2:4" s="22" customFormat="1" x14ac:dyDescent="0.25">
      <c r="B217" s="23"/>
      <c r="C217" s="21"/>
      <c r="D217" s="24"/>
    </row>
    <row r="218" spans="2:4" s="22" customFormat="1" x14ac:dyDescent="0.25">
      <c r="B218" s="23"/>
      <c r="C218" s="21"/>
      <c r="D218" s="24"/>
    </row>
    <row r="219" spans="2:4" s="22" customFormat="1" x14ac:dyDescent="0.25">
      <c r="B219" s="23"/>
      <c r="C219" s="21"/>
      <c r="D219" s="24"/>
    </row>
    <row r="220" spans="2:4" s="22" customFormat="1" x14ac:dyDescent="0.25">
      <c r="B220" s="23"/>
      <c r="C220" s="21"/>
      <c r="D220" s="24"/>
    </row>
    <row r="221" spans="2:4" s="22" customFormat="1" x14ac:dyDescent="0.25">
      <c r="B221" s="23"/>
      <c r="C221" s="21"/>
      <c r="D221" s="24"/>
    </row>
    <row r="222" spans="2:4" s="22" customFormat="1" x14ac:dyDescent="0.25">
      <c r="B222" s="23"/>
      <c r="C222" s="21"/>
      <c r="D222" s="24"/>
    </row>
    <row r="223" spans="2:4" s="22" customFormat="1" x14ac:dyDescent="0.25">
      <c r="B223" s="23"/>
      <c r="C223" s="21"/>
      <c r="D223" s="24"/>
    </row>
    <row r="224" spans="2:4" s="22" customFormat="1" x14ac:dyDescent="0.25">
      <c r="B224" s="23"/>
      <c r="C224" s="21"/>
      <c r="D224" s="24"/>
    </row>
    <row r="225" spans="2:4" s="22" customFormat="1" x14ac:dyDescent="0.25">
      <c r="B225" s="23"/>
      <c r="C225" s="21"/>
      <c r="D225" s="24"/>
    </row>
    <row r="226" spans="2:4" s="22" customFormat="1" x14ac:dyDescent="0.25">
      <c r="B226" s="23"/>
      <c r="C226" s="21"/>
      <c r="D226" s="24"/>
    </row>
    <row r="227" spans="2:4" s="22" customFormat="1" x14ac:dyDescent="0.25">
      <c r="B227" s="23"/>
      <c r="C227" s="21"/>
      <c r="D227" s="24"/>
    </row>
    <row r="228" spans="2:4" s="22" customFormat="1" x14ac:dyDescent="0.25">
      <c r="B228" s="23"/>
      <c r="C228" s="21"/>
      <c r="D228" s="24"/>
    </row>
    <row r="229" spans="2:4" s="22" customFormat="1" x14ac:dyDescent="0.25">
      <c r="B229" s="23"/>
      <c r="C229" s="21"/>
      <c r="D229" s="24"/>
    </row>
    <row r="230" spans="2:4" s="22" customFormat="1" x14ac:dyDescent="0.25">
      <c r="B230" s="23"/>
      <c r="C230" s="21"/>
      <c r="D230" s="24"/>
    </row>
    <row r="231" spans="2:4" s="22" customFormat="1" x14ac:dyDescent="0.25">
      <c r="B231" s="23"/>
      <c r="C231" s="21"/>
      <c r="D231" s="24"/>
    </row>
    <row r="232" spans="2:4" s="22" customFormat="1" x14ac:dyDescent="0.25">
      <c r="B232" s="23"/>
      <c r="C232" s="21"/>
      <c r="D232" s="24"/>
    </row>
    <row r="233" spans="2:4" s="22" customFormat="1" x14ac:dyDescent="0.25">
      <c r="B233" s="23"/>
      <c r="C233" s="21"/>
      <c r="D233" s="24"/>
    </row>
    <row r="234" spans="2:4" s="22" customFormat="1" x14ac:dyDescent="0.25">
      <c r="B234" s="23"/>
      <c r="C234" s="21"/>
      <c r="D234" s="24"/>
    </row>
    <row r="235" spans="2:4" s="22" customFormat="1" x14ac:dyDescent="0.25">
      <c r="B235" s="23"/>
      <c r="C235" s="21"/>
      <c r="D235" s="24"/>
    </row>
    <row r="236" spans="2:4" s="22" customFormat="1" x14ac:dyDescent="0.25">
      <c r="B236" s="23"/>
      <c r="C236" s="21"/>
      <c r="D236" s="24"/>
    </row>
    <row r="237" spans="2:4" s="22" customFormat="1" x14ac:dyDescent="0.25">
      <c r="B237" s="23"/>
      <c r="C237" s="21"/>
      <c r="D237" s="24"/>
    </row>
    <row r="238" spans="2:4" s="22" customFormat="1" x14ac:dyDescent="0.25">
      <c r="B238" s="23"/>
      <c r="C238" s="21"/>
      <c r="D238" s="24"/>
    </row>
    <row r="239" spans="2:4" s="22" customFormat="1" x14ac:dyDescent="0.25">
      <c r="B239" s="23"/>
      <c r="C239" s="21"/>
      <c r="D239" s="24"/>
    </row>
    <row r="240" spans="2:4" s="22" customFormat="1" x14ac:dyDescent="0.25">
      <c r="B240" s="23"/>
      <c r="C240" s="21"/>
      <c r="D240" s="24"/>
    </row>
    <row r="241" spans="2:4" s="22" customFormat="1" x14ac:dyDescent="0.25">
      <c r="B241" s="23"/>
      <c r="C241" s="21"/>
      <c r="D241" s="24"/>
    </row>
    <row r="242" spans="2:4" s="22" customFormat="1" x14ac:dyDescent="0.25">
      <c r="B242" s="23"/>
      <c r="C242" s="21"/>
      <c r="D242" s="24"/>
    </row>
    <row r="243" spans="2:4" s="22" customFormat="1" x14ac:dyDescent="0.25">
      <c r="B243" s="23"/>
      <c r="C243" s="21"/>
      <c r="D243" s="24"/>
    </row>
    <row r="244" spans="2:4" s="22" customFormat="1" x14ac:dyDescent="0.25">
      <c r="B244" s="23"/>
      <c r="C244" s="21"/>
      <c r="D244" s="24"/>
    </row>
    <row r="245" spans="2:4" s="22" customFormat="1" x14ac:dyDescent="0.25">
      <c r="B245" s="23"/>
      <c r="C245" s="21"/>
      <c r="D245" s="24"/>
    </row>
    <row r="246" spans="2:4" s="22" customFormat="1" x14ac:dyDescent="0.25">
      <c r="B246" s="23"/>
      <c r="C246" s="21"/>
      <c r="D246" s="24"/>
    </row>
    <row r="247" spans="2:4" s="22" customFormat="1" x14ac:dyDescent="0.25">
      <c r="B247" s="23"/>
      <c r="C247" s="21"/>
      <c r="D247" s="24"/>
    </row>
    <row r="248" spans="2:4" s="22" customFormat="1" x14ac:dyDescent="0.25">
      <c r="B248" s="23"/>
      <c r="C248" s="21"/>
      <c r="D248" s="24"/>
    </row>
    <row r="249" spans="2:4" s="22" customFormat="1" x14ac:dyDescent="0.25">
      <c r="B249" s="23"/>
      <c r="C249" s="21"/>
      <c r="D249" s="24"/>
    </row>
    <row r="250" spans="2:4" s="22" customFormat="1" x14ac:dyDescent="0.25">
      <c r="B250" s="23"/>
      <c r="C250" s="21"/>
      <c r="D250" s="24"/>
    </row>
    <row r="251" spans="2:4" s="22" customFormat="1" x14ac:dyDescent="0.25">
      <c r="B251" s="23"/>
      <c r="C251" s="21"/>
      <c r="D251" s="24"/>
    </row>
    <row r="252" spans="2:4" s="22" customFormat="1" x14ac:dyDescent="0.25">
      <c r="B252" s="23"/>
      <c r="C252" s="21"/>
      <c r="D252" s="24"/>
    </row>
    <row r="253" spans="2:4" s="22" customFormat="1" x14ac:dyDescent="0.25">
      <c r="B253" s="23"/>
      <c r="C253" s="21"/>
      <c r="D253" s="24"/>
    </row>
    <row r="254" spans="2:4" s="22" customFormat="1" x14ac:dyDescent="0.25">
      <c r="B254" s="23"/>
      <c r="C254" s="21"/>
      <c r="D254" s="24"/>
    </row>
    <row r="255" spans="2:4" s="22" customFormat="1" x14ac:dyDescent="0.25">
      <c r="B255" s="23"/>
      <c r="C255" s="21"/>
      <c r="D255" s="24"/>
    </row>
    <row r="256" spans="2:4" s="22" customFormat="1" x14ac:dyDescent="0.25">
      <c r="B256" s="23"/>
      <c r="C256" s="21"/>
      <c r="D256" s="24"/>
    </row>
    <row r="257" spans="2:4" s="22" customFormat="1" x14ac:dyDescent="0.25">
      <c r="B257" s="23"/>
      <c r="C257" s="21"/>
      <c r="D257" s="24"/>
    </row>
    <row r="258" spans="2:4" s="22" customFormat="1" x14ac:dyDescent="0.25">
      <c r="B258" s="23"/>
      <c r="C258" s="21"/>
      <c r="D258" s="24"/>
    </row>
    <row r="259" spans="2:4" s="22" customFormat="1" x14ac:dyDescent="0.25">
      <c r="B259" s="23"/>
      <c r="C259" s="21"/>
      <c r="D259" s="24"/>
    </row>
    <row r="260" spans="2:4" s="22" customFormat="1" x14ac:dyDescent="0.25">
      <c r="B260" s="23"/>
      <c r="C260" s="21"/>
      <c r="D260" s="24"/>
    </row>
    <row r="261" spans="2:4" s="22" customFormat="1" x14ac:dyDescent="0.25">
      <c r="B261" s="23"/>
      <c r="C261" s="21"/>
      <c r="D261" s="24"/>
    </row>
    <row r="262" spans="2:4" s="22" customFormat="1" x14ac:dyDescent="0.25">
      <c r="B262" s="23"/>
      <c r="C262" s="21"/>
      <c r="D262" s="24"/>
    </row>
    <row r="263" spans="2:4" s="22" customFormat="1" x14ac:dyDescent="0.25">
      <c r="B263" s="23"/>
      <c r="C263" s="21"/>
      <c r="D263" s="24"/>
    </row>
    <row r="264" spans="2:4" s="22" customFormat="1" x14ac:dyDescent="0.25">
      <c r="B264" s="23"/>
      <c r="C264" s="21"/>
      <c r="D264" s="24"/>
    </row>
    <row r="265" spans="2:4" s="22" customFormat="1" x14ac:dyDescent="0.25">
      <c r="B265" s="23"/>
      <c r="C265" s="21"/>
      <c r="D265" s="24"/>
    </row>
    <row r="266" spans="2:4" s="22" customFormat="1" x14ac:dyDescent="0.25">
      <c r="B266" s="23"/>
      <c r="C266" s="21"/>
      <c r="D266" s="24"/>
    </row>
    <row r="267" spans="2:4" s="22" customFormat="1" x14ac:dyDescent="0.25">
      <c r="B267" s="23"/>
      <c r="C267" s="21"/>
      <c r="D267" s="24"/>
    </row>
    <row r="268" spans="2:4" s="22" customFormat="1" x14ac:dyDescent="0.25">
      <c r="B268" s="23"/>
      <c r="C268" s="21"/>
      <c r="D268" s="24"/>
    </row>
    <row r="269" spans="2:4" s="22" customFormat="1" x14ac:dyDescent="0.25">
      <c r="B269" s="23"/>
      <c r="C269" s="21"/>
      <c r="D269" s="24"/>
    </row>
    <row r="270" spans="2:4" s="22" customFormat="1" x14ac:dyDescent="0.25">
      <c r="B270" s="23"/>
      <c r="C270" s="21"/>
      <c r="D270" s="24"/>
    </row>
    <row r="271" spans="2:4" s="22" customFormat="1" x14ac:dyDescent="0.25">
      <c r="B271" s="23"/>
      <c r="C271" s="21"/>
      <c r="D271" s="24"/>
    </row>
    <row r="272" spans="2:4" s="22" customFormat="1" x14ac:dyDescent="0.25">
      <c r="B272" s="23"/>
      <c r="C272" s="21"/>
      <c r="D272" s="24"/>
    </row>
  </sheetData>
  <sheetProtection password="CACB" sheet="1" objects="1" scenarios="1"/>
  <sortState ref="B6:D225">
    <sortCondition ref="B6:B225"/>
  </sortState>
  <mergeCells count="1">
    <mergeCell ref="C1:D1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F405"/>
  <sheetViews>
    <sheetView workbookViewId="0">
      <selection activeCell="C1" sqref="C1:D1"/>
    </sheetView>
  </sheetViews>
  <sheetFormatPr defaultColWidth="9.109375" defaultRowHeight="13.2" x14ac:dyDescent="0.25"/>
  <cols>
    <col min="1" max="1" width="7.77734375" style="1" customWidth="1"/>
    <col min="2" max="2" width="15.77734375" style="2" customWidth="1"/>
    <col min="3" max="3" width="21.77734375" style="3" customWidth="1"/>
    <col min="4" max="4" width="30.77734375" style="15" customWidth="1"/>
    <col min="5" max="16384" width="9.109375" style="1"/>
  </cols>
  <sheetData>
    <row r="1" spans="1:6" ht="36.6" customHeight="1" x14ac:dyDescent="0.25">
      <c r="A1" s="74"/>
      <c r="B1" s="1"/>
      <c r="C1" s="145" t="s">
        <v>364</v>
      </c>
      <c r="D1" s="145"/>
      <c r="E1" s="76"/>
      <c r="F1" s="75"/>
    </row>
    <row r="2" spans="1:6" ht="13.8" x14ac:dyDescent="0.25">
      <c r="B2" s="17" t="s">
        <v>13</v>
      </c>
      <c r="C2" s="18">
        <f>C162+C166</f>
        <v>333689.59999999998</v>
      </c>
      <c r="D2" s="34"/>
    </row>
    <row r="3" spans="1:6" ht="13.8" thickBot="1" x14ac:dyDescent="0.3"/>
    <row r="4" spans="1:6" s="91" customFormat="1" ht="36.6" customHeight="1" x14ac:dyDescent="0.3">
      <c r="B4" s="95" t="s">
        <v>0</v>
      </c>
      <c r="C4" s="84" t="s">
        <v>1</v>
      </c>
      <c r="D4" s="96" t="s">
        <v>10</v>
      </c>
    </row>
    <row r="5" spans="1:6" ht="14.4" x14ac:dyDescent="0.3">
      <c r="B5" s="112" t="s">
        <v>259</v>
      </c>
      <c r="C5" s="4">
        <v>100</v>
      </c>
      <c r="D5" s="13" t="s">
        <v>291</v>
      </c>
    </row>
    <row r="6" spans="1:6" ht="14.4" x14ac:dyDescent="0.3">
      <c r="B6" s="112" t="s">
        <v>259</v>
      </c>
      <c r="C6" s="4">
        <v>31.3</v>
      </c>
      <c r="D6" s="13"/>
    </row>
    <row r="7" spans="1:6" ht="14.4" x14ac:dyDescent="0.3">
      <c r="B7" s="112" t="s">
        <v>259</v>
      </c>
      <c r="C7" s="4">
        <v>40</v>
      </c>
      <c r="D7" s="13"/>
    </row>
    <row r="8" spans="1:6" ht="14.4" x14ac:dyDescent="0.3">
      <c r="B8" s="112" t="s">
        <v>260</v>
      </c>
      <c r="C8" s="4">
        <v>100</v>
      </c>
      <c r="D8" s="13"/>
    </row>
    <row r="9" spans="1:6" ht="14.4" x14ac:dyDescent="0.3">
      <c r="B9" s="112" t="s">
        <v>260</v>
      </c>
      <c r="C9" s="4">
        <v>55</v>
      </c>
      <c r="D9" s="13"/>
    </row>
    <row r="10" spans="1:6" ht="14.4" x14ac:dyDescent="0.3">
      <c r="B10" s="112" t="s">
        <v>261</v>
      </c>
      <c r="C10" s="4">
        <v>10</v>
      </c>
      <c r="D10" s="13"/>
    </row>
    <row r="11" spans="1:6" ht="14.4" x14ac:dyDescent="0.3">
      <c r="B11" s="112" t="s">
        <v>262</v>
      </c>
      <c r="C11" s="4">
        <v>3000</v>
      </c>
      <c r="D11" s="13"/>
    </row>
    <row r="12" spans="1:6" ht="14.4" x14ac:dyDescent="0.3">
      <c r="B12" s="112" t="s">
        <v>262</v>
      </c>
      <c r="C12" s="4">
        <v>10</v>
      </c>
      <c r="D12" s="13"/>
    </row>
    <row r="13" spans="1:6" ht="14.4" x14ac:dyDescent="0.3">
      <c r="B13" s="112" t="s">
        <v>262</v>
      </c>
      <c r="C13" s="4">
        <v>42.5</v>
      </c>
      <c r="D13" s="13"/>
    </row>
    <row r="14" spans="1:6" ht="14.4" x14ac:dyDescent="0.3">
      <c r="B14" s="112" t="s">
        <v>262</v>
      </c>
      <c r="C14" s="4">
        <v>100</v>
      </c>
      <c r="D14" s="13"/>
    </row>
    <row r="15" spans="1:6" ht="14.4" x14ac:dyDescent="0.3">
      <c r="B15" s="112" t="s">
        <v>262</v>
      </c>
      <c r="C15" s="4">
        <v>20</v>
      </c>
      <c r="D15" s="13"/>
    </row>
    <row r="16" spans="1:6" ht="14.4" x14ac:dyDescent="0.3">
      <c r="B16" s="112" t="s">
        <v>263</v>
      </c>
      <c r="C16" s="4">
        <v>30</v>
      </c>
      <c r="D16" s="13"/>
    </row>
    <row r="17" spans="2:4" ht="14.4" x14ac:dyDescent="0.3">
      <c r="B17" s="112" t="s">
        <v>263</v>
      </c>
      <c r="C17" s="4">
        <v>10.48</v>
      </c>
      <c r="D17" s="13"/>
    </row>
    <row r="18" spans="2:4" ht="14.4" x14ac:dyDescent="0.3">
      <c r="B18" s="112" t="s">
        <v>263</v>
      </c>
      <c r="C18" s="4">
        <v>30</v>
      </c>
      <c r="D18" s="13"/>
    </row>
    <row r="19" spans="2:4" ht="14.4" x14ac:dyDescent="0.3">
      <c r="B19" s="112" t="s">
        <v>263</v>
      </c>
      <c r="C19" s="4">
        <v>100</v>
      </c>
      <c r="D19" s="13" t="s">
        <v>292</v>
      </c>
    </row>
    <row r="20" spans="2:4" ht="14.4" x14ac:dyDescent="0.3">
      <c r="B20" s="112" t="s">
        <v>264</v>
      </c>
      <c r="C20" s="4">
        <v>100</v>
      </c>
      <c r="D20" s="13" t="s">
        <v>293</v>
      </c>
    </row>
    <row r="21" spans="2:4" ht="14.4" x14ac:dyDescent="0.3">
      <c r="B21" s="112" t="s">
        <v>264</v>
      </c>
      <c r="C21" s="4">
        <v>50</v>
      </c>
      <c r="D21" s="13" t="s">
        <v>294</v>
      </c>
    </row>
    <row r="22" spans="2:4" ht="14.4" x14ac:dyDescent="0.3">
      <c r="B22" s="112" t="s">
        <v>264</v>
      </c>
      <c r="C22" s="4">
        <v>55</v>
      </c>
      <c r="D22" s="13"/>
    </row>
    <row r="23" spans="2:4" ht="14.4" x14ac:dyDescent="0.3">
      <c r="B23" s="112" t="s">
        <v>264</v>
      </c>
      <c r="C23" s="4">
        <v>25</v>
      </c>
      <c r="D23" s="13"/>
    </row>
    <row r="24" spans="2:4" ht="14.4" x14ac:dyDescent="0.3">
      <c r="B24" s="112" t="s">
        <v>265</v>
      </c>
      <c r="C24" s="4">
        <v>1000</v>
      </c>
      <c r="D24" s="13" t="s">
        <v>295</v>
      </c>
    </row>
    <row r="25" spans="2:4" ht="14.4" x14ac:dyDescent="0.3">
      <c r="B25" s="112" t="s">
        <v>265</v>
      </c>
      <c r="C25" s="4">
        <v>150</v>
      </c>
      <c r="D25" s="13"/>
    </row>
    <row r="26" spans="2:4" ht="14.4" x14ac:dyDescent="0.3">
      <c r="B26" s="112" t="s">
        <v>265</v>
      </c>
      <c r="C26" s="4">
        <v>22.83</v>
      </c>
      <c r="D26" s="13"/>
    </row>
    <row r="27" spans="2:4" ht="14.4" x14ac:dyDescent="0.3">
      <c r="B27" s="112" t="s">
        <v>265</v>
      </c>
      <c r="C27" s="4">
        <v>100</v>
      </c>
      <c r="D27" s="13" t="s">
        <v>290</v>
      </c>
    </row>
    <row r="28" spans="2:4" ht="14.4" x14ac:dyDescent="0.3">
      <c r="B28" s="112" t="s">
        <v>265</v>
      </c>
      <c r="C28" s="4">
        <v>100</v>
      </c>
      <c r="D28" s="13" t="s">
        <v>296</v>
      </c>
    </row>
    <row r="29" spans="2:4" ht="14.4" x14ac:dyDescent="0.3">
      <c r="B29" s="112" t="s">
        <v>265</v>
      </c>
      <c r="C29" s="4">
        <v>200</v>
      </c>
      <c r="D29" s="13" t="s">
        <v>296</v>
      </c>
    </row>
    <row r="30" spans="2:4" ht="14.4" x14ac:dyDescent="0.3">
      <c r="B30" s="112" t="s">
        <v>265</v>
      </c>
      <c r="C30" s="4">
        <v>20</v>
      </c>
      <c r="D30" s="13"/>
    </row>
    <row r="31" spans="2:4" ht="14.4" x14ac:dyDescent="0.3">
      <c r="B31" s="112" t="s">
        <v>265</v>
      </c>
      <c r="C31" s="4">
        <v>50</v>
      </c>
      <c r="D31" s="13"/>
    </row>
    <row r="32" spans="2:4" ht="14.4" x14ac:dyDescent="0.3">
      <c r="B32" s="112" t="s">
        <v>266</v>
      </c>
      <c r="C32" s="4">
        <v>147.36000000000001</v>
      </c>
      <c r="D32" s="13"/>
    </row>
    <row r="33" spans="2:4" ht="14.4" x14ac:dyDescent="0.3">
      <c r="B33" s="112" t="s">
        <v>266</v>
      </c>
      <c r="C33" s="4">
        <v>1000</v>
      </c>
      <c r="D33" s="13"/>
    </row>
    <row r="34" spans="2:4" ht="14.4" x14ac:dyDescent="0.3">
      <c r="B34" s="112" t="s">
        <v>266</v>
      </c>
      <c r="C34" s="4">
        <v>20</v>
      </c>
      <c r="D34" s="13"/>
    </row>
    <row r="35" spans="2:4" ht="14.4" x14ac:dyDescent="0.3">
      <c r="B35" s="112" t="s">
        <v>266</v>
      </c>
      <c r="C35" s="4">
        <v>20</v>
      </c>
      <c r="D35" s="13"/>
    </row>
    <row r="36" spans="2:4" ht="14.4" x14ac:dyDescent="0.3">
      <c r="B36" s="112" t="s">
        <v>266</v>
      </c>
      <c r="C36" s="4">
        <v>50</v>
      </c>
      <c r="D36" s="13"/>
    </row>
    <row r="37" spans="2:4" ht="14.4" x14ac:dyDescent="0.3">
      <c r="B37" s="112" t="s">
        <v>266</v>
      </c>
      <c r="C37" s="4">
        <v>289.72000000000003</v>
      </c>
      <c r="D37" s="13"/>
    </row>
    <row r="38" spans="2:4" ht="14.4" x14ac:dyDescent="0.3">
      <c r="B38" s="112" t="s">
        <v>266</v>
      </c>
      <c r="C38" s="4">
        <v>10</v>
      </c>
      <c r="D38" s="13"/>
    </row>
    <row r="39" spans="2:4" ht="14.4" x14ac:dyDescent="0.3">
      <c r="B39" s="112" t="s">
        <v>266</v>
      </c>
      <c r="C39" s="4">
        <v>100</v>
      </c>
      <c r="D39" s="13"/>
    </row>
    <row r="40" spans="2:4" ht="14.4" x14ac:dyDescent="0.3">
      <c r="B40" s="112" t="s">
        <v>266</v>
      </c>
      <c r="C40" s="4">
        <v>50</v>
      </c>
      <c r="D40" s="13"/>
    </row>
    <row r="41" spans="2:4" ht="14.4" x14ac:dyDescent="0.3">
      <c r="B41" s="112" t="s">
        <v>266</v>
      </c>
      <c r="C41" s="4">
        <v>500</v>
      </c>
      <c r="D41" s="13"/>
    </row>
    <row r="42" spans="2:4" ht="14.4" x14ac:dyDescent="0.3">
      <c r="B42" s="112" t="s">
        <v>267</v>
      </c>
      <c r="C42" s="4">
        <v>300</v>
      </c>
      <c r="D42" s="13" t="s">
        <v>297</v>
      </c>
    </row>
    <row r="43" spans="2:4" ht="14.4" x14ac:dyDescent="0.3">
      <c r="B43" s="112" t="s">
        <v>267</v>
      </c>
      <c r="C43" s="4">
        <v>20</v>
      </c>
      <c r="D43" s="13" t="s">
        <v>298</v>
      </c>
    </row>
    <row r="44" spans="2:4" ht="14.4" x14ac:dyDescent="0.3">
      <c r="B44" s="112" t="s">
        <v>267</v>
      </c>
      <c r="C44" s="4">
        <v>1000</v>
      </c>
      <c r="D44" s="13" t="s">
        <v>299</v>
      </c>
    </row>
    <row r="45" spans="2:4" ht="14.4" x14ac:dyDescent="0.3">
      <c r="B45" s="112" t="s">
        <v>267</v>
      </c>
      <c r="C45" s="4">
        <v>26.5</v>
      </c>
      <c r="D45" s="13"/>
    </row>
    <row r="46" spans="2:4" ht="14.4" x14ac:dyDescent="0.3">
      <c r="B46" s="112" t="s">
        <v>268</v>
      </c>
      <c r="C46" s="4">
        <v>500</v>
      </c>
      <c r="D46" s="13"/>
    </row>
    <row r="47" spans="2:4" ht="14.4" x14ac:dyDescent="0.3">
      <c r="B47" s="112" t="s">
        <v>268</v>
      </c>
      <c r="C47" s="4">
        <v>50</v>
      </c>
      <c r="D47" s="13"/>
    </row>
    <row r="48" spans="2:4" ht="14.4" x14ac:dyDescent="0.3">
      <c r="B48" s="112" t="s">
        <v>268</v>
      </c>
      <c r="C48" s="4">
        <v>50</v>
      </c>
      <c r="D48" s="113" t="s">
        <v>301</v>
      </c>
    </row>
    <row r="49" spans="2:4" ht="14.4" x14ac:dyDescent="0.3">
      <c r="B49" s="112" t="s">
        <v>269</v>
      </c>
      <c r="C49" s="4">
        <v>80</v>
      </c>
      <c r="D49" s="13"/>
    </row>
    <row r="50" spans="2:4" ht="14.4" x14ac:dyDescent="0.3">
      <c r="B50" s="112" t="s">
        <v>269</v>
      </c>
      <c r="C50" s="4">
        <v>10</v>
      </c>
      <c r="D50" s="13"/>
    </row>
    <row r="51" spans="2:4" ht="14.4" x14ac:dyDescent="0.3">
      <c r="B51" s="112" t="s">
        <v>269</v>
      </c>
      <c r="C51" s="4">
        <v>50</v>
      </c>
      <c r="D51" s="13" t="s">
        <v>300</v>
      </c>
    </row>
    <row r="52" spans="2:4" ht="14.4" x14ac:dyDescent="0.3">
      <c r="B52" s="112" t="s">
        <v>269</v>
      </c>
      <c r="C52" s="4">
        <v>2000</v>
      </c>
      <c r="D52" s="13"/>
    </row>
    <row r="53" spans="2:4" ht="14.4" x14ac:dyDescent="0.3">
      <c r="B53" s="112" t="s">
        <v>269</v>
      </c>
      <c r="C53" s="4">
        <v>10.5</v>
      </c>
      <c r="D53" s="13"/>
    </row>
    <row r="54" spans="2:4" ht="14.4" x14ac:dyDescent="0.3">
      <c r="B54" s="112" t="s">
        <v>269</v>
      </c>
      <c r="C54" s="4">
        <v>100</v>
      </c>
      <c r="D54" s="13" t="s">
        <v>305</v>
      </c>
    </row>
    <row r="55" spans="2:4" ht="14.4" x14ac:dyDescent="0.3">
      <c r="B55" s="112" t="s">
        <v>270</v>
      </c>
      <c r="C55" s="4">
        <v>100</v>
      </c>
      <c r="D55" s="13" t="s">
        <v>304</v>
      </c>
    </row>
    <row r="56" spans="2:4" ht="14.4" x14ac:dyDescent="0.3">
      <c r="B56" s="112" t="s">
        <v>270</v>
      </c>
      <c r="C56" s="4">
        <v>1000</v>
      </c>
      <c r="D56" s="13" t="s">
        <v>302</v>
      </c>
    </row>
    <row r="57" spans="2:4" ht="14.4" x14ac:dyDescent="0.3">
      <c r="B57" s="112" t="s">
        <v>271</v>
      </c>
      <c r="C57" s="4">
        <v>62.17</v>
      </c>
      <c r="D57" s="13"/>
    </row>
    <row r="58" spans="2:4" ht="14.4" x14ac:dyDescent="0.3">
      <c r="B58" s="112" t="s">
        <v>271</v>
      </c>
      <c r="C58" s="4">
        <v>77.5</v>
      </c>
      <c r="D58" s="13"/>
    </row>
    <row r="59" spans="2:4" ht="14.4" x14ac:dyDescent="0.3">
      <c r="B59" s="112" t="s">
        <v>271</v>
      </c>
      <c r="C59" s="4">
        <v>40</v>
      </c>
      <c r="D59" s="13"/>
    </row>
    <row r="60" spans="2:4" ht="14.4" x14ac:dyDescent="0.3">
      <c r="B60" s="112" t="s">
        <v>271</v>
      </c>
      <c r="C60" s="4">
        <v>100</v>
      </c>
      <c r="D60" s="13" t="s">
        <v>303</v>
      </c>
    </row>
    <row r="61" spans="2:4" ht="14.4" x14ac:dyDescent="0.3">
      <c r="B61" s="112" t="s">
        <v>271</v>
      </c>
      <c r="C61" s="4">
        <v>100</v>
      </c>
      <c r="D61" s="13"/>
    </row>
    <row r="62" spans="2:4" ht="14.4" x14ac:dyDescent="0.3">
      <c r="B62" s="112" t="s">
        <v>271</v>
      </c>
      <c r="C62" s="4">
        <v>12</v>
      </c>
      <c r="D62" s="13"/>
    </row>
    <row r="63" spans="2:4" ht="14.4" x14ac:dyDescent="0.3">
      <c r="B63" s="112" t="s">
        <v>272</v>
      </c>
      <c r="C63" s="4">
        <v>40.729999999999997</v>
      </c>
      <c r="D63" s="13"/>
    </row>
    <row r="64" spans="2:4" ht="14.4" x14ac:dyDescent="0.3">
      <c r="B64" s="112" t="s">
        <v>272</v>
      </c>
      <c r="C64" s="4">
        <v>50</v>
      </c>
      <c r="D64" s="13"/>
    </row>
    <row r="65" spans="2:4" ht="14.4" x14ac:dyDescent="0.3">
      <c r="B65" s="112" t="s">
        <v>272</v>
      </c>
      <c r="C65" s="4">
        <v>100</v>
      </c>
      <c r="D65" s="13"/>
    </row>
    <row r="66" spans="2:4" ht="14.4" x14ac:dyDescent="0.3">
      <c r="B66" s="112" t="s">
        <v>272</v>
      </c>
      <c r="C66" s="4">
        <v>30</v>
      </c>
      <c r="D66" s="13"/>
    </row>
    <row r="67" spans="2:4" ht="14.4" x14ac:dyDescent="0.3">
      <c r="B67" s="112" t="s">
        <v>272</v>
      </c>
      <c r="C67" s="4">
        <v>30</v>
      </c>
      <c r="D67" s="13"/>
    </row>
    <row r="68" spans="2:4" ht="14.4" x14ac:dyDescent="0.3">
      <c r="B68" s="112" t="s">
        <v>272</v>
      </c>
      <c r="C68" s="4">
        <v>20</v>
      </c>
      <c r="D68" s="13"/>
    </row>
    <row r="69" spans="2:4" ht="14.4" x14ac:dyDescent="0.3">
      <c r="B69" s="112" t="s">
        <v>273</v>
      </c>
      <c r="C69" s="4">
        <v>90</v>
      </c>
      <c r="D69" s="13"/>
    </row>
    <row r="70" spans="2:4" ht="14.4" x14ac:dyDescent="0.3">
      <c r="B70" s="112" t="s">
        <v>273</v>
      </c>
      <c r="C70" s="4">
        <v>50</v>
      </c>
      <c r="D70" s="13"/>
    </row>
    <row r="71" spans="2:4" ht="14.4" x14ac:dyDescent="0.3">
      <c r="B71" s="112" t="s">
        <v>273</v>
      </c>
      <c r="C71" s="4">
        <v>100</v>
      </c>
      <c r="D71" s="13"/>
    </row>
    <row r="72" spans="2:4" ht="14.4" x14ac:dyDescent="0.3">
      <c r="B72" s="112" t="s">
        <v>273</v>
      </c>
      <c r="C72" s="4">
        <v>10</v>
      </c>
      <c r="D72" s="13"/>
    </row>
    <row r="73" spans="2:4" ht="14.4" x14ac:dyDescent="0.3">
      <c r="B73" s="112" t="s">
        <v>273</v>
      </c>
      <c r="C73" s="4">
        <v>11.6</v>
      </c>
      <c r="D73" s="13"/>
    </row>
    <row r="74" spans="2:4" ht="14.4" x14ac:dyDescent="0.3">
      <c r="B74" s="112" t="s">
        <v>274</v>
      </c>
      <c r="C74" s="4">
        <v>200</v>
      </c>
      <c r="D74" s="13" t="s">
        <v>306</v>
      </c>
    </row>
    <row r="75" spans="2:4" ht="14.4" x14ac:dyDescent="0.3">
      <c r="B75" s="112" t="s">
        <v>274</v>
      </c>
      <c r="C75" s="4">
        <v>21.85</v>
      </c>
      <c r="D75" s="13"/>
    </row>
    <row r="76" spans="2:4" ht="14.4" x14ac:dyDescent="0.3">
      <c r="B76" s="112" t="s">
        <v>274</v>
      </c>
      <c r="C76" s="4">
        <v>23.03</v>
      </c>
      <c r="D76" s="13"/>
    </row>
    <row r="77" spans="2:4" ht="14.4" x14ac:dyDescent="0.3">
      <c r="B77" s="112" t="s">
        <v>274</v>
      </c>
      <c r="C77" s="4">
        <v>30</v>
      </c>
      <c r="D77" s="13"/>
    </row>
    <row r="78" spans="2:4" ht="14.4" x14ac:dyDescent="0.3">
      <c r="B78" s="112" t="s">
        <v>274</v>
      </c>
      <c r="C78" s="4">
        <v>100</v>
      </c>
      <c r="D78" s="13" t="s">
        <v>307</v>
      </c>
    </row>
    <row r="79" spans="2:4" ht="14.4" x14ac:dyDescent="0.3">
      <c r="B79" s="112" t="s">
        <v>274</v>
      </c>
      <c r="C79" s="4">
        <v>44</v>
      </c>
      <c r="D79" s="13"/>
    </row>
    <row r="80" spans="2:4" ht="14.4" x14ac:dyDescent="0.3">
      <c r="B80" s="112" t="s">
        <v>274</v>
      </c>
      <c r="C80" s="4">
        <v>31</v>
      </c>
      <c r="D80" s="13"/>
    </row>
    <row r="81" spans="2:4" ht="14.4" x14ac:dyDescent="0.3">
      <c r="B81" s="112" t="s">
        <v>274</v>
      </c>
      <c r="C81" s="4">
        <v>100</v>
      </c>
      <c r="D81" s="13" t="s">
        <v>308</v>
      </c>
    </row>
    <row r="82" spans="2:4" ht="14.4" x14ac:dyDescent="0.3">
      <c r="B82" s="112" t="s">
        <v>274</v>
      </c>
      <c r="C82" s="4">
        <v>14.59</v>
      </c>
      <c r="D82" s="13"/>
    </row>
    <row r="83" spans="2:4" ht="14.4" x14ac:dyDescent="0.3">
      <c r="B83" s="112" t="s">
        <v>275</v>
      </c>
      <c r="C83" s="4">
        <v>1000</v>
      </c>
      <c r="D83" s="13" t="s">
        <v>310</v>
      </c>
    </row>
    <row r="84" spans="2:4" ht="14.4" x14ac:dyDescent="0.3">
      <c r="B84" s="112" t="s">
        <v>275</v>
      </c>
      <c r="C84" s="4">
        <v>14.03</v>
      </c>
      <c r="D84" s="13"/>
    </row>
    <row r="85" spans="2:4" ht="14.4" x14ac:dyDescent="0.3">
      <c r="B85" s="112" t="s">
        <v>275</v>
      </c>
      <c r="C85" s="4">
        <v>100</v>
      </c>
      <c r="D85" s="13" t="s">
        <v>309</v>
      </c>
    </row>
    <row r="86" spans="2:4" ht="14.4" x14ac:dyDescent="0.3">
      <c r="B86" s="112" t="s">
        <v>276</v>
      </c>
      <c r="C86" s="4">
        <v>50</v>
      </c>
      <c r="D86" s="13" t="s">
        <v>311</v>
      </c>
    </row>
    <row r="87" spans="2:4" ht="14.4" x14ac:dyDescent="0.3">
      <c r="B87" s="112" t="s">
        <v>276</v>
      </c>
      <c r="C87" s="4">
        <v>300</v>
      </c>
      <c r="D87" s="13" t="s">
        <v>312</v>
      </c>
    </row>
    <row r="88" spans="2:4" ht="14.4" x14ac:dyDescent="0.3">
      <c r="B88" s="112" t="s">
        <v>276</v>
      </c>
      <c r="C88" s="4">
        <v>36.9</v>
      </c>
      <c r="D88" s="13"/>
    </row>
    <row r="89" spans="2:4" ht="14.4" x14ac:dyDescent="0.3">
      <c r="B89" s="112" t="s">
        <v>276</v>
      </c>
      <c r="C89" s="4">
        <v>10</v>
      </c>
      <c r="D89" s="13"/>
    </row>
    <row r="90" spans="2:4" ht="14.4" x14ac:dyDescent="0.3">
      <c r="B90" s="112" t="s">
        <v>276</v>
      </c>
      <c r="C90" s="4">
        <v>500</v>
      </c>
      <c r="D90" s="13" t="s">
        <v>313</v>
      </c>
    </row>
    <row r="91" spans="2:4" ht="14.4" x14ac:dyDescent="0.3">
      <c r="B91" s="112" t="s">
        <v>276</v>
      </c>
      <c r="C91" s="4">
        <v>500</v>
      </c>
      <c r="D91" s="13"/>
    </row>
    <row r="92" spans="2:4" ht="14.4" x14ac:dyDescent="0.3">
      <c r="B92" s="112" t="s">
        <v>277</v>
      </c>
      <c r="C92" s="4">
        <v>200</v>
      </c>
      <c r="D92" s="13" t="s">
        <v>314</v>
      </c>
    </row>
    <row r="93" spans="2:4" ht="14.4" x14ac:dyDescent="0.3">
      <c r="B93" s="112" t="s">
        <v>277</v>
      </c>
      <c r="C93" s="4">
        <v>50</v>
      </c>
      <c r="D93" s="13"/>
    </row>
    <row r="94" spans="2:4" ht="14.4" x14ac:dyDescent="0.3">
      <c r="B94" s="112" t="s">
        <v>277</v>
      </c>
      <c r="C94" s="4">
        <v>1000</v>
      </c>
      <c r="D94" s="13"/>
    </row>
    <row r="95" spans="2:4" ht="14.4" x14ac:dyDescent="0.3">
      <c r="B95" s="112" t="s">
        <v>278</v>
      </c>
      <c r="C95" s="4">
        <v>20</v>
      </c>
      <c r="D95" s="13"/>
    </row>
    <row r="96" spans="2:4" ht="14.4" x14ac:dyDescent="0.3">
      <c r="B96" s="112" t="s">
        <v>278</v>
      </c>
      <c r="C96" s="4">
        <v>150</v>
      </c>
      <c r="D96" s="13"/>
    </row>
    <row r="97" spans="2:4" ht="14.4" x14ac:dyDescent="0.3">
      <c r="B97" s="112" t="s">
        <v>278</v>
      </c>
      <c r="C97" s="4">
        <v>100</v>
      </c>
      <c r="D97" s="13" t="s">
        <v>315</v>
      </c>
    </row>
    <row r="98" spans="2:4" ht="14.4" x14ac:dyDescent="0.3">
      <c r="B98" s="112" t="s">
        <v>278</v>
      </c>
      <c r="C98" s="4">
        <v>20</v>
      </c>
      <c r="D98" s="13"/>
    </row>
    <row r="99" spans="2:4" ht="14.4" x14ac:dyDescent="0.3">
      <c r="B99" s="112" t="s">
        <v>278</v>
      </c>
      <c r="C99" s="4">
        <v>50</v>
      </c>
      <c r="D99" s="13"/>
    </row>
    <row r="100" spans="2:4" ht="14.4" x14ac:dyDescent="0.3">
      <c r="B100" s="112" t="s">
        <v>278</v>
      </c>
      <c r="C100" s="4">
        <v>10</v>
      </c>
      <c r="D100" s="13"/>
    </row>
    <row r="101" spans="2:4" ht="14.4" x14ac:dyDescent="0.3">
      <c r="B101" s="112" t="s">
        <v>278</v>
      </c>
      <c r="C101" s="4">
        <v>90</v>
      </c>
      <c r="D101" s="13"/>
    </row>
    <row r="102" spans="2:4" ht="14.4" x14ac:dyDescent="0.3">
      <c r="B102" s="112" t="s">
        <v>278</v>
      </c>
      <c r="C102" s="4">
        <v>150</v>
      </c>
      <c r="D102" s="13"/>
    </row>
    <row r="103" spans="2:4" ht="14.4" x14ac:dyDescent="0.3">
      <c r="B103" s="112" t="s">
        <v>278</v>
      </c>
      <c r="C103" s="4">
        <v>26.5</v>
      </c>
      <c r="D103" s="13"/>
    </row>
    <row r="104" spans="2:4" ht="14.4" x14ac:dyDescent="0.3">
      <c r="B104" s="112" t="s">
        <v>278</v>
      </c>
      <c r="C104" s="4">
        <v>48.1</v>
      </c>
      <c r="D104" s="13"/>
    </row>
    <row r="105" spans="2:4" ht="14.4" x14ac:dyDescent="0.3">
      <c r="B105" s="112" t="s">
        <v>279</v>
      </c>
      <c r="C105" s="4">
        <v>100</v>
      </c>
      <c r="D105" s="13" t="s">
        <v>316</v>
      </c>
    </row>
    <row r="106" spans="2:4" ht="14.4" x14ac:dyDescent="0.3">
      <c r="B106" s="112" t="s">
        <v>279</v>
      </c>
      <c r="C106" s="4">
        <v>100</v>
      </c>
      <c r="D106" s="13" t="s">
        <v>317</v>
      </c>
    </row>
    <row r="107" spans="2:4" ht="14.4" x14ac:dyDescent="0.3">
      <c r="B107" s="112" t="s">
        <v>279</v>
      </c>
      <c r="C107" s="4">
        <v>100</v>
      </c>
      <c r="D107" s="13" t="s">
        <v>318</v>
      </c>
    </row>
    <row r="108" spans="2:4" ht="14.4" x14ac:dyDescent="0.3">
      <c r="B108" s="112" t="s">
        <v>279</v>
      </c>
      <c r="C108" s="4">
        <v>100</v>
      </c>
      <c r="D108" s="13"/>
    </row>
    <row r="109" spans="2:4" ht="14.4" x14ac:dyDescent="0.3">
      <c r="B109" s="112" t="s">
        <v>279</v>
      </c>
      <c r="C109" s="4">
        <v>50</v>
      </c>
      <c r="D109" s="13"/>
    </row>
    <row r="110" spans="2:4" ht="14.4" x14ac:dyDescent="0.3">
      <c r="B110" s="112" t="s">
        <v>279</v>
      </c>
      <c r="C110" s="4">
        <v>50</v>
      </c>
      <c r="D110" s="13"/>
    </row>
    <row r="111" spans="2:4" ht="14.4" x14ac:dyDescent="0.3">
      <c r="B111" s="112" t="s">
        <v>279</v>
      </c>
      <c r="C111" s="4">
        <v>10</v>
      </c>
      <c r="D111" s="13"/>
    </row>
    <row r="112" spans="2:4" ht="14.4" x14ac:dyDescent="0.3">
      <c r="B112" s="112" t="s">
        <v>279</v>
      </c>
      <c r="C112" s="4">
        <v>50</v>
      </c>
      <c r="D112" s="13"/>
    </row>
    <row r="113" spans="2:4" ht="14.4" x14ac:dyDescent="0.3">
      <c r="B113" s="112" t="s">
        <v>279</v>
      </c>
      <c r="C113" s="4">
        <v>25</v>
      </c>
      <c r="D113" s="13"/>
    </row>
    <row r="114" spans="2:4" ht="14.4" x14ac:dyDescent="0.3">
      <c r="B114" s="112" t="s">
        <v>279</v>
      </c>
      <c r="C114" s="4">
        <v>70.25</v>
      </c>
      <c r="D114" s="13"/>
    </row>
    <row r="115" spans="2:4" ht="14.4" x14ac:dyDescent="0.3">
      <c r="B115" s="112" t="s">
        <v>280</v>
      </c>
      <c r="C115" s="4">
        <v>42.25</v>
      </c>
      <c r="D115" s="13"/>
    </row>
    <row r="116" spans="2:4" ht="14.4" x14ac:dyDescent="0.3">
      <c r="B116" s="112" t="s">
        <v>280</v>
      </c>
      <c r="C116" s="4">
        <v>50</v>
      </c>
      <c r="D116" s="13"/>
    </row>
    <row r="117" spans="2:4" ht="14.4" x14ac:dyDescent="0.3">
      <c r="B117" s="112" t="s">
        <v>280</v>
      </c>
      <c r="C117" s="4">
        <v>95.5</v>
      </c>
      <c r="D117" s="13"/>
    </row>
    <row r="118" spans="2:4" ht="14.4" x14ac:dyDescent="0.3">
      <c r="B118" s="112" t="s">
        <v>280</v>
      </c>
      <c r="C118" s="4">
        <v>42.5</v>
      </c>
      <c r="D118" s="13"/>
    </row>
    <row r="119" spans="2:4" ht="14.4" x14ac:dyDescent="0.3">
      <c r="B119" s="112" t="s">
        <v>280</v>
      </c>
      <c r="C119" s="4">
        <v>30.1</v>
      </c>
      <c r="D119" s="13"/>
    </row>
    <row r="120" spans="2:4" ht="14.4" x14ac:dyDescent="0.3">
      <c r="B120" s="112" t="s">
        <v>281</v>
      </c>
      <c r="C120" s="4">
        <v>2000</v>
      </c>
      <c r="D120" s="13" t="s">
        <v>319</v>
      </c>
    </row>
    <row r="121" spans="2:4" ht="14.4" x14ac:dyDescent="0.3">
      <c r="B121" s="112" t="s">
        <v>281</v>
      </c>
      <c r="C121" s="4">
        <v>1000</v>
      </c>
      <c r="D121" s="13"/>
    </row>
    <row r="122" spans="2:4" ht="14.4" x14ac:dyDescent="0.3">
      <c r="B122" s="112" t="s">
        <v>281</v>
      </c>
      <c r="C122" s="4">
        <v>100</v>
      </c>
      <c r="D122" s="13"/>
    </row>
    <row r="123" spans="2:4" ht="14.4" x14ac:dyDescent="0.3">
      <c r="B123" s="112" t="s">
        <v>281</v>
      </c>
      <c r="C123" s="4">
        <v>62.5</v>
      </c>
      <c r="D123" s="13"/>
    </row>
    <row r="124" spans="2:4" ht="14.4" x14ac:dyDescent="0.3">
      <c r="B124" s="112" t="s">
        <v>281</v>
      </c>
      <c r="C124" s="4">
        <v>32</v>
      </c>
      <c r="D124" s="13"/>
    </row>
    <row r="125" spans="2:4" ht="14.4" x14ac:dyDescent="0.3">
      <c r="B125" s="112" t="s">
        <v>281</v>
      </c>
      <c r="C125" s="4">
        <v>10</v>
      </c>
      <c r="D125" s="13"/>
    </row>
    <row r="126" spans="2:4" ht="14.4" x14ac:dyDescent="0.3">
      <c r="B126" s="112" t="s">
        <v>281</v>
      </c>
      <c r="C126" s="4">
        <v>50</v>
      </c>
      <c r="D126" s="114" t="s">
        <v>328</v>
      </c>
    </row>
    <row r="127" spans="2:4" ht="14.4" x14ac:dyDescent="0.3">
      <c r="B127" s="112" t="s">
        <v>281</v>
      </c>
      <c r="C127" s="4">
        <v>10</v>
      </c>
      <c r="D127" s="13"/>
    </row>
    <row r="128" spans="2:4" ht="14.4" x14ac:dyDescent="0.3">
      <c r="B128" s="112" t="s">
        <v>282</v>
      </c>
      <c r="C128" s="4">
        <v>500</v>
      </c>
      <c r="D128" s="13"/>
    </row>
    <row r="129" spans="2:4" ht="14.4" x14ac:dyDescent="0.3">
      <c r="B129" s="112" t="s">
        <v>282</v>
      </c>
      <c r="C129" s="4">
        <v>30</v>
      </c>
      <c r="D129" s="13"/>
    </row>
    <row r="130" spans="2:4" ht="14.4" x14ac:dyDescent="0.3">
      <c r="B130" s="112" t="s">
        <v>282</v>
      </c>
      <c r="C130" s="4">
        <v>80</v>
      </c>
      <c r="D130" s="13"/>
    </row>
    <row r="131" spans="2:4" ht="14.4" x14ac:dyDescent="0.3">
      <c r="B131" s="112" t="s">
        <v>283</v>
      </c>
      <c r="C131" s="4">
        <v>30</v>
      </c>
      <c r="D131" s="13"/>
    </row>
    <row r="132" spans="2:4" ht="14.4" x14ac:dyDescent="0.3">
      <c r="B132" s="112" t="s">
        <v>283</v>
      </c>
      <c r="C132" s="4">
        <v>20</v>
      </c>
      <c r="D132" s="13"/>
    </row>
    <row r="133" spans="2:4" ht="14.4" x14ac:dyDescent="0.3">
      <c r="B133" s="112" t="s">
        <v>283</v>
      </c>
      <c r="C133" s="4">
        <v>100</v>
      </c>
      <c r="D133" s="13"/>
    </row>
    <row r="134" spans="2:4" ht="14.4" x14ac:dyDescent="0.3">
      <c r="B134" s="112" t="s">
        <v>284</v>
      </c>
      <c r="C134" s="4">
        <v>200</v>
      </c>
      <c r="D134" s="13"/>
    </row>
    <row r="135" spans="2:4" ht="14.4" x14ac:dyDescent="0.3">
      <c r="B135" s="112" t="s">
        <v>284</v>
      </c>
      <c r="C135" s="4">
        <v>100</v>
      </c>
      <c r="D135" s="13"/>
    </row>
    <row r="136" spans="2:4" ht="14.4" x14ac:dyDescent="0.3">
      <c r="B136" s="112" t="s">
        <v>284</v>
      </c>
      <c r="C136" s="4">
        <v>40</v>
      </c>
      <c r="D136" s="13"/>
    </row>
    <row r="137" spans="2:4" ht="14.4" x14ac:dyDescent="0.3">
      <c r="B137" s="112" t="s">
        <v>285</v>
      </c>
      <c r="C137" s="4">
        <v>200</v>
      </c>
      <c r="D137" s="13"/>
    </row>
    <row r="138" spans="2:4" ht="14.4" x14ac:dyDescent="0.3">
      <c r="B138" s="112" t="s">
        <v>285</v>
      </c>
      <c r="C138" s="4">
        <v>34.479999999999997</v>
      </c>
      <c r="D138" s="13"/>
    </row>
    <row r="139" spans="2:4" ht="14.4" x14ac:dyDescent="0.3">
      <c r="B139" s="112" t="s">
        <v>285</v>
      </c>
      <c r="C139" s="4">
        <v>100</v>
      </c>
      <c r="D139" s="13" t="s">
        <v>320</v>
      </c>
    </row>
    <row r="140" spans="2:4" ht="14.4" x14ac:dyDescent="0.3">
      <c r="B140" s="112" t="s">
        <v>285</v>
      </c>
      <c r="C140" s="4">
        <v>50</v>
      </c>
      <c r="D140" s="13" t="s">
        <v>321</v>
      </c>
    </row>
    <row r="141" spans="2:4" ht="14.4" x14ac:dyDescent="0.3">
      <c r="B141" s="112" t="s">
        <v>285</v>
      </c>
      <c r="C141" s="4">
        <v>79.03</v>
      </c>
      <c r="D141" s="13"/>
    </row>
    <row r="142" spans="2:4" ht="14.4" x14ac:dyDescent="0.3">
      <c r="B142" s="112" t="s">
        <v>285</v>
      </c>
      <c r="C142" s="4">
        <v>200</v>
      </c>
      <c r="D142" s="13"/>
    </row>
    <row r="143" spans="2:4" ht="14.4" x14ac:dyDescent="0.3">
      <c r="B143" s="112" t="s">
        <v>285</v>
      </c>
      <c r="C143" s="4">
        <v>20</v>
      </c>
      <c r="D143" s="13"/>
    </row>
    <row r="144" spans="2:4" ht="14.4" x14ac:dyDescent="0.3">
      <c r="B144" s="112" t="s">
        <v>286</v>
      </c>
      <c r="C144" s="4">
        <v>100</v>
      </c>
      <c r="D144" s="13" t="s">
        <v>322</v>
      </c>
    </row>
    <row r="145" spans="2:4" ht="14.4" x14ac:dyDescent="0.3">
      <c r="B145" s="112" t="s">
        <v>286</v>
      </c>
      <c r="C145" s="4">
        <v>100</v>
      </c>
      <c r="D145" s="13"/>
    </row>
    <row r="146" spans="2:4" ht="14.4" x14ac:dyDescent="0.3">
      <c r="B146" s="112" t="s">
        <v>286</v>
      </c>
      <c r="C146" s="4">
        <v>50</v>
      </c>
      <c r="D146" s="13" t="s">
        <v>323</v>
      </c>
    </row>
    <row r="147" spans="2:4" ht="14.4" x14ac:dyDescent="0.3">
      <c r="B147" s="112" t="s">
        <v>286</v>
      </c>
      <c r="C147" s="4">
        <v>1000</v>
      </c>
      <c r="D147" s="13"/>
    </row>
    <row r="148" spans="2:4" ht="14.4" x14ac:dyDescent="0.3">
      <c r="B148" s="112" t="s">
        <v>287</v>
      </c>
      <c r="C148" s="4">
        <v>34.799999999999997</v>
      </c>
      <c r="D148" s="13"/>
    </row>
    <row r="149" spans="2:4" ht="14.4" x14ac:dyDescent="0.3">
      <c r="B149" s="112" t="s">
        <v>287</v>
      </c>
      <c r="C149" s="4">
        <v>20</v>
      </c>
      <c r="D149" s="13"/>
    </row>
    <row r="150" spans="2:4" ht="14.4" x14ac:dyDescent="0.3">
      <c r="B150" s="112" t="s">
        <v>287</v>
      </c>
      <c r="C150" s="4">
        <v>70</v>
      </c>
      <c r="D150" s="13"/>
    </row>
    <row r="151" spans="2:4" ht="14.4" x14ac:dyDescent="0.3">
      <c r="B151" s="112" t="s">
        <v>287</v>
      </c>
      <c r="C151" s="4">
        <v>100</v>
      </c>
      <c r="D151" s="13"/>
    </row>
    <row r="152" spans="2:4" ht="14.4" x14ac:dyDescent="0.3">
      <c r="B152" s="112" t="s">
        <v>287</v>
      </c>
      <c r="C152" s="4">
        <v>50</v>
      </c>
      <c r="D152" s="13"/>
    </row>
    <row r="153" spans="2:4" ht="14.4" x14ac:dyDescent="0.3">
      <c r="B153" s="112" t="s">
        <v>287</v>
      </c>
      <c r="C153" s="4">
        <v>5000</v>
      </c>
      <c r="D153" s="13" t="s">
        <v>324</v>
      </c>
    </row>
    <row r="154" spans="2:4" ht="14.4" x14ac:dyDescent="0.3">
      <c r="B154" s="112" t="s">
        <v>287</v>
      </c>
      <c r="C154" s="4">
        <v>50</v>
      </c>
      <c r="D154" s="13"/>
    </row>
    <row r="155" spans="2:4" ht="14.4" x14ac:dyDescent="0.3">
      <c r="B155" s="112" t="s">
        <v>287</v>
      </c>
      <c r="C155" s="4">
        <v>100</v>
      </c>
      <c r="D155" s="13"/>
    </row>
    <row r="156" spans="2:4" ht="14.4" x14ac:dyDescent="0.3">
      <c r="B156" s="112" t="s">
        <v>287</v>
      </c>
      <c r="C156" s="4">
        <v>51</v>
      </c>
      <c r="D156" s="13"/>
    </row>
    <row r="157" spans="2:4" ht="14.4" x14ac:dyDescent="0.3">
      <c r="B157" s="112" t="s">
        <v>288</v>
      </c>
      <c r="C157" s="4">
        <v>500</v>
      </c>
      <c r="D157" s="13" t="s">
        <v>325</v>
      </c>
    </row>
    <row r="158" spans="2:4" ht="14.4" x14ac:dyDescent="0.3">
      <c r="B158" s="112" t="s">
        <v>288</v>
      </c>
      <c r="C158" s="4">
        <v>1000</v>
      </c>
      <c r="D158" s="13"/>
    </row>
    <row r="159" spans="2:4" ht="14.4" x14ac:dyDescent="0.3">
      <c r="B159" s="112" t="s">
        <v>288</v>
      </c>
      <c r="C159" s="4">
        <v>200</v>
      </c>
      <c r="D159" s="13" t="s">
        <v>326</v>
      </c>
    </row>
    <row r="160" spans="2:4" ht="14.4" x14ac:dyDescent="0.3">
      <c r="B160" s="112" t="s">
        <v>289</v>
      </c>
      <c r="C160" s="4">
        <v>300</v>
      </c>
      <c r="D160" s="13"/>
    </row>
    <row r="161" spans="2:4" ht="14.4" x14ac:dyDescent="0.3">
      <c r="B161" s="112" t="s">
        <v>289</v>
      </c>
      <c r="C161" s="4">
        <v>50</v>
      </c>
      <c r="D161" s="13" t="s">
        <v>327</v>
      </c>
    </row>
    <row r="162" spans="2:4" s="22" customFormat="1" x14ac:dyDescent="0.25">
      <c r="B162" s="25" t="s">
        <v>9</v>
      </c>
      <c r="C162" s="16">
        <f>SUM(C5:C161)</f>
        <v>33689.599999999999</v>
      </c>
      <c r="D162" s="24"/>
    </row>
    <row r="163" spans="2:4" s="22" customFormat="1" ht="13.8" thickBot="1" x14ac:dyDescent="0.3">
      <c r="B163" s="20"/>
      <c r="C163" s="21"/>
      <c r="D163" s="24"/>
    </row>
    <row r="164" spans="2:4" s="91" customFormat="1" ht="36.6" customHeight="1" x14ac:dyDescent="0.3">
      <c r="B164" s="95" t="s">
        <v>0</v>
      </c>
      <c r="C164" s="84" t="s">
        <v>1</v>
      </c>
      <c r="D164" s="96" t="s">
        <v>361</v>
      </c>
    </row>
    <row r="165" spans="2:4" ht="14.4" x14ac:dyDescent="0.3">
      <c r="B165" s="112" t="s">
        <v>272</v>
      </c>
      <c r="C165" s="4">
        <v>300000</v>
      </c>
      <c r="D165" s="13" t="s">
        <v>362</v>
      </c>
    </row>
    <row r="166" spans="2:4" s="22" customFormat="1" x14ac:dyDescent="0.25">
      <c r="B166" s="25" t="s">
        <v>9</v>
      </c>
      <c r="C166" s="16">
        <f>SUM(C165)</f>
        <v>300000</v>
      </c>
      <c r="D166" s="24"/>
    </row>
    <row r="167" spans="2:4" s="22" customFormat="1" x14ac:dyDescent="0.25">
      <c r="B167" s="20"/>
      <c r="C167" s="21"/>
      <c r="D167" s="24"/>
    </row>
    <row r="168" spans="2:4" s="22" customFormat="1" x14ac:dyDescent="0.25">
      <c r="B168" s="20"/>
      <c r="C168" s="21"/>
      <c r="D168" s="24"/>
    </row>
    <row r="169" spans="2:4" s="22" customFormat="1" x14ac:dyDescent="0.25">
      <c r="B169" s="20"/>
      <c r="C169" s="21"/>
      <c r="D169" s="24"/>
    </row>
    <row r="170" spans="2:4" s="22" customFormat="1" x14ac:dyDescent="0.25">
      <c r="B170" s="20"/>
      <c r="C170" s="21"/>
      <c r="D170" s="24"/>
    </row>
    <row r="171" spans="2:4" s="22" customFormat="1" x14ac:dyDescent="0.25">
      <c r="B171" s="20"/>
      <c r="C171" s="21"/>
      <c r="D171" s="24"/>
    </row>
    <row r="172" spans="2:4" s="22" customFormat="1" x14ac:dyDescent="0.25">
      <c r="B172" s="20"/>
      <c r="C172" s="21"/>
      <c r="D172" s="24"/>
    </row>
    <row r="173" spans="2:4" s="22" customFormat="1" x14ac:dyDescent="0.25">
      <c r="B173" s="20"/>
      <c r="C173" s="21"/>
      <c r="D173" s="24"/>
    </row>
    <row r="174" spans="2:4" s="22" customFormat="1" x14ac:dyDescent="0.25">
      <c r="B174" s="20"/>
      <c r="C174" s="21"/>
      <c r="D174" s="24"/>
    </row>
    <row r="175" spans="2:4" s="22" customFormat="1" x14ac:dyDescent="0.25">
      <c r="B175" s="20"/>
      <c r="C175" s="21"/>
      <c r="D175" s="24"/>
    </row>
    <row r="176" spans="2:4" s="22" customFormat="1" x14ac:dyDescent="0.25">
      <c r="B176" s="20"/>
      <c r="C176" s="21"/>
      <c r="D176" s="24"/>
    </row>
    <row r="177" spans="2:4" s="22" customFormat="1" x14ac:dyDescent="0.25">
      <c r="B177" s="20"/>
      <c r="C177" s="21"/>
      <c r="D177" s="24"/>
    </row>
    <row r="178" spans="2:4" s="22" customFormat="1" x14ac:dyDescent="0.25">
      <c r="B178" s="20"/>
      <c r="C178" s="21"/>
      <c r="D178" s="24"/>
    </row>
    <row r="179" spans="2:4" s="22" customFormat="1" x14ac:dyDescent="0.25">
      <c r="B179" s="20"/>
      <c r="C179" s="21"/>
      <c r="D179" s="24"/>
    </row>
    <row r="180" spans="2:4" s="22" customFormat="1" x14ac:dyDescent="0.25">
      <c r="B180" s="20"/>
      <c r="C180" s="21"/>
      <c r="D180" s="24"/>
    </row>
    <row r="181" spans="2:4" s="22" customFormat="1" x14ac:dyDescent="0.25">
      <c r="B181" s="20"/>
      <c r="C181" s="21"/>
      <c r="D181" s="24"/>
    </row>
    <row r="182" spans="2:4" s="22" customFormat="1" x14ac:dyDescent="0.25">
      <c r="B182" s="20"/>
      <c r="C182" s="21"/>
      <c r="D182" s="24"/>
    </row>
    <row r="183" spans="2:4" s="22" customFormat="1" x14ac:dyDescent="0.25">
      <c r="B183" s="20"/>
      <c r="C183" s="21"/>
      <c r="D183" s="24"/>
    </row>
    <row r="184" spans="2:4" s="22" customFormat="1" x14ac:dyDescent="0.25">
      <c r="B184" s="20"/>
      <c r="C184" s="21"/>
      <c r="D184" s="24"/>
    </row>
    <row r="185" spans="2:4" s="22" customFormat="1" x14ac:dyDescent="0.25">
      <c r="B185" s="20"/>
      <c r="C185" s="21"/>
      <c r="D185" s="24"/>
    </row>
    <row r="186" spans="2:4" s="22" customFormat="1" x14ac:dyDescent="0.25">
      <c r="B186" s="20"/>
      <c r="C186" s="21"/>
      <c r="D186" s="24"/>
    </row>
    <row r="187" spans="2:4" s="22" customFormat="1" x14ac:dyDescent="0.25">
      <c r="B187" s="20"/>
      <c r="C187" s="21"/>
      <c r="D187" s="24"/>
    </row>
    <row r="188" spans="2:4" s="22" customFormat="1" x14ac:dyDescent="0.25">
      <c r="B188" s="20"/>
      <c r="C188" s="21"/>
      <c r="D188" s="24"/>
    </row>
    <row r="189" spans="2:4" s="22" customFormat="1" x14ac:dyDescent="0.25">
      <c r="B189" s="20"/>
      <c r="C189" s="21"/>
      <c r="D189" s="24"/>
    </row>
    <row r="190" spans="2:4" s="22" customFormat="1" x14ac:dyDescent="0.25">
      <c r="B190" s="20"/>
      <c r="C190" s="21"/>
      <c r="D190" s="24"/>
    </row>
    <row r="191" spans="2:4" s="22" customFormat="1" x14ac:dyDescent="0.25">
      <c r="B191" s="20"/>
      <c r="C191" s="21"/>
      <c r="D191" s="24"/>
    </row>
    <row r="192" spans="2:4" s="22" customFormat="1" x14ac:dyDescent="0.25">
      <c r="B192" s="20"/>
      <c r="C192" s="21"/>
      <c r="D192" s="24"/>
    </row>
    <row r="193" spans="2:4" s="22" customFormat="1" x14ac:dyDescent="0.25">
      <c r="B193" s="20"/>
      <c r="C193" s="21"/>
      <c r="D193" s="24"/>
    </row>
    <row r="194" spans="2:4" s="22" customFormat="1" x14ac:dyDescent="0.25">
      <c r="B194" s="20"/>
      <c r="C194" s="21"/>
      <c r="D194" s="24"/>
    </row>
    <row r="195" spans="2:4" s="22" customFormat="1" x14ac:dyDescent="0.25">
      <c r="B195" s="20"/>
      <c r="C195" s="21"/>
      <c r="D195" s="24"/>
    </row>
    <row r="196" spans="2:4" s="22" customFormat="1" x14ac:dyDescent="0.25">
      <c r="B196" s="20"/>
      <c r="C196" s="21"/>
      <c r="D196" s="24"/>
    </row>
    <row r="197" spans="2:4" s="22" customFormat="1" x14ac:dyDescent="0.25">
      <c r="B197" s="20"/>
      <c r="C197" s="21"/>
      <c r="D197" s="24"/>
    </row>
    <row r="198" spans="2:4" s="22" customFormat="1" x14ac:dyDescent="0.25">
      <c r="B198" s="20"/>
      <c r="C198" s="21"/>
      <c r="D198" s="24"/>
    </row>
    <row r="199" spans="2:4" s="22" customFormat="1" x14ac:dyDescent="0.25">
      <c r="B199" s="20"/>
      <c r="C199" s="21"/>
      <c r="D199" s="24"/>
    </row>
    <row r="200" spans="2:4" s="22" customFormat="1" x14ac:dyDescent="0.25">
      <c r="B200" s="20"/>
      <c r="C200" s="21"/>
      <c r="D200" s="24"/>
    </row>
    <row r="201" spans="2:4" s="22" customFormat="1" x14ac:dyDescent="0.25">
      <c r="B201" s="20"/>
      <c r="C201" s="21"/>
      <c r="D201" s="24"/>
    </row>
    <row r="202" spans="2:4" s="22" customFormat="1" x14ac:dyDescent="0.25">
      <c r="B202" s="20"/>
      <c r="C202" s="21"/>
      <c r="D202" s="24"/>
    </row>
    <row r="203" spans="2:4" s="22" customFormat="1" x14ac:dyDescent="0.25">
      <c r="B203" s="20"/>
      <c r="C203" s="21"/>
      <c r="D203" s="24"/>
    </row>
    <row r="204" spans="2:4" s="22" customFormat="1" x14ac:dyDescent="0.25">
      <c r="B204" s="20"/>
      <c r="C204" s="21"/>
      <c r="D204" s="24"/>
    </row>
    <row r="205" spans="2:4" s="22" customFormat="1" x14ac:dyDescent="0.25">
      <c r="B205" s="20"/>
      <c r="C205" s="21"/>
      <c r="D205" s="24"/>
    </row>
    <row r="206" spans="2:4" s="22" customFormat="1" x14ac:dyDescent="0.25">
      <c r="B206" s="20"/>
      <c r="C206" s="21"/>
      <c r="D206" s="24"/>
    </row>
    <row r="207" spans="2:4" s="22" customFormat="1" x14ac:dyDescent="0.25">
      <c r="B207" s="20"/>
      <c r="C207" s="21"/>
      <c r="D207" s="24"/>
    </row>
    <row r="208" spans="2:4" s="22" customFormat="1" x14ac:dyDescent="0.25">
      <c r="B208" s="20"/>
      <c r="C208" s="21"/>
      <c r="D208" s="24"/>
    </row>
    <row r="209" spans="2:4" s="22" customFormat="1" x14ac:dyDescent="0.25">
      <c r="B209" s="20"/>
      <c r="C209" s="21"/>
      <c r="D209" s="24"/>
    </row>
    <row r="210" spans="2:4" s="22" customFormat="1" x14ac:dyDescent="0.25">
      <c r="B210" s="20"/>
      <c r="C210" s="21"/>
      <c r="D210" s="24"/>
    </row>
    <row r="211" spans="2:4" s="22" customFormat="1" x14ac:dyDescent="0.25">
      <c r="B211" s="20"/>
      <c r="C211" s="21"/>
      <c r="D211" s="24"/>
    </row>
    <row r="212" spans="2:4" s="22" customFormat="1" x14ac:dyDescent="0.25">
      <c r="B212" s="20"/>
      <c r="C212" s="21"/>
      <c r="D212" s="24"/>
    </row>
    <row r="213" spans="2:4" s="22" customFormat="1" x14ac:dyDescent="0.25">
      <c r="B213" s="20"/>
      <c r="C213" s="21"/>
      <c r="D213" s="24"/>
    </row>
    <row r="214" spans="2:4" s="22" customFormat="1" x14ac:dyDescent="0.25">
      <c r="B214" s="20"/>
      <c r="C214" s="21"/>
      <c r="D214" s="24"/>
    </row>
    <row r="215" spans="2:4" s="22" customFormat="1" x14ac:dyDescent="0.25">
      <c r="B215" s="20"/>
      <c r="C215" s="21"/>
      <c r="D215" s="24"/>
    </row>
    <row r="216" spans="2:4" s="22" customFormat="1" x14ac:dyDescent="0.25">
      <c r="B216" s="20"/>
      <c r="C216" s="21"/>
      <c r="D216" s="24"/>
    </row>
    <row r="217" spans="2:4" s="22" customFormat="1" x14ac:dyDescent="0.25">
      <c r="B217" s="20"/>
      <c r="C217" s="21"/>
      <c r="D217" s="24"/>
    </row>
    <row r="218" spans="2:4" s="22" customFormat="1" x14ac:dyDescent="0.25">
      <c r="B218" s="20"/>
      <c r="C218" s="21"/>
      <c r="D218" s="24"/>
    </row>
    <row r="219" spans="2:4" s="22" customFormat="1" x14ac:dyDescent="0.25">
      <c r="B219" s="20"/>
      <c r="C219" s="21"/>
      <c r="D219" s="24"/>
    </row>
    <row r="220" spans="2:4" s="22" customFormat="1" x14ac:dyDescent="0.25">
      <c r="B220" s="20"/>
      <c r="C220" s="21"/>
      <c r="D220" s="24"/>
    </row>
    <row r="221" spans="2:4" s="22" customFormat="1" x14ac:dyDescent="0.25">
      <c r="B221" s="20"/>
      <c r="C221" s="21"/>
      <c r="D221" s="24"/>
    </row>
    <row r="222" spans="2:4" s="22" customFormat="1" x14ac:dyDescent="0.25">
      <c r="B222" s="20"/>
      <c r="C222" s="21"/>
      <c r="D222" s="24"/>
    </row>
    <row r="223" spans="2:4" s="22" customFormat="1" x14ac:dyDescent="0.25">
      <c r="B223" s="20"/>
      <c r="C223" s="21"/>
      <c r="D223" s="24"/>
    </row>
    <row r="224" spans="2:4" s="22" customFormat="1" x14ac:dyDescent="0.25">
      <c r="B224" s="20"/>
      <c r="C224" s="21"/>
      <c r="D224" s="24"/>
    </row>
    <row r="225" spans="2:4" s="22" customFormat="1" x14ac:dyDescent="0.25">
      <c r="B225" s="20"/>
      <c r="C225" s="21"/>
      <c r="D225" s="24"/>
    </row>
    <row r="226" spans="2:4" s="22" customFormat="1" x14ac:dyDescent="0.25">
      <c r="B226" s="20"/>
      <c r="C226" s="21"/>
      <c r="D226" s="24"/>
    </row>
    <row r="227" spans="2:4" s="22" customFormat="1" x14ac:dyDescent="0.25">
      <c r="B227" s="20"/>
      <c r="C227" s="21"/>
      <c r="D227" s="24"/>
    </row>
    <row r="228" spans="2:4" s="22" customFormat="1" x14ac:dyDescent="0.25">
      <c r="B228" s="20"/>
      <c r="C228" s="21"/>
      <c r="D228" s="24"/>
    </row>
    <row r="229" spans="2:4" s="22" customFormat="1" x14ac:dyDescent="0.25">
      <c r="B229" s="20"/>
      <c r="C229" s="21"/>
      <c r="D229" s="24"/>
    </row>
    <row r="230" spans="2:4" s="22" customFormat="1" x14ac:dyDescent="0.25">
      <c r="B230" s="20"/>
      <c r="C230" s="21"/>
      <c r="D230" s="24"/>
    </row>
    <row r="231" spans="2:4" s="22" customFormat="1" x14ac:dyDescent="0.25">
      <c r="B231" s="20"/>
      <c r="C231" s="21"/>
      <c r="D231" s="24"/>
    </row>
    <row r="232" spans="2:4" s="22" customFormat="1" x14ac:dyDescent="0.25">
      <c r="B232" s="20"/>
      <c r="C232" s="21"/>
      <c r="D232" s="24"/>
    </row>
    <row r="233" spans="2:4" s="22" customFormat="1" x14ac:dyDescent="0.25">
      <c r="B233" s="20"/>
      <c r="C233" s="21"/>
      <c r="D233" s="24"/>
    </row>
    <row r="234" spans="2:4" s="22" customFormat="1" x14ac:dyDescent="0.25">
      <c r="B234" s="20"/>
      <c r="C234" s="21"/>
      <c r="D234" s="24"/>
    </row>
    <row r="235" spans="2:4" s="22" customFormat="1" x14ac:dyDescent="0.25">
      <c r="B235" s="20"/>
      <c r="C235" s="21"/>
      <c r="D235" s="24"/>
    </row>
    <row r="236" spans="2:4" s="22" customFormat="1" x14ac:dyDescent="0.25">
      <c r="B236" s="20"/>
      <c r="C236" s="21"/>
      <c r="D236" s="24"/>
    </row>
    <row r="237" spans="2:4" s="22" customFormat="1" x14ac:dyDescent="0.25">
      <c r="B237" s="20"/>
      <c r="C237" s="21"/>
      <c r="D237" s="24"/>
    </row>
    <row r="238" spans="2:4" s="22" customFormat="1" x14ac:dyDescent="0.25">
      <c r="B238" s="20"/>
      <c r="C238" s="21"/>
      <c r="D238" s="24"/>
    </row>
    <row r="239" spans="2:4" s="22" customFormat="1" x14ac:dyDescent="0.25">
      <c r="B239" s="20"/>
      <c r="C239" s="21"/>
      <c r="D239" s="24"/>
    </row>
    <row r="240" spans="2:4" s="22" customFormat="1" x14ac:dyDescent="0.25">
      <c r="B240" s="20"/>
      <c r="C240" s="21"/>
      <c r="D240" s="24"/>
    </row>
    <row r="241" spans="2:4" s="22" customFormat="1" x14ac:dyDescent="0.25">
      <c r="B241" s="20"/>
      <c r="C241" s="21"/>
      <c r="D241" s="24"/>
    </row>
    <row r="242" spans="2:4" s="22" customFormat="1" x14ac:dyDescent="0.25">
      <c r="B242" s="20"/>
      <c r="C242" s="21"/>
      <c r="D242" s="24"/>
    </row>
    <row r="243" spans="2:4" s="22" customFormat="1" x14ac:dyDescent="0.25">
      <c r="B243" s="20"/>
      <c r="C243" s="21"/>
      <c r="D243" s="24"/>
    </row>
    <row r="244" spans="2:4" s="22" customFormat="1" x14ac:dyDescent="0.25">
      <c r="B244" s="20"/>
      <c r="C244" s="21"/>
      <c r="D244" s="24"/>
    </row>
    <row r="245" spans="2:4" s="22" customFormat="1" x14ac:dyDescent="0.25">
      <c r="B245" s="20"/>
      <c r="C245" s="21"/>
      <c r="D245" s="24"/>
    </row>
    <row r="246" spans="2:4" s="22" customFormat="1" x14ac:dyDescent="0.25">
      <c r="B246" s="20"/>
      <c r="C246" s="21"/>
      <c r="D246" s="24"/>
    </row>
    <row r="247" spans="2:4" s="22" customFormat="1" x14ac:dyDescent="0.25">
      <c r="B247" s="20"/>
      <c r="C247" s="21"/>
      <c r="D247" s="24"/>
    </row>
    <row r="248" spans="2:4" s="22" customFormat="1" x14ac:dyDescent="0.25">
      <c r="B248" s="20"/>
      <c r="C248" s="21"/>
      <c r="D248" s="24"/>
    </row>
    <row r="249" spans="2:4" s="22" customFormat="1" x14ac:dyDescent="0.25">
      <c r="B249" s="20"/>
      <c r="C249" s="21"/>
      <c r="D249" s="24"/>
    </row>
    <row r="250" spans="2:4" s="22" customFormat="1" x14ac:dyDescent="0.25">
      <c r="B250" s="20"/>
      <c r="C250" s="21"/>
      <c r="D250" s="24"/>
    </row>
    <row r="251" spans="2:4" s="22" customFormat="1" x14ac:dyDescent="0.25">
      <c r="B251" s="20"/>
      <c r="C251" s="21"/>
      <c r="D251" s="24"/>
    </row>
    <row r="252" spans="2:4" s="22" customFormat="1" x14ac:dyDescent="0.25">
      <c r="B252" s="20"/>
      <c r="C252" s="21"/>
      <c r="D252" s="24"/>
    </row>
    <row r="253" spans="2:4" s="22" customFormat="1" x14ac:dyDescent="0.25">
      <c r="B253" s="20"/>
      <c r="C253" s="21"/>
      <c r="D253" s="24"/>
    </row>
    <row r="254" spans="2:4" s="22" customFormat="1" x14ac:dyDescent="0.25">
      <c r="B254" s="20"/>
      <c r="C254" s="21"/>
      <c r="D254" s="24"/>
    </row>
    <row r="255" spans="2:4" s="22" customFormat="1" x14ac:dyDescent="0.25">
      <c r="B255" s="20"/>
      <c r="C255" s="21"/>
      <c r="D255" s="24"/>
    </row>
    <row r="256" spans="2:4" s="22" customFormat="1" x14ac:dyDescent="0.25">
      <c r="B256" s="20"/>
      <c r="C256" s="21"/>
      <c r="D256" s="24"/>
    </row>
    <row r="257" spans="2:4" s="22" customFormat="1" x14ac:dyDescent="0.25">
      <c r="B257" s="20"/>
      <c r="C257" s="21"/>
      <c r="D257" s="24"/>
    </row>
    <row r="258" spans="2:4" s="22" customFormat="1" x14ac:dyDescent="0.25">
      <c r="B258" s="20"/>
      <c r="C258" s="21"/>
      <c r="D258" s="24"/>
    </row>
    <row r="259" spans="2:4" s="22" customFormat="1" x14ac:dyDescent="0.25">
      <c r="B259" s="20"/>
      <c r="C259" s="21"/>
      <c r="D259" s="24"/>
    </row>
    <row r="260" spans="2:4" s="22" customFormat="1" x14ac:dyDescent="0.25">
      <c r="B260" s="20"/>
      <c r="C260" s="21"/>
      <c r="D260" s="24"/>
    </row>
    <row r="261" spans="2:4" s="22" customFormat="1" x14ac:dyDescent="0.25">
      <c r="B261" s="20"/>
      <c r="C261" s="21"/>
      <c r="D261" s="24"/>
    </row>
    <row r="262" spans="2:4" s="22" customFormat="1" x14ac:dyDescent="0.25">
      <c r="B262" s="20"/>
      <c r="C262" s="21"/>
      <c r="D262" s="24"/>
    </row>
    <row r="263" spans="2:4" s="22" customFormat="1" x14ac:dyDescent="0.25">
      <c r="B263" s="20"/>
      <c r="C263" s="21"/>
      <c r="D263" s="24"/>
    </row>
    <row r="264" spans="2:4" s="22" customFormat="1" x14ac:dyDescent="0.25">
      <c r="B264" s="20"/>
      <c r="C264" s="21"/>
      <c r="D264" s="24"/>
    </row>
    <row r="265" spans="2:4" s="22" customFormat="1" x14ac:dyDescent="0.25">
      <c r="B265" s="20"/>
      <c r="C265" s="21"/>
      <c r="D265" s="24"/>
    </row>
    <row r="266" spans="2:4" s="22" customFormat="1" x14ac:dyDescent="0.25">
      <c r="B266" s="20"/>
      <c r="C266" s="21"/>
      <c r="D266" s="24"/>
    </row>
    <row r="267" spans="2:4" s="22" customFormat="1" x14ac:dyDescent="0.25">
      <c r="B267" s="20"/>
      <c r="C267" s="21"/>
      <c r="D267" s="24"/>
    </row>
    <row r="268" spans="2:4" s="22" customFormat="1" x14ac:dyDescent="0.25">
      <c r="B268" s="20"/>
      <c r="C268" s="21"/>
      <c r="D268" s="24"/>
    </row>
    <row r="269" spans="2:4" s="22" customFormat="1" x14ac:dyDescent="0.25">
      <c r="B269" s="20"/>
      <c r="C269" s="21"/>
      <c r="D269" s="24"/>
    </row>
    <row r="270" spans="2:4" s="22" customFormat="1" x14ac:dyDescent="0.25">
      <c r="B270" s="20"/>
      <c r="C270" s="21"/>
      <c r="D270" s="24"/>
    </row>
    <row r="271" spans="2:4" s="22" customFormat="1" x14ac:dyDescent="0.25">
      <c r="B271" s="20"/>
      <c r="C271" s="21"/>
      <c r="D271" s="24"/>
    </row>
    <row r="272" spans="2:4" s="22" customFormat="1" x14ac:dyDescent="0.25">
      <c r="B272" s="20"/>
      <c r="C272" s="21"/>
      <c r="D272" s="24"/>
    </row>
    <row r="273" spans="2:4" s="22" customFormat="1" x14ac:dyDescent="0.25">
      <c r="B273" s="20"/>
      <c r="C273" s="21"/>
      <c r="D273" s="24"/>
    </row>
    <row r="274" spans="2:4" s="22" customFormat="1" x14ac:dyDescent="0.25">
      <c r="B274" s="20"/>
      <c r="C274" s="21"/>
      <c r="D274" s="24"/>
    </row>
    <row r="275" spans="2:4" s="22" customFormat="1" x14ac:dyDescent="0.25">
      <c r="B275" s="20"/>
      <c r="C275" s="21"/>
      <c r="D275" s="24"/>
    </row>
    <row r="276" spans="2:4" s="22" customFormat="1" x14ac:dyDescent="0.25">
      <c r="B276" s="20"/>
      <c r="C276" s="21"/>
      <c r="D276" s="24"/>
    </row>
    <row r="277" spans="2:4" s="22" customFormat="1" x14ac:dyDescent="0.25">
      <c r="B277" s="20"/>
      <c r="C277" s="21"/>
      <c r="D277" s="24"/>
    </row>
    <row r="278" spans="2:4" s="22" customFormat="1" x14ac:dyDescent="0.25">
      <c r="B278" s="20"/>
      <c r="C278" s="21"/>
      <c r="D278" s="24"/>
    </row>
    <row r="279" spans="2:4" s="22" customFormat="1" x14ac:dyDescent="0.25">
      <c r="B279" s="20"/>
      <c r="C279" s="21"/>
      <c r="D279" s="24"/>
    </row>
    <row r="280" spans="2:4" s="22" customFormat="1" x14ac:dyDescent="0.25">
      <c r="B280" s="20"/>
      <c r="C280" s="21"/>
      <c r="D280" s="24"/>
    </row>
    <row r="281" spans="2:4" s="22" customFormat="1" x14ac:dyDescent="0.25">
      <c r="B281" s="20"/>
      <c r="C281" s="21"/>
      <c r="D281" s="24"/>
    </row>
    <row r="282" spans="2:4" s="22" customFormat="1" x14ac:dyDescent="0.25">
      <c r="B282" s="20"/>
      <c r="C282" s="21"/>
      <c r="D282" s="24"/>
    </row>
    <row r="283" spans="2:4" s="22" customFormat="1" x14ac:dyDescent="0.25">
      <c r="B283" s="20"/>
      <c r="C283" s="21"/>
      <c r="D283" s="24"/>
    </row>
    <row r="284" spans="2:4" s="22" customFormat="1" x14ac:dyDescent="0.25">
      <c r="B284" s="20"/>
      <c r="C284" s="21"/>
      <c r="D284" s="24"/>
    </row>
    <row r="285" spans="2:4" s="22" customFormat="1" x14ac:dyDescent="0.25">
      <c r="B285" s="20"/>
      <c r="C285" s="21"/>
      <c r="D285" s="24"/>
    </row>
    <row r="286" spans="2:4" s="22" customFormat="1" x14ac:dyDescent="0.25">
      <c r="B286" s="20"/>
      <c r="C286" s="21"/>
      <c r="D286" s="24"/>
    </row>
    <row r="287" spans="2:4" s="22" customFormat="1" x14ac:dyDescent="0.25">
      <c r="B287" s="20"/>
      <c r="C287" s="21"/>
      <c r="D287" s="24"/>
    </row>
    <row r="288" spans="2:4" s="22" customFormat="1" x14ac:dyDescent="0.25">
      <c r="B288" s="20"/>
      <c r="C288" s="21"/>
      <c r="D288" s="24"/>
    </row>
    <row r="289" spans="2:4" s="22" customFormat="1" x14ac:dyDescent="0.25">
      <c r="B289" s="20"/>
      <c r="C289" s="21"/>
      <c r="D289" s="24"/>
    </row>
    <row r="290" spans="2:4" s="22" customFormat="1" x14ac:dyDescent="0.25">
      <c r="B290" s="20"/>
      <c r="C290" s="21"/>
      <c r="D290" s="24"/>
    </row>
    <row r="291" spans="2:4" s="22" customFormat="1" x14ac:dyDescent="0.25">
      <c r="B291" s="20"/>
      <c r="C291" s="21"/>
      <c r="D291" s="24"/>
    </row>
    <row r="292" spans="2:4" s="22" customFormat="1" x14ac:dyDescent="0.25">
      <c r="B292" s="20"/>
      <c r="C292" s="21"/>
      <c r="D292" s="24"/>
    </row>
    <row r="293" spans="2:4" s="22" customFormat="1" x14ac:dyDescent="0.25">
      <c r="B293" s="20"/>
      <c r="C293" s="21"/>
      <c r="D293" s="24"/>
    </row>
    <row r="294" spans="2:4" s="22" customFormat="1" x14ac:dyDescent="0.25">
      <c r="B294" s="20"/>
      <c r="C294" s="21"/>
      <c r="D294" s="24"/>
    </row>
    <row r="295" spans="2:4" s="22" customFormat="1" x14ac:dyDescent="0.25">
      <c r="B295" s="20"/>
      <c r="C295" s="21"/>
      <c r="D295" s="24"/>
    </row>
    <row r="296" spans="2:4" s="22" customFormat="1" x14ac:dyDescent="0.25">
      <c r="B296" s="20"/>
      <c r="C296" s="21"/>
      <c r="D296" s="24"/>
    </row>
    <row r="297" spans="2:4" s="22" customFormat="1" x14ac:dyDescent="0.25">
      <c r="B297" s="20"/>
      <c r="C297" s="21"/>
      <c r="D297" s="24"/>
    </row>
    <row r="298" spans="2:4" s="22" customFormat="1" x14ac:dyDescent="0.25">
      <c r="B298" s="20"/>
      <c r="C298" s="21"/>
      <c r="D298" s="24"/>
    </row>
    <row r="299" spans="2:4" s="22" customFormat="1" x14ac:dyDescent="0.25">
      <c r="B299" s="20"/>
      <c r="C299" s="21"/>
      <c r="D299" s="24"/>
    </row>
    <row r="300" spans="2:4" s="22" customFormat="1" x14ac:dyDescent="0.25">
      <c r="B300" s="20"/>
      <c r="C300" s="21"/>
      <c r="D300" s="24"/>
    </row>
    <row r="301" spans="2:4" s="22" customFormat="1" x14ac:dyDescent="0.25">
      <c r="B301" s="20"/>
      <c r="C301" s="21"/>
      <c r="D301" s="24"/>
    </row>
    <row r="302" spans="2:4" s="22" customFormat="1" x14ac:dyDescent="0.25">
      <c r="B302" s="20"/>
      <c r="C302" s="21"/>
      <c r="D302" s="24"/>
    </row>
    <row r="303" spans="2:4" s="22" customFormat="1" x14ac:dyDescent="0.25">
      <c r="B303" s="20"/>
      <c r="C303" s="21"/>
      <c r="D303" s="24"/>
    </row>
    <row r="304" spans="2:4" s="22" customFormat="1" x14ac:dyDescent="0.25">
      <c r="B304" s="20"/>
      <c r="C304" s="21"/>
      <c r="D304" s="24"/>
    </row>
    <row r="305" spans="2:4" s="22" customFormat="1" x14ac:dyDescent="0.25">
      <c r="B305" s="20"/>
      <c r="C305" s="21"/>
      <c r="D305" s="24"/>
    </row>
    <row r="306" spans="2:4" s="22" customFormat="1" x14ac:dyDescent="0.25">
      <c r="B306" s="20"/>
      <c r="C306" s="21"/>
      <c r="D306" s="24"/>
    </row>
    <row r="307" spans="2:4" s="22" customFormat="1" x14ac:dyDescent="0.25">
      <c r="B307" s="20"/>
      <c r="C307" s="21"/>
      <c r="D307" s="24"/>
    </row>
    <row r="308" spans="2:4" s="22" customFormat="1" x14ac:dyDescent="0.25">
      <c r="B308" s="20"/>
      <c r="C308" s="21"/>
      <c r="D308" s="24"/>
    </row>
    <row r="309" spans="2:4" s="22" customFormat="1" x14ac:dyDescent="0.25">
      <c r="B309" s="20"/>
      <c r="C309" s="21"/>
      <c r="D309" s="24"/>
    </row>
    <row r="310" spans="2:4" s="22" customFormat="1" x14ac:dyDescent="0.25">
      <c r="B310" s="20"/>
      <c r="C310" s="21"/>
      <c r="D310" s="24"/>
    </row>
    <row r="311" spans="2:4" s="22" customFormat="1" x14ac:dyDescent="0.25">
      <c r="B311" s="20"/>
      <c r="C311" s="21"/>
      <c r="D311" s="24"/>
    </row>
    <row r="312" spans="2:4" s="22" customFormat="1" x14ac:dyDescent="0.25">
      <c r="B312" s="20"/>
      <c r="C312" s="21"/>
      <c r="D312" s="24"/>
    </row>
    <row r="313" spans="2:4" s="22" customFormat="1" x14ac:dyDescent="0.25">
      <c r="B313" s="20"/>
      <c r="C313" s="21"/>
      <c r="D313" s="24"/>
    </row>
    <row r="314" spans="2:4" s="22" customFormat="1" x14ac:dyDescent="0.25">
      <c r="B314" s="20"/>
      <c r="C314" s="21"/>
      <c r="D314" s="24"/>
    </row>
    <row r="315" spans="2:4" s="22" customFormat="1" x14ac:dyDescent="0.25">
      <c r="B315" s="20"/>
      <c r="C315" s="21"/>
      <c r="D315" s="24"/>
    </row>
    <row r="316" spans="2:4" s="22" customFormat="1" x14ac:dyDescent="0.25">
      <c r="B316" s="20"/>
      <c r="C316" s="21"/>
      <c r="D316" s="24"/>
    </row>
    <row r="317" spans="2:4" s="22" customFormat="1" x14ac:dyDescent="0.25">
      <c r="B317" s="20"/>
      <c r="C317" s="21"/>
      <c r="D317" s="24"/>
    </row>
    <row r="318" spans="2:4" s="22" customFormat="1" x14ac:dyDescent="0.25">
      <c r="B318" s="20"/>
      <c r="C318" s="21"/>
      <c r="D318" s="24"/>
    </row>
    <row r="319" spans="2:4" s="22" customFormat="1" x14ac:dyDescent="0.25">
      <c r="B319" s="20"/>
      <c r="C319" s="21"/>
      <c r="D319" s="24"/>
    </row>
    <row r="320" spans="2:4" s="22" customFormat="1" x14ac:dyDescent="0.25">
      <c r="B320" s="20"/>
      <c r="C320" s="21"/>
      <c r="D320" s="24"/>
    </row>
    <row r="321" spans="2:4" s="22" customFormat="1" x14ac:dyDescent="0.25">
      <c r="B321" s="20"/>
      <c r="C321" s="21"/>
      <c r="D321" s="24"/>
    </row>
    <row r="322" spans="2:4" s="22" customFormat="1" x14ac:dyDescent="0.25">
      <c r="B322" s="20"/>
      <c r="C322" s="21"/>
      <c r="D322" s="24"/>
    </row>
    <row r="323" spans="2:4" s="22" customFormat="1" x14ac:dyDescent="0.25">
      <c r="B323" s="20"/>
      <c r="C323" s="21"/>
      <c r="D323" s="24"/>
    </row>
    <row r="324" spans="2:4" s="22" customFormat="1" x14ac:dyDescent="0.25">
      <c r="B324" s="20"/>
      <c r="C324" s="21"/>
      <c r="D324" s="24"/>
    </row>
    <row r="325" spans="2:4" s="22" customFormat="1" x14ac:dyDescent="0.25">
      <c r="B325" s="20"/>
      <c r="C325" s="21"/>
      <c r="D325" s="24"/>
    </row>
    <row r="326" spans="2:4" s="22" customFormat="1" x14ac:dyDescent="0.25">
      <c r="B326" s="20"/>
      <c r="C326" s="21"/>
      <c r="D326" s="24"/>
    </row>
    <row r="327" spans="2:4" s="22" customFormat="1" x14ac:dyDescent="0.25">
      <c r="B327" s="20"/>
      <c r="C327" s="21"/>
      <c r="D327" s="24"/>
    </row>
    <row r="328" spans="2:4" s="22" customFormat="1" x14ac:dyDescent="0.25">
      <c r="B328" s="20"/>
      <c r="C328" s="21"/>
      <c r="D328" s="24"/>
    </row>
    <row r="329" spans="2:4" s="22" customFormat="1" x14ac:dyDescent="0.25">
      <c r="B329" s="20"/>
      <c r="C329" s="21"/>
      <c r="D329" s="24"/>
    </row>
    <row r="330" spans="2:4" s="22" customFormat="1" x14ac:dyDescent="0.25">
      <c r="B330" s="20"/>
      <c r="C330" s="21"/>
      <c r="D330" s="24"/>
    </row>
    <row r="331" spans="2:4" s="22" customFormat="1" x14ac:dyDescent="0.25">
      <c r="B331" s="20"/>
      <c r="C331" s="21"/>
      <c r="D331" s="24"/>
    </row>
    <row r="332" spans="2:4" s="22" customFormat="1" x14ac:dyDescent="0.25">
      <c r="B332" s="20"/>
      <c r="C332" s="21"/>
      <c r="D332" s="24"/>
    </row>
    <row r="333" spans="2:4" s="22" customFormat="1" x14ac:dyDescent="0.25">
      <c r="B333" s="20"/>
      <c r="C333" s="21"/>
      <c r="D333" s="24"/>
    </row>
    <row r="334" spans="2:4" s="22" customFormat="1" x14ac:dyDescent="0.25">
      <c r="B334" s="20"/>
      <c r="C334" s="21"/>
      <c r="D334" s="24"/>
    </row>
    <row r="335" spans="2:4" s="22" customFormat="1" x14ac:dyDescent="0.25">
      <c r="B335" s="20"/>
      <c r="C335" s="21"/>
      <c r="D335" s="24"/>
    </row>
    <row r="336" spans="2:4" s="22" customFormat="1" x14ac:dyDescent="0.25">
      <c r="B336" s="20"/>
      <c r="C336" s="21"/>
      <c r="D336" s="24"/>
    </row>
    <row r="337" spans="2:4" s="22" customFormat="1" x14ac:dyDescent="0.25">
      <c r="B337" s="20"/>
      <c r="C337" s="21"/>
      <c r="D337" s="24"/>
    </row>
    <row r="338" spans="2:4" s="22" customFormat="1" x14ac:dyDescent="0.25">
      <c r="B338" s="20"/>
      <c r="C338" s="21"/>
      <c r="D338" s="24"/>
    </row>
    <row r="339" spans="2:4" s="22" customFormat="1" x14ac:dyDescent="0.25">
      <c r="B339" s="20"/>
      <c r="C339" s="21"/>
      <c r="D339" s="24"/>
    </row>
    <row r="340" spans="2:4" s="22" customFormat="1" x14ac:dyDescent="0.25">
      <c r="B340" s="20"/>
      <c r="C340" s="21"/>
      <c r="D340" s="24"/>
    </row>
    <row r="341" spans="2:4" s="22" customFormat="1" x14ac:dyDescent="0.25">
      <c r="B341" s="20"/>
      <c r="C341" s="21"/>
      <c r="D341" s="24"/>
    </row>
    <row r="342" spans="2:4" s="22" customFormat="1" x14ac:dyDescent="0.25">
      <c r="B342" s="20"/>
      <c r="C342" s="21"/>
      <c r="D342" s="24"/>
    </row>
    <row r="343" spans="2:4" s="22" customFormat="1" x14ac:dyDescent="0.25">
      <c r="B343" s="20"/>
      <c r="C343" s="21"/>
      <c r="D343" s="24"/>
    </row>
    <row r="344" spans="2:4" s="22" customFormat="1" x14ac:dyDescent="0.25">
      <c r="B344" s="20"/>
      <c r="C344" s="21"/>
      <c r="D344" s="24"/>
    </row>
    <row r="345" spans="2:4" s="22" customFormat="1" x14ac:dyDescent="0.25">
      <c r="B345" s="20"/>
      <c r="C345" s="21"/>
      <c r="D345" s="24"/>
    </row>
    <row r="346" spans="2:4" s="22" customFormat="1" x14ac:dyDescent="0.25">
      <c r="B346" s="20"/>
      <c r="C346" s="21"/>
      <c r="D346" s="24"/>
    </row>
    <row r="347" spans="2:4" s="22" customFormat="1" x14ac:dyDescent="0.25">
      <c r="B347" s="20"/>
      <c r="C347" s="21"/>
      <c r="D347" s="24"/>
    </row>
    <row r="348" spans="2:4" s="22" customFormat="1" x14ac:dyDescent="0.25">
      <c r="B348" s="20"/>
      <c r="C348" s="21"/>
      <c r="D348" s="24"/>
    </row>
    <row r="349" spans="2:4" s="22" customFormat="1" x14ac:dyDescent="0.25">
      <c r="B349" s="20"/>
      <c r="C349" s="21"/>
      <c r="D349" s="24"/>
    </row>
    <row r="350" spans="2:4" s="22" customFormat="1" x14ac:dyDescent="0.25">
      <c r="B350" s="20"/>
      <c r="C350" s="21"/>
      <c r="D350" s="24"/>
    </row>
    <row r="351" spans="2:4" s="22" customFormat="1" x14ac:dyDescent="0.25">
      <c r="B351" s="20"/>
      <c r="C351" s="21"/>
      <c r="D351" s="24"/>
    </row>
    <row r="352" spans="2:4" s="22" customFormat="1" x14ac:dyDescent="0.25">
      <c r="B352" s="20"/>
      <c r="C352" s="21"/>
      <c r="D352" s="24"/>
    </row>
    <row r="353" spans="2:4" s="22" customFormat="1" x14ac:dyDescent="0.25">
      <c r="B353" s="20"/>
      <c r="C353" s="21"/>
      <c r="D353" s="24"/>
    </row>
    <row r="354" spans="2:4" s="22" customFormat="1" x14ac:dyDescent="0.25">
      <c r="B354" s="20"/>
      <c r="C354" s="21"/>
      <c r="D354" s="24"/>
    </row>
    <row r="355" spans="2:4" s="22" customFormat="1" x14ac:dyDescent="0.25">
      <c r="B355" s="20"/>
      <c r="C355" s="21"/>
      <c r="D355" s="24"/>
    </row>
    <row r="356" spans="2:4" s="22" customFormat="1" x14ac:dyDescent="0.25">
      <c r="B356" s="20"/>
      <c r="C356" s="21"/>
      <c r="D356" s="24"/>
    </row>
    <row r="357" spans="2:4" s="22" customFormat="1" x14ac:dyDescent="0.25">
      <c r="B357" s="20"/>
      <c r="C357" s="21"/>
      <c r="D357" s="24"/>
    </row>
    <row r="358" spans="2:4" s="22" customFormat="1" x14ac:dyDescent="0.25">
      <c r="B358" s="20"/>
      <c r="C358" s="21"/>
      <c r="D358" s="24"/>
    </row>
    <row r="359" spans="2:4" s="22" customFormat="1" x14ac:dyDescent="0.25">
      <c r="B359" s="20"/>
      <c r="C359" s="21"/>
      <c r="D359" s="24"/>
    </row>
    <row r="360" spans="2:4" s="22" customFormat="1" x14ac:dyDescent="0.25">
      <c r="B360" s="20"/>
      <c r="C360" s="21"/>
      <c r="D360" s="24"/>
    </row>
    <row r="361" spans="2:4" s="22" customFormat="1" x14ac:dyDescent="0.25">
      <c r="B361" s="20"/>
      <c r="C361" s="21"/>
      <c r="D361" s="24"/>
    </row>
    <row r="362" spans="2:4" s="22" customFormat="1" x14ac:dyDescent="0.25">
      <c r="B362" s="20"/>
      <c r="C362" s="21"/>
      <c r="D362" s="24"/>
    </row>
    <row r="363" spans="2:4" s="22" customFormat="1" x14ac:dyDescent="0.25">
      <c r="B363" s="20"/>
      <c r="C363" s="21"/>
      <c r="D363" s="24"/>
    </row>
    <row r="364" spans="2:4" s="22" customFormat="1" x14ac:dyDescent="0.25">
      <c r="B364" s="20"/>
      <c r="C364" s="21"/>
      <c r="D364" s="24"/>
    </row>
    <row r="365" spans="2:4" s="22" customFormat="1" x14ac:dyDescent="0.25">
      <c r="B365" s="20"/>
      <c r="C365" s="21"/>
      <c r="D365" s="24"/>
    </row>
    <row r="366" spans="2:4" s="22" customFormat="1" x14ac:dyDescent="0.25">
      <c r="B366" s="20"/>
      <c r="C366" s="21"/>
      <c r="D366" s="24"/>
    </row>
    <row r="367" spans="2:4" s="22" customFormat="1" x14ac:dyDescent="0.25">
      <c r="B367" s="20"/>
      <c r="C367" s="21"/>
      <c r="D367" s="24"/>
    </row>
    <row r="368" spans="2:4" s="22" customFormat="1" x14ac:dyDescent="0.25">
      <c r="B368" s="20"/>
      <c r="C368" s="21"/>
      <c r="D368" s="24"/>
    </row>
    <row r="369" spans="2:4" s="22" customFormat="1" x14ac:dyDescent="0.25">
      <c r="B369" s="20"/>
      <c r="C369" s="21"/>
      <c r="D369" s="24"/>
    </row>
    <row r="370" spans="2:4" s="22" customFormat="1" x14ac:dyDescent="0.25">
      <c r="B370" s="20"/>
      <c r="C370" s="21"/>
      <c r="D370" s="24"/>
    </row>
    <row r="371" spans="2:4" s="22" customFormat="1" x14ac:dyDescent="0.25">
      <c r="B371" s="20"/>
      <c r="C371" s="21"/>
      <c r="D371" s="24"/>
    </row>
    <row r="372" spans="2:4" s="22" customFormat="1" x14ac:dyDescent="0.25">
      <c r="B372" s="20"/>
      <c r="C372" s="21"/>
      <c r="D372" s="24"/>
    </row>
    <row r="373" spans="2:4" s="22" customFormat="1" x14ac:dyDescent="0.25">
      <c r="B373" s="20"/>
      <c r="C373" s="21"/>
      <c r="D373" s="24"/>
    </row>
    <row r="374" spans="2:4" s="22" customFormat="1" x14ac:dyDescent="0.25">
      <c r="B374" s="20"/>
      <c r="C374" s="21"/>
      <c r="D374" s="24"/>
    </row>
    <row r="375" spans="2:4" s="22" customFormat="1" x14ac:dyDescent="0.25">
      <c r="B375" s="20"/>
      <c r="C375" s="21"/>
      <c r="D375" s="24"/>
    </row>
    <row r="376" spans="2:4" s="22" customFormat="1" x14ac:dyDescent="0.25">
      <c r="B376" s="20"/>
      <c r="C376" s="21"/>
      <c r="D376" s="24"/>
    </row>
    <row r="377" spans="2:4" s="22" customFormat="1" x14ac:dyDescent="0.25">
      <c r="B377" s="20"/>
      <c r="C377" s="21"/>
      <c r="D377" s="24"/>
    </row>
    <row r="378" spans="2:4" s="22" customFormat="1" x14ac:dyDescent="0.25">
      <c r="B378" s="20"/>
      <c r="C378" s="21"/>
      <c r="D378" s="24"/>
    </row>
    <row r="379" spans="2:4" s="22" customFormat="1" x14ac:dyDescent="0.25">
      <c r="B379" s="20"/>
      <c r="C379" s="21"/>
      <c r="D379" s="24"/>
    </row>
    <row r="380" spans="2:4" s="22" customFormat="1" x14ac:dyDescent="0.25">
      <c r="B380" s="20"/>
      <c r="C380" s="21"/>
      <c r="D380" s="24"/>
    </row>
    <row r="381" spans="2:4" s="22" customFormat="1" x14ac:dyDescent="0.25">
      <c r="B381" s="20"/>
      <c r="C381" s="21"/>
      <c r="D381" s="24"/>
    </row>
    <row r="382" spans="2:4" s="22" customFormat="1" x14ac:dyDescent="0.25">
      <c r="B382" s="20"/>
      <c r="C382" s="21"/>
      <c r="D382" s="24"/>
    </row>
    <row r="383" spans="2:4" s="22" customFormat="1" x14ac:dyDescent="0.25">
      <c r="B383" s="20"/>
      <c r="C383" s="21"/>
      <c r="D383" s="24"/>
    </row>
    <row r="384" spans="2:4" s="22" customFormat="1" x14ac:dyDescent="0.25">
      <c r="B384" s="20"/>
      <c r="C384" s="21"/>
      <c r="D384" s="24"/>
    </row>
    <row r="385" spans="2:4" s="22" customFormat="1" x14ac:dyDescent="0.25">
      <c r="B385" s="20"/>
      <c r="C385" s="21"/>
      <c r="D385" s="24"/>
    </row>
    <row r="386" spans="2:4" s="22" customFormat="1" x14ac:dyDescent="0.25">
      <c r="B386" s="20"/>
      <c r="C386" s="21"/>
      <c r="D386" s="24"/>
    </row>
    <row r="387" spans="2:4" s="22" customFormat="1" x14ac:dyDescent="0.25">
      <c r="B387" s="20"/>
      <c r="C387" s="21"/>
      <c r="D387" s="24"/>
    </row>
    <row r="388" spans="2:4" s="22" customFormat="1" x14ac:dyDescent="0.25">
      <c r="B388" s="20"/>
      <c r="C388" s="21"/>
      <c r="D388" s="24"/>
    </row>
    <row r="389" spans="2:4" s="22" customFormat="1" x14ac:dyDescent="0.25">
      <c r="B389" s="20"/>
      <c r="C389" s="21"/>
      <c r="D389" s="24"/>
    </row>
    <row r="390" spans="2:4" s="22" customFormat="1" x14ac:dyDescent="0.25">
      <c r="B390" s="20"/>
      <c r="C390" s="21"/>
      <c r="D390" s="24"/>
    </row>
    <row r="391" spans="2:4" s="22" customFormat="1" x14ac:dyDescent="0.25">
      <c r="B391" s="20"/>
      <c r="C391" s="21"/>
      <c r="D391" s="24"/>
    </row>
    <row r="392" spans="2:4" s="22" customFormat="1" x14ac:dyDescent="0.25">
      <c r="B392" s="20"/>
      <c r="C392" s="21"/>
      <c r="D392" s="24"/>
    </row>
    <row r="393" spans="2:4" s="22" customFormat="1" x14ac:dyDescent="0.25">
      <c r="B393" s="20"/>
      <c r="C393" s="21"/>
      <c r="D393" s="24"/>
    </row>
    <row r="394" spans="2:4" s="22" customFormat="1" x14ac:dyDescent="0.25">
      <c r="B394" s="20"/>
      <c r="C394" s="21"/>
      <c r="D394" s="24"/>
    </row>
    <row r="395" spans="2:4" s="22" customFormat="1" x14ac:dyDescent="0.25">
      <c r="B395" s="20"/>
      <c r="C395" s="21"/>
      <c r="D395" s="24"/>
    </row>
    <row r="396" spans="2:4" s="22" customFormat="1" x14ac:dyDescent="0.25">
      <c r="B396" s="20"/>
      <c r="C396" s="21"/>
      <c r="D396" s="24"/>
    </row>
    <row r="397" spans="2:4" s="22" customFormat="1" x14ac:dyDescent="0.25">
      <c r="B397" s="20"/>
      <c r="C397" s="21"/>
      <c r="D397" s="24"/>
    </row>
    <row r="398" spans="2:4" s="22" customFormat="1" x14ac:dyDescent="0.25">
      <c r="B398" s="20"/>
      <c r="C398" s="21"/>
      <c r="D398" s="24"/>
    </row>
    <row r="399" spans="2:4" s="22" customFormat="1" x14ac:dyDescent="0.25">
      <c r="B399" s="20"/>
      <c r="C399" s="21"/>
      <c r="D399" s="24"/>
    </row>
    <row r="400" spans="2:4" s="22" customFormat="1" x14ac:dyDescent="0.25">
      <c r="B400" s="20"/>
      <c r="C400" s="21"/>
      <c r="D400" s="24"/>
    </row>
    <row r="401" spans="2:4" s="22" customFormat="1" x14ac:dyDescent="0.25">
      <c r="B401" s="20"/>
      <c r="C401" s="21"/>
      <c r="D401" s="24"/>
    </row>
    <row r="402" spans="2:4" s="22" customFormat="1" x14ac:dyDescent="0.25">
      <c r="B402" s="20"/>
      <c r="C402" s="21"/>
      <c r="D402" s="24"/>
    </row>
    <row r="403" spans="2:4" s="22" customFormat="1" x14ac:dyDescent="0.25">
      <c r="B403" s="20"/>
      <c r="C403" s="21"/>
      <c r="D403" s="24"/>
    </row>
    <row r="404" spans="2:4" s="22" customFormat="1" x14ac:dyDescent="0.25">
      <c r="B404" s="20"/>
      <c r="C404" s="21"/>
      <c r="D404" s="24"/>
    </row>
    <row r="405" spans="2:4" s="22" customFormat="1" x14ac:dyDescent="0.25">
      <c r="B405" s="20"/>
      <c r="C405" s="21"/>
      <c r="D405" s="24"/>
    </row>
  </sheetData>
  <sheetProtection password="CACB" sheet="1" objects="1" scenarios="1"/>
  <mergeCells count="1">
    <mergeCell ref="C1:D1"/>
  </mergeCells>
  <hyperlinks>
    <hyperlink ref="D48" r:id="rId1" display="Tishylya@"/>
  </hyperlinks>
  <pageMargins left="0.7" right="0.7" top="0.75" bottom="0.75" header="0.3" footer="0.3"/>
  <pageSetup paperSize="9" orientation="portrait" horizontalDpi="300" verticalDpi="300" r:id="rId2"/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/>
  <dimension ref="A1:F67"/>
  <sheetViews>
    <sheetView workbookViewId="0">
      <selection activeCell="A2" sqref="A2"/>
    </sheetView>
  </sheetViews>
  <sheetFormatPr defaultColWidth="9.109375" defaultRowHeight="13.2" x14ac:dyDescent="0.25"/>
  <cols>
    <col min="1" max="1" width="7.77734375" style="1" customWidth="1"/>
    <col min="2" max="2" width="21.77734375" style="62" customWidth="1"/>
    <col min="3" max="3" width="21.77734375" style="3" customWidth="1"/>
    <col min="4" max="4" width="21.77734375" style="15" customWidth="1"/>
    <col min="5" max="5" width="21.77734375" style="40" customWidth="1"/>
    <col min="6" max="16384" width="9.109375" style="1"/>
  </cols>
  <sheetData>
    <row r="1" spans="1:6" ht="36.6" customHeight="1" x14ac:dyDescent="0.25">
      <c r="A1" s="74"/>
      <c r="B1" s="33"/>
      <c r="C1" s="145" t="s">
        <v>350</v>
      </c>
      <c r="D1" s="145"/>
      <c r="E1" s="145"/>
      <c r="F1" s="75"/>
    </row>
    <row r="2" spans="1:6" ht="13.8" x14ac:dyDescent="0.25">
      <c r="B2" s="26" t="s">
        <v>13</v>
      </c>
      <c r="C2" s="18">
        <f>SUM(C5:C67)</f>
        <v>303210.99999999994</v>
      </c>
      <c r="D2" s="49"/>
      <c r="E2" s="34"/>
    </row>
    <row r="3" spans="1:6" x14ac:dyDescent="0.25">
      <c r="B3" s="27"/>
      <c r="C3" s="28"/>
      <c r="D3" s="24"/>
      <c r="E3" s="35"/>
    </row>
    <row r="4" spans="1:6" s="91" customFormat="1" ht="36.6" customHeight="1" x14ac:dyDescent="0.3">
      <c r="B4" s="88" t="s">
        <v>0</v>
      </c>
      <c r="C4" s="88" t="s">
        <v>1</v>
      </c>
      <c r="D4" s="89" t="s">
        <v>2</v>
      </c>
      <c r="E4" s="90" t="s">
        <v>131</v>
      </c>
    </row>
    <row r="5" spans="1:6" ht="14.4" x14ac:dyDescent="0.3">
      <c r="B5" s="101">
        <v>41760</v>
      </c>
      <c r="C5" s="4">
        <v>945</v>
      </c>
      <c r="D5" s="13" t="s">
        <v>365</v>
      </c>
      <c r="E5" s="36" t="s">
        <v>72</v>
      </c>
    </row>
    <row r="6" spans="1:6" ht="14.4" x14ac:dyDescent="0.3">
      <c r="B6" s="101">
        <v>41760</v>
      </c>
      <c r="C6" s="4">
        <v>1458</v>
      </c>
      <c r="D6" s="13" t="s">
        <v>365</v>
      </c>
      <c r="E6" s="36" t="s">
        <v>71</v>
      </c>
    </row>
    <row r="7" spans="1:6" ht="14.4" x14ac:dyDescent="0.3">
      <c r="B7" s="101">
        <v>41761</v>
      </c>
      <c r="C7" s="4">
        <v>288</v>
      </c>
      <c r="D7" s="13" t="s">
        <v>139</v>
      </c>
      <c r="E7" s="36" t="s">
        <v>70</v>
      </c>
    </row>
    <row r="8" spans="1:6" ht="14.4" x14ac:dyDescent="0.3">
      <c r="B8" s="101">
        <v>41763</v>
      </c>
      <c r="C8" s="4">
        <v>384</v>
      </c>
      <c r="D8" s="13" t="s">
        <v>138</v>
      </c>
      <c r="E8" s="36" t="s">
        <v>69</v>
      </c>
    </row>
    <row r="9" spans="1:6" ht="14.4" x14ac:dyDescent="0.3">
      <c r="B9" s="101">
        <v>41764</v>
      </c>
      <c r="C9" s="4">
        <v>972</v>
      </c>
      <c r="D9" s="13" t="s">
        <v>365</v>
      </c>
      <c r="E9" s="36" t="s">
        <v>73</v>
      </c>
    </row>
    <row r="10" spans="1:6" ht="14.4" x14ac:dyDescent="0.3">
      <c r="B10" s="101">
        <v>41764</v>
      </c>
      <c r="C10" s="4">
        <v>972</v>
      </c>
      <c r="D10" s="13" t="s">
        <v>140</v>
      </c>
      <c r="E10" s="36" t="s">
        <v>74</v>
      </c>
    </row>
    <row r="11" spans="1:6" ht="14.4" x14ac:dyDescent="0.3">
      <c r="B11" s="101">
        <v>41764</v>
      </c>
      <c r="C11" s="4">
        <v>2916</v>
      </c>
      <c r="D11" s="13" t="s">
        <v>64</v>
      </c>
      <c r="E11" s="36" t="s">
        <v>75</v>
      </c>
    </row>
    <row r="12" spans="1:6" ht="14.4" x14ac:dyDescent="0.3">
      <c r="B12" s="101">
        <v>41765</v>
      </c>
      <c r="C12" s="4">
        <v>97.2</v>
      </c>
      <c r="D12" s="13" t="s">
        <v>139</v>
      </c>
      <c r="E12" s="36" t="s">
        <v>76</v>
      </c>
    </row>
    <row r="13" spans="1:6" ht="14.4" x14ac:dyDescent="0.3">
      <c r="B13" s="101">
        <v>41765</v>
      </c>
      <c r="C13" s="4">
        <v>12295.8</v>
      </c>
      <c r="D13" s="13" t="s">
        <v>141</v>
      </c>
      <c r="E13" s="36" t="s">
        <v>77</v>
      </c>
    </row>
    <row r="14" spans="1:6" ht="14.4" x14ac:dyDescent="0.3">
      <c r="B14" s="101">
        <v>41765</v>
      </c>
      <c r="C14" s="4">
        <v>486</v>
      </c>
      <c r="D14" s="13" t="s">
        <v>65</v>
      </c>
      <c r="E14" s="36" t="s">
        <v>78</v>
      </c>
    </row>
    <row r="15" spans="1:6" ht="14.4" x14ac:dyDescent="0.3">
      <c r="B15" s="101">
        <v>41766</v>
      </c>
      <c r="C15" s="4">
        <v>2916</v>
      </c>
      <c r="D15" s="13" t="s">
        <v>139</v>
      </c>
      <c r="E15" s="36" t="s">
        <v>79</v>
      </c>
    </row>
    <row r="16" spans="1:6" ht="14.4" x14ac:dyDescent="0.3">
      <c r="B16" s="101">
        <v>41766</v>
      </c>
      <c r="C16" s="4">
        <v>94.5</v>
      </c>
      <c r="D16" s="13" t="s">
        <v>64</v>
      </c>
      <c r="E16" s="36" t="s">
        <v>80</v>
      </c>
    </row>
    <row r="17" spans="2:5" ht="14.4" x14ac:dyDescent="0.3">
      <c r="B17" s="101">
        <v>41766</v>
      </c>
      <c r="C17" s="4">
        <v>38880</v>
      </c>
      <c r="D17" s="13" t="s">
        <v>140</v>
      </c>
      <c r="E17" s="36" t="s">
        <v>81</v>
      </c>
    </row>
    <row r="18" spans="2:5" ht="14.4" x14ac:dyDescent="0.3">
      <c r="B18" s="101">
        <v>41766</v>
      </c>
      <c r="C18" s="4">
        <v>1944</v>
      </c>
      <c r="D18" s="13" t="s">
        <v>139</v>
      </c>
      <c r="E18" s="36" t="s">
        <v>82</v>
      </c>
    </row>
    <row r="19" spans="2:5" ht="14.4" x14ac:dyDescent="0.3">
      <c r="B19" s="101">
        <v>41766</v>
      </c>
      <c r="C19" s="4">
        <v>472.5</v>
      </c>
      <c r="D19" s="13" t="s">
        <v>64</v>
      </c>
      <c r="E19" s="36" t="s">
        <v>83</v>
      </c>
    </row>
    <row r="20" spans="2:5" ht="14.4" x14ac:dyDescent="0.3">
      <c r="B20" s="101">
        <v>41766</v>
      </c>
      <c r="C20" s="4">
        <v>283.5</v>
      </c>
      <c r="D20" s="13" t="s">
        <v>140</v>
      </c>
      <c r="E20" s="36" t="s">
        <v>83</v>
      </c>
    </row>
    <row r="21" spans="2:5" ht="14.4" x14ac:dyDescent="0.3">
      <c r="B21" s="101">
        <v>41767</v>
      </c>
      <c r="C21" s="4">
        <v>486</v>
      </c>
      <c r="D21" s="13" t="s">
        <v>137</v>
      </c>
      <c r="E21" s="36" t="s">
        <v>84</v>
      </c>
    </row>
    <row r="22" spans="2:5" ht="14.4" x14ac:dyDescent="0.3">
      <c r="B22" s="101">
        <v>41767</v>
      </c>
      <c r="C22" s="4">
        <v>486</v>
      </c>
      <c r="D22" s="13" t="s">
        <v>137</v>
      </c>
      <c r="E22" s="36" t="s">
        <v>85</v>
      </c>
    </row>
    <row r="23" spans="2:5" ht="14.4" x14ac:dyDescent="0.3">
      <c r="B23" s="101">
        <v>41767</v>
      </c>
      <c r="C23" s="4">
        <v>486</v>
      </c>
      <c r="D23" s="13" t="s">
        <v>139</v>
      </c>
      <c r="E23" s="36" t="s">
        <v>86</v>
      </c>
    </row>
    <row r="24" spans="2:5" ht="14.4" x14ac:dyDescent="0.3">
      <c r="B24" s="101">
        <v>41767</v>
      </c>
      <c r="C24" s="4">
        <v>960</v>
      </c>
      <c r="D24" s="13" t="s">
        <v>137</v>
      </c>
      <c r="E24" s="36" t="s">
        <v>87</v>
      </c>
    </row>
    <row r="25" spans="2:5" ht="14.4" x14ac:dyDescent="0.3">
      <c r="B25" s="101">
        <v>41767</v>
      </c>
      <c r="C25" s="4">
        <v>1944</v>
      </c>
      <c r="D25" s="13" t="s">
        <v>137</v>
      </c>
      <c r="E25" s="36" t="s">
        <v>88</v>
      </c>
    </row>
    <row r="26" spans="2:5" ht="14.4" x14ac:dyDescent="0.3">
      <c r="B26" s="101">
        <v>41769</v>
      </c>
      <c r="C26" s="4">
        <v>4860</v>
      </c>
      <c r="D26" s="13" t="s">
        <v>137</v>
      </c>
      <c r="E26" s="36" t="s">
        <v>89</v>
      </c>
    </row>
    <row r="27" spans="2:5" ht="14.4" x14ac:dyDescent="0.3">
      <c r="B27" s="101">
        <v>41770</v>
      </c>
      <c r="C27" s="4">
        <v>472.5</v>
      </c>
      <c r="D27" s="13" t="s">
        <v>65</v>
      </c>
      <c r="E27" s="36" t="s">
        <v>90</v>
      </c>
    </row>
    <row r="28" spans="2:5" ht="14.4" x14ac:dyDescent="0.3">
      <c r="B28" s="101">
        <v>41772</v>
      </c>
      <c r="C28" s="4">
        <v>97.2</v>
      </c>
      <c r="D28" s="13" t="s">
        <v>137</v>
      </c>
      <c r="E28" s="36" t="s">
        <v>91</v>
      </c>
    </row>
    <row r="29" spans="2:5" ht="14.4" x14ac:dyDescent="0.3">
      <c r="B29" s="101">
        <v>41772</v>
      </c>
      <c r="C29" s="4">
        <v>4860</v>
      </c>
      <c r="D29" s="13" t="s">
        <v>66</v>
      </c>
      <c r="E29" s="36" t="s">
        <v>92</v>
      </c>
    </row>
    <row r="30" spans="2:5" ht="14.4" x14ac:dyDescent="0.3">
      <c r="B30" s="101">
        <v>41772</v>
      </c>
      <c r="C30" s="4">
        <v>97.2</v>
      </c>
      <c r="D30" s="13" t="s">
        <v>365</v>
      </c>
      <c r="E30" s="36" t="s">
        <v>93</v>
      </c>
    </row>
    <row r="31" spans="2:5" ht="14.4" x14ac:dyDescent="0.3">
      <c r="B31" s="101">
        <v>41772</v>
      </c>
      <c r="C31" s="4">
        <v>4860</v>
      </c>
      <c r="D31" s="13" t="s">
        <v>64</v>
      </c>
      <c r="E31" s="36" t="s">
        <v>94</v>
      </c>
    </row>
    <row r="32" spans="2:5" ht="14.4" x14ac:dyDescent="0.3">
      <c r="B32" s="101">
        <v>41773</v>
      </c>
      <c r="C32" s="4">
        <v>486</v>
      </c>
      <c r="D32" s="13" t="s">
        <v>67</v>
      </c>
      <c r="E32" s="36" t="s">
        <v>95</v>
      </c>
    </row>
    <row r="33" spans="2:5" ht="14.4" x14ac:dyDescent="0.3">
      <c r="B33" s="101">
        <v>41773</v>
      </c>
      <c r="C33" s="4">
        <v>9720</v>
      </c>
      <c r="D33" s="13" t="s">
        <v>67</v>
      </c>
      <c r="E33" s="36" t="s">
        <v>96</v>
      </c>
    </row>
    <row r="34" spans="2:5" ht="14.4" x14ac:dyDescent="0.3">
      <c r="B34" s="101">
        <v>41773</v>
      </c>
      <c r="C34" s="4">
        <v>2916</v>
      </c>
      <c r="D34" s="13" t="s">
        <v>67</v>
      </c>
      <c r="E34" s="36" t="s">
        <v>97</v>
      </c>
    </row>
    <row r="35" spans="2:5" ht="14.4" x14ac:dyDescent="0.3">
      <c r="B35" s="101">
        <v>41773</v>
      </c>
      <c r="C35" s="4">
        <v>960</v>
      </c>
      <c r="D35" s="13" t="s">
        <v>67</v>
      </c>
      <c r="E35" s="36" t="s">
        <v>87</v>
      </c>
    </row>
    <row r="36" spans="2:5" ht="14.4" x14ac:dyDescent="0.3">
      <c r="B36" s="101">
        <v>41773</v>
      </c>
      <c r="C36" s="4">
        <v>4725</v>
      </c>
      <c r="D36" s="13" t="s">
        <v>64</v>
      </c>
      <c r="E36" s="36" t="s">
        <v>91</v>
      </c>
    </row>
    <row r="37" spans="2:5" ht="14.4" x14ac:dyDescent="0.3">
      <c r="B37" s="101">
        <v>41773</v>
      </c>
      <c r="C37" s="4">
        <v>380.16</v>
      </c>
      <c r="D37" s="13" t="s">
        <v>139</v>
      </c>
      <c r="E37" s="36" t="s">
        <v>98</v>
      </c>
    </row>
    <row r="38" spans="2:5" ht="14.4" x14ac:dyDescent="0.3">
      <c r="B38" s="101">
        <v>41773</v>
      </c>
      <c r="C38" s="4">
        <v>972</v>
      </c>
      <c r="D38" s="13" t="s">
        <v>365</v>
      </c>
      <c r="E38" s="36" t="s">
        <v>99</v>
      </c>
    </row>
    <row r="39" spans="2:5" ht="14.4" x14ac:dyDescent="0.3">
      <c r="B39" s="101">
        <v>41774</v>
      </c>
      <c r="C39" s="4">
        <v>388.8</v>
      </c>
      <c r="D39" s="13" t="s">
        <v>365</v>
      </c>
      <c r="E39" s="36" t="s">
        <v>100</v>
      </c>
    </row>
    <row r="40" spans="2:5" ht="14.4" x14ac:dyDescent="0.3">
      <c r="B40" s="101">
        <v>41774</v>
      </c>
      <c r="C40" s="4">
        <v>145800</v>
      </c>
      <c r="D40" s="13" t="s">
        <v>365</v>
      </c>
      <c r="E40" s="36" t="s">
        <v>101</v>
      </c>
    </row>
    <row r="41" spans="2:5" ht="14.4" x14ac:dyDescent="0.3">
      <c r="B41" s="101">
        <v>41774</v>
      </c>
      <c r="C41" s="4">
        <v>972</v>
      </c>
      <c r="D41" s="13" t="s">
        <v>365</v>
      </c>
      <c r="E41" s="36" t="s">
        <v>102</v>
      </c>
    </row>
    <row r="42" spans="2:5" ht="14.4" x14ac:dyDescent="0.3">
      <c r="B42" s="101">
        <v>41775</v>
      </c>
      <c r="C42" s="4">
        <v>19440</v>
      </c>
      <c r="D42" s="13" t="s">
        <v>365</v>
      </c>
      <c r="E42" s="36" t="s">
        <v>103</v>
      </c>
    </row>
    <row r="43" spans="2:5" ht="14.4" x14ac:dyDescent="0.3">
      <c r="B43" s="101">
        <v>41775</v>
      </c>
      <c r="C43" s="4">
        <v>972</v>
      </c>
      <c r="D43" s="13" t="s">
        <v>66</v>
      </c>
      <c r="E43" s="36" t="s">
        <v>104</v>
      </c>
    </row>
    <row r="44" spans="2:5" ht="14.4" x14ac:dyDescent="0.3">
      <c r="B44" s="101">
        <v>41775</v>
      </c>
      <c r="C44" s="4">
        <v>874.8</v>
      </c>
      <c r="D44" s="13" t="s">
        <v>67</v>
      </c>
      <c r="E44" s="36" t="s">
        <v>105</v>
      </c>
    </row>
    <row r="45" spans="2:5" ht="14.4" x14ac:dyDescent="0.3">
      <c r="B45" s="101">
        <v>41776</v>
      </c>
      <c r="C45" s="4">
        <v>945</v>
      </c>
      <c r="D45" s="13" t="s">
        <v>137</v>
      </c>
      <c r="E45" s="36" t="s">
        <v>106</v>
      </c>
    </row>
    <row r="46" spans="2:5" ht="14.4" x14ac:dyDescent="0.3">
      <c r="B46" s="101">
        <v>41778</v>
      </c>
      <c r="C46" s="4">
        <v>486</v>
      </c>
      <c r="D46" s="13" t="s">
        <v>67</v>
      </c>
      <c r="E46" s="36" t="s">
        <v>107</v>
      </c>
    </row>
    <row r="47" spans="2:5" ht="14.4" x14ac:dyDescent="0.3">
      <c r="B47" s="101">
        <v>41779</v>
      </c>
      <c r="C47" s="4">
        <v>486</v>
      </c>
      <c r="D47" s="13" t="s">
        <v>67</v>
      </c>
      <c r="E47" s="36" t="s">
        <v>105</v>
      </c>
    </row>
    <row r="48" spans="2:5" ht="14.4" x14ac:dyDescent="0.3">
      <c r="B48" s="101">
        <v>41779</v>
      </c>
      <c r="C48" s="4">
        <v>97.2</v>
      </c>
      <c r="D48" s="13" t="s">
        <v>67</v>
      </c>
      <c r="E48" s="36" t="s">
        <v>108</v>
      </c>
    </row>
    <row r="49" spans="2:6" ht="14.4" x14ac:dyDescent="0.3">
      <c r="B49" s="101">
        <v>41780</v>
      </c>
      <c r="C49" s="4">
        <v>2916</v>
      </c>
      <c r="D49" s="13" t="s">
        <v>138</v>
      </c>
      <c r="E49" s="36" t="s">
        <v>109</v>
      </c>
    </row>
    <row r="50" spans="2:6" ht="14.4" x14ac:dyDescent="0.3">
      <c r="B50" s="101">
        <v>41780</v>
      </c>
      <c r="C50" s="4">
        <v>47.25</v>
      </c>
      <c r="D50" s="13" t="s">
        <v>137</v>
      </c>
      <c r="E50" s="36" t="s">
        <v>110</v>
      </c>
    </row>
    <row r="51" spans="2:6" ht="14.4" x14ac:dyDescent="0.3">
      <c r="B51" s="101">
        <v>41780</v>
      </c>
      <c r="C51" s="4">
        <v>1944</v>
      </c>
      <c r="D51" s="13" t="s">
        <v>68</v>
      </c>
      <c r="E51" s="36" t="s">
        <v>111</v>
      </c>
    </row>
    <row r="52" spans="2:6" ht="14.4" x14ac:dyDescent="0.3">
      <c r="B52" s="101">
        <v>41782</v>
      </c>
      <c r="C52" s="4">
        <v>472.5</v>
      </c>
      <c r="D52" s="13" t="s">
        <v>365</v>
      </c>
      <c r="E52" s="36" t="s">
        <v>112</v>
      </c>
    </row>
    <row r="53" spans="2:6" ht="14.4" x14ac:dyDescent="0.3">
      <c r="B53" s="101">
        <v>41783</v>
      </c>
      <c r="C53" s="4">
        <v>2430</v>
      </c>
      <c r="D53" s="13" t="s">
        <v>67</v>
      </c>
      <c r="E53" s="36" t="s">
        <v>113</v>
      </c>
    </row>
    <row r="54" spans="2:6" ht="14.4" x14ac:dyDescent="0.3">
      <c r="B54" s="101">
        <v>41784</v>
      </c>
      <c r="C54" s="4">
        <v>972</v>
      </c>
      <c r="D54" s="13" t="s">
        <v>365</v>
      </c>
      <c r="E54" s="36" t="s">
        <v>114</v>
      </c>
    </row>
    <row r="55" spans="2:6" ht="14.4" x14ac:dyDescent="0.3">
      <c r="B55" s="101">
        <v>41784</v>
      </c>
      <c r="C55" s="4">
        <v>972</v>
      </c>
      <c r="D55" s="13" t="s">
        <v>365</v>
      </c>
      <c r="E55" s="36" t="s">
        <v>115</v>
      </c>
    </row>
    <row r="56" spans="2:6" ht="14.4" x14ac:dyDescent="0.3">
      <c r="B56" s="101">
        <v>41786</v>
      </c>
      <c r="C56" s="4">
        <v>972</v>
      </c>
      <c r="D56" s="13" t="s">
        <v>209</v>
      </c>
      <c r="E56" s="36" t="s">
        <v>87</v>
      </c>
    </row>
    <row r="57" spans="2:6" ht="14.4" x14ac:dyDescent="0.3">
      <c r="B57" s="101">
        <v>41786</v>
      </c>
      <c r="C57" s="4">
        <v>252.72</v>
      </c>
      <c r="D57" s="13" t="s">
        <v>209</v>
      </c>
      <c r="E57" s="36" t="s">
        <v>211</v>
      </c>
      <c r="F57" s="35"/>
    </row>
    <row r="58" spans="2:6" ht="14.4" x14ac:dyDescent="0.3">
      <c r="B58" s="101">
        <v>41787</v>
      </c>
      <c r="C58" s="4">
        <v>960</v>
      </c>
      <c r="D58" s="13" t="s">
        <v>209</v>
      </c>
      <c r="E58" s="36" t="s">
        <v>212</v>
      </c>
    </row>
    <row r="59" spans="2:6" ht="14.4" x14ac:dyDescent="0.3">
      <c r="B59" s="101">
        <v>41787</v>
      </c>
      <c r="C59" s="4">
        <v>960</v>
      </c>
      <c r="D59" s="13" t="s">
        <v>210</v>
      </c>
      <c r="E59" s="36" t="s">
        <v>87</v>
      </c>
    </row>
    <row r="60" spans="2:6" ht="14.4" x14ac:dyDescent="0.3">
      <c r="B60" s="101">
        <v>41788</v>
      </c>
      <c r="C60" s="4">
        <v>486</v>
      </c>
      <c r="D60" s="13" t="s">
        <v>209</v>
      </c>
      <c r="E60" s="36" t="s">
        <v>105</v>
      </c>
    </row>
    <row r="61" spans="2:6" ht="14.4" x14ac:dyDescent="0.3">
      <c r="B61" s="101">
        <v>41788</v>
      </c>
      <c r="C61" s="4">
        <v>9720</v>
      </c>
      <c r="D61" s="13" t="s">
        <v>365</v>
      </c>
      <c r="E61" s="36" t="s">
        <v>213</v>
      </c>
    </row>
    <row r="62" spans="2:6" ht="14.4" x14ac:dyDescent="0.3">
      <c r="B62" s="101">
        <v>41788</v>
      </c>
      <c r="C62" s="4">
        <v>972</v>
      </c>
      <c r="D62" s="13" t="s">
        <v>365</v>
      </c>
      <c r="E62" s="36" t="s">
        <v>214</v>
      </c>
    </row>
    <row r="63" spans="2:6" ht="14.4" x14ac:dyDescent="0.3">
      <c r="B63" s="101">
        <v>41788</v>
      </c>
      <c r="C63" s="4">
        <v>1944</v>
      </c>
      <c r="D63" s="13" t="s">
        <v>208</v>
      </c>
      <c r="E63" s="36" t="s">
        <v>215</v>
      </c>
    </row>
    <row r="64" spans="2:6" ht="14.4" x14ac:dyDescent="0.3">
      <c r="B64" s="101">
        <v>41788</v>
      </c>
      <c r="C64" s="4">
        <v>972</v>
      </c>
      <c r="D64" s="13" t="s">
        <v>365</v>
      </c>
      <c r="E64" s="36" t="s">
        <v>216</v>
      </c>
    </row>
    <row r="65" spans="2:5" ht="14.4" x14ac:dyDescent="0.3">
      <c r="B65" s="101">
        <v>41789</v>
      </c>
      <c r="C65" s="4">
        <v>97.2</v>
      </c>
      <c r="D65" s="13" t="s">
        <v>365</v>
      </c>
      <c r="E65" s="36" t="s">
        <v>217</v>
      </c>
    </row>
    <row r="66" spans="2:5" ht="14.4" x14ac:dyDescent="0.3">
      <c r="B66" s="101">
        <v>41789</v>
      </c>
      <c r="C66" s="4">
        <v>0.97</v>
      </c>
      <c r="D66" s="13" t="s">
        <v>365</v>
      </c>
      <c r="E66" s="36" t="s">
        <v>217</v>
      </c>
    </row>
    <row r="67" spans="2:5" ht="14.4" x14ac:dyDescent="0.3">
      <c r="B67" s="101">
        <v>41789</v>
      </c>
      <c r="C67" s="4">
        <v>486</v>
      </c>
      <c r="D67" s="13" t="s">
        <v>365</v>
      </c>
      <c r="E67" s="36" t="s">
        <v>217</v>
      </c>
    </row>
  </sheetData>
  <sheetProtection password="CACB" sheet="1" objects="1" scenarios="1"/>
  <mergeCells count="1">
    <mergeCell ref="C1:E1"/>
  </mergeCells>
  <pageMargins left="0.7" right="0.7" top="0.75" bottom="0.75" header="0.3" footer="0.3"/>
  <pageSetup paperSize="9" orientation="landscape" horizontalDpi="300" verticalDpi="3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/>
  <dimension ref="A1:G12"/>
  <sheetViews>
    <sheetView workbookViewId="0">
      <selection activeCell="C1" sqref="C1:E1"/>
    </sheetView>
  </sheetViews>
  <sheetFormatPr defaultRowHeight="14.4" x14ac:dyDescent="0.3"/>
  <cols>
    <col min="2" max="2" width="10.77734375" customWidth="1"/>
    <col min="3" max="3" width="21.77734375" customWidth="1"/>
    <col min="4" max="5" width="30.77734375" customWidth="1"/>
  </cols>
  <sheetData>
    <row r="1" spans="1:7" s="72" customFormat="1" ht="36.6" customHeight="1" x14ac:dyDescent="0.2">
      <c r="A1" s="71"/>
      <c r="B1" s="71"/>
      <c r="C1" s="144" t="s">
        <v>346</v>
      </c>
      <c r="D1" s="144"/>
      <c r="E1" s="144"/>
      <c r="F1" s="76"/>
    </row>
    <row r="2" spans="1:7" x14ac:dyDescent="0.3">
      <c r="D2" s="117"/>
    </row>
    <row r="3" spans="1:7" s="118" customFormat="1" ht="15" customHeight="1" x14ac:dyDescent="0.25">
      <c r="B3" s="146" t="s">
        <v>340</v>
      </c>
      <c r="C3" s="147"/>
      <c r="D3" s="147"/>
      <c r="E3" s="148"/>
      <c r="G3" s="119"/>
    </row>
    <row r="4" spans="1:7" s="120" customFormat="1" ht="13.2" x14ac:dyDescent="0.25">
      <c r="B4" s="29" t="s">
        <v>0</v>
      </c>
      <c r="C4" s="121" t="s">
        <v>1</v>
      </c>
      <c r="D4" s="29" t="s">
        <v>341</v>
      </c>
      <c r="E4" s="29" t="s">
        <v>342</v>
      </c>
      <c r="G4" s="122"/>
    </row>
    <row r="5" spans="1:7" s="123" customFormat="1" ht="13.2" x14ac:dyDescent="0.25">
      <c r="B5" s="124" t="s">
        <v>343</v>
      </c>
      <c r="C5" s="125">
        <v>7192.48</v>
      </c>
      <c r="D5" s="124"/>
      <c r="E5" s="124"/>
      <c r="G5" s="126"/>
    </row>
    <row r="6" spans="1:7" s="118" customFormat="1" ht="52.8" x14ac:dyDescent="0.25">
      <c r="B6" s="127">
        <v>41785</v>
      </c>
      <c r="C6" s="128">
        <v>1653.6</v>
      </c>
      <c r="D6" s="133" t="s">
        <v>202</v>
      </c>
      <c r="E6" s="129" t="s">
        <v>345</v>
      </c>
      <c r="G6" s="119"/>
    </row>
    <row r="7" spans="1:7" s="118" customFormat="1" ht="13.2" x14ac:dyDescent="0.25">
      <c r="B7" s="29" t="s">
        <v>344</v>
      </c>
      <c r="C7" s="130">
        <f>SUM(C5:C6)</f>
        <v>8846.08</v>
      </c>
      <c r="D7" s="131"/>
      <c r="E7" s="132"/>
      <c r="G7" s="119"/>
    </row>
    <row r="9" spans="1:7" s="120" customFormat="1" ht="13.2" x14ac:dyDescent="0.25">
      <c r="B9" s="149" t="s">
        <v>347</v>
      </c>
      <c r="C9" s="149"/>
      <c r="D9" s="149"/>
      <c r="E9" s="149"/>
    </row>
    <row r="10" spans="1:7" s="120" customFormat="1" ht="13.2" x14ac:dyDescent="0.25">
      <c r="B10" s="29" t="s">
        <v>0</v>
      </c>
      <c r="C10" s="121" t="s">
        <v>1</v>
      </c>
      <c r="D10" s="149" t="s">
        <v>341</v>
      </c>
      <c r="E10" s="149"/>
    </row>
    <row r="11" spans="1:7" s="118" customFormat="1" ht="26.4" customHeight="1" x14ac:dyDescent="0.25">
      <c r="B11" s="127">
        <v>41786</v>
      </c>
      <c r="C11" s="135">
        <v>8736.81</v>
      </c>
      <c r="D11" s="150" t="s">
        <v>348</v>
      </c>
      <c r="E11" s="151"/>
    </row>
    <row r="12" spans="1:7" s="118" customFormat="1" ht="13.2" x14ac:dyDescent="0.25">
      <c r="B12" s="29" t="s">
        <v>344</v>
      </c>
      <c r="C12" s="134">
        <f>SUM(C11:C11)</f>
        <v>8736.81</v>
      </c>
      <c r="D12" s="131"/>
      <c r="E12" s="132"/>
    </row>
  </sheetData>
  <sheetProtection password="CACB" sheet="1" objects="1" scenarios="1"/>
  <mergeCells count="5">
    <mergeCell ref="C1:E1"/>
    <mergeCell ref="B3:E3"/>
    <mergeCell ref="B9:E9"/>
    <mergeCell ref="D10:E10"/>
    <mergeCell ref="D11:E1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Расходы</vt:lpstr>
      <vt:lpstr>Поступления Банк</vt:lpstr>
      <vt:lpstr>Поступления Благо.ру</vt:lpstr>
      <vt:lpstr>Поступления Киви</vt:lpstr>
      <vt:lpstr>Поступления МТС USSD</vt:lpstr>
      <vt:lpstr>Поступления СМС 2420 Помогаю</vt:lpstr>
      <vt:lpstr>МКБ</vt:lpstr>
      <vt:lpstr>Поступления сайт</vt:lpstr>
      <vt:lpstr>Валютный расчетный счет (USD)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Ilya</dc:creator>
  <cp:lastModifiedBy>Administrator</cp:lastModifiedBy>
  <cp:lastPrinted>2014-05-27T07:52:55Z</cp:lastPrinted>
  <dcterms:created xsi:type="dcterms:W3CDTF">2013-11-18T10:44:00Z</dcterms:created>
  <dcterms:modified xsi:type="dcterms:W3CDTF">2014-12-25T22:02:03Z</dcterms:modified>
</cp:coreProperties>
</file>