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МТС USSD" sheetId="11" r:id="rId3"/>
    <sheet name="Лист1" sheetId="8" r:id="rId4"/>
  </sheets>
  <definedNames>
    <definedName name="_xlnm._FilterDatabase" localSheetId="1" hidden="1">'Поступления Банк'!$B$4:$F$125</definedName>
    <definedName name="_xlnm._FilterDatabase" localSheetId="2" hidden="1">'Поступления МТС USSD'!$B$4:$D$21</definedName>
  </definedNames>
  <calcPr calcId="145621" refMode="R1C1"/>
</workbook>
</file>

<file path=xl/calcChain.xml><?xml version="1.0" encoding="utf-8"?>
<calcChain xmlns="http://schemas.openxmlformats.org/spreadsheetml/2006/main">
  <c r="C19" i="7" l="1"/>
  <c r="C26" i="7"/>
  <c r="D5" i="7"/>
  <c r="D3" i="7"/>
  <c r="C2" i="1"/>
  <c r="C22" i="11"/>
  <c r="C23" i="11"/>
  <c r="C2" i="11"/>
</calcChain>
</file>

<file path=xl/sharedStrings.xml><?xml version="1.0" encoding="utf-8"?>
<sst xmlns="http://schemas.openxmlformats.org/spreadsheetml/2006/main" count="401" uniqueCount="159">
  <si>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</si>
  <si>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</si>
  <si>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</si>
  <si>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</si>
  <si>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</si>
  <si>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</si>
  <si>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</si>
  <si>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</si>
  <si>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</si>
  <si>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</si>
  <si>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</si>
  <si>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</si>
  <si>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</si>
  <si>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</si>
  <si>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</si>
  <si>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Расходы на уставную деятельность</t>
  </si>
  <si>
    <t>Оплата препаратов для Дамира Гукова</t>
  </si>
  <si>
    <t>Оплата тахокомба для отделения нейрохирургии новорожденный МУЗ ЛРБ №3, г. Люберцы</t>
  </si>
  <si>
    <t>Оплата лечения Егора Катаева</t>
  </si>
  <si>
    <t>Оплата лечения Ярослава Стрембовского</t>
  </si>
  <si>
    <t>Оплата лечения Светланы Юрковой</t>
  </si>
  <si>
    <t>Оплата лечения Анны Деркач</t>
  </si>
  <si>
    <t>Оплата лечения Александра Семейкина</t>
  </si>
  <si>
    <t>Предоплата лечения Марии Айрапетян</t>
  </si>
  <si>
    <t>Оплата лечения Екатерины Щеголёвой</t>
  </si>
  <si>
    <t>Концерт Нино</t>
  </si>
  <si>
    <t>Назарова Н.С</t>
  </si>
  <si>
    <t>ООО "София плюс"</t>
  </si>
  <si>
    <t>Верин В.Н.</t>
  </si>
  <si>
    <t>Портная А. А.</t>
  </si>
  <si>
    <t>ООО"Приват"</t>
  </si>
  <si>
    <t>Швайковская И.В.</t>
  </si>
  <si>
    <t>Тихомирова О.В.</t>
  </si>
  <si>
    <t>ПТП Вент-эксперт</t>
  </si>
  <si>
    <t>Шило Б.И.</t>
  </si>
  <si>
    <t>Аксенова С.А.</t>
  </si>
  <si>
    <t>Корректирующая проводка</t>
  </si>
  <si>
    <t>ИП Сергеева Екатерина Николаевна</t>
  </si>
  <si>
    <t>Шханукова З.Х.</t>
  </si>
  <si>
    <t>IBS</t>
  </si>
  <si>
    <t>N/A</t>
  </si>
  <si>
    <t>банковский перевод</t>
  </si>
  <si>
    <t>боксы</t>
  </si>
  <si>
    <t>Концерт "Секрет" (акция)</t>
  </si>
  <si>
    <t>на лечение Марии Айрапетян</t>
  </si>
  <si>
    <t>на лечение Дамира Гукова</t>
  </si>
  <si>
    <t>на лечение Марка Некрасова</t>
  </si>
  <si>
    <t>внесение наличных денежных средств</t>
  </si>
  <si>
    <t>на лечение Элдины Селимханова</t>
  </si>
  <si>
    <t>на лечение Ярослава Стрембовского</t>
  </si>
  <si>
    <t>на лечение Екатерины Щеголёвой</t>
  </si>
  <si>
    <t>ООО "Сити Сервис"</t>
  </si>
  <si>
    <t xml:space="preserve">ООО "Кубань Кредит" </t>
  </si>
  <si>
    <t>Апрель</t>
  </si>
  <si>
    <t>Комиссия 4 %</t>
  </si>
  <si>
    <t>Соболева А.Н.</t>
  </si>
  <si>
    <t>Отчет о пожертвованиях, перечисленных через МТС USSD, за апрель 2013 г.</t>
  </si>
  <si>
    <t>Отчет о полученных пожертвованиях, перечисленных на расчетный счет, за апрель 2013 г.</t>
  </si>
  <si>
    <t>Отчет о полученных пожертвованиях и произведенных затратах за апрель 2013 г.</t>
  </si>
  <si>
    <t>Расходы за апрель 2013 г.</t>
  </si>
  <si>
    <t>Пожертвования за апрель 2013 г.</t>
  </si>
  <si>
    <t>уставная деятельность</t>
  </si>
  <si>
    <t>К. Елена Викторовна</t>
  </si>
  <si>
    <t>Ш. Екатерина Валерьевна</t>
  </si>
  <si>
    <t>Ф. Ирина Сергеевна</t>
  </si>
  <si>
    <t>К. Анна Евгеньевна</t>
  </si>
  <si>
    <t>Е. Виктория Валерьевна</t>
  </si>
  <si>
    <t>К. Майя Владимировна</t>
  </si>
  <si>
    <t>Б. Максим Юрьевич</t>
  </si>
  <si>
    <t>П. Людмила Анатольевна</t>
  </si>
  <si>
    <t>Г. Мария Александровна</t>
  </si>
  <si>
    <t>К. Игорь Валерьевич</t>
  </si>
  <si>
    <t>Р. Игорь  Алексеевич</t>
  </si>
  <si>
    <t>М. Динара Галимжанова</t>
  </si>
  <si>
    <t>С. Ольга Олеговна</t>
  </si>
  <si>
    <t>К. Марина Александровна</t>
  </si>
  <si>
    <t>Х. Елена Викторовна</t>
  </si>
  <si>
    <t>Гэ О. О.</t>
  </si>
  <si>
    <t>Б. Светлана Александровна</t>
  </si>
  <si>
    <t>К. Алефтина Андреевна</t>
  </si>
  <si>
    <t>К. Яна Валерьевна</t>
  </si>
  <si>
    <t>ОАО "Рязанский шпалопропиточный завод"</t>
  </si>
  <si>
    <t>Луманова М. А.</t>
  </si>
  <si>
    <t>Б. Павел Викторович</t>
  </si>
  <si>
    <t>Ш. Петр Леонидович</t>
  </si>
  <si>
    <t>Г. Ольга Александровна</t>
  </si>
  <si>
    <t>К. Рамина Тахировна</t>
  </si>
  <si>
    <t>С. Мария Сергеевна</t>
  </si>
  <si>
    <t>Г. Светлана Витальевна</t>
  </si>
  <si>
    <t>Д. Павел Анатольевич</t>
  </si>
  <si>
    <t>П. Виктория Викторовна</t>
  </si>
  <si>
    <t>М. Екатерина Валерьевна</t>
  </si>
  <si>
    <t>А. Ирина Викторовна</t>
  </si>
  <si>
    <t>А. Алексей Игоревич</t>
  </si>
  <si>
    <t>Даугела О. С.</t>
  </si>
  <si>
    <t>Г. Вячеслав Владимирович</t>
  </si>
  <si>
    <t>Байдацкая О. С.</t>
  </si>
  <si>
    <t>Э. Оксана Анатольевна</t>
  </si>
  <si>
    <t>А. Ольга Александровна</t>
  </si>
  <si>
    <t>Б. Эльвира Рауфовна</t>
  </si>
  <si>
    <t xml:space="preserve">Концерт Янни </t>
  </si>
  <si>
    <t>П. Игорь Маркович</t>
  </si>
  <si>
    <t>П. Мария Владимировна</t>
  </si>
  <si>
    <t>Чернышева М. В.</t>
  </si>
  <si>
    <t>Р. Наталья Станиславовна</t>
  </si>
  <si>
    <t>Х. Жанна Абубовна</t>
  </si>
  <si>
    <t>Х. Александра Вячеславовна</t>
  </si>
  <si>
    <t>П. Анна Андреевна</t>
  </si>
  <si>
    <t>Б. Александр Иванович</t>
  </si>
  <si>
    <t>Г. Оксана Михайловна</t>
  </si>
  <si>
    <t>А. Татьяна Анатольевна</t>
  </si>
  <si>
    <t>В. Марина Павловна</t>
  </si>
  <si>
    <t>З. Елена Васильевна</t>
  </si>
  <si>
    <t>Х. Виктория Анатольевна</t>
  </si>
  <si>
    <t>Уразбахтина Р. Ф.</t>
  </si>
  <si>
    <t>Г. Светлана Владимировна</t>
  </si>
  <si>
    <t>Я. Татьяна Анатольевна</t>
  </si>
  <si>
    <t>Ш. Рушан Мигдятович</t>
  </si>
  <si>
    <t>К. Елена Эдуардовна</t>
  </si>
  <si>
    <t>С. Наталья Алексеевна</t>
  </si>
  <si>
    <t>К. Екатерина Александровна</t>
  </si>
  <si>
    <t>Назмиева Д. З.</t>
  </si>
  <si>
    <t>З. Татьяна Анатольевна</t>
  </si>
  <si>
    <t>Л. Яна Игоревна</t>
  </si>
  <si>
    <t>У. Тимофей Эдуардович</t>
  </si>
  <si>
    <t>В. Владимир Александрович</t>
  </si>
  <si>
    <t>Г. Людмира Гунаровна</t>
  </si>
  <si>
    <t>С. Ирина Сергеевна</t>
  </si>
  <si>
    <t>М. Ольга Владимировна</t>
  </si>
  <si>
    <t>Ц. Наталья Викторовна</t>
  </si>
  <si>
    <t>М. Евгений Юрьевич</t>
  </si>
  <si>
    <t>К. Ольга Владимировна</t>
  </si>
  <si>
    <t>Б. Елена Александровна</t>
  </si>
  <si>
    <t>К. Владимир Михайлович</t>
  </si>
  <si>
    <t>А. Рустам Зуфарович</t>
  </si>
  <si>
    <t>Ш. Жанна Владимировна</t>
  </si>
  <si>
    <t>К. Елена Леонидовна</t>
  </si>
  <si>
    <t>Ш. Ирина Владимировна</t>
  </si>
  <si>
    <t>С. Алексей Борисович</t>
  </si>
  <si>
    <t>С. Вероника Владимировна</t>
  </si>
  <si>
    <t>Б. Артем Васильевич</t>
  </si>
  <si>
    <t>М. Камиль Маликович</t>
  </si>
  <si>
    <t>П. Елена Михайловна</t>
  </si>
  <si>
    <t>А. Леонид</t>
  </si>
  <si>
    <t>Ш. Дмитрий Сергеевич</t>
  </si>
  <si>
    <t>А. Ирина Анатольевна</t>
  </si>
  <si>
    <t>Т. Андрей Васильевич</t>
  </si>
  <si>
    <t>С. Борис Геннадьевич</t>
  </si>
  <si>
    <t>Ш. Лания Фарисовна</t>
  </si>
  <si>
    <t>Г. Асет Герихановна</t>
  </si>
  <si>
    <t>П. Мария Сергеевна</t>
  </si>
  <si>
    <t>В. Ксения Юрьевна</t>
  </si>
  <si>
    <t>З. Оксана Владимировна</t>
  </si>
  <si>
    <t>М. Кристина Андреевна</t>
  </si>
  <si>
    <t>М. Виталий Игоревич</t>
  </si>
  <si>
    <t>Ш. Ирина Игоревна</t>
  </si>
  <si>
    <t>ЗАО "Сбербанк КИБ" (акция)</t>
  </si>
  <si>
    <t>ООО "Концерт.ру" (акция)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</si>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</sst>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4" applyNumberFormat="0" applyAlignment="0" applyProtection="0"/>
    <xf numFmtId="0" fontId="16" fillId="8" borderId="15" applyNumberFormat="0" applyAlignment="0" applyProtection="0"/>
    <xf numFmtId="0" fontId="17" fillId="8" borderId="14" applyNumberFormat="0" applyAlignment="0" applyProtection="0"/>
    <xf numFmtId="0" fontId="18" fillId="0" borderId="16" applyNumberFormat="0" applyFill="0" applyAlignment="0" applyProtection="0"/>
    <xf numFmtId="0" fontId="19" fillId="9" borderId="17" applyNumberFormat="0" applyAlignment="0" applyProtection="0"/>
    <xf numFmtId="0" fontId="20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6" fillId="3" borderId="6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3" fillId="2" borderId="2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43" fontId="3" fillId="2" borderId="2" xfId="2" applyFont="1" applyFill="1" applyBorder="1" applyAlignment="1"/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5" fillId="2" borderId="0" xfId="0" applyFont="1" applyFill="1"/>
    <xf numFmtId="0" fontId="3" fillId="2" borderId="0" xfId="0" applyFont="1" applyFill="1" applyAlignment="1">
      <alignment horizontal="left" wrapText="1"/>
    </xf>
    <xf numFmtId="43" fontId="24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43" fontId="6" fillId="3" borderId="8" xfId="2" applyFont="1" applyFill="1" applyBorder="1" applyAlignment="1"/>
    <xf numFmtId="43" fontId="24" fillId="3" borderId="8" xfId="2" applyFont="1" applyFill="1" applyBorder="1" applyAlignment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7" fillId="2" borderId="0" xfId="0" applyFont="1" applyFill="1" applyAlignment="1"/>
    <xf numFmtId="43" fontId="27" fillId="2" borderId="0" xfId="2" applyFont="1" applyFill="1" applyAlignment="1">
      <alignment horizontal="right"/>
    </xf>
    <xf numFmtId="0" fontId="27" fillId="2" borderId="0" xfId="0" applyFont="1" applyFill="1"/>
    <xf numFmtId="0" fontId="31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43" fontId="32" fillId="3" borderId="3" xfId="2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43" fontId="32" fillId="3" borderId="4" xfId="2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43" fontId="32" fillId="3" borderId="25" xfId="2" applyFont="1" applyFill="1" applyBorder="1" applyAlignment="1">
      <alignment horizontal="center" vertical="center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14" fontId="3" fillId="0" borderId="1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2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4" fillId="2" borderId="0" xfId="0" applyFont="1" applyFill="1"/>
    <xf numFmtId="14" fontId="22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4" fillId="3" borderId="7" xfId="2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 indent="2"/>
    </xf>
    <xf numFmtId="0" fontId="27" fillId="2" borderId="0" xfId="0" applyFont="1" applyFill="1" applyAlignment="1">
      <alignment horizontal="right"/>
    </xf>
    <xf numFmtId="43" fontId="8" fillId="0" borderId="1" xfId="2" applyFont="1" applyFill="1" applyBorder="1" applyAlignment="1"/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8" fillId="0" borderId="0" xfId="0" applyFont="1" applyFill="1"/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31" fillId="2" borderId="0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360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2" customWidth="1"/>
    <col min="4" max="4" width="70.77734375" style="33" customWidth="1"/>
    <col min="5" max="6" width="14.6640625" style="1" bestFit="1" customWidth="1"/>
    <col min="7" max="16384" width="9.109375" style="1"/>
  </cols>
  <sheetData>
    <row r="1" spans="1:4" s="47" customFormat="1" ht="36.6" customHeight="1" x14ac:dyDescent="0.2">
      <c r="A1" s="45"/>
      <c r="B1" s="45"/>
      <c r="C1" s="87" t="s">
        <v>58</v>
      </c>
      <c r="D1" s="87"/>
    </row>
    <row r="2" spans="1:4" ht="9" customHeight="1" x14ac:dyDescent="0.25"/>
    <row r="3" spans="1:4" s="32" customFormat="1" ht="15" x14ac:dyDescent="0.25">
      <c r="B3" s="85" t="s">
        <v>60</v>
      </c>
      <c r="C3" s="86"/>
      <c r="D3" s="34">
        <f>'Поступления Банк'!C2+'Поступления МТС USSD'!C2</f>
        <v>3568307.2576000001</v>
      </c>
    </row>
    <row r="4" spans="1:4" ht="9" customHeight="1" x14ac:dyDescent="0.25"/>
    <row r="5" spans="1:4" s="32" customFormat="1" ht="15" x14ac:dyDescent="0.25">
      <c r="B5" s="85" t="s">
        <v>59</v>
      </c>
      <c r="C5" s="86"/>
      <c r="D5" s="42">
        <f>C19+C26</f>
        <v>2812145.38</v>
      </c>
    </row>
    <row r="6" spans="1:4" ht="15" customHeight="1" x14ac:dyDescent="0.25"/>
    <row r="7" spans="1:4" x14ac:dyDescent="0.25">
      <c r="B7" s="17" t="s">
        <v>3</v>
      </c>
      <c r="C7" s="31" t="s">
        <v>1</v>
      </c>
      <c r="D7" s="35" t="s">
        <v>4</v>
      </c>
    </row>
    <row r="8" spans="1:4" x14ac:dyDescent="0.25">
      <c r="B8" s="28" t="s">
        <v>15</v>
      </c>
      <c r="C8" s="29"/>
      <c r="D8" s="36"/>
    </row>
    <row r="9" spans="1:4" x14ac:dyDescent="0.25">
      <c r="B9" s="7">
        <v>41369</v>
      </c>
      <c r="C9" s="3">
        <v>254500</v>
      </c>
      <c r="D9" s="6" t="s">
        <v>20</v>
      </c>
    </row>
    <row r="10" spans="1:4" x14ac:dyDescent="0.25">
      <c r="B10" s="7">
        <v>41369</v>
      </c>
      <c r="C10" s="3">
        <v>409000</v>
      </c>
      <c r="D10" s="6" t="s">
        <v>16</v>
      </c>
    </row>
    <row r="11" spans="1:4" x14ac:dyDescent="0.25">
      <c r="B11" s="7">
        <v>41369</v>
      </c>
      <c r="C11" s="3">
        <v>361521.11</v>
      </c>
      <c r="D11" s="6" t="s">
        <v>21</v>
      </c>
    </row>
    <row r="12" spans="1:4" x14ac:dyDescent="0.25">
      <c r="B12" s="7">
        <v>41369</v>
      </c>
      <c r="C12" s="3">
        <v>41060</v>
      </c>
      <c r="D12" s="6" t="s">
        <v>22</v>
      </c>
    </row>
    <row r="13" spans="1:4" ht="25.8" customHeight="1" x14ac:dyDescent="0.25">
      <c r="B13" s="7">
        <v>41373</v>
      </c>
      <c r="C13" s="3">
        <v>104400</v>
      </c>
      <c r="D13" s="6" t="s">
        <v>17</v>
      </c>
    </row>
    <row r="14" spans="1:4" x14ac:dyDescent="0.25">
      <c r="B14" s="7">
        <v>41383</v>
      </c>
      <c r="C14" s="3">
        <v>695280</v>
      </c>
      <c r="D14" s="6" t="s">
        <v>16</v>
      </c>
    </row>
    <row r="15" spans="1:4" x14ac:dyDescent="0.25">
      <c r="B15" s="7">
        <v>41394</v>
      </c>
      <c r="C15" s="3">
        <v>256000</v>
      </c>
      <c r="D15" s="6" t="s">
        <v>18</v>
      </c>
    </row>
    <row r="16" spans="1:4" x14ac:dyDescent="0.25">
      <c r="B16" s="7">
        <v>41394</v>
      </c>
      <c r="C16" s="3">
        <v>219694.71</v>
      </c>
      <c r="D16" s="6" t="s">
        <v>19</v>
      </c>
    </row>
    <row r="17" spans="2:4" x14ac:dyDescent="0.25">
      <c r="B17" s="7">
        <v>41394</v>
      </c>
      <c r="C17" s="3">
        <v>100000</v>
      </c>
      <c r="D17" s="6" t="s">
        <v>23</v>
      </c>
    </row>
    <row r="18" spans="2:4" x14ac:dyDescent="0.25">
      <c r="B18" s="7">
        <v>41394</v>
      </c>
      <c r="C18" s="3">
        <v>74000</v>
      </c>
      <c r="D18" s="6" t="s">
        <v>24</v>
      </c>
    </row>
    <row r="19" spans="2:4" x14ac:dyDescent="0.25">
      <c r="B19" s="25" t="s">
        <v>10</v>
      </c>
      <c r="C19" s="26">
        <f>SUM(C9:C18)</f>
        <v>2515455.8199999998</v>
      </c>
      <c r="D19" s="30"/>
    </row>
    <row r="20" spans="2:4" x14ac:dyDescent="0.25">
      <c r="B20" s="21"/>
      <c r="C20" s="13"/>
      <c r="D20" s="37"/>
    </row>
    <row r="21" spans="2:4" x14ac:dyDescent="0.25">
      <c r="B21" s="27" t="s">
        <v>158</v>
      </c>
      <c r="C21" s="20"/>
      <c r="D21" s="38"/>
    </row>
    <row r="22" spans="2:4" x14ac:dyDescent="0.25">
      <c r="B22" s="82" t="s">
        <v>8</v>
      </c>
      <c r="C22" s="3">
        <v>129978</v>
      </c>
      <c r="D22" s="6" t="s">
        <v>5</v>
      </c>
    </row>
    <row r="23" spans="2:4" x14ac:dyDescent="0.25">
      <c r="B23" s="83"/>
      <c r="C23" s="3">
        <v>63996.56</v>
      </c>
      <c r="D23" s="6" t="s">
        <v>6</v>
      </c>
    </row>
    <row r="24" spans="2:4" x14ac:dyDescent="0.25">
      <c r="B24" s="83"/>
      <c r="C24" s="3">
        <v>80000</v>
      </c>
      <c r="D24" s="6" t="s">
        <v>12</v>
      </c>
    </row>
    <row r="25" spans="2:4" x14ac:dyDescent="0.25">
      <c r="B25" s="84"/>
      <c r="C25" s="3">
        <v>22715</v>
      </c>
      <c r="D25" s="6" t="s">
        <v>7</v>
      </c>
    </row>
    <row r="26" spans="2:4" x14ac:dyDescent="0.25">
      <c r="B26" s="25" t="s">
        <v>10</v>
      </c>
      <c r="C26" s="26">
        <f>SUM(C22:C25)</f>
        <v>296689.56</v>
      </c>
      <c r="D26" s="37"/>
    </row>
    <row r="27" spans="2:4" s="14" customFormat="1" x14ac:dyDescent="0.25">
      <c r="B27" s="21"/>
      <c r="C27" s="13"/>
      <c r="D27" s="37"/>
    </row>
    <row r="28" spans="2:4" s="14" customFormat="1" x14ac:dyDescent="0.25">
      <c r="B28" s="21"/>
      <c r="C28" s="13"/>
      <c r="D28" s="37"/>
    </row>
    <row r="29" spans="2:4" s="14" customFormat="1" x14ac:dyDescent="0.25">
      <c r="B29" s="21"/>
      <c r="C29" s="13"/>
      <c r="D29" s="37"/>
    </row>
    <row r="30" spans="2:4" s="14" customFormat="1" x14ac:dyDescent="0.25">
      <c r="B30" s="21"/>
      <c r="C30" s="13"/>
      <c r="D30" s="37"/>
    </row>
    <row r="31" spans="2:4" s="14" customFormat="1" x14ac:dyDescent="0.25">
      <c r="B31" s="21"/>
      <c r="C31" s="13"/>
      <c r="D31" s="37"/>
    </row>
    <row r="32" spans="2:4" s="14" customFormat="1" x14ac:dyDescent="0.25">
      <c r="B32" s="21"/>
      <c r="C32" s="13"/>
      <c r="D32" s="37"/>
    </row>
    <row r="33" spans="2:4" s="14" customFormat="1" x14ac:dyDescent="0.25">
      <c r="B33" s="21"/>
      <c r="C33" s="13"/>
      <c r="D33" s="37"/>
    </row>
    <row r="34" spans="2:4" s="14" customFormat="1" x14ac:dyDescent="0.25">
      <c r="B34" s="21"/>
      <c r="C34" s="13"/>
      <c r="D34" s="37"/>
    </row>
    <row r="35" spans="2:4" s="14" customFormat="1" x14ac:dyDescent="0.25">
      <c r="B35" s="21"/>
      <c r="C35" s="13"/>
      <c r="D35" s="37"/>
    </row>
    <row r="36" spans="2:4" s="14" customFormat="1" x14ac:dyDescent="0.25">
      <c r="B36" s="21"/>
      <c r="C36" s="13"/>
      <c r="D36" s="37"/>
    </row>
    <row r="37" spans="2:4" s="14" customFormat="1" x14ac:dyDescent="0.25">
      <c r="B37" s="21"/>
      <c r="C37" s="13"/>
      <c r="D37" s="37"/>
    </row>
    <row r="38" spans="2:4" s="14" customFormat="1" x14ac:dyDescent="0.25">
      <c r="B38" s="21"/>
      <c r="C38" s="13"/>
      <c r="D38" s="37"/>
    </row>
    <row r="39" spans="2:4" s="14" customFormat="1" x14ac:dyDescent="0.25">
      <c r="B39" s="21"/>
      <c r="C39" s="13"/>
      <c r="D39" s="37"/>
    </row>
    <row r="40" spans="2:4" s="14" customFormat="1" x14ac:dyDescent="0.25">
      <c r="B40" s="21"/>
      <c r="C40" s="13"/>
      <c r="D40" s="37"/>
    </row>
    <row r="41" spans="2:4" s="14" customFormat="1" x14ac:dyDescent="0.25">
      <c r="B41" s="21"/>
      <c r="C41" s="13"/>
      <c r="D41" s="37"/>
    </row>
    <row r="42" spans="2:4" s="14" customFormat="1" x14ac:dyDescent="0.25">
      <c r="B42" s="21"/>
      <c r="C42" s="13"/>
      <c r="D42" s="37"/>
    </row>
    <row r="43" spans="2:4" s="14" customFormat="1" x14ac:dyDescent="0.25">
      <c r="B43" s="21"/>
      <c r="C43" s="13"/>
      <c r="D43" s="37"/>
    </row>
    <row r="44" spans="2:4" s="14" customFormat="1" x14ac:dyDescent="0.25">
      <c r="B44" s="21"/>
      <c r="C44" s="13"/>
      <c r="D44" s="37"/>
    </row>
    <row r="45" spans="2:4" s="14" customFormat="1" x14ac:dyDescent="0.25">
      <c r="B45" s="21"/>
      <c r="C45" s="13"/>
      <c r="D45" s="37"/>
    </row>
    <row r="46" spans="2:4" s="14" customFormat="1" x14ac:dyDescent="0.25">
      <c r="B46" s="21"/>
      <c r="C46" s="13"/>
      <c r="D46" s="37"/>
    </row>
    <row r="47" spans="2:4" s="14" customFormat="1" x14ac:dyDescent="0.25">
      <c r="B47" s="21"/>
      <c r="C47" s="13"/>
      <c r="D47" s="37"/>
    </row>
    <row r="48" spans="2:4" s="14" customFormat="1" x14ac:dyDescent="0.25">
      <c r="B48" s="21"/>
      <c r="C48" s="13"/>
      <c r="D48" s="37"/>
    </row>
    <row r="49" spans="2:4" s="14" customFormat="1" x14ac:dyDescent="0.25">
      <c r="B49" s="21"/>
      <c r="C49" s="13"/>
      <c r="D49" s="37"/>
    </row>
    <row r="50" spans="2:4" s="14" customFormat="1" x14ac:dyDescent="0.25">
      <c r="B50" s="21"/>
      <c r="C50" s="13"/>
      <c r="D50" s="37"/>
    </row>
    <row r="51" spans="2:4" s="14" customFormat="1" x14ac:dyDescent="0.25">
      <c r="B51" s="21"/>
      <c r="C51" s="13"/>
      <c r="D51" s="37"/>
    </row>
    <row r="52" spans="2:4" s="14" customFormat="1" x14ac:dyDescent="0.25">
      <c r="B52" s="21"/>
      <c r="C52" s="13"/>
      <c r="D52" s="37"/>
    </row>
    <row r="53" spans="2:4" s="14" customFormat="1" x14ac:dyDescent="0.25">
      <c r="B53" s="21"/>
      <c r="C53" s="13"/>
      <c r="D53" s="37"/>
    </row>
    <row r="54" spans="2:4" s="14" customFormat="1" x14ac:dyDescent="0.25">
      <c r="B54" s="21"/>
      <c r="C54" s="13"/>
      <c r="D54" s="37"/>
    </row>
    <row r="55" spans="2:4" s="14" customFormat="1" x14ac:dyDescent="0.25">
      <c r="B55" s="21"/>
      <c r="C55" s="13"/>
      <c r="D55" s="37"/>
    </row>
    <row r="56" spans="2:4" s="14" customFormat="1" x14ac:dyDescent="0.25">
      <c r="B56" s="21"/>
      <c r="C56" s="13"/>
      <c r="D56" s="37"/>
    </row>
    <row r="57" spans="2:4" s="14" customFormat="1" x14ac:dyDescent="0.25">
      <c r="B57" s="21"/>
      <c r="C57" s="13"/>
      <c r="D57" s="37"/>
    </row>
    <row r="58" spans="2:4" s="14" customFormat="1" x14ac:dyDescent="0.25">
      <c r="B58" s="21"/>
      <c r="C58" s="13"/>
      <c r="D58" s="37"/>
    </row>
    <row r="59" spans="2:4" s="14" customFormat="1" x14ac:dyDescent="0.25">
      <c r="B59" s="21"/>
      <c r="C59" s="13"/>
      <c r="D59" s="37"/>
    </row>
    <row r="60" spans="2:4" s="14" customFormat="1" x14ac:dyDescent="0.25">
      <c r="B60" s="21"/>
      <c r="C60" s="13"/>
      <c r="D60" s="37"/>
    </row>
    <row r="61" spans="2:4" s="14" customFormat="1" x14ac:dyDescent="0.25">
      <c r="B61" s="21"/>
      <c r="C61" s="13"/>
      <c r="D61" s="37"/>
    </row>
    <row r="62" spans="2:4" s="14" customFormat="1" x14ac:dyDescent="0.25">
      <c r="B62" s="21"/>
      <c r="C62" s="13"/>
      <c r="D62" s="37"/>
    </row>
    <row r="63" spans="2:4" s="14" customFormat="1" x14ac:dyDescent="0.25">
      <c r="B63" s="21"/>
      <c r="C63" s="13"/>
      <c r="D63" s="37"/>
    </row>
    <row r="64" spans="2:4" s="14" customFormat="1" x14ac:dyDescent="0.25">
      <c r="B64" s="21"/>
      <c r="C64" s="13"/>
      <c r="D64" s="37"/>
    </row>
    <row r="65" spans="2:4" s="14" customFormat="1" x14ac:dyDescent="0.25">
      <c r="B65" s="21"/>
      <c r="C65" s="13"/>
      <c r="D65" s="37"/>
    </row>
    <row r="66" spans="2:4" s="14" customFormat="1" x14ac:dyDescent="0.25">
      <c r="B66" s="21"/>
      <c r="C66" s="13"/>
      <c r="D66" s="37"/>
    </row>
    <row r="67" spans="2:4" s="14" customFormat="1" x14ac:dyDescent="0.25">
      <c r="B67" s="21"/>
      <c r="C67" s="13"/>
      <c r="D67" s="37"/>
    </row>
    <row r="68" spans="2:4" s="14" customFormat="1" x14ac:dyDescent="0.25">
      <c r="B68" s="21"/>
      <c r="C68" s="13"/>
      <c r="D68" s="37"/>
    </row>
    <row r="69" spans="2:4" s="14" customFormat="1" x14ac:dyDescent="0.25">
      <c r="B69" s="21"/>
      <c r="C69" s="13"/>
      <c r="D69" s="37"/>
    </row>
    <row r="70" spans="2:4" s="14" customFormat="1" x14ac:dyDescent="0.25">
      <c r="B70" s="21"/>
      <c r="C70" s="13"/>
      <c r="D70" s="37"/>
    </row>
    <row r="71" spans="2:4" s="14" customFormat="1" x14ac:dyDescent="0.25">
      <c r="B71" s="21"/>
      <c r="C71" s="13"/>
      <c r="D71" s="37"/>
    </row>
    <row r="72" spans="2:4" s="14" customFormat="1" x14ac:dyDescent="0.25">
      <c r="B72" s="21"/>
      <c r="C72" s="13"/>
      <c r="D72" s="37"/>
    </row>
    <row r="73" spans="2:4" s="14" customFormat="1" x14ac:dyDescent="0.25">
      <c r="B73" s="21"/>
      <c r="C73" s="13"/>
      <c r="D73" s="37"/>
    </row>
    <row r="74" spans="2:4" s="14" customFormat="1" x14ac:dyDescent="0.25">
      <c r="B74" s="21"/>
      <c r="C74" s="13"/>
      <c r="D74" s="37"/>
    </row>
    <row r="75" spans="2:4" s="14" customFormat="1" x14ac:dyDescent="0.25">
      <c r="B75" s="21"/>
      <c r="C75" s="13"/>
      <c r="D75" s="37"/>
    </row>
    <row r="76" spans="2:4" s="14" customFormat="1" x14ac:dyDescent="0.25">
      <c r="B76" s="21"/>
      <c r="C76" s="13"/>
      <c r="D76" s="37"/>
    </row>
    <row r="77" spans="2:4" s="14" customFormat="1" x14ac:dyDescent="0.25">
      <c r="B77" s="21"/>
      <c r="C77" s="13"/>
      <c r="D77" s="37"/>
    </row>
    <row r="78" spans="2:4" s="14" customFormat="1" x14ac:dyDescent="0.25">
      <c r="B78" s="21"/>
      <c r="C78" s="13"/>
      <c r="D78" s="37"/>
    </row>
    <row r="79" spans="2:4" s="14" customFormat="1" x14ac:dyDescent="0.25">
      <c r="B79" s="21"/>
      <c r="C79" s="13"/>
      <c r="D79" s="37"/>
    </row>
    <row r="80" spans="2:4" s="14" customFormat="1" x14ac:dyDescent="0.25">
      <c r="B80" s="21"/>
      <c r="C80" s="13"/>
      <c r="D80" s="37"/>
    </row>
    <row r="81" spans="2:4" s="14" customFormat="1" x14ac:dyDescent="0.25">
      <c r="B81" s="21"/>
      <c r="C81" s="13"/>
      <c r="D81" s="37"/>
    </row>
    <row r="82" spans="2:4" s="14" customFormat="1" x14ac:dyDescent="0.25">
      <c r="B82" s="21"/>
      <c r="C82" s="13"/>
      <c r="D82" s="37"/>
    </row>
    <row r="83" spans="2:4" s="14" customFormat="1" x14ac:dyDescent="0.25">
      <c r="B83" s="21"/>
      <c r="C83" s="13"/>
      <c r="D83" s="37"/>
    </row>
    <row r="84" spans="2:4" s="14" customFormat="1" x14ac:dyDescent="0.25">
      <c r="B84" s="21"/>
      <c r="C84" s="13"/>
      <c r="D84" s="37"/>
    </row>
    <row r="85" spans="2:4" s="14" customFormat="1" x14ac:dyDescent="0.25">
      <c r="B85" s="21"/>
      <c r="C85" s="13"/>
      <c r="D85" s="37"/>
    </row>
    <row r="86" spans="2:4" s="14" customFormat="1" x14ac:dyDescent="0.25">
      <c r="B86" s="21"/>
      <c r="C86" s="13"/>
      <c r="D86" s="37"/>
    </row>
    <row r="87" spans="2:4" s="14" customFormat="1" x14ac:dyDescent="0.25">
      <c r="B87" s="21"/>
      <c r="C87" s="13"/>
      <c r="D87" s="37"/>
    </row>
    <row r="88" spans="2:4" s="14" customFormat="1" x14ac:dyDescent="0.25">
      <c r="B88" s="21"/>
      <c r="C88" s="13"/>
      <c r="D88" s="37"/>
    </row>
    <row r="89" spans="2:4" s="14" customFormat="1" x14ac:dyDescent="0.25">
      <c r="B89" s="21"/>
      <c r="C89" s="13"/>
      <c r="D89" s="37"/>
    </row>
    <row r="90" spans="2:4" s="14" customFormat="1" x14ac:dyDescent="0.25">
      <c r="B90" s="21"/>
      <c r="C90" s="13"/>
      <c r="D90" s="37"/>
    </row>
    <row r="91" spans="2:4" s="14" customFormat="1" x14ac:dyDescent="0.25">
      <c r="B91" s="21"/>
      <c r="C91" s="13"/>
      <c r="D91" s="37"/>
    </row>
    <row r="92" spans="2:4" s="14" customFormat="1" x14ac:dyDescent="0.25">
      <c r="B92" s="21"/>
      <c r="C92" s="13"/>
      <c r="D92" s="37"/>
    </row>
    <row r="93" spans="2:4" s="14" customFormat="1" x14ac:dyDescent="0.25">
      <c r="B93" s="21"/>
      <c r="C93" s="13"/>
      <c r="D93" s="37"/>
    </row>
    <row r="94" spans="2:4" s="14" customFormat="1" x14ac:dyDescent="0.25">
      <c r="B94" s="21"/>
      <c r="C94" s="13"/>
      <c r="D94" s="37"/>
    </row>
    <row r="95" spans="2:4" s="14" customFormat="1" x14ac:dyDescent="0.25">
      <c r="B95" s="21"/>
      <c r="C95" s="13"/>
      <c r="D95" s="37"/>
    </row>
    <row r="96" spans="2:4" s="14" customFormat="1" x14ac:dyDescent="0.25">
      <c r="B96" s="21"/>
      <c r="C96" s="13"/>
      <c r="D96" s="37"/>
    </row>
    <row r="97" spans="2:4" s="14" customFormat="1" x14ac:dyDescent="0.25">
      <c r="B97" s="21"/>
      <c r="C97" s="13"/>
      <c r="D97" s="37"/>
    </row>
    <row r="98" spans="2:4" s="14" customFormat="1" x14ac:dyDescent="0.25">
      <c r="B98" s="21"/>
      <c r="C98" s="13"/>
      <c r="D98" s="37"/>
    </row>
    <row r="99" spans="2:4" s="14" customFormat="1" x14ac:dyDescent="0.25">
      <c r="B99" s="21"/>
      <c r="C99" s="13"/>
      <c r="D99" s="37"/>
    </row>
    <row r="100" spans="2:4" s="14" customFormat="1" x14ac:dyDescent="0.25">
      <c r="B100" s="21"/>
      <c r="C100" s="13"/>
      <c r="D100" s="37"/>
    </row>
    <row r="101" spans="2:4" s="14" customFormat="1" x14ac:dyDescent="0.25">
      <c r="B101" s="21"/>
      <c r="C101" s="13"/>
      <c r="D101" s="37"/>
    </row>
    <row r="102" spans="2:4" s="14" customFormat="1" x14ac:dyDescent="0.25">
      <c r="B102" s="21"/>
      <c r="C102" s="13"/>
      <c r="D102" s="37"/>
    </row>
    <row r="103" spans="2:4" s="14" customFormat="1" x14ac:dyDescent="0.25">
      <c r="B103" s="21"/>
      <c r="C103" s="13"/>
      <c r="D103" s="37"/>
    </row>
    <row r="104" spans="2:4" s="14" customFormat="1" x14ac:dyDescent="0.25">
      <c r="B104" s="21"/>
      <c r="C104" s="13"/>
      <c r="D104" s="37"/>
    </row>
    <row r="105" spans="2:4" s="14" customFormat="1" x14ac:dyDescent="0.25">
      <c r="B105" s="21"/>
      <c r="C105" s="13"/>
      <c r="D105" s="37"/>
    </row>
    <row r="106" spans="2:4" s="14" customFormat="1" x14ac:dyDescent="0.25">
      <c r="B106" s="21"/>
      <c r="C106" s="13"/>
      <c r="D106" s="37"/>
    </row>
    <row r="107" spans="2:4" s="14" customFormat="1" x14ac:dyDescent="0.25">
      <c r="B107" s="21"/>
      <c r="C107" s="13"/>
      <c r="D107" s="37"/>
    </row>
    <row r="108" spans="2:4" s="14" customFormat="1" x14ac:dyDescent="0.25">
      <c r="B108" s="21"/>
      <c r="C108" s="13"/>
      <c r="D108" s="37"/>
    </row>
    <row r="109" spans="2:4" s="14" customFormat="1" x14ac:dyDescent="0.25">
      <c r="B109" s="21"/>
      <c r="C109" s="13"/>
      <c r="D109" s="37"/>
    </row>
    <row r="110" spans="2:4" s="14" customFormat="1" x14ac:dyDescent="0.25">
      <c r="B110" s="21"/>
      <c r="C110" s="13"/>
      <c r="D110" s="37"/>
    </row>
    <row r="111" spans="2:4" s="14" customFormat="1" x14ac:dyDescent="0.25">
      <c r="B111" s="21"/>
      <c r="C111" s="13"/>
      <c r="D111" s="37"/>
    </row>
    <row r="112" spans="2:4" s="14" customFormat="1" x14ac:dyDescent="0.25">
      <c r="B112" s="21"/>
      <c r="C112" s="13"/>
      <c r="D112" s="37"/>
    </row>
    <row r="113" spans="2:4" s="14" customFormat="1" x14ac:dyDescent="0.25">
      <c r="B113" s="21"/>
      <c r="C113" s="13"/>
      <c r="D113" s="37"/>
    </row>
    <row r="114" spans="2:4" s="14" customFormat="1" x14ac:dyDescent="0.25">
      <c r="B114" s="21"/>
      <c r="C114" s="13"/>
      <c r="D114" s="37"/>
    </row>
    <row r="115" spans="2:4" s="14" customFormat="1" x14ac:dyDescent="0.25">
      <c r="B115" s="21"/>
      <c r="C115" s="13"/>
      <c r="D115" s="37"/>
    </row>
    <row r="116" spans="2:4" s="14" customFormat="1" x14ac:dyDescent="0.25">
      <c r="B116" s="21"/>
      <c r="C116" s="13"/>
      <c r="D116" s="37"/>
    </row>
    <row r="117" spans="2:4" s="14" customFormat="1" x14ac:dyDescent="0.25">
      <c r="B117" s="21"/>
      <c r="C117" s="13"/>
      <c r="D117" s="37"/>
    </row>
    <row r="118" spans="2:4" s="14" customFormat="1" x14ac:dyDescent="0.25">
      <c r="B118" s="21"/>
      <c r="C118" s="13"/>
      <c r="D118" s="37"/>
    </row>
    <row r="119" spans="2:4" s="14" customFormat="1" x14ac:dyDescent="0.25">
      <c r="B119" s="21"/>
      <c r="C119" s="13"/>
      <c r="D119" s="37"/>
    </row>
    <row r="120" spans="2:4" s="14" customFormat="1" x14ac:dyDescent="0.25">
      <c r="B120" s="21"/>
      <c r="C120" s="13"/>
      <c r="D120" s="37"/>
    </row>
    <row r="121" spans="2:4" s="14" customFormat="1" x14ac:dyDescent="0.25">
      <c r="B121" s="21"/>
      <c r="C121" s="13"/>
      <c r="D121" s="37"/>
    </row>
    <row r="122" spans="2:4" s="14" customFormat="1" x14ac:dyDescent="0.25">
      <c r="B122" s="21"/>
      <c r="C122" s="13"/>
      <c r="D122" s="37"/>
    </row>
    <row r="123" spans="2:4" s="14" customFormat="1" x14ac:dyDescent="0.25">
      <c r="B123" s="21"/>
      <c r="C123" s="13"/>
      <c r="D123" s="37"/>
    </row>
    <row r="124" spans="2:4" s="14" customFormat="1" x14ac:dyDescent="0.25">
      <c r="B124" s="21"/>
      <c r="C124" s="13"/>
      <c r="D124" s="37"/>
    </row>
    <row r="125" spans="2:4" s="14" customFormat="1" x14ac:dyDescent="0.25">
      <c r="B125" s="21"/>
      <c r="C125" s="13"/>
      <c r="D125" s="37"/>
    </row>
    <row r="126" spans="2:4" s="14" customFormat="1" x14ac:dyDescent="0.25">
      <c r="B126" s="21"/>
      <c r="C126" s="13"/>
      <c r="D126" s="37"/>
    </row>
    <row r="127" spans="2:4" s="14" customFormat="1" x14ac:dyDescent="0.25">
      <c r="B127" s="21"/>
      <c r="C127" s="13"/>
      <c r="D127" s="37"/>
    </row>
    <row r="128" spans="2:4" s="14" customFormat="1" x14ac:dyDescent="0.25">
      <c r="B128" s="21"/>
      <c r="C128" s="13"/>
      <c r="D128" s="37"/>
    </row>
    <row r="129" spans="2:4" s="14" customFormat="1" x14ac:dyDescent="0.25">
      <c r="B129" s="21"/>
      <c r="C129" s="13"/>
      <c r="D129" s="37"/>
    </row>
    <row r="130" spans="2:4" s="14" customFormat="1" x14ac:dyDescent="0.25">
      <c r="B130" s="21"/>
      <c r="C130" s="13"/>
      <c r="D130" s="37"/>
    </row>
    <row r="131" spans="2:4" s="14" customFormat="1" x14ac:dyDescent="0.25">
      <c r="B131" s="21"/>
      <c r="C131" s="13"/>
      <c r="D131" s="37"/>
    </row>
    <row r="132" spans="2:4" s="14" customFormat="1" x14ac:dyDescent="0.25">
      <c r="B132" s="21"/>
      <c r="C132" s="13"/>
      <c r="D132" s="37"/>
    </row>
    <row r="133" spans="2:4" s="14" customFormat="1" x14ac:dyDescent="0.25">
      <c r="B133" s="21"/>
      <c r="C133" s="13"/>
      <c r="D133" s="37"/>
    </row>
    <row r="134" spans="2:4" s="14" customFormat="1" x14ac:dyDescent="0.25">
      <c r="B134" s="21"/>
      <c r="C134" s="13"/>
      <c r="D134" s="37"/>
    </row>
    <row r="135" spans="2:4" s="14" customFormat="1" x14ac:dyDescent="0.25">
      <c r="B135" s="21"/>
      <c r="C135" s="13"/>
      <c r="D135" s="37"/>
    </row>
    <row r="136" spans="2:4" s="14" customFormat="1" x14ac:dyDescent="0.25">
      <c r="B136" s="21"/>
      <c r="C136" s="13"/>
      <c r="D136" s="37"/>
    </row>
    <row r="137" spans="2:4" s="14" customFormat="1" x14ac:dyDescent="0.25">
      <c r="B137" s="21"/>
      <c r="C137" s="13"/>
      <c r="D137" s="37"/>
    </row>
    <row r="138" spans="2:4" s="14" customFormat="1" x14ac:dyDescent="0.25">
      <c r="B138" s="21"/>
      <c r="C138" s="13"/>
      <c r="D138" s="37"/>
    </row>
    <row r="139" spans="2:4" s="14" customFormat="1" x14ac:dyDescent="0.25">
      <c r="B139" s="21"/>
      <c r="C139" s="13"/>
      <c r="D139" s="37"/>
    </row>
    <row r="140" spans="2:4" s="14" customFormat="1" x14ac:dyDescent="0.25">
      <c r="B140" s="21"/>
      <c r="C140" s="13"/>
      <c r="D140" s="37"/>
    </row>
    <row r="141" spans="2:4" s="14" customFormat="1" x14ac:dyDescent="0.25">
      <c r="B141" s="21"/>
      <c r="C141" s="13"/>
      <c r="D141" s="37"/>
    </row>
    <row r="142" spans="2:4" s="14" customFormat="1" x14ac:dyDescent="0.25">
      <c r="B142" s="21"/>
      <c r="C142" s="13"/>
      <c r="D142" s="37"/>
    </row>
    <row r="143" spans="2:4" s="14" customFormat="1" x14ac:dyDescent="0.25">
      <c r="B143" s="21"/>
      <c r="C143" s="13"/>
      <c r="D143" s="37"/>
    </row>
    <row r="144" spans="2:4" s="14" customFormat="1" x14ac:dyDescent="0.25">
      <c r="B144" s="21"/>
      <c r="C144" s="13"/>
      <c r="D144" s="37"/>
    </row>
    <row r="145" spans="2:4" s="14" customFormat="1" x14ac:dyDescent="0.25">
      <c r="B145" s="21"/>
      <c r="C145" s="13"/>
      <c r="D145" s="37"/>
    </row>
    <row r="146" spans="2:4" s="14" customFormat="1" x14ac:dyDescent="0.25">
      <c r="B146" s="21"/>
      <c r="C146" s="13"/>
      <c r="D146" s="37"/>
    </row>
    <row r="147" spans="2:4" s="14" customFormat="1" x14ac:dyDescent="0.25">
      <c r="B147" s="21"/>
      <c r="C147" s="13"/>
      <c r="D147" s="37"/>
    </row>
    <row r="148" spans="2:4" s="14" customFormat="1" x14ac:dyDescent="0.25">
      <c r="B148" s="21"/>
      <c r="C148" s="13"/>
      <c r="D148" s="37"/>
    </row>
    <row r="149" spans="2:4" s="14" customFormat="1" x14ac:dyDescent="0.25">
      <c r="B149" s="21"/>
      <c r="C149" s="13"/>
      <c r="D149" s="37"/>
    </row>
    <row r="150" spans="2:4" s="14" customFormat="1" x14ac:dyDescent="0.25">
      <c r="B150" s="21"/>
      <c r="C150" s="13"/>
      <c r="D150" s="37"/>
    </row>
    <row r="151" spans="2:4" s="14" customFormat="1" x14ac:dyDescent="0.25">
      <c r="B151" s="21"/>
      <c r="C151" s="13"/>
      <c r="D151" s="37"/>
    </row>
    <row r="152" spans="2:4" s="14" customFormat="1" x14ac:dyDescent="0.25">
      <c r="B152" s="21"/>
      <c r="C152" s="13"/>
      <c r="D152" s="37"/>
    </row>
    <row r="153" spans="2:4" s="14" customFormat="1" x14ac:dyDescent="0.25">
      <c r="B153" s="21"/>
      <c r="C153" s="13"/>
      <c r="D153" s="37"/>
    </row>
    <row r="154" spans="2:4" s="14" customFormat="1" x14ac:dyDescent="0.25">
      <c r="B154" s="21"/>
      <c r="C154" s="13"/>
      <c r="D154" s="37"/>
    </row>
    <row r="155" spans="2:4" s="14" customFormat="1" x14ac:dyDescent="0.25">
      <c r="B155" s="21"/>
      <c r="C155" s="13"/>
      <c r="D155" s="37"/>
    </row>
    <row r="156" spans="2:4" s="14" customFormat="1" x14ac:dyDescent="0.25">
      <c r="B156" s="21"/>
      <c r="C156" s="13"/>
      <c r="D156" s="37"/>
    </row>
    <row r="157" spans="2:4" s="14" customFormat="1" x14ac:dyDescent="0.25">
      <c r="B157" s="21"/>
      <c r="C157" s="13"/>
      <c r="D157" s="37"/>
    </row>
    <row r="158" spans="2:4" s="14" customFormat="1" x14ac:dyDescent="0.25">
      <c r="B158" s="21"/>
      <c r="C158" s="13"/>
      <c r="D158" s="37"/>
    </row>
    <row r="159" spans="2:4" s="14" customFormat="1" x14ac:dyDescent="0.25">
      <c r="B159" s="21"/>
      <c r="C159" s="13"/>
      <c r="D159" s="37"/>
    </row>
    <row r="160" spans="2:4" s="14" customFormat="1" x14ac:dyDescent="0.25">
      <c r="B160" s="21"/>
      <c r="C160" s="13"/>
      <c r="D160" s="37"/>
    </row>
    <row r="161" spans="2:4" s="14" customFormat="1" x14ac:dyDescent="0.25">
      <c r="B161" s="21"/>
      <c r="C161" s="13"/>
      <c r="D161" s="37"/>
    </row>
    <row r="162" spans="2:4" s="14" customFormat="1" x14ac:dyDescent="0.25">
      <c r="B162" s="21"/>
      <c r="C162" s="13"/>
      <c r="D162" s="37"/>
    </row>
    <row r="163" spans="2:4" s="14" customFormat="1" x14ac:dyDescent="0.25">
      <c r="B163" s="21"/>
      <c r="C163" s="13"/>
      <c r="D163" s="37"/>
    </row>
    <row r="164" spans="2:4" s="14" customFormat="1" x14ac:dyDescent="0.25">
      <c r="B164" s="21"/>
      <c r="C164" s="13"/>
      <c r="D164" s="37"/>
    </row>
    <row r="165" spans="2:4" s="14" customFormat="1" x14ac:dyDescent="0.25">
      <c r="B165" s="21"/>
      <c r="C165" s="13"/>
      <c r="D165" s="37"/>
    </row>
    <row r="166" spans="2:4" s="14" customFormat="1" x14ac:dyDescent="0.25">
      <c r="B166" s="21"/>
      <c r="C166" s="13"/>
      <c r="D166" s="37"/>
    </row>
    <row r="167" spans="2:4" s="14" customFormat="1" x14ac:dyDescent="0.25">
      <c r="B167" s="21"/>
      <c r="C167" s="13"/>
      <c r="D167" s="37"/>
    </row>
    <row r="168" spans="2:4" s="14" customFormat="1" x14ac:dyDescent="0.25">
      <c r="B168" s="21"/>
      <c r="C168" s="13"/>
      <c r="D168" s="37"/>
    </row>
    <row r="169" spans="2:4" s="14" customFormat="1" x14ac:dyDescent="0.25">
      <c r="B169" s="21"/>
      <c r="C169" s="13"/>
      <c r="D169" s="37"/>
    </row>
    <row r="170" spans="2:4" s="14" customFormat="1" x14ac:dyDescent="0.25">
      <c r="B170" s="21"/>
      <c r="C170" s="13"/>
      <c r="D170" s="37"/>
    </row>
    <row r="171" spans="2:4" s="14" customFormat="1" x14ac:dyDescent="0.25">
      <c r="B171" s="21"/>
      <c r="C171" s="13"/>
      <c r="D171" s="37"/>
    </row>
    <row r="172" spans="2:4" s="14" customFormat="1" x14ac:dyDescent="0.25">
      <c r="B172" s="21"/>
      <c r="C172" s="13"/>
      <c r="D172" s="37"/>
    </row>
    <row r="173" spans="2:4" s="14" customFormat="1" x14ac:dyDescent="0.25">
      <c r="B173" s="21"/>
      <c r="C173" s="13"/>
      <c r="D173" s="37"/>
    </row>
    <row r="174" spans="2:4" s="14" customFormat="1" x14ac:dyDescent="0.25">
      <c r="B174" s="21"/>
      <c r="C174" s="13"/>
      <c r="D174" s="37"/>
    </row>
    <row r="175" spans="2:4" s="14" customFormat="1" x14ac:dyDescent="0.25">
      <c r="B175" s="21"/>
      <c r="C175" s="13"/>
      <c r="D175" s="37"/>
    </row>
    <row r="176" spans="2:4" s="14" customFormat="1" x14ac:dyDescent="0.25">
      <c r="B176" s="21"/>
      <c r="C176" s="13"/>
      <c r="D176" s="37"/>
    </row>
    <row r="177" spans="2:4" s="14" customFormat="1" x14ac:dyDescent="0.25">
      <c r="B177" s="21"/>
      <c r="C177" s="13"/>
      <c r="D177" s="37"/>
    </row>
    <row r="178" spans="2:4" s="14" customFormat="1" x14ac:dyDescent="0.25">
      <c r="B178" s="21"/>
      <c r="C178" s="13"/>
      <c r="D178" s="37"/>
    </row>
    <row r="179" spans="2:4" s="14" customFormat="1" x14ac:dyDescent="0.25">
      <c r="B179" s="21"/>
      <c r="C179" s="13"/>
      <c r="D179" s="37"/>
    </row>
    <row r="180" spans="2:4" s="14" customFormat="1" x14ac:dyDescent="0.25">
      <c r="B180" s="21"/>
      <c r="C180" s="13"/>
      <c r="D180" s="37"/>
    </row>
    <row r="181" spans="2:4" s="14" customFormat="1" x14ac:dyDescent="0.25">
      <c r="B181" s="21"/>
      <c r="C181" s="13"/>
      <c r="D181" s="37"/>
    </row>
    <row r="182" spans="2:4" s="14" customFormat="1" x14ac:dyDescent="0.25">
      <c r="B182" s="21"/>
      <c r="C182" s="13"/>
      <c r="D182" s="37"/>
    </row>
    <row r="183" spans="2:4" s="14" customFormat="1" x14ac:dyDescent="0.25">
      <c r="B183" s="21"/>
      <c r="C183" s="13"/>
      <c r="D183" s="37"/>
    </row>
    <row r="184" spans="2:4" s="14" customFormat="1" x14ac:dyDescent="0.25">
      <c r="B184" s="21"/>
      <c r="C184" s="13"/>
      <c r="D184" s="37"/>
    </row>
    <row r="185" spans="2:4" s="14" customFormat="1" x14ac:dyDescent="0.25">
      <c r="B185" s="21"/>
      <c r="C185" s="13"/>
      <c r="D185" s="37"/>
    </row>
    <row r="186" spans="2:4" s="14" customFormat="1" x14ac:dyDescent="0.25">
      <c r="B186" s="21"/>
      <c r="C186" s="13"/>
      <c r="D186" s="37"/>
    </row>
    <row r="187" spans="2:4" s="14" customFormat="1" x14ac:dyDescent="0.25">
      <c r="B187" s="21"/>
      <c r="C187" s="13"/>
      <c r="D187" s="37"/>
    </row>
    <row r="188" spans="2:4" s="14" customFormat="1" x14ac:dyDescent="0.25">
      <c r="B188" s="21"/>
      <c r="C188" s="13"/>
      <c r="D188" s="37"/>
    </row>
    <row r="189" spans="2:4" s="14" customFormat="1" x14ac:dyDescent="0.25">
      <c r="B189" s="21"/>
      <c r="C189" s="13"/>
      <c r="D189" s="37"/>
    </row>
    <row r="190" spans="2:4" s="14" customFormat="1" x14ac:dyDescent="0.25">
      <c r="B190" s="21"/>
      <c r="C190" s="13"/>
      <c r="D190" s="37"/>
    </row>
    <row r="191" spans="2:4" s="14" customFormat="1" x14ac:dyDescent="0.25">
      <c r="B191" s="21"/>
      <c r="C191" s="13"/>
      <c r="D191" s="37"/>
    </row>
    <row r="192" spans="2:4" s="14" customFormat="1" x14ac:dyDescent="0.25">
      <c r="B192" s="21"/>
      <c r="C192" s="13"/>
      <c r="D192" s="37"/>
    </row>
    <row r="193" spans="2:4" s="14" customFormat="1" x14ac:dyDescent="0.25">
      <c r="B193" s="21"/>
      <c r="C193" s="13"/>
      <c r="D193" s="37"/>
    </row>
    <row r="194" spans="2:4" s="14" customFormat="1" x14ac:dyDescent="0.25">
      <c r="B194" s="21"/>
      <c r="C194" s="13"/>
      <c r="D194" s="37"/>
    </row>
    <row r="195" spans="2:4" s="14" customFormat="1" x14ac:dyDescent="0.25">
      <c r="B195" s="21"/>
      <c r="C195" s="13"/>
      <c r="D195" s="37"/>
    </row>
    <row r="196" spans="2:4" s="14" customFormat="1" x14ac:dyDescent="0.25">
      <c r="B196" s="21"/>
      <c r="C196" s="13"/>
      <c r="D196" s="37"/>
    </row>
    <row r="197" spans="2:4" s="14" customFormat="1" x14ac:dyDescent="0.25">
      <c r="B197" s="21"/>
      <c r="C197" s="13"/>
      <c r="D197" s="37"/>
    </row>
    <row r="198" spans="2:4" s="14" customFormat="1" x14ac:dyDescent="0.25">
      <c r="B198" s="21"/>
      <c r="C198" s="13"/>
      <c r="D198" s="37"/>
    </row>
    <row r="199" spans="2:4" s="14" customFormat="1" x14ac:dyDescent="0.25">
      <c r="B199" s="21"/>
      <c r="C199" s="13"/>
      <c r="D199" s="37"/>
    </row>
    <row r="200" spans="2:4" s="14" customFormat="1" x14ac:dyDescent="0.25">
      <c r="B200" s="21"/>
      <c r="C200" s="13"/>
      <c r="D200" s="37"/>
    </row>
    <row r="201" spans="2:4" s="14" customFormat="1" x14ac:dyDescent="0.25">
      <c r="B201" s="21"/>
      <c r="C201" s="13"/>
      <c r="D201" s="37"/>
    </row>
    <row r="202" spans="2:4" s="14" customFormat="1" x14ac:dyDescent="0.25">
      <c r="B202" s="21"/>
      <c r="C202" s="13"/>
      <c r="D202" s="37"/>
    </row>
    <row r="203" spans="2:4" s="14" customFormat="1" x14ac:dyDescent="0.25">
      <c r="B203" s="21"/>
      <c r="C203" s="13"/>
      <c r="D203" s="37"/>
    </row>
    <row r="204" spans="2:4" s="14" customFormat="1" x14ac:dyDescent="0.25">
      <c r="B204" s="21"/>
      <c r="C204" s="13"/>
      <c r="D204" s="37"/>
    </row>
    <row r="205" spans="2:4" s="14" customFormat="1" x14ac:dyDescent="0.25">
      <c r="B205" s="21"/>
      <c r="C205" s="13"/>
      <c r="D205" s="37"/>
    </row>
    <row r="206" spans="2:4" s="14" customFormat="1" x14ac:dyDescent="0.25">
      <c r="B206" s="21"/>
      <c r="C206" s="13"/>
      <c r="D206" s="37"/>
    </row>
    <row r="207" spans="2:4" s="14" customFormat="1" x14ac:dyDescent="0.25">
      <c r="B207" s="21"/>
      <c r="C207" s="13"/>
      <c r="D207" s="37"/>
    </row>
    <row r="208" spans="2:4" s="14" customFormat="1" x14ac:dyDescent="0.25">
      <c r="B208" s="21"/>
      <c r="C208" s="13"/>
      <c r="D208" s="37"/>
    </row>
    <row r="209" spans="2:4" s="14" customFormat="1" x14ac:dyDescent="0.25">
      <c r="B209" s="21"/>
      <c r="C209" s="13"/>
      <c r="D209" s="37"/>
    </row>
    <row r="210" spans="2:4" s="14" customFormat="1" x14ac:dyDescent="0.25">
      <c r="B210" s="21"/>
      <c r="C210" s="13"/>
      <c r="D210" s="37"/>
    </row>
    <row r="211" spans="2:4" s="14" customFormat="1" x14ac:dyDescent="0.25">
      <c r="B211" s="21"/>
      <c r="C211" s="13"/>
      <c r="D211" s="37"/>
    </row>
    <row r="212" spans="2:4" s="14" customFormat="1" x14ac:dyDescent="0.25">
      <c r="B212" s="21"/>
      <c r="C212" s="13"/>
      <c r="D212" s="37"/>
    </row>
    <row r="213" spans="2:4" s="14" customFormat="1" x14ac:dyDescent="0.25">
      <c r="B213" s="21"/>
      <c r="C213" s="13"/>
      <c r="D213" s="37"/>
    </row>
    <row r="214" spans="2:4" s="14" customFormat="1" x14ac:dyDescent="0.25">
      <c r="B214" s="21"/>
      <c r="C214" s="13"/>
      <c r="D214" s="37"/>
    </row>
    <row r="215" spans="2:4" s="14" customFormat="1" x14ac:dyDescent="0.25">
      <c r="B215" s="21"/>
      <c r="C215" s="13"/>
      <c r="D215" s="37"/>
    </row>
    <row r="216" spans="2:4" s="14" customFormat="1" x14ac:dyDescent="0.25">
      <c r="B216" s="21"/>
      <c r="C216" s="13"/>
      <c r="D216" s="37"/>
    </row>
    <row r="217" spans="2:4" s="14" customFormat="1" x14ac:dyDescent="0.25">
      <c r="B217" s="21"/>
      <c r="C217" s="13"/>
      <c r="D217" s="37"/>
    </row>
    <row r="218" spans="2:4" s="14" customFormat="1" x14ac:dyDescent="0.25">
      <c r="B218" s="21"/>
      <c r="C218" s="13"/>
      <c r="D218" s="37"/>
    </row>
    <row r="219" spans="2:4" s="14" customFormat="1" x14ac:dyDescent="0.25">
      <c r="B219" s="21"/>
      <c r="C219" s="13"/>
      <c r="D219" s="37"/>
    </row>
    <row r="220" spans="2:4" s="14" customFormat="1" x14ac:dyDescent="0.25">
      <c r="B220" s="21"/>
      <c r="C220" s="13"/>
      <c r="D220" s="37"/>
    </row>
    <row r="221" spans="2:4" s="14" customFormat="1" x14ac:dyDescent="0.25">
      <c r="B221" s="21"/>
      <c r="C221" s="13"/>
      <c r="D221" s="37"/>
    </row>
    <row r="222" spans="2:4" s="14" customFormat="1" x14ac:dyDescent="0.25">
      <c r="B222" s="21"/>
      <c r="C222" s="13"/>
      <c r="D222" s="37"/>
    </row>
    <row r="223" spans="2:4" s="14" customFormat="1" x14ac:dyDescent="0.25">
      <c r="B223" s="21"/>
      <c r="C223" s="13"/>
      <c r="D223" s="37"/>
    </row>
    <row r="224" spans="2:4" s="14" customFormat="1" x14ac:dyDescent="0.25">
      <c r="B224" s="21"/>
      <c r="C224" s="13"/>
      <c r="D224" s="37"/>
    </row>
    <row r="225" spans="2:4" s="14" customFormat="1" x14ac:dyDescent="0.25">
      <c r="B225" s="21"/>
      <c r="C225" s="13"/>
      <c r="D225" s="37"/>
    </row>
    <row r="226" spans="2:4" s="14" customFormat="1" x14ac:dyDescent="0.25">
      <c r="B226" s="21"/>
      <c r="C226" s="13"/>
      <c r="D226" s="37"/>
    </row>
    <row r="227" spans="2:4" s="14" customFormat="1" x14ac:dyDescent="0.25">
      <c r="B227" s="21"/>
      <c r="C227" s="13"/>
      <c r="D227" s="37"/>
    </row>
    <row r="228" spans="2:4" s="14" customFormat="1" x14ac:dyDescent="0.25">
      <c r="B228" s="21"/>
      <c r="C228" s="13"/>
      <c r="D228" s="37"/>
    </row>
    <row r="229" spans="2:4" s="14" customFormat="1" x14ac:dyDescent="0.25">
      <c r="B229" s="21"/>
      <c r="C229" s="13"/>
      <c r="D229" s="37"/>
    </row>
    <row r="230" spans="2:4" s="14" customFormat="1" x14ac:dyDescent="0.25">
      <c r="B230" s="21"/>
      <c r="C230" s="13"/>
      <c r="D230" s="37"/>
    </row>
    <row r="231" spans="2:4" s="14" customFormat="1" x14ac:dyDescent="0.25">
      <c r="B231" s="21"/>
      <c r="C231" s="13"/>
      <c r="D231" s="37"/>
    </row>
    <row r="232" spans="2:4" s="14" customFormat="1" x14ac:dyDescent="0.25">
      <c r="B232" s="21"/>
      <c r="C232" s="13"/>
      <c r="D232" s="37"/>
    </row>
    <row r="233" spans="2:4" s="14" customFormat="1" x14ac:dyDescent="0.25">
      <c r="B233" s="21"/>
      <c r="C233" s="13"/>
      <c r="D233" s="37"/>
    </row>
    <row r="234" spans="2:4" s="14" customFormat="1" x14ac:dyDescent="0.25">
      <c r="B234" s="21"/>
      <c r="C234" s="13"/>
      <c r="D234" s="37"/>
    </row>
    <row r="235" spans="2:4" s="14" customFormat="1" x14ac:dyDescent="0.25">
      <c r="B235" s="21"/>
      <c r="C235" s="13"/>
      <c r="D235" s="37"/>
    </row>
    <row r="236" spans="2:4" s="14" customFormat="1" x14ac:dyDescent="0.25">
      <c r="B236" s="21"/>
      <c r="C236" s="13"/>
      <c r="D236" s="37"/>
    </row>
    <row r="237" spans="2:4" s="14" customFormat="1" x14ac:dyDescent="0.25">
      <c r="B237" s="21"/>
      <c r="C237" s="13"/>
      <c r="D237" s="37"/>
    </row>
    <row r="238" spans="2:4" s="14" customFormat="1" x14ac:dyDescent="0.25">
      <c r="B238" s="21"/>
      <c r="C238" s="13"/>
      <c r="D238" s="37"/>
    </row>
    <row r="239" spans="2:4" s="14" customFormat="1" x14ac:dyDescent="0.25">
      <c r="B239" s="21"/>
      <c r="C239" s="13"/>
      <c r="D239" s="37"/>
    </row>
    <row r="240" spans="2:4" s="14" customFormat="1" x14ac:dyDescent="0.25">
      <c r="B240" s="21"/>
      <c r="C240" s="13"/>
      <c r="D240" s="37"/>
    </row>
    <row r="241" spans="2:4" s="14" customFormat="1" x14ac:dyDescent="0.25">
      <c r="B241" s="21"/>
      <c r="C241" s="13"/>
      <c r="D241" s="37"/>
    </row>
    <row r="242" spans="2:4" s="14" customFormat="1" x14ac:dyDescent="0.25">
      <c r="B242" s="21"/>
      <c r="C242" s="13"/>
      <c r="D242" s="37"/>
    </row>
    <row r="243" spans="2:4" s="14" customFormat="1" x14ac:dyDescent="0.25">
      <c r="B243" s="21"/>
      <c r="C243" s="13"/>
      <c r="D243" s="37"/>
    </row>
    <row r="244" spans="2:4" s="14" customFormat="1" x14ac:dyDescent="0.25">
      <c r="B244" s="21"/>
      <c r="C244" s="13"/>
      <c r="D244" s="37"/>
    </row>
    <row r="245" spans="2:4" s="14" customFormat="1" x14ac:dyDescent="0.25">
      <c r="B245" s="21"/>
      <c r="C245" s="13"/>
      <c r="D245" s="37"/>
    </row>
    <row r="246" spans="2:4" s="14" customFormat="1" x14ac:dyDescent="0.25">
      <c r="B246" s="21"/>
      <c r="C246" s="13"/>
      <c r="D246" s="37"/>
    </row>
    <row r="247" spans="2:4" s="14" customFormat="1" x14ac:dyDescent="0.25">
      <c r="B247" s="21"/>
      <c r="C247" s="13"/>
      <c r="D247" s="37"/>
    </row>
    <row r="248" spans="2:4" s="14" customFormat="1" x14ac:dyDescent="0.25">
      <c r="B248" s="21"/>
      <c r="C248" s="13"/>
      <c r="D248" s="37"/>
    </row>
    <row r="249" spans="2:4" s="14" customFormat="1" x14ac:dyDescent="0.25">
      <c r="B249" s="21"/>
      <c r="C249" s="13"/>
      <c r="D249" s="37"/>
    </row>
    <row r="250" spans="2:4" s="14" customFormat="1" x14ac:dyDescent="0.25">
      <c r="B250" s="21"/>
      <c r="C250" s="13"/>
      <c r="D250" s="37"/>
    </row>
    <row r="251" spans="2:4" s="14" customFormat="1" x14ac:dyDescent="0.25">
      <c r="B251" s="21"/>
      <c r="C251" s="13"/>
      <c r="D251" s="37"/>
    </row>
    <row r="252" spans="2:4" s="14" customFormat="1" x14ac:dyDescent="0.25">
      <c r="B252" s="21"/>
      <c r="C252" s="13"/>
      <c r="D252" s="37"/>
    </row>
    <row r="253" spans="2:4" s="14" customFormat="1" x14ac:dyDescent="0.25">
      <c r="B253" s="21"/>
      <c r="C253" s="13"/>
      <c r="D253" s="37"/>
    </row>
    <row r="254" spans="2:4" s="14" customFormat="1" x14ac:dyDescent="0.25">
      <c r="B254" s="21"/>
      <c r="C254" s="13"/>
      <c r="D254" s="37"/>
    </row>
    <row r="255" spans="2:4" s="14" customFormat="1" x14ac:dyDescent="0.25">
      <c r="B255" s="21"/>
      <c r="C255" s="13"/>
      <c r="D255" s="37"/>
    </row>
    <row r="256" spans="2:4" s="14" customFormat="1" x14ac:dyDescent="0.25">
      <c r="B256" s="21"/>
      <c r="C256" s="13"/>
      <c r="D256" s="37"/>
    </row>
    <row r="257" spans="2:4" s="14" customFormat="1" x14ac:dyDescent="0.25">
      <c r="B257" s="21"/>
      <c r="C257" s="13"/>
      <c r="D257" s="37"/>
    </row>
    <row r="258" spans="2:4" s="14" customFormat="1" x14ac:dyDescent="0.25">
      <c r="B258" s="21"/>
      <c r="C258" s="13"/>
      <c r="D258" s="37"/>
    </row>
    <row r="259" spans="2:4" s="14" customFormat="1" x14ac:dyDescent="0.25">
      <c r="B259" s="21"/>
      <c r="C259" s="13"/>
      <c r="D259" s="37"/>
    </row>
    <row r="260" spans="2:4" s="14" customFormat="1" x14ac:dyDescent="0.25">
      <c r="B260" s="21"/>
      <c r="C260" s="13"/>
      <c r="D260" s="37"/>
    </row>
    <row r="261" spans="2:4" s="14" customFormat="1" x14ac:dyDescent="0.25">
      <c r="B261" s="21"/>
      <c r="C261" s="13"/>
      <c r="D261" s="37"/>
    </row>
    <row r="262" spans="2:4" s="14" customFormat="1" x14ac:dyDescent="0.25">
      <c r="B262" s="21"/>
      <c r="C262" s="13"/>
      <c r="D262" s="37"/>
    </row>
    <row r="263" spans="2:4" s="14" customFormat="1" x14ac:dyDescent="0.25">
      <c r="B263" s="21"/>
      <c r="C263" s="13"/>
      <c r="D263" s="37"/>
    </row>
    <row r="264" spans="2:4" s="14" customFormat="1" x14ac:dyDescent="0.25">
      <c r="B264" s="21"/>
      <c r="C264" s="13"/>
      <c r="D264" s="37"/>
    </row>
    <row r="265" spans="2:4" s="14" customFormat="1" x14ac:dyDescent="0.25">
      <c r="B265" s="21"/>
      <c r="C265" s="13"/>
      <c r="D265" s="37"/>
    </row>
    <row r="266" spans="2:4" s="14" customFormat="1" x14ac:dyDescent="0.25">
      <c r="B266" s="21"/>
      <c r="C266" s="13"/>
      <c r="D266" s="37"/>
    </row>
    <row r="267" spans="2:4" s="14" customFormat="1" x14ac:dyDescent="0.25">
      <c r="B267" s="21"/>
      <c r="C267" s="13"/>
      <c r="D267" s="37"/>
    </row>
    <row r="268" spans="2:4" s="14" customFormat="1" x14ac:dyDescent="0.25">
      <c r="B268" s="21"/>
      <c r="C268" s="13"/>
      <c r="D268" s="37"/>
    </row>
    <row r="269" spans="2:4" s="14" customFormat="1" x14ac:dyDescent="0.25">
      <c r="B269" s="21"/>
      <c r="C269" s="13"/>
      <c r="D269" s="37"/>
    </row>
    <row r="270" spans="2:4" s="14" customFormat="1" x14ac:dyDescent="0.25">
      <c r="B270" s="21"/>
      <c r="C270" s="13"/>
      <c r="D270" s="37"/>
    </row>
    <row r="271" spans="2:4" s="14" customFormat="1" x14ac:dyDescent="0.25">
      <c r="B271" s="21"/>
      <c r="C271" s="13"/>
      <c r="D271" s="37"/>
    </row>
    <row r="272" spans="2:4" s="14" customFormat="1" x14ac:dyDescent="0.25">
      <c r="B272" s="21"/>
      <c r="C272" s="13"/>
      <c r="D272" s="37"/>
    </row>
    <row r="273" spans="2:4" s="14" customFormat="1" x14ac:dyDescent="0.25">
      <c r="B273" s="21"/>
      <c r="C273" s="13"/>
      <c r="D273" s="37"/>
    </row>
    <row r="274" spans="2:4" s="14" customFormat="1" x14ac:dyDescent="0.25">
      <c r="B274" s="21"/>
      <c r="C274" s="13"/>
      <c r="D274" s="37"/>
    </row>
    <row r="275" spans="2:4" s="14" customFormat="1" x14ac:dyDescent="0.25">
      <c r="B275" s="21"/>
      <c r="C275" s="13"/>
      <c r="D275" s="37"/>
    </row>
    <row r="276" spans="2:4" s="14" customFormat="1" x14ac:dyDescent="0.25">
      <c r="B276" s="21"/>
      <c r="C276" s="13"/>
      <c r="D276" s="37"/>
    </row>
    <row r="277" spans="2:4" s="14" customFormat="1" x14ac:dyDescent="0.25">
      <c r="B277" s="21"/>
      <c r="C277" s="13"/>
      <c r="D277" s="37"/>
    </row>
    <row r="278" spans="2:4" s="14" customFormat="1" x14ac:dyDescent="0.25">
      <c r="B278" s="21"/>
      <c r="C278" s="13"/>
      <c r="D278" s="37"/>
    </row>
    <row r="279" spans="2:4" s="14" customFormat="1" x14ac:dyDescent="0.25">
      <c r="B279" s="21"/>
      <c r="C279" s="13"/>
      <c r="D279" s="37"/>
    </row>
    <row r="280" spans="2:4" s="14" customFormat="1" x14ac:dyDescent="0.25">
      <c r="B280" s="21"/>
      <c r="C280" s="13"/>
      <c r="D280" s="37"/>
    </row>
    <row r="281" spans="2:4" s="14" customFormat="1" x14ac:dyDescent="0.25">
      <c r="B281" s="21"/>
      <c r="C281" s="13"/>
      <c r="D281" s="37"/>
    </row>
    <row r="282" spans="2:4" s="14" customFormat="1" x14ac:dyDescent="0.25">
      <c r="B282" s="21"/>
      <c r="C282" s="13"/>
      <c r="D282" s="37"/>
    </row>
    <row r="283" spans="2:4" s="14" customFormat="1" x14ac:dyDescent="0.25">
      <c r="B283" s="21"/>
      <c r="C283" s="13"/>
      <c r="D283" s="37"/>
    </row>
    <row r="284" spans="2:4" s="14" customFormat="1" x14ac:dyDescent="0.25">
      <c r="B284" s="21"/>
      <c r="C284" s="13"/>
      <c r="D284" s="37"/>
    </row>
    <row r="285" spans="2:4" s="14" customFormat="1" x14ac:dyDescent="0.25">
      <c r="B285" s="21"/>
      <c r="C285" s="13"/>
      <c r="D285" s="37"/>
    </row>
    <row r="286" spans="2:4" s="14" customFormat="1" x14ac:dyDescent="0.25">
      <c r="B286" s="21"/>
      <c r="C286" s="13"/>
      <c r="D286" s="37"/>
    </row>
    <row r="287" spans="2:4" s="14" customFormat="1" x14ac:dyDescent="0.25">
      <c r="B287" s="21"/>
      <c r="C287" s="13"/>
      <c r="D287" s="37"/>
    </row>
    <row r="288" spans="2:4" s="14" customFormat="1" x14ac:dyDescent="0.25">
      <c r="B288" s="21"/>
      <c r="C288" s="13"/>
      <c r="D288" s="37"/>
    </row>
    <row r="289" spans="2:4" s="14" customFormat="1" x14ac:dyDescent="0.25">
      <c r="B289" s="21"/>
      <c r="C289" s="13"/>
      <c r="D289" s="37"/>
    </row>
    <row r="290" spans="2:4" s="14" customFormat="1" x14ac:dyDescent="0.25">
      <c r="B290" s="21"/>
      <c r="C290" s="13"/>
      <c r="D290" s="37"/>
    </row>
    <row r="291" spans="2:4" s="14" customFormat="1" x14ac:dyDescent="0.25">
      <c r="B291" s="21"/>
      <c r="C291" s="13"/>
      <c r="D291" s="37"/>
    </row>
    <row r="292" spans="2:4" s="14" customFormat="1" x14ac:dyDescent="0.25">
      <c r="B292" s="21"/>
      <c r="C292" s="13"/>
      <c r="D292" s="37"/>
    </row>
    <row r="293" spans="2:4" s="14" customFormat="1" x14ac:dyDescent="0.25">
      <c r="B293" s="21"/>
      <c r="C293" s="13"/>
      <c r="D293" s="37"/>
    </row>
    <row r="294" spans="2:4" s="14" customFormat="1" x14ac:dyDescent="0.25">
      <c r="B294" s="21"/>
      <c r="C294" s="13"/>
      <c r="D294" s="37"/>
    </row>
    <row r="295" spans="2:4" s="14" customFormat="1" x14ac:dyDescent="0.25">
      <c r="B295" s="21"/>
      <c r="C295" s="13"/>
      <c r="D295" s="37"/>
    </row>
    <row r="296" spans="2:4" s="14" customFormat="1" x14ac:dyDescent="0.25">
      <c r="B296" s="21"/>
      <c r="C296" s="13"/>
      <c r="D296" s="37"/>
    </row>
    <row r="297" spans="2:4" s="14" customFormat="1" x14ac:dyDescent="0.25">
      <c r="B297" s="21"/>
      <c r="C297" s="13"/>
      <c r="D297" s="37"/>
    </row>
    <row r="298" spans="2:4" s="14" customFormat="1" x14ac:dyDescent="0.25">
      <c r="B298" s="21"/>
      <c r="C298" s="13"/>
      <c r="D298" s="37"/>
    </row>
    <row r="299" spans="2:4" s="14" customFormat="1" x14ac:dyDescent="0.25">
      <c r="B299" s="21"/>
      <c r="C299" s="13"/>
      <c r="D299" s="37"/>
    </row>
    <row r="300" spans="2:4" s="14" customFormat="1" x14ac:dyDescent="0.25">
      <c r="B300" s="21"/>
      <c r="C300" s="13"/>
      <c r="D300" s="37"/>
    </row>
    <row r="301" spans="2:4" s="14" customFormat="1" x14ac:dyDescent="0.25">
      <c r="B301" s="21"/>
      <c r="C301" s="13"/>
      <c r="D301" s="37"/>
    </row>
    <row r="302" spans="2:4" s="14" customFormat="1" x14ac:dyDescent="0.25">
      <c r="B302" s="21"/>
      <c r="C302" s="13"/>
      <c r="D302" s="37"/>
    </row>
    <row r="303" spans="2:4" s="14" customFormat="1" x14ac:dyDescent="0.25">
      <c r="B303" s="21"/>
      <c r="C303" s="13"/>
      <c r="D303" s="37"/>
    </row>
    <row r="304" spans="2:4" s="14" customFormat="1" x14ac:dyDescent="0.25">
      <c r="B304" s="21"/>
      <c r="C304" s="13"/>
      <c r="D304" s="37"/>
    </row>
    <row r="305" spans="2:4" s="14" customFormat="1" x14ac:dyDescent="0.25">
      <c r="B305" s="21"/>
      <c r="C305" s="13"/>
      <c r="D305" s="37"/>
    </row>
    <row r="306" spans="2:4" s="14" customFormat="1" x14ac:dyDescent="0.25">
      <c r="B306" s="21"/>
      <c r="C306" s="13"/>
      <c r="D306" s="37"/>
    </row>
    <row r="307" spans="2:4" s="14" customFormat="1" x14ac:dyDescent="0.25">
      <c r="B307" s="21"/>
      <c r="C307" s="13"/>
      <c r="D307" s="37"/>
    </row>
    <row r="308" spans="2:4" s="14" customFormat="1" x14ac:dyDescent="0.25">
      <c r="B308" s="21"/>
      <c r="C308" s="13"/>
      <c r="D308" s="37"/>
    </row>
    <row r="309" spans="2:4" s="14" customFormat="1" x14ac:dyDescent="0.25">
      <c r="B309" s="21"/>
      <c r="C309" s="13"/>
      <c r="D309" s="37"/>
    </row>
    <row r="310" spans="2:4" s="14" customFormat="1" x14ac:dyDescent="0.25">
      <c r="B310" s="21"/>
      <c r="C310" s="13"/>
      <c r="D310" s="37"/>
    </row>
    <row r="311" spans="2:4" s="14" customFormat="1" x14ac:dyDescent="0.25">
      <c r="B311" s="21"/>
      <c r="C311" s="13"/>
      <c r="D311" s="37"/>
    </row>
    <row r="312" spans="2:4" s="14" customFormat="1" x14ac:dyDescent="0.25">
      <c r="B312" s="21"/>
      <c r="C312" s="13"/>
      <c r="D312" s="37"/>
    </row>
    <row r="313" spans="2:4" s="14" customFormat="1" x14ac:dyDescent="0.25">
      <c r="B313" s="21"/>
      <c r="C313" s="13"/>
      <c r="D313" s="37"/>
    </row>
    <row r="314" spans="2:4" s="14" customFormat="1" x14ac:dyDescent="0.25">
      <c r="B314" s="21"/>
      <c r="C314" s="13"/>
      <c r="D314" s="37"/>
    </row>
    <row r="315" spans="2:4" s="14" customFormat="1" x14ac:dyDescent="0.25">
      <c r="B315" s="21"/>
      <c r="C315" s="13"/>
      <c r="D315" s="37"/>
    </row>
    <row r="316" spans="2:4" s="14" customFormat="1" x14ac:dyDescent="0.25">
      <c r="B316" s="21"/>
      <c r="C316" s="13"/>
      <c r="D316" s="37"/>
    </row>
    <row r="317" spans="2:4" s="14" customFormat="1" x14ac:dyDescent="0.25">
      <c r="B317" s="21"/>
      <c r="C317" s="13"/>
      <c r="D317" s="37"/>
    </row>
    <row r="318" spans="2:4" s="14" customFormat="1" x14ac:dyDescent="0.25">
      <c r="B318" s="21"/>
      <c r="C318" s="13"/>
      <c r="D318" s="37"/>
    </row>
    <row r="319" spans="2:4" s="14" customFormat="1" x14ac:dyDescent="0.25">
      <c r="B319" s="21"/>
      <c r="C319" s="13"/>
      <c r="D319" s="37"/>
    </row>
    <row r="320" spans="2:4" s="14" customFormat="1" x14ac:dyDescent="0.25">
      <c r="B320" s="21"/>
      <c r="C320" s="13"/>
      <c r="D320" s="37"/>
    </row>
    <row r="321" spans="2:4" s="14" customFormat="1" x14ac:dyDescent="0.25">
      <c r="B321" s="21"/>
      <c r="C321" s="13"/>
      <c r="D321" s="37"/>
    </row>
    <row r="322" spans="2:4" s="14" customFormat="1" x14ac:dyDescent="0.25">
      <c r="B322" s="21"/>
      <c r="C322" s="13"/>
      <c r="D322" s="37"/>
    </row>
    <row r="323" spans="2:4" s="14" customFormat="1" x14ac:dyDescent="0.25">
      <c r="B323" s="21"/>
      <c r="C323" s="13"/>
      <c r="D323" s="37"/>
    </row>
    <row r="324" spans="2:4" s="14" customFormat="1" x14ac:dyDescent="0.25">
      <c r="B324" s="21"/>
      <c r="C324" s="13"/>
      <c r="D324" s="37"/>
    </row>
    <row r="325" spans="2:4" s="14" customFormat="1" x14ac:dyDescent="0.25">
      <c r="B325" s="21"/>
      <c r="C325" s="13"/>
      <c r="D325" s="37"/>
    </row>
    <row r="326" spans="2:4" s="14" customFormat="1" x14ac:dyDescent="0.25">
      <c r="B326" s="21"/>
      <c r="C326" s="13"/>
      <c r="D326" s="37"/>
    </row>
    <row r="327" spans="2:4" s="14" customFormat="1" x14ac:dyDescent="0.25">
      <c r="B327" s="21"/>
      <c r="C327" s="13"/>
      <c r="D327" s="37"/>
    </row>
    <row r="328" spans="2:4" s="14" customFormat="1" x14ac:dyDescent="0.25">
      <c r="B328" s="21"/>
      <c r="C328" s="13"/>
      <c r="D328" s="37"/>
    </row>
    <row r="329" spans="2:4" s="14" customFormat="1" x14ac:dyDescent="0.25">
      <c r="B329" s="21"/>
      <c r="C329" s="13"/>
      <c r="D329" s="37"/>
    </row>
    <row r="330" spans="2:4" s="14" customFormat="1" x14ac:dyDescent="0.25">
      <c r="B330" s="21"/>
      <c r="C330" s="13"/>
      <c r="D330" s="37"/>
    </row>
    <row r="331" spans="2:4" s="14" customFormat="1" x14ac:dyDescent="0.25">
      <c r="B331" s="21"/>
      <c r="C331" s="13"/>
      <c r="D331" s="37"/>
    </row>
    <row r="332" spans="2:4" s="14" customFormat="1" x14ac:dyDescent="0.25">
      <c r="B332" s="21"/>
      <c r="C332" s="13"/>
      <c r="D332" s="37"/>
    </row>
    <row r="333" spans="2:4" s="14" customFormat="1" x14ac:dyDescent="0.25">
      <c r="B333" s="21"/>
      <c r="C333" s="13"/>
      <c r="D333" s="37"/>
    </row>
    <row r="334" spans="2:4" s="14" customFormat="1" x14ac:dyDescent="0.25">
      <c r="B334" s="21"/>
      <c r="C334" s="13"/>
      <c r="D334" s="37"/>
    </row>
    <row r="335" spans="2:4" s="14" customFormat="1" x14ac:dyDescent="0.25">
      <c r="B335" s="21"/>
      <c r="C335" s="13"/>
      <c r="D335" s="37"/>
    </row>
    <row r="336" spans="2:4" s="14" customFormat="1" x14ac:dyDescent="0.25">
      <c r="B336" s="21"/>
      <c r="C336" s="13"/>
      <c r="D336" s="37"/>
    </row>
    <row r="337" spans="2:4" s="14" customFormat="1" x14ac:dyDescent="0.25">
      <c r="B337" s="21"/>
      <c r="C337" s="13"/>
      <c r="D337" s="37"/>
    </row>
    <row r="338" spans="2:4" s="14" customFormat="1" x14ac:dyDescent="0.25">
      <c r="B338" s="21"/>
      <c r="C338" s="13"/>
      <c r="D338" s="37"/>
    </row>
    <row r="339" spans="2:4" s="14" customFormat="1" x14ac:dyDescent="0.25">
      <c r="B339" s="21"/>
      <c r="C339" s="13"/>
      <c r="D339" s="37"/>
    </row>
    <row r="340" spans="2:4" s="14" customFormat="1" x14ac:dyDescent="0.25">
      <c r="B340" s="21"/>
      <c r="C340" s="13"/>
      <c r="D340" s="37"/>
    </row>
    <row r="341" spans="2:4" s="14" customFormat="1" x14ac:dyDescent="0.25">
      <c r="C341" s="13"/>
      <c r="D341" s="37"/>
    </row>
    <row r="342" spans="2:4" s="14" customFormat="1" x14ac:dyDescent="0.25">
      <c r="C342" s="13"/>
      <c r="D342" s="37"/>
    </row>
    <row r="343" spans="2:4" s="14" customFormat="1" x14ac:dyDescent="0.25">
      <c r="C343" s="13"/>
      <c r="D343" s="37"/>
    </row>
    <row r="344" spans="2:4" s="14" customFormat="1" x14ac:dyDescent="0.25">
      <c r="C344" s="13"/>
      <c r="D344" s="37"/>
    </row>
    <row r="345" spans="2:4" s="14" customFormat="1" x14ac:dyDescent="0.25">
      <c r="C345" s="13"/>
      <c r="D345" s="37"/>
    </row>
    <row r="346" spans="2:4" s="14" customFormat="1" x14ac:dyDescent="0.25">
      <c r="C346" s="13"/>
      <c r="D346" s="37"/>
    </row>
    <row r="347" spans="2:4" s="14" customFormat="1" x14ac:dyDescent="0.25">
      <c r="C347" s="13"/>
      <c r="D347" s="37"/>
    </row>
    <row r="348" spans="2:4" s="14" customFormat="1" x14ac:dyDescent="0.25">
      <c r="C348" s="13"/>
      <c r="D348" s="37"/>
    </row>
    <row r="349" spans="2:4" s="14" customFormat="1" x14ac:dyDescent="0.25">
      <c r="C349" s="13"/>
      <c r="D349" s="37"/>
    </row>
    <row r="350" spans="2:4" s="14" customFormat="1" x14ac:dyDescent="0.25">
      <c r="C350" s="13"/>
      <c r="D350" s="37"/>
    </row>
    <row r="351" spans="2:4" s="14" customFormat="1" x14ac:dyDescent="0.25">
      <c r="C351" s="13"/>
      <c r="D351" s="37"/>
    </row>
    <row r="352" spans="2:4" s="14" customFormat="1" x14ac:dyDescent="0.25">
      <c r="C352" s="13"/>
      <c r="D352" s="37"/>
    </row>
    <row r="353" spans="3:4" s="14" customFormat="1" x14ac:dyDescent="0.25">
      <c r="C353" s="13"/>
      <c r="D353" s="37"/>
    </row>
    <row r="354" spans="3:4" s="14" customFormat="1" x14ac:dyDescent="0.25">
      <c r="C354" s="13"/>
      <c r="D354" s="37"/>
    </row>
    <row r="355" spans="3:4" s="14" customFormat="1" x14ac:dyDescent="0.25">
      <c r="C355" s="13"/>
      <c r="D355" s="37"/>
    </row>
    <row r="356" spans="3:4" s="14" customFormat="1" x14ac:dyDescent="0.25">
      <c r="C356" s="13"/>
      <c r="D356" s="37"/>
    </row>
    <row r="357" spans="3:4" s="14" customFormat="1" x14ac:dyDescent="0.25">
      <c r="C357" s="13"/>
      <c r="D357" s="37"/>
    </row>
    <row r="358" spans="3:4" s="14" customFormat="1" x14ac:dyDescent="0.25">
      <c r="C358" s="13"/>
      <c r="D358" s="37"/>
    </row>
    <row r="359" spans="3:4" s="14" customFormat="1" x14ac:dyDescent="0.25">
      <c r="C359" s="13"/>
      <c r="D359" s="37"/>
    </row>
    <row r="360" spans="3:4" s="14" customFormat="1" x14ac:dyDescent="0.25">
      <c r="C360" s="13"/>
      <c r="D360" s="37"/>
    </row>
  </sheetData>
  <sheetProtection password="CACB" sheet="1" objects="1" scenarios="1"/>
  <mergeCells count="4">
    <mergeCell ref="B22:B25"/>
    <mergeCell ref="B5:C5"/>
    <mergeCell ref="C1:D1"/>
    <mergeCell ref="B3:C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125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4" customWidth="1"/>
    <col min="4" max="4" width="30.77734375" style="63" customWidth="1"/>
    <col min="5" max="5" width="35.77734375" style="63" customWidth="1"/>
    <col min="6" max="6" width="21.77734375" style="63" customWidth="1"/>
    <col min="7" max="16384" width="9.109375" style="1"/>
  </cols>
  <sheetData>
    <row r="1" spans="1:6" s="47" customFormat="1" ht="36.6" customHeight="1" x14ac:dyDescent="0.2">
      <c r="A1" s="45"/>
      <c r="B1" s="45"/>
      <c r="C1" s="46"/>
      <c r="D1" s="88" t="s">
        <v>57</v>
      </c>
      <c r="E1" s="88"/>
      <c r="F1" s="88"/>
    </row>
    <row r="2" spans="1:6" ht="13.8" x14ac:dyDescent="0.25">
      <c r="B2" s="18" t="s">
        <v>10</v>
      </c>
      <c r="C2" s="12">
        <f>SUM(C5:C125)</f>
        <v>3564424</v>
      </c>
      <c r="D2" s="61"/>
      <c r="E2" s="61"/>
      <c r="F2" s="62"/>
    </row>
    <row r="3" spans="1:6" ht="13.8" thickBot="1" x14ac:dyDescent="0.3"/>
    <row r="4" spans="1:6" s="49" customFormat="1" ht="36.6" customHeight="1" x14ac:dyDescent="0.3">
      <c r="B4" s="53" t="s">
        <v>0</v>
      </c>
      <c r="C4" s="54" t="s">
        <v>1</v>
      </c>
      <c r="D4" s="64" t="s">
        <v>2</v>
      </c>
      <c r="E4" s="64" t="s">
        <v>9</v>
      </c>
      <c r="F4" s="64" t="s">
        <v>13</v>
      </c>
    </row>
    <row r="5" spans="1:6" x14ac:dyDescent="0.25">
      <c r="B5" s="57" t="s">
        <v>53</v>
      </c>
      <c r="C5" s="56"/>
      <c r="D5" s="69"/>
      <c r="E5" s="69"/>
      <c r="F5" s="70"/>
    </row>
    <row r="6" spans="1:6" ht="26.4" x14ac:dyDescent="0.25">
      <c r="B6" s="19">
        <v>41365</v>
      </c>
      <c r="C6" s="24">
        <v>167891.5</v>
      </c>
      <c r="D6" s="66" t="s">
        <v>61</v>
      </c>
      <c r="E6" s="67" t="s">
        <v>25</v>
      </c>
      <c r="F6" s="66" t="s">
        <v>47</v>
      </c>
    </row>
    <row r="7" spans="1:6" s="8" customFormat="1" x14ac:dyDescent="0.25">
      <c r="B7" s="60">
        <v>41365</v>
      </c>
      <c r="C7" s="78">
        <v>469600</v>
      </c>
      <c r="D7" s="67" t="s">
        <v>61</v>
      </c>
      <c r="E7" s="67" t="s">
        <v>156</v>
      </c>
      <c r="F7" s="68" t="s">
        <v>41</v>
      </c>
    </row>
    <row r="8" spans="1:6" x14ac:dyDescent="0.25">
      <c r="B8" s="7">
        <v>41365</v>
      </c>
      <c r="C8" s="5">
        <v>500</v>
      </c>
      <c r="D8" s="66" t="s">
        <v>61</v>
      </c>
      <c r="E8" s="67" t="s">
        <v>62</v>
      </c>
      <c r="F8" s="65" t="s">
        <v>41</v>
      </c>
    </row>
    <row r="9" spans="1:6" ht="26.4" x14ac:dyDescent="0.25">
      <c r="B9" s="7">
        <v>41365</v>
      </c>
      <c r="C9" s="5">
        <v>44351.6</v>
      </c>
      <c r="D9" s="66" t="s">
        <v>61</v>
      </c>
      <c r="E9" s="66" t="s">
        <v>63</v>
      </c>
      <c r="F9" s="65" t="s">
        <v>47</v>
      </c>
    </row>
    <row r="10" spans="1:6" x14ac:dyDescent="0.25">
      <c r="B10" s="7">
        <v>41366</v>
      </c>
      <c r="C10" s="5">
        <v>10000</v>
      </c>
      <c r="D10" s="65" t="s">
        <v>45</v>
      </c>
      <c r="E10" s="66" t="s">
        <v>26</v>
      </c>
      <c r="F10" s="65" t="s">
        <v>41</v>
      </c>
    </row>
    <row r="11" spans="1:6" x14ac:dyDescent="0.25">
      <c r="B11" s="7">
        <v>41366</v>
      </c>
      <c r="C11" s="5">
        <v>10000</v>
      </c>
      <c r="D11" s="65" t="s">
        <v>45</v>
      </c>
      <c r="E11" s="66" t="s">
        <v>51</v>
      </c>
      <c r="F11" s="65" t="s">
        <v>41</v>
      </c>
    </row>
    <row r="12" spans="1:6" x14ac:dyDescent="0.25">
      <c r="B12" s="7">
        <v>41366</v>
      </c>
      <c r="C12" s="5">
        <v>1000</v>
      </c>
      <c r="D12" s="65" t="s">
        <v>45</v>
      </c>
      <c r="E12" s="65" t="s">
        <v>64</v>
      </c>
      <c r="F12" s="65" t="s">
        <v>41</v>
      </c>
    </row>
    <row r="13" spans="1:6" x14ac:dyDescent="0.25">
      <c r="B13" s="7">
        <v>41366</v>
      </c>
      <c r="C13" s="5">
        <v>1000</v>
      </c>
      <c r="D13" s="65" t="s">
        <v>48</v>
      </c>
      <c r="E13" s="66" t="s">
        <v>65</v>
      </c>
      <c r="F13" s="65" t="s">
        <v>41</v>
      </c>
    </row>
    <row r="14" spans="1:6" x14ac:dyDescent="0.25">
      <c r="B14" s="7">
        <v>41367</v>
      </c>
      <c r="C14" s="5">
        <v>200000</v>
      </c>
      <c r="D14" s="65" t="s">
        <v>45</v>
      </c>
      <c r="E14" s="66" t="s">
        <v>66</v>
      </c>
      <c r="F14" s="65" t="s">
        <v>41</v>
      </c>
    </row>
    <row r="15" spans="1:6" x14ac:dyDescent="0.25">
      <c r="B15" s="7">
        <v>41367</v>
      </c>
      <c r="C15" s="5">
        <v>1000</v>
      </c>
      <c r="D15" s="65" t="s">
        <v>45</v>
      </c>
      <c r="E15" s="66" t="s">
        <v>67</v>
      </c>
      <c r="F15" s="65" t="s">
        <v>41</v>
      </c>
    </row>
    <row r="16" spans="1:6" x14ac:dyDescent="0.25">
      <c r="B16" s="7">
        <v>41367</v>
      </c>
      <c r="C16" s="5">
        <v>1000</v>
      </c>
      <c r="D16" s="65" t="s">
        <v>45</v>
      </c>
      <c r="E16" s="66" t="s">
        <v>68</v>
      </c>
      <c r="F16" s="65" t="s">
        <v>41</v>
      </c>
    </row>
    <row r="17" spans="2:6" x14ac:dyDescent="0.25">
      <c r="B17" s="7">
        <v>41367</v>
      </c>
      <c r="C17" s="5">
        <v>1000</v>
      </c>
      <c r="D17" s="65" t="s">
        <v>45</v>
      </c>
      <c r="E17" s="66" t="s">
        <v>69</v>
      </c>
      <c r="F17" s="65" t="s">
        <v>41</v>
      </c>
    </row>
    <row r="18" spans="2:6" x14ac:dyDescent="0.25">
      <c r="B18" s="7">
        <v>41367</v>
      </c>
      <c r="C18" s="5">
        <v>500</v>
      </c>
      <c r="D18" s="65" t="s">
        <v>45</v>
      </c>
      <c r="E18" s="66" t="s">
        <v>70</v>
      </c>
      <c r="F18" s="65" t="s">
        <v>41</v>
      </c>
    </row>
    <row r="19" spans="2:6" x14ac:dyDescent="0.25">
      <c r="B19" s="7">
        <v>41367</v>
      </c>
      <c r="C19" s="5">
        <v>300</v>
      </c>
      <c r="D19" s="65" t="s">
        <v>45</v>
      </c>
      <c r="E19" s="66" t="s">
        <v>73</v>
      </c>
      <c r="F19" s="65" t="s">
        <v>41</v>
      </c>
    </row>
    <row r="20" spans="2:6" x14ac:dyDescent="0.25">
      <c r="B20" s="7">
        <v>41367</v>
      </c>
      <c r="C20" s="5">
        <v>200</v>
      </c>
      <c r="D20" s="66" t="s">
        <v>61</v>
      </c>
      <c r="E20" s="66" t="s">
        <v>72</v>
      </c>
      <c r="F20" s="65" t="s">
        <v>41</v>
      </c>
    </row>
    <row r="21" spans="2:6" x14ac:dyDescent="0.25">
      <c r="B21" s="7">
        <v>41368</v>
      </c>
      <c r="C21" s="5">
        <v>1000000</v>
      </c>
      <c r="D21" s="66" t="s">
        <v>61</v>
      </c>
      <c r="E21" s="66" t="s">
        <v>71</v>
      </c>
      <c r="F21" s="65" t="s">
        <v>41</v>
      </c>
    </row>
    <row r="22" spans="2:6" s="8" customFormat="1" x14ac:dyDescent="0.25">
      <c r="B22" s="60">
        <v>41368</v>
      </c>
      <c r="C22" s="59">
        <v>60000</v>
      </c>
      <c r="D22" s="67" t="s">
        <v>61</v>
      </c>
      <c r="E22" s="67" t="s">
        <v>157</v>
      </c>
      <c r="F22" s="68" t="s">
        <v>41</v>
      </c>
    </row>
    <row r="23" spans="2:6" x14ac:dyDescent="0.25">
      <c r="B23" s="7">
        <v>41368</v>
      </c>
      <c r="C23" s="5">
        <v>20000</v>
      </c>
      <c r="D23" s="65" t="s">
        <v>45</v>
      </c>
      <c r="E23" s="66" t="s">
        <v>55</v>
      </c>
      <c r="F23" s="65" t="s">
        <v>41</v>
      </c>
    </row>
    <row r="24" spans="2:6" x14ac:dyDescent="0.25">
      <c r="B24" s="7">
        <v>41368</v>
      </c>
      <c r="C24" s="5">
        <v>5000</v>
      </c>
      <c r="D24" s="65" t="s">
        <v>45</v>
      </c>
      <c r="E24" s="65" t="s">
        <v>74</v>
      </c>
      <c r="F24" s="65" t="s">
        <v>41</v>
      </c>
    </row>
    <row r="25" spans="2:6" x14ac:dyDescent="0.25">
      <c r="B25" s="7">
        <v>41368</v>
      </c>
      <c r="C25" s="5">
        <v>5000</v>
      </c>
      <c r="D25" s="65" t="s">
        <v>45</v>
      </c>
      <c r="E25" s="66" t="s">
        <v>75</v>
      </c>
      <c r="F25" s="65" t="s">
        <v>41</v>
      </c>
    </row>
    <row r="26" spans="2:6" x14ac:dyDescent="0.25">
      <c r="B26" s="7">
        <v>41368</v>
      </c>
      <c r="C26" s="5">
        <v>1000</v>
      </c>
      <c r="D26" s="65" t="s">
        <v>45</v>
      </c>
      <c r="E26" s="66" t="s">
        <v>76</v>
      </c>
      <c r="F26" s="65" t="s">
        <v>41</v>
      </c>
    </row>
    <row r="27" spans="2:6" x14ac:dyDescent="0.25">
      <c r="B27" s="7">
        <v>41368</v>
      </c>
      <c r="C27" s="5">
        <v>1000</v>
      </c>
      <c r="D27" s="65" t="s">
        <v>45</v>
      </c>
      <c r="E27" s="66" t="s">
        <v>77</v>
      </c>
      <c r="F27" s="65" t="s">
        <v>41</v>
      </c>
    </row>
    <row r="28" spans="2:6" x14ac:dyDescent="0.25">
      <c r="B28" s="7">
        <v>41368</v>
      </c>
      <c r="C28" s="5">
        <v>1000</v>
      </c>
      <c r="D28" s="65" t="s">
        <v>45</v>
      </c>
      <c r="E28" s="66" t="s">
        <v>78</v>
      </c>
      <c r="F28" s="65" t="s">
        <v>41</v>
      </c>
    </row>
    <row r="29" spans="2:6" x14ac:dyDescent="0.25">
      <c r="B29" s="7">
        <v>41369</v>
      </c>
      <c r="C29" s="5">
        <v>50000</v>
      </c>
      <c r="D29" s="65" t="s">
        <v>45</v>
      </c>
      <c r="E29" s="66" t="s">
        <v>79</v>
      </c>
      <c r="F29" s="65" t="s">
        <v>41</v>
      </c>
    </row>
    <row r="30" spans="2:6" ht="26.4" x14ac:dyDescent="0.25">
      <c r="B30" s="7">
        <v>41369</v>
      </c>
      <c r="C30" s="5">
        <v>10000</v>
      </c>
      <c r="D30" s="65" t="s">
        <v>49</v>
      </c>
      <c r="E30" s="66" t="s">
        <v>80</v>
      </c>
      <c r="F30" s="65" t="s">
        <v>41</v>
      </c>
    </row>
    <row r="31" spans="2:6" x14ac:dyDescent="0.25">
      <c r="B31" s="7">
        <v>41369</v>
      </c>
      <c r="C31" s="5">
        <v>5000</v>
      </c>
      <c r="D31" s="65" t="s">
        <v>45</v>
      </c>
      <c r="E31" s="66" t="s">
        <v>91</v>
      </c>
      <c r="F31" s="65" t="s">
        <v>41</v>
      </c>
    </row>
    <row r="32" spans="2:6" x14ac:dyDescent="0.25">
      <c r="B32" s="7">
        <v>41369</v>
      </c>
      <c r="C32" s="5">
        <v>5000</v>
      </c>
      <c r="D32" s="65" t="s">
        <v>45</v>
      </c>
      <c r="E32" s="66" t="s">
        <v>90</v>
      </c>
      <c r="F32" s="65" t="s">
        <v>41</v>
      </c>
    </row>
    <row r="33" spans="2:6" x14ac:dyDescent="0.25">
      <c r="B33" s="7">
        <v>41369</v>
      </c>
      <c r="C33" s="5">
        <v>2000</v>
      </c>
      <c r="D33" s="66" t="s">
        <v>61</v>
      </c>
      <c r="E33" s="65" t="s">
        <v>89</v>
      </c>
      <c r="F33" s="65" t="s">
        <v>41</v>
      </c>
    </row>
    <row r="34" spans="2:6" x14ac:dyDescent="0.25">
      <c r="B34" s="7">
        <v>41369</v>
      </c>
      <c r="C34" s="5">
        <v>1000</v>
      </c>
      <c r="D34" s="65" t="s">
        <v>45</v>
      </c>
      <c r="E34" s="66" t="s">
        <v>88</v>
      </c>
      <c r="F34" s="65" t="s">
        <v>41</v>
      </c>
    </row>
    <row r="35" spans="2:6" x14ac:dyDescent="0.25">
      <c r="B35" s="7">
        <v>41369</v>
      </c>
      <c r="C35" s="5">
        <v>1000</v>
      </c>
      <c r="D35" s="65" t="s">
        <v>45</v>
      </c>
      <c r="E35" s="65" t="s">
        <v>87</v>
      </c>
      <c r="F35" s="65" t="s">
        <v>41</v>
      </c>
    </row>
    <row r="36" spans="2:6" ht="26.4" x14ac:dyDescent="0.25">
      <c r="B36" s="7">
        <v>41372</v>
      </c>
      <c r="C36" s="5">
        <v>20000</v>
      </c>
      <c r="D36" s="65" t="s">
        <v>49</v>
      </c>
      <c r="E36" s="66" t="s">
        <v>86</v>
      </c>
      <c r="F36" s="65" t="s">
        <v>41</v>
      </c>
    </row>
    <row r="37" spans="2:6" x14ac:dyDescent="0.25">
      <c r="B37" s="7">
        <v>41372</v>
      </c>
      <c r="C37" s="5">
        <v>10000</v>
      </c>
      <c r="D37" s="65" t="s">
        <v>45</v>
      </c>
      <c r="E37" s="66" t="s">
        <v>85</v>
      </c>
      <c r="F37" s="65" t="s">
        <v>41</v>
      </c>
    </row>
    <row r="38" spans="2:6" x14ac:dyDescent="0.25">
      <c r="B38" s="7">
        <v>41372</v>
      </c>
      <c r="C38" s="5">
        <v>5000</v>
      </c>
      <c r="D38" s="65" t="s">
        <v>45</v>
      </c>
      <c r="E38" s="66" t="s">
        <v>27</v>
      </c>
      <c r="F38" s="65" t="s">
        <v>41</v>
      </c>
    </row>
    <row r="39" spans="2:6" x14ac:dyDescent="0.25">
      <c r="B39" s="7">
        <v>41372</v>
      </c>
      <c r="C39" s="5">
        <v>5000</v>
      </c>
      <c r="D39" s="65" t="s">
        <v>45</v>
      </c>
      <c r="E39" s="66" t="s">
        <v>84</v>
      </c>
      <c r="F39" s="65" t="s">
        <v>41</v>
      </c>
    </row>
    <row r="40" spans="2:6" x14ac:dyDescent="0.25">
      <c r="B40" s="7">
        <v>41372</v>
      </c>
      <c r="C40" s="5">
        <v>5000</v>
      </c>
      <c r="D40" s="65" t="s">
        <v>45</v>
      </c>
      <c r="E40" s="66" t="s">
        <v>83</v>
      </c>
      <c r="F40" s="65" t="s">
        <v>41</v>
      </c>
    </row>
    <row r="41" spans="2:6" ht="26.4" x14ac:dyDescent="0.25">
      <c r="B41" s="7">
        <v>41372</v>
      </c>
      <c r="C41" s="5">
        <v>3000</v>
      </c>
      <c r="D41" s="65" t="s">
        <v>45</v>
      </c>
      <c r="E41" s="66" t="s">
        <v>81</v>
      </c>
      <c r="F41" s="65" t="s">
        <v>41</v>
      </c>
    </row>
    <row r="42" spans="2:6" x14ac:dyDescent="0.25">
      <c r="B42" s="7">
        <v>41372</v>
      </c>
      <c r="C42" s="5">
        <v>2500</v>
      </c>
      <c r="D42" s="65" t="s">
        <v>45</v>
      </c>
      <c r="E42" s="66" t="s">
        <v>82</v>
      </c>
      <c r="F42" s="65" t="s">
        <v>41</v>
      </c>
    </row>
    <row r="43" spans="2:6" x14ac:dyDescent="0.25">
      <c r="B43" s="7">
        <v>41372</v>
      </c>
      <c r="C43" s="5">
        <v>2000</v>
      </c>
      <c r="D43" s="65" t="s">
        <v>45</v>
      </c>
      <c r="E43" s="66" t="s">
        <v>92</v>
      </c>
      <c r="F43" s="65" t="s">
        <v>41</v>
      </c>
    </row>
    <row r="44" spans="2:6" x14ac:dyDescent="0.25">
      <c r="B44" s="7">
        <v>41372</v>
      </c>
      <c r="C44" s="5">
        <v>1000</v>
      </c>
      <c r="D44" s="65" t="s">
        <v>45</v>
      </c>
      <c r="E44" s="65" t="s">
        <v>93</v>
      </c>
      <c r="F44" s="65" t="s">
        <v>41</v>
      </c>
    </row>
    <row r="45" spans="2:6" x14ac:dyDescent="0.25">
      <c r="B45" s="7">
        <v>41372</v>
      </c>
      <c r="C45" s="5">
        <v>1000</v>
      </c>
      <c r="D45" s="66" t="s">
        <v>61</v>
      </c>
      <c r="E45" s="65" t="s">
        <v>94</v>
      </c>
      <c r="F45" s="65" t="s">
        <v>41</v>
      </c>
    </row>
    <row r="46" spans="2:6" x14ac:dyDescent="0.25">
      <c r="B46" s="7">
        <v>41372</v>
      </c>
      <c r="C46" s="5">
        <v>500</v>
      </c>
      <c r="D46" s="65" t="s">
        <v>45</v>
      </c>
      <c r="E46" s="65" t="s">
        <v>95</v>
      </c>
      <c r="F46" s="65" t="s">
        <v>41</v>
      </c>
    </row>
    <row r="47" spans="2:6" x14ac:dyDescent="0.25">
      <c r="B47" s="7">
        <v>41372</v>
      </c>
      <c r="C47" s="5">
        <v>500</v>
      </c>
      <c r="D47" s="65" t="s">
        <v>45</v>
      </c>
      <c r="E47" s="65" t="s">
        <v>96</v>
      </c>
      <c r="F47" s="65" t="s">
        <v>41</v>
      </c>
    </row>
    <row r="48" spans="2:6" x14ac:dyDescent="0.25">
      <c r="B48" s="7">
        <v>41372</v>
      </c>
      <c r="C48" s="5">
        <v>300</v>
      </c>
      <c r="D48" s="65" t="s">
        <v>45</v>
      </c>
      <c r="E48" s="65" t="s">
        <v>97</v>
      </c>
      <c r="F48" s="65" t="s">
        <v>41</v>
      </c>
    </row>
    <row r="49" spans="2:6" x14ac:dyDescent="0.25">
      <c r="B49" s="7">
        <v>41372</v>
      </c>
      <c r="C49" s="5">
        <v>300</v>
      </c>
      <c r="D49" s="65" t="s">
        <v>45</v>
      </c>
      <c r="E49" s="65" t="s">
        <v>98</v>
      </c>
      <c r="F49" s="65" t="s">
        <v>41</v>
      </c>
    </row>
    <row r="50" spans="2:6" x14ac:dyDescent="0.25">
      <c r="B50" s="55">
        <v>41373</v>
      </c>
      <c r="C50" s="5">
        <v>100000</v>
      </c>
      <c r="D50" s="65" t="s">
        <v>45</v>
      </c>
      <c r="E50" s="65" t="s">
        <v>99</v>
      </c>
      <c r="F50" s="65" t="s">
        <v>41</v>
      </c>
    </row>
    <row r="51" spans="2:6" s="8" customFormat="1" x14ac:dyDescent="0.25">
      <c r="B51" s="58">
        <v>41373</v>
      </c>
      <c r="C51" s="59">
        <v>48900.800000000003</v>
      </c>
      <c r="D51" s="67" t="s">
        <v>61</v>
      </c>
      <c r="E51" s="68" t="s">
        <v>100</v>
      </c>
      <c r="F51" s="68" t="s">
        <v>42</v>
      </c>
    </row>
    <row r="52" spans="2:6" x14ac:dyDescent="0.25">
      <c r="B52" s="55">
        <v>41373</v>
      </c>
      <c r="C52" s="5">
        <v>15000</v>
      </c>
      <c r="D52" s="65" t="s">
        <v>45</v>
      </c>
      <c r="E52" s="65" t="s">
        <v>101</v>
      </c>
      <c r="F52" s="65" t="s">
        <v>41</v>
      </c>
    </row>
    <row r="53" spans="2:6" x14ac:dyDescent="0.25">
      <c r="B53" s="55">
        <v>41373</v>
      </c>
      <c r="C53" s="5">
        <v>10000</v>
      </c>
      <c r="D53" s="65" t="s">
        <v>45</v>
      </c>
      <c r="E53" s="65" t="s">
        <v>52</v>
      </c>
      <c r="F53" s="65" t="s">
        <v>41</v>
      </c>
    </row>
    <row r="54" spans="2:6" x14ac:dyDescent="0.25">
      <c r="B54" s="55">
        <v>41373</v>
      </c>
      <c r="C54" s="5">
        <v>2000</v>
      </c>
      <c r="D54" s="66" t="s">
        <v>61</v>
      </c>
      <c r="E54" s="65" t="s">
        <v>102</v>
      </c>
      <c r="F54" s="65" t="s">
        <v>41</v>
      </c>
    </row>
    <row r="55" spans="2:6" x14ac:dyDescent="0.25">
      <c r="B55" s="55">
        <v>41373</v>
      </c>
      <c r="C55" s="5">
        <v>1000</v>
      </c>
      <c r="D55" s="65" t="s">
        <v>45</v>
      </c>
      <c r="E55" s="65" t="s">
        <v>103</v>
      </c>
      <c r="F55" s="65" t="s">
        <v>41</v>
      </c>
    </row>
    <row r="56" spans="2:6" x14ac:dyDescent="0.25">
      <c r="B56" s="55">
        <v>41373</v>
      </c>
      <c r="C56" s="5">
        <v>1000</v>
      </c>
      <c r="D56" s="65" t="s">
        <v>45</v>
      </c>
      <c r="E56" s="65" t="s">
        <v>104</v>
      </c>
      <c r="F56" s="65" t="s">
        <v>41</v>
      </c>
    </row>
    <row r="57" spans="2:6" x14ac:dyDescent="0.25">
      <c r="B57" s="55">
        <v>41373</v>
      </c>
      <c r="C57" s="5">
        <v>1000</v>
      </c>
      <c r="D57" s="65" t="s">
        <v>45</v>
      </c>
      <c r="E57" s="65" t="s">
        <v>105</v>
      </c>
      <c r="F57" s="65" t="s">
        <v>41</v>
      </c>
    </row>
    <row r="58" spans="2:6" x14ac:dyDescent="0.25">
      <c r="B58" s="55">
        <v>41373</v>
      </c>
      <c r="C58" s="5">
        <v>575</v>
      </c>
      <c r="D58" s="65" t="s">
        <v>45</v>
      </c>
      <c r="E58" s="65" t="s">
        <v>106</v>
      </c>
      <c r="F58" s="65" t="s">
        <v>41</v>
      </c>
    </row>
    <row r="59" spans="2:6" x14ac:dyDescent="0.25">
      <c r="B59" s="55">
        <v>41373</v>
      </c>
      <c r="C59" s="5">
        <v>500</v>
      </c>
      <c r="D59" s="65" t="s">
        <v>45</v>
      </c>
      <c r="E59" s="65" t="s">
        <v>107</v>
      </c>
      <c r="F59" s="65" t="s">
        <v>41</v>
      </c>
    </row>
    <row r="60" spans="2:6" x14ac:dyDescent="0.25">
      <c r="B60" s="55">
        <v>41374</v>
      </c>
      <c r="C60" s="5">
        <v>30000</v>
      </c>
      <c r="D60" s="65" t="s">
        <v>45</v>
      </c>
      <c r="E60" s="65" t="s">
        <v>108</v>
      </c>
      <c r="F60" s="65" t="s">
        <v>41</v>
      </c>
    </row>
    <row r="61" spans="2:6" x14ac:dyDescent="0.25">
      <c r="B61" s="55">
        <v>41374</v>
      </c>
      <c r="C61" s="5">
        <v>5000</v>
      </c>
      <c r="D61" s="65" t="s">
        <v>45</v>
      </c>
      <c r="E61" s="65" t="s">
        <v>109</v>
      </c>
      <c r="F61" s="65" t="s">
        <v>41</v>
      </c>
    </row>
    <row r="62" spans="2:6" x14ac:dyDescent="0.25">
      <c r="B62" s="55">
        <v>41374</v>
      </c>
      <c r="C62" s="5">
        <v>2000</v>
      </c>
      <c r="D62" s="65" t="s">
        <v>45</v>
      </c>
      <c r="E62" s="65" t="s">
        <v>110</v>
      </c>
      <c r="F62" s="65" t="s">
        <v>41</v>
      </c>
    </row>
    <row r="63" spans="2:6" x14ac:dyDescent="0.25">
      <c r="B63" s="55">
        <v>41374</v>
      </c>
      <c r="C63" s="5">
        <v>400</v>
      </c>
      <c r="D63" s="65" t="s">
        <v>45</v>
      </c>
      <c r="E63" s="65" t="s">
        <v>111</v>
      </c>
      <c r="F63" s="65" t="s">
        <v>41</v>
      </c>
    </row>
    <row r="64" spans="2:6" x14ac:dyDescent="0.25">
      <c r="B64" s="55">
        <v>41375</v>
      </c>
      <c r="C64" s="5">
        <v>5000</v>
      </c>
      <c r="D64" s="65" t="s">
        <v>45</v>
      </c>
      <c r="E64" s="65" t="s">
        <v>112</v>
      </c>
      <c r="F64" s="65" t="s">
        <v>41</v>
      </c>
    </row>
    <row r="65" spans="2:6" x14ac:dyDescent="0.25">
      <c r="B65" s="55">
        <v>41375</v>
      </c>
      <c r="C65" s="5">
        <v>5000</v>
      </c>
      <c r="D65" s="65" t="s">
        <v>45</v>
      </c>
      <c r="E65" s="65" t="s">
        <v>113</v>
      </c>
      <c r="F65" s="65" t="s">
        <v>41</v>
      </c>
    </row>
    <row r="66" spans="2:6" x14ac:dyDescent="0.25">
      <c r="B66" s="55">
        <v>41375</v>
      </c>
      <c r="C66" s="5">
        <v>5000</v>
      </c>
      <c r="D66" s="65" t="s">
        <v>45</v>
      </c>
      <c r="E66" s="65" t="s">
        <v>114</v>
      </c>
      <c r="F66" s="65" t="s">
        <v>41</v>
      </c>
    </row>
    <row r="67" spans="2:6" x14ac:dyDescent="0.25">
      <c r="B67" s="55">
        <v>41375</v>
      </c>
      <c r="C67" s="5">
        <v>5000</v>
      </c>
      <c r="D67" s="65" t="s">
        <v>45</v>
      </c>
      <c r="E67" s="65" t="s">
        <v>115</v>
      </c>
      <c r="F67" s="65" t="s">
        <v>41</v>
      </c>
    </row>
    <row r="68" spans="2:6" x14ac:dyDescent="0.25">
      <c r="B68" s="55">
        <v>41375</v>
      </c>
      <c r="C68" s="5">
        <v>2000</v>
      </c>
      <c r="D68" s="65" t="s">
        <v>45</v>
      </c>
      <c r="E68" s="65" t="s">
        <v>116</v>
      </c>
      <c r="F68" s="65" t="s">
        <v>41</v>
      </c>
    </row>
    <row r="69" spans="2:6" x14ac:dyDescent="0.25">
      <c r="B69" s="55">
        <v>41375</v>
      </c>
      <c r="C69" s="5">
        <v>2000</v>
      </c>
      <c r="D69" s="65" t="s">
        <v>45</v>
      </c>
      <c r="E69" s="65" t="s">
        <v>117</v>
      </c>
      <c r="F69" s="65" t="s">
        <v>41</v>
      </c>
    </row>
    <row r="70" spans="2:6" x14ac:dyDescent="0.25">
      <c r="B70" s="55">
        <v>41375</v>
      </c>
      <c r="C70" s="5">
        <v>1000</v>
      </c>
      <c r="D70" s="65" t="s">
        <v>45</v>
      </c>
      <c r="E70" s="65" t="s">
        <v>28</v>
      </c>
      <c r="F70" s="65" t="s">
        <v>41</v>
      </c>
    </row>
    <row r="71" spans="2:6" x14ac:dyDescent="0.25">
      <c r="B71" s="55">
        <v>41376</v>
      </c>
      <c r="C71" s="5">
        <v>1000</v>
      </c>
      <c r="D71" s="65" t="s">
        <v>45</v>
      </c>
      <c r="E71" s="65" t="s">
        <v>118</v>
      </c>
      <c r="F71" s="65" t="s">
        <v>41</v>
      </c>
    </row>
    <row r="72" spans="2:6" ht="26.4" x14ac:dyDescent="0.25">
      <c r="B72" s="55">
        <v>41376</v>
      </c>
      <c r="C72" s="5">
        <v>200</v>
      </c>
      <c r="D72" s="65" t="s">
        <v>49</v>
      </c>
      <c r="E72" s="65" t="s">
        <v>28</v>
      </c>
      <c r="F72" s="65" t="s">
        <v>41</v>
      </c>
    </row>
    <row r="73" spans="2:6" x14ac:dyDescent="0.25">
      <c r="B73" s="55">
        <v>41376</v>
      </c>
      <c r="C73" s="5">
        <v>10000</v>
      </c>
      <c r="D73" s="65" t="s">
        <v>45</v>
      </c>
      <c r="E73" s="65" t="s">
        <v>119</v>
      </c>
      <c r="F73" s="65" t="s">
        <v>41</v>
      </c>
    </row>
    <row r="74" spans="2:6" x14ac:dyDescent="0.25">
      <c r="B74" s="55">
        <v>41376</v>
      </c>
      <c r="C74" s="5">
        <v>5000</v>
      </c>
      <c r="D74" s="66" t="s">
        <v>61</v>
      </c>
      <c r="E74" s="65" t="s">
        <v>29</v>
      </c>
      <c r="F74" s="65" t="s">
        <v>41</v>
      </c>
    </row>
    <row r="75" spans="2:6" x14ac:dyDescent="0.25">
      <c r="B75" s="55">
        <v>41376</v>
      </c>
      <c r="C75" s="5">
        <v>2000</v>
      </c>
      <c r="D75" s="65" t="s">
        <v>45</v>
      </c>
      <c r="E75" s="65" t="s">
        <v>120</v>
      </c>
      <c r="F75" s="65" t="s">
        <v>41</v>
      </c>
    </row>
    <row r="76" spans="2:6" x14ac:dyDescent="0.25">
      <c r="B76" s="55">
        <v>41376</v>
      </c>
      <c r="C76" s="5">
        <v>1000</v>
      </c>
      <c r="D76" s="65" t="s">
        <v>45</v>
      </c>
      <c r="E76" s="65" t="s">
        <v>121</v>
      </c>
      <c r="F76" s="65" t="s">
        <v>41</v>
      </c>
    </row>
    <row r="77" spans="2:6" x14ac:dyDescent="0.25">
      <c r="B77" s="55">
        <v>41376</v>
      </c>
      <c r="C77" s="5">
        <v>1000</v>
      </c>
      <c r="D77" s="65" t="s">
        <v>45</v>
      </c>
      <c r="E77" s="65" t="s">
        <v>122</v>
      </c>
      <c r="F77" s="65" t="s">
        <v>41</v>
      </c>
    </row>
    <row r="78" spans="2:6" x14ac:dyDescent="0.25">
      <c r="B78" s="55">
        <v>41376</v>
      </c>
      <c r="C78" s="5">
        <v>300</v>
      </c>
      <c r="D78" s="65" t="s">
        <v>45</v>
      </c>
      <c r="E78" s="65" t="s">
        <v>123</v>
      </c>
      <c r="F78" s="65" t="s">
        <v>41</v>
      </c>
    </row>
    <row r="79" spans="2:6" x14ac:dyDescent="0.25">
      <c r="B79" s="55">
        <v>41380</v>
      </c>
      <c r="C79" s="5">
        <v>61000</v>
      </c>
      <c r="D79" s="65" t="s">
        <v>61</v>
      </c>
      <c r="E79" s="65" t="s">
        <v>30</v>
      </c>
      <c r="F79" s="65" t="s">
        <v>41</v>
      </c>
    </row>
    <row r="80" spans="2:6" x14ac:dyDescent="0.25">
      <c r="B80" s="55">
        <v>41380</v>
      </c>
      <c r="C80" s="5">
        <v>1000</v>
      </c>
      <c r="D80" s="65" t="s">
        <v>61</v>
      </c>
      <c r="E80" s="65" t="s">
        <v>124</v>
      </c>
      <c r="F80" s="65" t="s">
        <v>41</v>
      </c>
    </row>
    <row r="81" spans="2:6" x14ac:dyDescent="0.25">
      <c r="B81" s="55">
        <v>41381</v>
      </c>
      <c r="C81" s="5">
        <v>2500</v>
      </c>
      <c r="D81" s="65" t="s">
        <v>45</v>
      </c>
      <c r="E81" s="65" t="s">
        <v>125</v>
      </c>
      <c r="F81" s="65" t="s">
        <v>41</v>
      </c>
    </row>
    <row r="82" spans="2:6" x14ac:dyDescent="0.25">
      <c r="B82" s="55">
        <v>41381</v>
      </c>
      <c r="C82" s="5">
        <v>1000</v>
      </c>
      <c r="D82" s="65" t="s">
        <v>45</v>
      </c>
      <c r="E82" s="65" t="s">
        <v>126</v>
      </c>
      <c r="F82" s="65" t="s">
        <v>41</v>
      </c>
    </row>
    <row r="83" spans="2:6" x14ac:dyDescent="0.25">
      <c r="B83" s="55">
        <v>41381</v>
      </c>
      <c r="C83" s="5">
        <v>1000</v>
      </c>
      <c r="D83" s="65" t="s">
        <v>45</v>
      </c>
      <c r="E83" s="65" t="s">
        <v>127</v>
      </c>
      <c r="F83" s="65" t="s">
        <v>41</v>
      </c>
    </row>
    <row r="84" spans="2:6" x14ac:dyDescent="0.25">
      <c r="B84" s="55">
        <v>41381</v>
      </c>
      <c r="C84" s="5">
        <v>500</v>
      </c>
      <c r="D84" s="65" t="s">
        <v>61</v>
      </c>
      <c r="E84" s="65" t="s">
        <v>128</v>
      </c>
      <c r="F84" s="65" t="s">
        <v>41</v>
      </c>
    </row>
    <row r="85" spans="2:6" x14ac:dyDescent="0.25">
      <c r="B85" s="55">
        <v>41382</v>
      </c>
      <c r="C85" s="5">
        <v>150000</v>
      </c>
      <c r="D85" s="65" t="s">
        <v>45</v>
      </c>
      <c r="E85" s="65" t="s">
        <v>129</v>
      </c>
      <c r="F85" s="65" t="s">
        <v>41</v>
      </c>
    </row>
    <row r="86" spans="2:6" x14ac:dyDescent="0.25">
      <c r="B86" s="55">
        <v>41382</v>
      </c>
      <c r="C86" s="5">
        <v>25000</v>
      </c>
      <c r="D86" s="65" t="s">
        <v>45</v>
      </c>
      <c r="E86" s="65" t="s">
        <v>130</v>
      </c>
      <c r="F86" s="65" t="s">
        <v>41</v>
      </c>
    </row>
    <row r="87" spans="2:6" x14ac:dyDescent="0.25">
      <c r="B87" s="55">
        <v>41382</v>
      </c>
      <c r="C87" s="5">
        <v>10000</v>
      </c>
      <c r="D87" s="65" t="s">
        <v>61</v>
      </c>
      <c r="E87" s="65" t="s">
        <v>31</v>
      </c>
      <c r="F87" s="65" t="s">
        <v>41</v>
      </c>
    </row>
    <row r="88" spans="2:6" x14ac:dyDescent="0.25">
      <c r="B88" s="55">
        <v>41382</v>
      </c>
      <c r="C88" s="5">
        <v>1000</v>
      </c>
      <c r="D88" s="65" t="s">
        <v>45</v>
      </c>
      <c r="E88" s="65" t="s">
        <v>32</v>
      </c>
      <c r="F88" s="65" t="s">
        <v>41</v>
      </c>
    </row>
    <row r="89" spans="2:6" x14ac:dyDescent="0.25">
      <c r="B89" s="55">
        <v>41382</v>
      </c>
      <c r="C89" s="5">
        <v>970</v>
      </c>
      <c r="D89" s="65" t="s">
        <v>61</v>
      </c>
      <c r="E89" s="65" t="s">
        <v>131</v>
      </c>
      <c r="F89" s="65" t="s">
        <v>41</v>
      </c>
    </row>
    <row r="90" spans="2:6" x14ac:dyDescent="0.25">
      <c r="B90" s="55">
        <v>41382</v>
      </c>
      <c r="C90" s="5">
        <v>500</v>
      </c>
      <c r="D90" s="65" t="s">
        <v>45</v>
      </c>
      <c r="E90" s="65" t="s">
        <v>33</v>
      </c>
      <c r="F90" s="65" t="s">
        <v>41</v>
      </c>
    </row>
    <row r="91" spans="2:6" x14ac:dyDescent="0.25">
      <c r="B91" s="55">
        <v>41382</v>
      </c>
      <c r="C91" s="5">
        <v>500</v>
      </c>
      <c r="D91" s="65" t="s">
        <v>45</v>
      </c>
      <c r="E91" s="65" t="s">
        <v>132</v>
      </c>
      <c r="F91" s="65" t="s">
        <v>41</v>
      </c>
    </row>
    <row r="92" spans="2:6" x14ac:dyDescent="0.25">
      <c r="B92" s="55">
        <v>41383</v>
      </c>
      <c r="C92" s="5">
        <v>15000</v>
      </c>
      <c r="D92" s="65" t="s">
        <v>45</v>
      </c>
      <c r="E92" s="65" t="s">
        <v>133</v>
      </c>
      <c r="F92" s="65" t="s">
        <v>41</v>
      </c>
    </row>
    <row r="93" spans="2:6" x14ac:dyDescent="0.25">
      <c r="B93" s="55">
        <v>41383</v>
      </c>
      <c r="C93" s="5">
        <v>10000</v>
      </c>
      <c r="D93" s="65" t="s">
        <v>61</v>
      </c>
      <c r="E93" s="65" t="s">
        <v>34</v>
      </c>
      <c r="F93" s="65" t="s">
        <v>41</v>
      </c>
    </row>
    <row r="94" spans="2:6" x14ac:dyDescent="0.25">
      <c r="B94" s="55">
        <v>41383</v>
      </c>
      <c r="C94" s="5">
        <v>5000</v>
      </c>
      <c r="D94" s="65" t="s">
        <v>45</v>
      </c>
      <c r="E94" s="65" t="s">
        <v>134</v>
      </c>
      <c r="F94" s="65" t="s">
        <v>41</v>
      </c>
    </row>
    <row r="95" spans="2:6" x14ac:dyDescent="0.25">
      <c r="B95" s="55">
        <v>41383</v>
      </c>
      <c r="C95" s="5">
        <v>2000</v>
      </c>
      <c r="D95" s="65" t="s">
        <v>61</v>
      </c>
      <c r="E95" s="65" t="s">
        <v>135</v>
      </c>
      <c r="F95" s="65" t="s">
        <v>41</v>
      </c>
    </row>
    <row r="96" spans="2:6" x14ac:dyDescent="0.25">
      <c r="B96" s="55">
        <v>41383</v>
      </c>
      <c r="C96" s="5">
        <v>1000</v>
      </c>
      <c r="D96" s="65" t="s">
        <v>45</v>
      </c>
      <c r="E96" s="65" t="s">
        <v>136</v>
      </c>
      <c r="F96" s="65" t="s">
        <v>41</v>
      </c>
    </row>
    <row r="97" spans="2:6" x14ac:dyDescent="0.25">
      <c r="B97" s="55">
        <v>41383</v>
      </c>
      <c r="C97" s="5">
        <v>500</v>
      </c>
      <c r="D97" s="65" t="s">
        <v>45</v>
      </c>
      <c r="E97" s="65" t="s">
        <v>137</v>
      </c>
      <c r="F97" s="65" t="s">
        <v>41</v>
      </c>
    </row>
    <row r="98" spans="2:6" x14ac:dyDescent="0.25">
      <c r="B98" s="55">
        <v>41383</v>
      </c>
      <c r="C98" s="5">
        <v>500</v>
      </c>
      <c r="D98" s="65" t="s">
        <v>45</v>
      </c>
      <c r="E98" s="65" t="s">
        <v>35</v>
      </c>
      <c r="F98" s="65" t="s">
        <v>41</v>
      </c>
    </row>
    <row r="99" spans="2:6" ht="26.4" x14ac:dyDescent="0.25">
      <c r="B99" s="55">
        <v>41386</v>
      </c>
      <c r="C99" s="5">
        <v>50000</v>
      </c>
      <c r="D99" s="65" t="s">
        <v>49</v>
      </c>
      <c r="E99" s="65" t="s">
        <v>138</v>
      </c>
      <c r="F99" s="65" t="s">
        <v>41</v>
      </c>
    </row>
    <row r="100" spans="2:6" x14ac:dyDescent="0.25">
      <c r="B100" s="55">
        <v>41386</v>
      </c>
      <c r="C100" s="5">
        <v>1500</v>
      </c>
      <c r="D100" s="65" t="s">
        <v>61</v>
      </c>
      <c r="E100" s="65" t="s">
        <v>62</v>
      </c>
      <c r="F100" s="65" t="s">
        <v>41</v>
      </c>
    </row>
    <row r="101" spans="2:6" x14ac:dyDescent="0.25">
      <c r="B101" s="55">
        <v>41386</v>
      </c>
      <c r="C101" s="5">
        <v>500</v>
      </c>
      <c r="D101" s="65" t="s">
        <v>45</v>
      </c>
      <c r="E101" s="65" t="s">
        <v>139</v>
      </c>
      <c r="F101" s="65" t="s">
        <v>41</v>
      </c>
    </row>
    <row r="102" spans="2:6" x14ac:dyDescent="0.25">
      <c r="B102" s="55">
        <v>41386</v>
      </c>
      <c r="C102" s="5">
        <v>500</v>
      </c>
      <c r="D102" s="65" t="s">
        <v>45</v>
      </c>
      <c r="E102" s="65" t="s">
        <v>140</v>
      </c>
      <c r="F102" s="65" t="s">
        <v>41</v>
      </c>
    </row>
    <row r="103" spans="2:6" x14ac:dyDescent="0.25">
      <c r="B103" s="55">
        <v>41386</v>
      </c>
      <c r="C103" s="5">
        <v>500</v>
      </c>
      <c r="D103" s="65" t="s">
        <v>45</v>
      </c>
      <c r="E103" s="65" t="s">
        <v>141</v>
      </c>
      <c r="F103" s="65" t="s">
        <v>41</v>
      </c>
    </row>
    <row r="104" spans="2:6" x14ac:dyDescent="0.25">
      <c r="B104" s="55">
        <v>41386</v>
      </c>
      <c r="C104" s="5">
        <v>330</v>
      </c>
      <c r="D104" s="65" t="s">
        <v>40</v>
      </c>
      <c r="E104" s="65" t="s">
        <v>36</v>
      </c>
      <c r="F104" s="65" t="s">
        <v>41</v>
      </c>
    </row>
    <row r="105" spans="2:6" x14ac:dyDescent="0.25">
      <c r="B105" s="55">
        <v>41387</v>
      </c>
      <c r="C105" s="5">
        <v>3000</v>
      </c>
      <c r="D105" s="65" t="s">
        <v>45</v>
      </c>
      <c r="E105" s="65" t="s">
        <v>37</v>
      </c>
      <c r="F105" s="65" t="s">
        <v>41</v>
      </c>
    </row>
    <row r="106" spans="2:6" x14ac:dyDescent="0.25">
      <c r="B106" s="55">
        <v>41387</v>
      </c>
      <c r="C106" s="5">
        <v>1000</v>
      </c>
      <c r="D106" s="65" t="s">
        <v>61</v>
      </c>
      <c r="E106" s="65" t="s">
        <v>38</v>
      </c>
      <c r="F106" s="65" t="s">
        <v>41</v>
      </c>
    </row>
    <row r="107" spans="2:6" x14ac:dyDescent="0.25">
      <c r="B107" s="55">
        <v>41387</v>
      </c>
      <c r="C107" s="5">
        <v>500</v>
      </c>
      <c r="D107" s="65" t="s">
        <v>45</v>
      </c>
      <c r="E107" s="65" t="s">
        <v>142</v>
      </c>
      <c r="F107" s="65" t="s">
        <v>41</v>
      </c>
    </row>
    <row r="108" spans="2:6" x14ac:dyDescent="0.25">
      <c r="B108" s="55">
        <v>41388</v>
      </c>
      <c r="C108" s="5">
        <v>15500</v>
      </c>
      <c r="D108" s="65" t="s">
        <v>44</v>
      </c>
      <c r="E108" s="65" t="s">
        <v>143</v>
      </c>
      <c r="F108" s="65" t="s">
        <v>41</v>
      </c>
    </row>
    <row r="109" spans="2:6" s="81" customFormat="1" x14ac:dyDescent="0.25">
      <c r="B109" s="79">
        <v>41388</v>
      </c>
      <c r="C109" s="78">
        <v>10000</v>
      </c>
      <c r="D109" s="80" t="s">
        <v>61</v>
      </c>
      <c r="E109" s="80" t="s">
        <v>39</v>
      </c>
      <c r="F109" s="80" t="s">
        <v>41</v>
      </c>
    </row>
    <row r="110" spans="2:6" x14ac:dyDescent="0.25">
      <c r="B110" s="55">
        <v>41388</v>
      </c>
      <c r="C110" s="5">
        <v>1000</v>
      </c>
      <c r="D110" s="65" t="s">
        <v>45</v>
      </c>
      <c r="E110" s="65" t="s">
        <v>144</v>
      </c>
      <c r="F110" s="65" t="s">
        <v>41</v>
      </c>
    </row>
    <row r="111" spans="2:6" ht="26.4" x14ac:dyDescent="0.25">
      <c r="B111" s="55">
        <v>41388</v>
      </c>
      <c r="C111" s="5">
        <v>1000</v>
      </c>
      <c r="D111" s="65" t="s">
        <v>50</v>
      </c>
      <c r="E111" s="65" t="s">
        <v>93</v>
      </c>
      <c r="F111" s="65" t="s">
        <v>41</v>
      </c>
    </row>
    <row r="112" spans="2:6" x14ac:dyDescent="0.25">
      <c r="B112" s="55">
        <v>41388</v>
      </c>
      <c r="C112" s="5">
        <v>1000</v>
      </c>
      <c r="D112" s="65" t="s">
        <v>61</v>
      </c>
      <c r="E112" s="65" t="s">
        <v>145</v>
      </c>
      <c r="F112" s="65" t="s">
        <v>41</v>
      </c>
    </row>
    <row r="113" spans="2:6" x14ac:dyDescent="0.25">
      <c r="B113" s="55">
        <v>41388</v>
      </c>
      <c r="C113" s="5">
        <v>1000</v>
      </c>
      <c r="D113" s="65" t="s">
        <v>61</v>
      </c>
      <c r="E113" s="65" t="s">
        <v>146</v>
      </c>
      <c r="F113" s="65" t="s">
        <v>41</v>
      </c>
    </row>
    <row r="114" spans="2:6" x14ac:dyDescent="0.25">
      <c r="B114" s="55">
        <v>41388</v>
      </c>
      <c r="C114" s="5">
        <v>500</v>
      </c>
      <c r="D114" s="65" t="s">
        <v>61</v>
      </c>
      <c r="E114" s="65" t="s">
        <v>147</v>
      </c>
      <c r="F114" s="65" t="s">
        <v>41</v>
      </c>
    </row>
    <row r="115" spans="2:6" x14ac:dyDescent="0.25">
      <c r="B115" s="55">
        <v>41388</v>
      </c>
      <c r="C115" s="5">
        <v>100</v>
      </c>
      <c r="D115" s="65" t="s">
        <v>61</v>
      </c>
      <c r="E115" s="65" t="s">
        <v>148</v>
      </c>
      <c r="F115" s="65" t="s">
        <v>41</v>
      </c>
    </row>
    <row r="116" spans="2:6" x14ac:dyDescent="0.25">
      <c r="B116" s="55">
        <v>41389</v>
      </c>
      <c r="C116" s="5">
        <v>49350</v>
      </c>
      <c r="D116" s="65" t="s">
        <v>45</v>
      </c>
      <c r="E116" s="65" t="s">
        <v>149</v>
      </c>
      <c r="F116" s="65" t="s">
        <v>41</v>
      </c>
    </row>
    <row r="117" spans="2:6" ht="26.4" x14ac:dyDescent="0.25">
      <c r="B117" s="55">
        <v>41389</v>
      </c>
      <c r="C117" s="5">
        <v>1000</v>
      </c>
      <c r="D117" s="65" t="s">
        <v>50</v>
      </c>
      <c r="E117" s="65" t="s">
        <v>150</v>
      </c>
      <c r="F117" s="65" t="s">
        <v>41</v>
      </c>
    </row>
    <row r="118" spans="2:6" ht="26.4" x14ac:dyDescent="0.25">
      <c r="B118" s="55">
        <v>41390</v>
      </c>
      <c r="C118" s="5">
        <v>74000</v>
      </c>
      <c r="D118" s="65" t="s">
        <v>50</v>
      </c>
      <c r="E118" s="65" t="s">
        <v>138</v>
      </c>
      <c r="F118" s="65" t="s">
        <v>41</v>
      </c>
    </row>
    <row r="119" spans="2:6" s="8" customFormat="1" x14ac:dyDescent="0.25">
      <c r="B119" s="58">
        <v>41393</v>
      </c>
      <c r="C119" s="59">
        <v>615735.1</v>
      </c>
      <c r="D119" s="68" t="s">
        <v>61</v>
      </c>
      <c r="E119" s="68" t="s">
        <v>43</v>
      </c>
      <c r="F119" s="68" t="s">
        <v>42</v>
      </c>
    </row>
    <row r="120" spans="2:6" ht="26.4" x14ac:dyDescent="0.25">
      <c r="B120" s="58">
        <v>41393</v>
      </c>
      <c r="C120" s="5">
        <v>40000</v>
      </c>
      <c r="D120" s="65" t="s">
        <v>61</v>
      </c>
      <c r="E120" s="65" t="s">
        <v>151</v>
      </c>
      <c r="F120" s="65" t="s">
        <v>47</v>
      </c>
    </row>
    <row r="121" spans="2:6" x14ac:dyDescent="0.25">
      <c r="B121" s="58">
        <v>41393</v>
      </c>
      <c r="C121" s="5">
        <v>10000</v>
      </c>
      <c r="D121" s="65" t="s">
        <v>46</v>
      </c>
      <c r="E121" s="65" t="s">
        <v>51</v>
      </c>
      <c r="F121" s="65" t="s">
        <v>41</v>
      </c>
    </row>
    <row r="122" spans="2:6" x14ac:dyDescent="0.25">
      <c r="B122" s="58">
        <v>41393</v>
      </c>
      <c r="C122" s="5">
        <v>1320</v>
      </c>
      <c r="D122" s="65" t="s">
        <v>45</v>
      </c>
      <c r="E122" s="65" t="s">
        <v>152</v>
      </c>
      <c r="F122" s="65" t="s">
        <v>41</v>
      </c>
    </row>
    <row r="123" spans="2:6" x14ac:dyDescent="0.25">
      <c r="B123" s="58">
        <v>41393</v>
      </c>
      <c r="C123" s="5">
        <v>1000</v>
      </c>
      <c r="D123" s="65" t="s">
        <v>46</v>
      </c>
      <c r="E123" s="65" t="s">
        <v>153</v>
      </c>
      <c r="F123" s="65" t="s">
        <v>41</v>
      </c>
    </row>
    <row r="124" spans="2:6" x14ac:dyDescent="0.25">
      <c r="B124" s="58">
        <v>41393</v>
      </c>
      <c r="C124" s="5">
        <v>300</v>
      </c>
      <c r="D124" s="65" t="s">
        <v>61</v>
      </c>
      <c r="E124" s="65" t="s">
        <v>154</v>
      </c>
      <c r="F124" s="65" t="s">
        <v>41</v>
      </c>
    </row>
    <row r="125" spans="2:6" x14ac:dyDescent="0.25">
      <c r="B125" s="55">
        <v>41394</v>
      </c>
      <c r="C125" s="5">
        <v>500</v>
      </c>
      <c r="D125" s="65" t="s">
        <v>46</v>
      </c>
      <c r="E125" s="65" t="s">
        <v>155</v>
      </c>
      <c r="F125" s="65" t="s">
        <v>41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23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39" customWidth="1"/>
    <col min="3" max="3" width="21.77734375" style="40" customWidth="1"/>
    <col min="4" max="4" width="21.77734375" style="11" customWidth="1"/>
    <col min="5" max="16384" width="9.109375" style="1"/>
  </cols>
  <sheetData>
    <row r="1" spans="1:6" ht="36.6" customHeight="1" x14ac:dyDescent="0.25">
      <c r="A1" s="43"/>
      <c r="B1" s="43"/>
      <c r="C1" s="88" t="s">
        <v>56</v>
      </c>
      <c r="D1" s="88"/>
      <c r="E1" s="48"/>
      <c r="F1" s="44"/>
    </row>
    <row r="2" spans="1:6" ht="13.8" x14ac:dyDescent="0.25">
      <c r="B2" s="16" t="s">
        <v>14</v>
      </c>
      <c r="C2" s="12">
        <f>C22-C23</f>
        <v>3883.2575999999999</v>
      </c>
      <c r="D2" s="41"/>
    </row>
    <row r="3" spans="1:6" ht="13.8" thickBot="1" x14ac:dyDescent="0.3"/>
    <row r="4" spans="1:6" s="49" customFormat="1" ht="36.6" customHeight="1" thickBot="1" x14ac:dyDescent="0.35">
      <c r="B4" s="50" t="s">
        <v>0</v>
      </c>
      <c r="C4" s="52" t="s">
        <v>1</v>
      </c>
      <c r="D4" s="51" t="s">
        <v>11</v>
      </c>
    </row>
    <row r="5" spans="1:6" s="71" customFormat="1" ht="14.4" x14ac:dyDescent="0.3">
      <c r="B5" s="72" t="s">
        <v>53</v>
      </c>
      <c r="C5" s="74"/>
      <c r="D5" s="73"/>
    </row>
    <row r="6" spans="1:6" x14ac:dyDescent="0.25">
      <c r="B6" s="7">
        <v>41369</v>
      </c>
      <c r="C6" s="9">
        <v>500</v>
      </c>
      <c r="D6" s="10">
        <v>1000000000</v>
      </c>
    </row>
    <row r="7" spans="1:6" x14ac:dyDescent="0.25">
      <c r="B7" s="7">
        <v>41370</v>
      </c>
      <c r="C7" s="9">
        <v>10</v>
      </c>
      <c r="D7" s="10">
        <v>1000000000</v>
      </c>
    </row>
    <row r="8" spans="1:6" x14ac:dyDescent="0.25">
      <c r="B8" s="7">
        <v>41371</v>
      </c>
      <c r="C8" s="9">
        <v>10</v>
      </c>
      <c r="D8" s="10">
        <v>1000000000</v>
      </c>
    </row>
    <row r="9" spans="1:6" x14ac:dyDescent="0.25">
      <c r="B9" s="7">
        <v>41371</v>
      </c>
      <c r="C9" s="9">
        <v>10</v>
      </c>
      <c r="D9" s="10">
        <v>1000000000</v>
      </c>
    </row>
    <row r="10" spans="1:6" x14ac:dyDescent="0.25">
      <c r="B10" s="7">
        <v>41371</v>
      </c>
      <c r="C10" s="9">
        <v>200</v>
      </c>
      <c r="D10" s="10">
        <v>1000000000</v>
      </c>
    </row>
    <row r="11" spans="1:6" x14ac:dyDescent="0.25">
      <c r="B11" s="7">
        <v>41374</v>
      </c>
      <c r="C11" s="9">
        <v>300</v>
      </c>
      <c r="D11" s="23">
        <v>1000000000</v>
      </c>
    </row>
    <row r="12" spans="1:6" x14ac:dyDescent="0.25">
      <c r="B12" s="7">
        <v>41378</v>
      </c>
      <c r="C12" s="9">
        <v>65.06</v>
      </c>
      <c r="D12" s="23">
        <v>1000000000</v>
      </c>
    </row>
    <row r="13" spans="1:6" x14ac:dyDescent="0.25">
      <c r="B13" s="7">
        <v>41379</v>
      </c>
      <c r="C13" s="9">
        <v>500</v>
      </c>
      <c r="D13" s="10">
        <v>1000000000</v>
      </c>
    </row>
    <row r="14" spans="1:6" x14ac:dyDescent="0.25">
      <c r="B14" s="7">
        <v>41380</v>
      </c>
      <c r="C14" s="9">
        <v>2000</v>
      </c>
      <c r="D14" s="10">
        <v>1000000000</v>
      </c>
    </row>
    <row r="15" spans="1:6" x14ac:dyDescent="0.25">
      <c r="B15" s="7">
        <v>41386</v>
      </c>
      <c r="C15" s="9">
        <v>100</v>
      </c>
      <c r="D15" s="10">
        <v>1000000000</v>
      </c>
    </row>
    <row r="16" spans="1:6" x14ac:dyDescent="0.25">
      <c r="B16" s="7">
        <v>41387</v>
      </c>
      <c r="C16" s="9">
        <v>100</v>
      </c>
      <c r="D16" s="10">
        <v>1000000000</v>
      </c>
    </row>
    <row r="17" spans="2:4" x14ac:dyDescent="0.25">
      <c r="B17" s="7">
        <v>41387</v>
      </c>
      <c r="C17" s="9">
        <v>10</v>
      </c>
      <c r="D17" s="10">
        <v>1000000000</v>
      </c>
    </row>
    <row r="18" spans="2:4" x14ac:dyDescent="0.25">
      <c r="B18" s="7">
        <v>41389</v>
      </c>
      <c r="C18" s="9">
        <v>20</v>
      </c>
      <c r="D18" s="10">
        <v>1000000000</v>
      </c>
    </row>
    <row r="19" spans="2:4" x14ac:dyDescent="0.25">
      <c r="B19" s="7">
        <v>41391</v>
      </c>
      <c r="C19" s="9">
        <v>100</v>
      </c>
      <c r="D19" s="10">
        <v>1000000000</v>
      </c>
    </row>
    <row r="20" spans="2:4" x14ac:dyDescent="0.25">
      <c r="B20" s="7">
        <v>41393</v>
      </c>
      <c r="C20" s="9">
        <v>70</v>
      </c>
      <c r="D20" s="10">
        <v>1000000000</v>
      </c>
    </row>
    <row r="21" spans="2:4" x14ac:dyDescent="0.25">
      <c r="B21" s="7">
        <v>41394</v>
      </c>
      <c r="C21" s="9">
        <v>50</v>
      </c>
      <c r="D21" s="10">
        <v>1000000000</v>
      </c>
    </row>
    <row r="22" spans="2:4" x14ac:dyDescent="0.25">
      <c r="B22" s="15" t="s">
        <v>10</v>
      </c>
      <c r="C22" s="22">
        <f>SUM(C5:C21)</f>
        <v>4045.06</v>
      </c>
    </row>
    <row r="23" spans="2:4" s="47" customFormat="1" ht="11.4" x14ac:dyDescent="0.2">
      <c r="B23" s="75" t="s">
        <v>54</v>
      </c>
      <c r="C23" s="76">
        <f>C22*0.04</f>
        <v>161.80240000000001</v>
      </c>
      <c r="D23" s="77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Расходы</vt:lpstr>
      <vt:lpstr>Поступления Банк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2014-12-25T22:22:20Z</dcterms:modified>
</cp:coreProperties>
</file>