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228" windowWidth="9696" windowHeight="6924" tabRatio="953"/>
  </bookViews>
  <sheets>
    <sheet name="Расходы" sheetId="7" r:id="rId1"/>
    <sheet name="Поступления Банк" sheetId="1" r:id="rId2"/>
    <sheet name="Поступления Благо.ру" sheetId="10" r:id="rId3"/>
    <sheet name="Поступления Киви" sheetId="9" r:id="rId4"/>
    <sheet name="Поступления МТС USSD" sheetId="11" r:id="rId5"/>
    <sheet name="Поступления СМС 2420 Помогаю" sheetId="13" r:id="rId6"/>
    <sheet name="МКБ" sheetId="12" r:id="rId7"/>
    <sheet name="Поступления сайт" sheetId="14" r:id="rId8"/>
    <sheet name="Валютный расчетный счет (USD)" sheetId="8" r:id="rId9"/>
  </sheets>
  <definedNames>
    <definedName name="_xlnm._FilterDatabase" localSheetId="6" hidden="1">МКБ!$B$4:$D$4</definedName>
    <definedName name="_xlnm._FilterDatabase" localSheetId="1" hidden="1">'Поступления Банк'!$A$4:$F$89</definedName>
    <definedName name="_xlnm._FilterDatabase" localSheetId="2" hidden="1">'Поступления Благо.ру'!$B$4:$D$4</definedName>
    <definedName name="_xlnm._FilterDatabase" localSheetId="3" hidden="1">'Поступления Киви'!$B$4:$D$83</definedName>
    <definedName name="_xlnm._FilterDatabase" localSheetId="4" hidden="1">'Поступления МТС USSD'!$B$4:$D$4</definedName>
    <definedName name="_xlnm._FilterDatabase" localSheetId="7" hidden="1">'Поступления сайт'!$A$4:$F$115</definedName>
    <definedName name="_xlnm._FilterDatabase" localSheetId="5" hidden="1">'Поступления СМС 2420 Помогаю'!$B$4:$D$4</definedName>
  </definedNames>
  <calcPr calcId="145621" refMode="R1C1"/>
</workbook>
</file>

<file path=xl/calcChain.xml><?xml version="1.0" encoding="utf-8"?>
<calcChain xmlns="http://schemas.openxmlformats.org/spreadsheetml/2006/main">
  <c r="C30" i="7" l="1"/>
  <c r="C2" i="12"/>
  <c r="C2" i="9"/>
  <c r="C15" i="9"/>
  <c r="C16" i="9"/>
  <c r="C2" i="1"/>
  <c r="C103" i="11"/>
  <c r="C104" i="11"/>
  <c r="C2" i="11"/>
  <c r="C22" i="7"/>
  <c r="D5" i="7"/>
  <c r="C2" i="14"/>
  <c r="C2" i="13"/>
  <c r="C23" i="10"/>
  <c r="C24" i="10"/>
  <c r="C2" i="10"/>
  <c r="C7" i="8"/>
  <c r="D3" i="7" l="1"/>
</calcChain>
</file>

<file path=xl/sharedStrings.xml><?xml version="1.0" encoding="utf-8"?>
<sst xmlns="http://schemas.openxmlformats.org/spreadsheetml/2006/main" count="1352" uniqueCount="750">
  <si>
    <t>Дата</t>
  </si>
  <si>
    <t>Сумма</t>
  </si>
  <si>
    <t>Назначение платежа</t>
  </si>
  <si>
    <t>ООО "Авангард СПб"</t>
  </si>
  <si>
    <t>банковский перевод</t>
  </si>
  <si>
    <t>на лечение детей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</si>
  <si>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</si>
  <si>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</si>
  <si>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</si>
  <si>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</si>
  <si>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</si>
  <si>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</si>
  <si>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</si>
  <si>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</si>
  <si>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</si>
  <si>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</si>
  <si>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ИП Кухтенков Александр Михайлович</t>
  </si>
  <si>
    <t>ИП Сергеева Екатерина Николаевна</t>
  </si>
  <si>
    <t>ООО "Опт Сити Тойз"</t>
  </si>
  <si>
    <t>ИП Буланова Эльвира Рауфовна</t>
  </si>
  <si>
    <t>ИП Дроздов Алексей Геннадиевич</t>
  </si>
  <si>
    <t>на лечение Никиты Черкасова</t>
  </si>
  <si>
    <t>ЗАО "КИВИ"</t>
  </si>
  <si>
    <t>ООО "СПК "Д-Строй"</t>
  </si>
  <si>
    <t>ООО "ППК"</t>
  </si>
  <si>
    <t>ИП Юсеев Рауф Гатович</t>
  </si>
  <si>
    <t>ООО НКО "ДЕНЬГИ.МЭЙЛ.РУ"</t>
  </si>
  <si>
    <t>ИП Левчук Ольга Евгеньевна</t>
  </si>
  <si>
    <t>анонимное пожертвование</t>
  </si>
  <si>
    <t>на лечение Ксении Фоминой</t>
  </si>
  <si>
    <t>на лечение Кати Петуховой</t>
  </si>
  <si>
    <t>Лукьянова М. Е.</t>
  </si>
  <si>
    <t>Швол А. А.</t>
  </si>
  <si>
    <t>ОАО "Рязанский шпалопропиточный завод"</t>
  </si>
  <si>
    <t>Издательская группа "Азбука Аттикус"</t>
  </si>
  <si>
    <t>ООО "Лавка новых миров" (Чиптрип)</t>
  </si>
  <si>
    <t>ООО "ИнтерсотСтрой"</t>
  </si>
  <si>
    <t>Матвеева А. Н.</t>
  </si>
  <si>
    <t>ООО "Сити Сервис"</t>
  </si>
  <si>
    <t>на лечение Глеба Алексеева</t>
  </si>
  <si>
    <t>на лечение Александры Дмитровой</t>
  </si>
  <si>
    <t>на лечение Алины Василишиной</t>
  </si>
  <si>
    <t>на лечение Богдана Котенко</t>
  </si>
  <si>
    <t>на лечение Алины Сизовой</t>
  </si>
  <si>
    <t>на лечение Лизы Батуевой</t>
  </si>
  <si>
    <t>Итого:</t>
  </si>
  <si>
    <t>01.04.2014</t>
  </si>
  <si>
    <t>02.04.2014</t>
  </si>
  <si>
    <t>03.04.2014</t>
  </si>
  <si>
    <t>04.04.2014</t>
  </si>
  <si>
    <t>05.04.2014</t>
  </si>
  <si>
    <t>06.04.2014</t>
  </si>
  <si>
    <t>07.04.2014</t>
  </si>
  <si>
    <t>08.04.2014</t>
  </si>
  <si>
    <t>09.04.2014</t>
  </si>
  <si>
    <t>10.04.2014</t>
  </si>
  <si>
    <t>11.04.2014</t>
  </si>
  <si>
    <t>12.04.2014</t>
  </si>
  <si>
    <t>13.04.2014</t>
  </si>
  <si>
    <t>14.04.2014</t>
  </si>
  <si>
    <t>15.04.2014</t>
  </si>
  <si>
    <t>16.04.2014</t>
  </si>
  <si>
    <t>17.04.2014</t>
  </si>
  <si>
    <t>18.04.2014</t>
  </si>
  <si>
    <t>19.04.2014</t>
  </si>
  <si>
    <t>20.04.2014</t>
  </si>
  <si>
    <t>21.04.2014</t>
  </si>
  <si>
    <t>22.04.2014</t>
  </si>
  <si>
    <t>23.04.2014</t>
  </si>
  <si>
    <t>24.04.2014</t>
  </si>
  <si>
    <t>25.04.2014</t>
  </si>
  <si>
    <t>26.04.2014</t>
  </si>
  <si>
    <t>27.04.2014</t>
  </si>
  <si>
    <t>28.04.2014</t>
  </si>
  <si>
    <t>29.04.2014</t>
  </si>
  <si>
    <t>Koiada70</t>
  </si>
  <si>
    <t>Mawlen</t>
  </si>
  <si>
    <t>Oknalux_07</t>
  </si>
  <si>
    <t>Evendor</t>
  </si>
  <si>
    <t>nastusiagol</t>
  </si>
  <si>
    <t>Narafoto</t>
  </si>
  <si>
    <t>vanek-makakin</t>
  </si>
  <si>
    <t>goraroman</t>
  </si>
  <si>
    <t>Helenzinenko</t>
  </si>
  <si>
    <t>*0456</t>
  </si>
  <si>
    <t>*0058</t>
  </si>
  <si>
    <t>*0111</t>
  </si>
  <si>
    <t>*0248</t>
  </si>
  <si>
    <t>*0549</t>
  </si>
  <si>
    <t>*7891</t>
  </si>
  <si>
    <t>*2087</t>
  </si>
  <si>
    <t>*7088</t>
  </si>
  <si>
    <t>*9297</t>
  </si>
  <si>
    <t>*8941</t>
  </si>
  <si>
    <t>*3925</t>
  </si>
  <si>
    <t>*1816</t>
  </si>
  <si>
    <t>*9987</t>
  </si>
  <si>
    <t>*5188</t>
  </si>
  <si>
    <t>*1868</t>
  </si>
  <si>
    <t>*8337</t>
  </si>
  <si>
    <t>*4064</t>
  </si>
  <si>
    <t>*8883</t>
  </si>
  <si>
    <t>*2666</t>
  </si>
  <si>
    <t>*5229</t>
  </si>
  <si>
    <t>*7-56</t>
  </si>
  <si>
    <t>*3677</t>
  </si>
  <si>
    <t>*8777</t>
  </si>
  <si>
    <t>*2753</t>
  </si>
  <si>
    <t>*9999</t>
  </si>
  <si>
    <t>*7172</t>
  </si>
  <si>
    <t>*0805</t>
  </si>
  <si>
    <t>*5116</t>
  </si>
  <si>
    <t>*9451</t>
  </si>
  <si>
    <t>*0019</t>
  </si>
  <si>
    <t>*9121</t>
  </si>
  <si>
    <t>*2525</t>
  </si>
  <si>
    <t>*0115</t>
  </si>
  <si>
    <t>*0706</t>
  </si>
  <si>
    <t>*5640</t>
  </si>
  <si>
    <t>*2698</t>
  </si>
  <si>
    <t>*0967</t>
  </si>
  <si>
    <t>*7629</t>
  </si>
  <si>
    <t>*6147</t>
  </si>
  <si>
    <t>*8284</t>
  </si>
  <si>
    <t>*7676</t>
  </si>
  <si>
    <t>*6935</t>
  </si>
  <si>
    <t>Алина Василишина</t>
  </si>
  <si>
    <t>Алина Сизова</t>
  </si>
  <si>
    <t>Илья Казанков</t>
  </si>
  <si>
    <t>Илья Симакин</t>
  </si>
  <si>
    <t>Глеб Алексеев</t>
  </si>
  <si>
    <t>Богдан Котенко</t>
  </si>
  <si>
    <t>Полина Скудина</t>
  </si>
  <si>
    <t>Расходы на уставную деятельность</t>
  </si>
  <si>
    <t>Оплата помпы и пульсоксиметра</t>
  </si>
  <si>
    <t>Оплата лечения Александры Дмитровой</t>
  </si>
  <si>
    <t>Оплата лечения Ксении Фоминой</t>
  </si>
  <si>
    <t>Оплата за шунтирующую систему и расходные материалы к ней для МУЗ "Люберецкая районнная больница №3"</t>
  </si>
  <si>
    <t>Оплата транспорта и проживания врачей на конференции по глиомам и диффузным опухолям (Германия)</t>
  </si>
  <si>
    <t>Оплата билетов на конференцию в Париж для врачей</t>
  </si>
  <si>
    <t>*7451</t>
  </si>
  <si>
    <t>*4098</t>
  </si>
  <si>
    <t>*1412</t>
  </si>
  <si>
    <t>*4636</t>
  </si>
  <si>
    <t>*2787</t>
  </si>
  <si>
    <t>*5463</t>
  </si>
  <si>
    <t>*9575</t>
  </si>
  <si>
    <t>*4530</t>
  </si>
  <si>
    <t>*9041</t>
  </si>
  <si>
    <t>*5715</t>
  </si>
  <si>
    <t>*5505</t>
  </si>
  <si>
    <t>*8904</t>
  </si>
  <si>
    <t>*9181</t>
  </si>
  <si>
    <t>*8504</t>
  </si>
  <si>
    <t>*6352</t>
  </si>
  <si>
    <t>*6446</t>
  </si>
  <si>
    <t>*7404</t>
  </si>
  <si>
    <t>*4920</t>
  </si>
  <si>
    <t>*6777</t>
  </si>
  <si>
    <t>*1602</t>
  </si>
  <si>
    <t>*8451</t>
  </si>
  <si>
    <t>*9483</t>
  </si>
  <si>
    <t>*2722</t>
  </si>
  <si>
    <t>*1184</t>
  </si>
  <si>
    <t>*1553</t>
  </si>
  <si>
    <t>*8679</t>
  </si>
  <si>
    <t>*4111</t>
  </si>
  <si>
    <t>*2891</t>
  </si>
  <si>
    <t>*4127</t>
  </si>
  <si>
    <t>*2359</t>
  </si>
  <si>
    <t>*4786</t>
  </si>
  <si>
    <t>*8515</t>
  </si>
  <si>
    <t>*2661</t>
  </si>
  <si>
    <t>*6743</t>
  </si>
  <si>
    <t>*1655</t>
  </si>
  <si>
    <t>*8036</t>
  </si>
  <si>
    <t>*7987</t>
  </si>
  <si>
    <t>*7660</t>
  </si>
  <si>
    <t>*5914</t>
  </si>
  <si>
    <t>*9398</t>
  </si>
  <si>
    <t>*5632</t>
  </si>
  <si>
    <t>*6621</t>
  </si>
  <si>
    <t>*6035</t>
  </si>
  <si>
    <t>*8531</t>
  </si>
  <si>
    <t>*9941</t>
  </si>
  <si>
    <t>*1710</t>
  </si>
  <si>
    <t>*2110</t>
  </si>
  <si>
    <t>*9893</t>
  </si>
  <si>
    <t>*2217</t>
  </si>
  <si>
    <t>*6853</t>
  </si>
  <si>
    <t>*5548</t>
  </si>
  <si>
    <t>*9249</t>
  </si>
  <si>
    <t>*8693</t>
  </si>
  <si>
    <t>*1497</t>
  </si>
  <si>
    <t>*3342</t>
  </si>
  <si>
    <t>2014-04-30 20:26:14.587000</t>
  </si>
  <si>
    <t>2014-04-30 20:07:28.532000</t>
  </si>
  <si>
    <t>2014-04-29 22:19:10.745000</t>
  </si>
  <si>
    <t>2014-04-29 12:30:43.074000</t>
  </si>
  <si>
    <t>2014-04-28 20:28:10.491000</t>
  </si>
  <si>
    <t>2014-04-28 19:24:26.568000</t>
  </si>
  <si>
    <t>2014-04-28 12:04:55.905000</t>
  </si>
  <si>
    <t>2014-04-28 09:53:41.597000</t>
  </si>
  <si>
    <t>2014-04-28 08:42:13.088000</t>
  </si>
  <si>
    <t>2014-04-28 00:19:21.457000</t>
  </si>
  <si>
    <t>2014-04-27 21:37:23.992000</t>
  </si>
  <si>
    <t>2014-04-27 09:28:16.809000</t>
  </si>
  <si>
    <t>2014-04-27 09:18:39.963000</t>
  </si>
  <si>
    <t>2014-04-27 08:32:45.204000</t>
  </si>
  <si>
    <t>2014-04-26 23:47:14.739000</t>
  </si>
  <si>
    <t>2014-04-26 22:43:06.704000</t>
  </si>
  <si>
    <t>2014-04-26 16:10:20.018000</t>
  </si>
  <si>
    <t>2014-04-25 21:46:57.710000</t>
  </si>
  <si>
    <t>2014-04-25 17:33:21.129000</t>
  </si>
  <si>
    <t>2014-04-25 15:37:16.741000</t>
  </si>
  <si>
    <t>2014-04-25 12:36:11.524000</t>
  </si>
  <si>
    <t>2014-04-25 12:23:41.650000</t>
  </si>
  <si>
    <t>2014-04-24 18:21:11.184000</t>
  </si>
  <si>
    <t>2014-04-24 17:09:04.088000</t>
  </si>
  <si>
    <t>2014-04-24 12:49:57.114000</t>
  </si>
  <si>
    <t>2014-04-24 12:21:45.993000</t>
  </si>
  <si>
    <t>2014-04-24 09:49:59.558000</t>
  </si>
  <si>
    <t>2014-04-24 09:30:58.012000</t>
  </si>
  <si>
    <t>2014-04-23 17:11:23.597000</t>
  </si>
  <si>
    <t>2014-04-23 15:37:36.627000</t>
  </si>
  <si>
    <t>2014-04-23 13:59:16.861000</t>
  </si>
  <si>
    <t>2014-04-23 12:13:59.557000</t>
  </si>
  <si>
    <t>2014-04-23 11:24:38.901000</t>
  </si>
  <si>
    <t>2014-04-23 08:04:17.408000</t>
  </si>
  <si>
    <t>2014-04-22 23:38:31.045000</t>
  </si>
  <si>
    <t>2014-04-22 20:20:44.467000</t>
  </si>
  <si>
    <t>2014-04-22 16:56:22.339000</t>
  </si>
  <si>
    <t>2014-04-22 16:45:43.120000</t>
  </si>
  <si>
    <t>2014-04-22 14:46:18.609000</t>
  </si>
  <si>
    <t>2014-04-21 18:40:31.692000</t>
  </si>
  <si>
    <t>2014-04-21 13:08:09.154000</t>
  </si>
  <si>
    <t>2014-04-21 12:34:56.141000</t>
  </si>
  <si>
    <t>2014-04-21 05:30:53.804000</t>
  </si>
  <si>
    <t>2014-04-20 21:36:22.676000</t>
  </si>
  <si>
    <t>2014-04-20 18:23:53.853000</t>
  </si>
  <si>
    <t>2014-04-20 12:04:36.709000</t>
  </si>
  <si>
    <t>2014-04-20 11:29:40.086000</t>
  </si>
  <si>
    <t>2014-04-20 07:21:49.243000</t>
  </si>
  <si>
    <t>2014-04-19 23:07:12.922000</t>
  </si>
  <si>
    <t>2014-04-19 10:39:08.033000</t>
  </si>
  <si>
    <t>2014-04-19 09:14:27.838000</t>
  </si>
  <si>
    <t>2014-04-19 07:55:53.079000</t>
  </si>
  <si>
    <t>2014-04-19 00:36:58.731000</t>
  </si>
  <si>
    <t>2014-04-19 00:35:20.087000</t>
  </si>
  <si>
    <t>2014-04-18 23:41:24.718000</t>
  </si>
  <si>
    <t>2014-04-18 23:37:29.645000</t>
  </si>
  <si>
    <t>2014-04-18 23:37:10.495000</t>
  </si>
  <si>
    <t>2014-04-18 22:59:05.555000</t>
  </si>
  <si>
    <t>2014-04-18 20:22:37.041000</t>
  </si>
  <si>
    <t>2014-04-18 20:21:18.981000</t>
  </si>
  <si>
    <t>2014-04-18 18:31:11.796000</t>
  </si>
  <si>
    <t>2014-04-18 17:09:12.452000</t>
  </si>
  <si>
    <t>2014-04-18 15:59:44.378000</t>
  </si>
  <si>
    <t>2014-04-18 13:02:06.021000</t>
  </si>
  <si>
    <t>2014-04-18 11:10:33.564000</t>
  </si>
  <si>
    <t>2014-04-18 08:06:46.539000</t>
  </si>
  <si>
    <t>2014-04-17 16:00:36.360000</t>
  </si>
  <si>
    <t>2014-04-17 15:03:11.100000</t>
  </si>
  <si>
    <t>2014-04-17 14:26:36.129000</t>
  </si>
  <si>
    <t>2014-04-17 09:21:48.719000</t>
  </si>
  <si>
    <t>2014-04-17 08:55:31.564000</t>
  </si>
  <si>
    <t>2014-04-17 02:01:23.208000</t>
  </si>
  <si>
    <t>2014-04-16 19:34:58.465000</t>
  </si>
  <si>
    <t>2014-04-16 16:49:45.218000</t>
  </si>
  <si>
    <t>2014-04-16 16:31:15.141000</t>
  </si>
  <si>
    <t>2014-04-16 15:14:15.932000</t>
  </si>
  <si>
    <t>2014-04-16 14:26:26.743000</t>
  </si>
  <si>
    <t>2014-04-16 11:27:34.367000</t>
  </si>
  <si>
    <t>2014-04-16 00:48:47.203000</t>
  </si>
  <si>
    <t>2014-04-15 21:02:45.064000</t>
  </si>
  <si>
    <t>2014-04-15 20:10:11.801000</t>
  </si>
  <si>
    <t>2014-04-15 19:54:52.803000</t>
  </si>
  <si>
    <t>2014-04-15 18:44:12.630000</t>
  </si>
  <si>
    <t>2014-04-15 17:50:32.359000</t>
  </si>
  <si>
    <t>2014-04-15 17:12:06.447000</t>
  </si>
  <si>
    <t>2014-04-15 16:00:42.045000</t>
  </si>
  <si>
    <t>2014-04-15 15:06:48.792000</t>
  </si>
  <si>
    <t>2014-04-15 10:15:13.853000</t>
  </si>
  <si>
    <t>2014-04-15 08:22:35.081000</t>
  </si>
  <si>
    <t>2014-04-15 06:50:10.570000</t>
  </si>
  <si>
    <t>2014-04-14 21:59:31.328000</t>
  </si>
  <si>
    <t>2014-04-14 18:31:15.089000</t>
  </si>
  <si>
    <t>2014-04-14 15:19:33.424000</t>
  </si>
  <si>
    <t>2014-04-14 12:00:24.505000</t>
  </si>
  <si>
    <t>2014-04-14 09:11:49.987000</t>
  </si>
  <si>
    <t>2014-04-14 09:06:41.345000</t>
  </si>
  <si>
    <t>2014-04-14 00:25:45.685000</t>
  </si>
  <si>
    <t>2014-04-13 18:27:44.895000</t>
  </si>
  <si>
    <t>2014-04-13 16:55:59.890000</t>
  </si>
  <si>
    <t>2014-04-13 12:57:02.339000</t>
  </si>
  <si>
    <t>2014-04-13 12:20:57.956000</t>
  </si>
  <si>
    <t>2014-04-13 10:42:47.816000</t>
  </si>
  <si>
    <t>2014-04-13 09:02:49.488000</t>
  </si>
  <si>
    <t>2014-04-12 23:29:22.738000</t>
  </si>
  <si>
    <t>2014-04-12 22:39:17.374000</t>
  </si>
  <si>
    <t>2014-04-12 21:54:04.230000</t>
  </si>
  <si>
    <t>2014-04-12 21:53:58.280000</t>
  </si>
  <si>
    <t>2014-04-12 20:15:02.771000</t>
  </si>
  <si>
    <t>2014-04-12 18:34:26.342000</t>
  </si>
  <si>
    <t>2014-04-12 18:17:40.617000</t>
  </si>
  <si>
    <t>2014-04-12 17:35:47.779000</t>
  </si>
  <si>
    <t>2014-04-12 17:27:53.184000</t>
  </si>
  <si>
    <t>2014-04-12 17:24:27.592000</t>
  </si>
  <si>
    <t>2014-04-12 17:24:18.393000</t>
  </si>
  <si>
    <t>2014-04-12 16:32:28.781000</t>
  </si>
  <si>
    <t>2014-04-12 16:25:00.622000</t>
  </si>
  <si>
    <t>2014-04-12 16:22:43.707000</t>
  </si>
  <si>
    <t>2014-04-12 16:18:24.710000</t>
  </si>
  <si>
    <t>2014-04-12 16:18:20.978000</t>
  </si>
  <si>
    <t>2014-04-12 16:15:16.055000</t>
  </si>
  <si>
    <t>2014-04-12 16:14:21.911000</t>
  </si>
  <si>
    <t>2014-04-12 16:12:19.858000</t>
  </si>
  <si>
    <t>2014-04-12 16:04:26.139000</t>
  </si>
  <si>
    <t>2014-04-12 15:58:39.844000</t>
  </si>
  <si>
    <t>2014-04-12 15:54:38.401000</t>
  </si>
  <si>
    <t>2014-04-12 15:53:53.309000</t>
  </si>
  <si>
    <t>2014-04-12 15:53:38.948000</t>
  </si>
  <si>
    <t>2014-04-12 15:53:15.977000</t>
  </si>
  <si>
    <t>2014-04-12 15:52:42.429000</t>
  </si>
  <si>
    <t>2014-04-12 11:11:19.502000</t>
  </si>
  <si>
    <t>2014-04-12 10:38:22.754000</t>
  </si>
  <si>
    <t>2014-04-12 02:03:06.797000</t>
  </si>
  <si>
    <t>2014-04-12 01:56:05.425000</t>
  </si>
  <si>
    <t>2014-04-12 00:39:06.877000</t>
  </si>
  <si>
    <t>2014-04-11 22:08:02.342000</t>
  </si>
  <si>
    <t>2014-04-11 19:22:59.873000</t>
  </si>
  <si>
    <t>2014-04-11 18:47:17.751000</t>
  </si>
  <si>
    <t>2014-04-11 16:17:14.259000</t>
  </si>
  <si>
    <t>2014-04-11 16:16:54.792000</t>
  </si>
  <si>
    <t>2014-04-11 16:16:43.544000</t>
  </si>
  <si>
    <t>2014-04-11 15:21:41.727000</t>
  </si>
  <si>
    <t>2014-04-11 13:06:55.412000</t>
  </si>
  <si>
    <t>2014-04-11 13:05:56.626000</t>
  </si>
  <si>
    <t>2014-04-11 09:50:46.497000</t>
  </si>
  <si>
    <t>2014-04-11 00:16:52.719000</t>
  </si>
  <si>
    <t>2014-04-11 00:14:34.934000</t>
  </si>
  <si>
    <t>2014-04-10 22:38:08.584000</t>
  </si>
  <si>
    <t>2014-04-10 20:52:45.794000</t>
  </si>
  <si>
    <t>2014-04-10 19:49:45.159000</t>
  </si>
  <si>
    <t>2014-04-10 19:47:29.254000</t>
  </si>
  <si>
    <t>2014-04-10 16:50:44.982000</t>
  </si>
  <si>
    <t>2014-04-10 15:40:14.697000</t>
  </si>
  <si>
    <t>2014-04-10 14:23:19.582000</t>
  </si>
  <si>
    <t>2014-04-09 16:00:23.988000</t>
  </si>
  <si>
    <t>2014-04-09 14:14:34.703000</t>
  </si>
  <si>
    <t>2014-04-09 03:11:02.862000</t>
  </si>
  <si>
    <t>2014-04-08 22:28:19.794000</t>
  </si>
  <si>
    <t>2014-04-08 19:03:42.360000</t>
  </si>
  <si>
    <t>2014-04-07 22:01:13.765000</t>
  </si>
  <si>
    <t>2014-04-07 21:31:36.120000</t>
  </si>
  <si>
    <t>2014-04-07 16:20:38.229000</t>
  </si>
  <si>
    <t>2014-04-07 12:30:14.079000</t>
  </si>
  <si>
    <t>2014-04-07 10:48:08.134000</t>
  </si>
  <si>
    <t>2014-04-07 10:44:29.536000</t>
  </si>
  <si>
    <t>2014-04-06 22:12:23.962000</t>
  </si>
  <si>
    <t>2014-04-06 21:04:37.721000</t>
  </si>
  <si>
    <t>2014-04-06 18:57:41.672000</t>
  </si>
  <si>
    <t>2014-04-06 17:49:38.506000</t>
  </si>
  <si>
    <t>2014-04-06 14:32:38.890000</t>
  </si>
  <si>
    <t>2014-04-06 11:24:38.540000</t>
  </si>
  <si>
    <t>2014-04-06 10:37:42.532000</t>
  </si>
  <si>
    <t>2014-04-06 00:26:09.859000</t>
  </si>
  <si>
    <t>2014-04-05 21:19:32.930000</t>
  </si>
  <si>
    <t>2014-04-05 20:43:58.715000</t>
  </si>
  <si>
    <t>2014-04-05 20:13:08.701000</t>
  </si>
  <si>
    <t>2014-04-05 16:28:28.571000</t>
  </si>
  <si>
    <t>2014-04-05 14:19:04.935000</t>
  </si>
  <si>
    <t>2014-04-05 08:59:07.147000</t>
  </si>
  <si>
    <t>2014-04-05 01:52:00.959000</t>
  </si>
  <si>
    <t>2014-04-04 23:05:35.180000</t>
  </si>
  <si>
    <t>2014-04-04 22:38:08.284000</t>
  </si>
  <si>
    <t>2014-04-04 21:47:46.364000</t>
  </si>
  <si>
    <t>2014-04-04 19:12:54.732000</t>
  </si>
  <si>
    <t>2014-04-04 17:32:20.884000</t>
  </si>
  <si>
    <t>2014-04-04 17:14:03.289000</t>
  </si>
  <si>
    <t>2014-04-04 15:37:00.934000</t>
  </si>
  <si>
    <t>2014-04-04 13:55:30.648000</t>
  </si>
  <si>
    <t>2014-04-04 07:54:07.900000</t>
  </si>
  <si>
    <t>2014-04-03 23:50:54.345000</t>
  </si>
  <si>
    <t>2014-04-03 20:12:48.075000</t>
  </si>
  <si>
    <t>2014-04-03 18:47:41.089000</t>
  </si>
  <si>
    <t>2014-04-03 18:11:30.736000</t>
  </si>
  <si>
    <t>2014-04-03 15:17:55.279000</t>
  </si>
  <si>
    <t>2014-04-03 13:52:43.277000</t>
  </si>
  <si>
    <t>2014-04-03 11:43:17.402000</t>
  </si>
  <si>
    <t>2014-04-02 20:39:37.692000</t>
  </si>
  <si>
    <t>2014-04-02 19:51:10.290000</t>
  </si>
  <si>
    <t>2014-04-02 19:47:19.551000</t>
  </si>
  <si>
    <t>2014-04-02 19:38:19.141000</t>
  </si>
  <si>
    <t>2014-04-02 19:34:46.146000</t>
  </si>
  <si>
    <t>2014-04-02 17:55:48.364000</t>
  </si>
  <si>
    <t>2014-04-02 15:59:41.871000</t>
  </si>
  <si>
    <t>2014-04-02 15:51:05.983000</t>
  </si>
  <si>
    <t>2014-04-02 12:36:33.022000</t>
  </si>
  <si>
    <t>2014-04-02 11:00:35.463000</t>
  </si>
  <si>
    <t>2014-04-02 03:11:59.094000</t>
  </si>
  <si>
    <t>2014-04-02 03:10:34.210000</t>
  </si>
  <si>
    <t>2014-04-01 22:09:03.733000</t>
  </si>
  <si>
    <t>2014-04-01 13:31:58.161000</t>
  </si>
  <si>
    <t>2014-04-01 05:54:57.048000</t>
  </si>
  <si>
    <t>*0406</t>
  </si>
  <si>
    <t>*9405</t>
  </si>
  <si>
    <t>*2449</t>
  </si>
  <si>
    <t>*8189</t>
  </si>
  <si>
    <t>*7971</t>
  </si>
  <si>
    <t>*0970</t>
  </si>
  <si>
    <t>*0718</t>
  </si>
  <si>
    <t>*6427</t>
  </si>
  <si>
    <t>*0086</t>
  </si>
  <si>
    <t>*6532</t>
  </si>
  <si>
    <t>*0410</t>
  </si>
  <si>
    <t>*4090</t>
  </si>
  <si>
    <t>*9960</t>
  </si>
  <si>
    <t>*3443</t>
  </si>
  <si>
    <t>*4902</t>
  </si>
  <si>
    <t>*0430</t>
  </si>
  <si>
    <t>*9429</t>
  </si>
  <si>
    <t>*3590</t>
  </si>
  <si>
    <t>*0831</t>
  </si>
  <si>
    <t>*7759</t>
  </si>
  <si>
    <t>*4788</t>
  </si>
  <si>
    <t>*7781</t>
  </si>
  <si>
    <t>*0968</t>
  </si>
  <si>
    <t>*0393</t>
  </si>
  <si>
    <t>*6430</t>
  </si>
  <si>
    <t>*9364</t>
  </si>
  <si>
    <t>*8518</t>
  </si>
  <si>
    <t>*6798</t>
  </si>
  <si>
    <t>*4790</t>
  </si>
  <si>
    <t>*8283</t>
  </si>
  <si>
    <t>*6142</t>
  </si>
  <si>
    <t>*6544</t>
  </si>
  <si>
    <t>*9397</t>
  </si>
  <si>
    <t>*9543</t>
  </si>
  <si>
    <t>*5132</t>
  </si>
  <si>
    <t>*7249</t>
  </si>
  <si>
    <t>*6462</t>
  </si>
  <si>
    <t>*3375</t>
  </si>
  <si>
    <t>*8335</t>
  </si>
  <si>
    <t>*3280</t>
  </si>
  <si>
    <t>*0916</t>
  </si>
  <si>
    <t>*4955</t>
  </si>
  <si>
    <t>*7523</t>
  </si>
  <si>
    <t>*9419</t>
  </si>
  <si>
    <t>*7982</t>
  </si>
  <si>
    <t>*2560</t>
  </si>
  <si>
    <t>*7851</t>
  </si>
  <si>
    <t>*4534</t>
  </si>
  <si>
    <t>*3283</t>
  </si>
  <si>
    <t>*9616</t>
  </si>
  <si>
    <t>*1779</t>
  </si>
  <si>
    <t>*6272</t>
  </si>
  <si>
    <t>*4488</t>
  </si>
  <si>
    <t>*2842</t>
  </si>
  <si>
    <t>*5067</t>
  </si>
  <si>
    <t>*0448</t>
  </si>
  <si>
    <t>*7235</t>
  </si>
  <si>
    <t>*7362</t>
  </si>
  <si>
    <t>*8694</t>
  </si>
  <si>
    <t>*0497</t>
  </si>
  <si>
    <t>*4862</t>
  </si>
  <si>
    <t>*5061</t>
  </si>
  <si>
    <t>*3996</t>
  </si>
  <si>
    <t>*1007</t>
  </si>
  <si>
    <t>*9901</t>
  </si>
  <si>
    <t>*6505</t>
  </si>
  <si>
    <t>*2986</t>
  </si>
  <si>
    <t>*7525</t>
  </si>
  <si>
    <t>*0220</t>
  </si>
  <si>
    <t>*9457</t>
  </si>
  <si>
    <t>*0149</t>
  </si>
  <si>
    <t>*2675</t>
  </si>
  <si>
    <t>*3704</t>
  </si>
  <si>
    <t>*0011</t>
  </si>
  <si>
    <t>*3544</t>
  </si>
  <si>
    <t>*4096</t>
  </si>
  <si>
    <t>*3049</t>
  </si>
  <si>
    <t>*3289</t>
  </si>
  <si>
    <t>*7747</t>
  </si>
  <si>
    <t>*9033</t>
  </si>
  <si>
    <t>*7356</t>
  </si>
  <si>
    <t>*1554</t>
  </si>
  <si>
    <t>*3772</t>
  </si>
  <si>
    <t>*9639</t>
  </si>
  <si>
    <t>*3561</t>
  </si>
  <si>
    <t>*7910</t>
  </si>
  <si>
    <t>*9626</t>
  </si>
  <si>
    <t>*2578</t>
  </si>
  <si>
    <t>*8463</t>
  </si>
  <si>
    <t>*4910</t>
  </si>
  <si>
    <t>*8967</t>
  </si>
  <si>
    <t>*9724</t>
  </si>
  <si>
    <t>*3203</t>
  </si>
  <si>
    <t>*6190</t>
  </si>
  <si>
    <t>*3681</t>
  </si>
  <si>
    <t>*2943</t>
  </si>
  <si>
    <t>*3150</t>
  </si>
  <si>
    <t>*0228</t>
  </si>
  <si>
    <t>*6759</t>
  </si>
  <si>
    <t>*2870</t>
  </si>
  <si>
    <t>*7491</t>
  </si>
  <si>
    <t>*1330</t>
  </si>
  <si>
    <t>*3279</t>
  </si>
  <si>
    <t>*2580</t>
  </si>
  <si>
    <t>*1027</t>
  </si>
  <si>
    <t>*7685</t>
  </si>
  <si>
    <t>*7936</t>
  </si>
  <si>
    <t>*6700</t>
  </si>
  <si>
    <t>*8437</t>
  </si>
  <si>
    <t>*3597</t>
  </si>
  <si>
    <t>*8740</t>
  </si>
  <si>
    <t>*4828</t>
  </si>
  <si>
    <t>*3029</t>
  </si>
  <si>
    <t>*1842</t>
  </si>
  <si>
    <t>*7267</t>
  </si>
  <si>
    <t>*8828</t>
  </si>
  <si>
    <t>*1862</t>
  </si>
  <si>
    <t>*3571</t>
  </si>
  <si>
    <t>*3818</t>
  </si>
  <si>
    <t>*0705</t>
  </si>
  <si>
    <t>*3750</t>
  </si>
  <si>
    <t>*2015</t>
  </si>
  <si>
    <t>*8498</t>
  </si>
  <si>
    <t>*9958</t>
  </si>
  <si>
    <t>*6456</t>
  </si>
  <si>
    <t>*9747</t>
  </si>
  <si>
    <t>*8770</t>
  </si>
  <si>
    <t>*3938</t>
  </si>
  <si>
    <t>*2105</t>
  </si>
  <si>
    <t>*7319</t>
  </si>
  <si>
    <t>*2012</t>
  </si>
  <si>
    <t>*0051</t>
  </si>
  <si>
    <t>*8888</t>
  </si>
  <si>
    <t>*8818</t>
  </si>
  <si>
    <t>*5091</t>
  </si>
  <si>
    <t>*8733</t>
  </si>
  <si>
    <t>*2629</t>
  </si>
  <si>
    <t>*1180</t>
  </si>
  <si>
    <t>*1418</t>
  </si>
  <si>
    <t>*0618</t>
  </si>
  <si>
    <t>*0610</t>
  </si>
  <si>
    <t>*4450</t>
  </si>
  <si>
    <t>*3942</t>
  </si>
  <si>
    <t>*1031</t>
  </si>
  <si>
    <t>*7675</t>
  </si>
  <si>
    <t>*3898</t>
  </si>
  <si>
    <t>*9864</t>
  </si>
  <si>
    <t>*3498</t>
  </si>
  <si>
    <t>*3927</t>
  </si>
  <si>
    <t>*8896</t>
  </si>
  <si>
    <t>*3799</t>
  </si>
  <si>
    <t>*2389</t>
  </si>
  <si>
    <t>*0426</t>
  </si>
  <si>
    <t>*0813</t>
  </si>
  <si>
    <t>*0007</t>
  </si>
  <si>
    <t>*2109</t>
  </si>
  <si>
    <t>*6143</t>
  </si>
  <si>
    <t>*9870</t>
  </si>
  <si>
    <t>*5826</t>
  </si>
  <si>
    <t>*4165</t>
  </si>
  <si>
    <t>*7859</t>
  </si>
  <si>
    <t>*5108</t>
  </si>
  <si>
    <t>*2716</t>
  </si>
  <si>
    <t>*1864</t>
  </si>
  <si>
    <t>*6695</t>
  </si>
  <si>
    <t>*0505</t>
  </si>
  <si>
    <t>Отчет о полученных пожертвованиях и произведенных затратах за апрель 2014 г.</t>
  </si>
  <si>
    <t>Поступления за апрель 2014</t>
  </si>
  <si>
    <t>Расходы за апрель 2014</t>
  </si>
  <si>
    <t xml:space="preserve">Дата </t>
  </si>
  <si>
    <t xml:space="preserve">Назначения платежа </t>
  </si>
  <si>
    <t>Отчет о полученных пожертвованиях, перечисленных на расчетный счет, за апрель 2014 г.</t>
  </si>
  <si>
    <t>Отчет о пожертвованиях, перечисленных через ресурс Благо.ру, за апрель 2014 г.</t>
  </si>
  <si>
    <t>Комиссия 6 %</t>
  </si>
  <si>
    <t>Комиссия 4%</t>
  </si>
  <si>
    <t>Отчет о пожертвованиях, перечисленных через МТС USSD, за апрель 2014 г.</t>
  </si>
  <si>
    <t>Отчет о пожертвованиях, перечисленных через платежную систему КИВИ, за апрель 2014 г.</t>
  </si>
  <si>
    <t>Отчет о пожертвованиях, поступивших на номер 2420 за апрель 2014 г.</t>
  </si>
  <si>
    <t>Отчет о пожертвованиях, перечисленных через платежную систему Платрон за апрель 2014 г.</t>
  </si>
  <si>
    <t>Иван Кривенко</t>
  </si>
  <si>
    <t>Александра Дмитрова</t>
  </si>
  <si>
    <t>Ксения Фомина</t>
  </si>
  <si>
    <t>Владимир Васянович</t>
  </si>
  <si>
    <t>на лечение Владимира Васяновича</t>
  </si>
  <si>
    <t>Жертвователь (последние 4 цифры номера)</t>
  </si>
  <si>
    <t>*1758</t>
  </si>
  <si>
    <t>*4831</t>
  </si>
  <si>
    <t>*6496</t>
  </si>
  <si>
    <t>*7569</t>
  </si>
  <si>
    <t>*1896</t>
  </si>
  <si>
    <t>*3707</t>
  </si>
  <si>
    <t>*0254</t>
  </si>
  <si>
    <t>*8565</t>
  </si>
  <si>
    <t>*8153</t>
  </si>
  <si>
    <t>*4304</t>
  </si>
  <si>
    <t>*4673</t>
  </si>
  <si>
    <t>*9573</t>
  </si>
  <si>
    <t>*5530</t>
  </si>
  <si>
    <t>*5993</t>
  </si>
  <si>
    <t>*3878</t>
  </si>
  <si>
    <t>*5960</t>
  </si>
  <si>
    <t>*7700</t>
  </si>
  <si>
    <t>*4837</t>
  </si>
  <si>
    <t>*0755</t>
  </si>
  <si>
    <t>*4166</t>
  </si>
  <si>
    <t>*2618</t>
  </si>
  <si>
    <t>*2875</t>
  </si>
  <si>
    <t>*3223</t>
  </si>
  <si>
    <t>*8585</t>
  </si>
  <si>
    <t>*7885</t>
  </si>
  <si>
    <t>*0113</t>
  </si>
  <si>
    <t>*0770</t>
  </si>
  <si>
    <t>*9226</t>
  </si>
  <si>
    <t>*5997</t>
  </si>
  <si>
    <t>*9455</t>
  </si>
  <si>
    <t>*2538</t>
  </si>
  <si>
    <t>*0908</t>
  </si>
  <si>
    <t>*0868</t>
  </si>
  <si>
    <t>*3725</t>
  </si>
  <si>
    <t>*7752</t>
  </si>
  <si>
    <t>*2656</t>
  </si>
  <si>
    <t>*2210</t>
  </si>
  <si>
    <t>*1325</t>
  </si>
  <si>
    <t>*1398</t>
  </si>
  <si>
    <t>*3774</t>
  </si>
  <si>
    <t>*6388</t>
  </si>
  <si>
    <t>*5660</t>
  </si>
  <si>
    <t>*3003</t>
  </si>
  <si>
    <t>*6432</t>
  </si>
  <si>
    <t>*0888</t>
  </si>
  <si>
    <t>*0570</t>
  </si>
  <si>
    <t>*5300</t>
  </si>
  <si>
    <t>*8614</t>
  </si>
  <si>
    <t>*5681</t>
  </si>
  <si>
    <t>*2983</t>
  </si>
  <si>
    <t>*7056</t>
  </si>
  <si>
    <t>*9084</t>
  </si>
  <si>
    <t>*4815</t>
  </si>
  <si>
    <t>*2628</t>
  </si>
  <si>
    <t>*3113</t>
  </si>
  <si>
    <t>*9710</t>
  </si>
  <si>
    <t>*3027</t>
  </si>
  <si>
    <t>*7726</t>
  </si>
  <si>
    <t>*9985</t>
  </si>
  <si>
    <t>*5406</t>
  </si>
  <si>
    <t>*1339</t>
  </si>
  <si>
    <t>*0047</t>
  </si>
  <si>
    <t>*2586</t>
  </si>
  <si>
    <t>*3700</t>
  </si>
  <si>
    <t>*4891</t>
  </si>
  <si>
    <t>*3384</t>
  </si>
  <si>
    <t>*4884</t>
  </si>
  <si>
    <t>*5459</t>
  </si>
  <si>
    <t>*2505</t>
  </si>
  <si>
    <t>*8362</t>
  </si>
  <si>
    <t>*7146</t>
  </si>
  <si>
    <t>*4033</t>
  </si>
  <si>
    <t>*6367</t>
  </si>
  <si>
    <t>*9069</t>
  </si>
  <si>
    <t>*8378</t>
  </si>
  <si>
    <t>*7786</t>
  </si>
  <si>
    <t>*7270</t>
  </si>
  <si>
    <t>*7955</t>
  </si>
  <si>
    <t>*0060</t>
  </si>
  <si>
    <t>*8234</t>
  </si>
  <si>
    <t>*0635</t>
  </si>
  <si>
    <t>*5005</t>
  </si>
  <si>
    <t>*5151</t>
  </si>
  <si>
    <t>Елизавета Батуева</t>
  </si>
  <si>
    <t>Софья Кипкеева</t>
  </si>
  <si>
    <t xml:space="preserve">Приход </t>
  </si>
  <si>
    <t>Назначение</t>
  </si>
  <si>
    <t>Благотворитель</t>
  </si>
  <si>
    <t>сальдо вх.</t>
  </si>
  <si>
    <t>Итого</t>
  </si>
  <si>
    <t>Pruisl Thomas Franz</t>
  </si>
  <si>
    <t>Отчет о полученных пожертвованиях,                                                                                                            перечисленных на валютный расчетный счет, за апрель 2013 г.</t>
  </si>
  <si>
    <t>Комиссия 3,5%</t>
  </si>
  <si>
    <t>30.04.2014</t>
  </si>
  <si>
    <t>*6656</t>
  </si>
  <si>
    <t>*1965</t>
  </si>
  <si>
    <t>комиссия за ведение расчетного счета в ОАО МКБ</t>
  </si>
  <si>
    <t>Отчет о пожертвованиях, перечисленных через терминалы ОАО МКБ, за апрель 2014 г.</t>
  </si>
  <si>
    <t>уставная деятельность</t>
  </si>
  <si>
    <t>В. Георгий Пантелеевич</t>
  </si>
  <si>
    <t>Л. Влада Эдуардовна</t>
  </si>
  <si>
    <t>К. Игорь Владимирович</t>
  </si>
  <si>
    <t>А. Алексей Игоревич</t>
  </si>
  <si>
    <t>В. Ксения Юрьевна</t>
  </si>
  <si>
    <t>Ф. Эльвира Шамильевна</t>
  </si>
  <si>
    <t>М. Анна Александровна</t>
  </si>
  <si>
    <t>Б. Евгения Валерьевна</t>
  </si>
  <si>
    <t>К. Елена Николаевна</t>
  </si>
  <si>
    <t>Г. Дмитрий Алексеевич</t>
  </si>
  <si>
    <t>П. Алексей Николаевич</t>
  </si>
  <si>
    <t>Г. Евгения Владимировна</t>
  </si>
  <si>
    <t>Н. Сергей Владимирович</t>
  </si>
  <si>
    <t>В. Юлия Евгеньевна</t>
  </si>
  <si>
    <t>Г. Василий Анатольевич</t>
  </si>
  <si>
    <t>Ц. Екатерина Евгеньевна</t>
  </si>
  <si>
    <t>К. Ольга Владимировна</t>
  </si>
  <si>
    <t>В. Наталья Михайловна</t>
  </si>
  <si>
    <t>Ч. Елена Юрьевна</t>
  </si>
  <si>
    <t>Г. Анастасия Владимировна</t>
  </si>
  <si>
    <t>В. Ольга Геннадьевна</t>
  </si>
  <si>
    <t>В. Нина Геннадьевна</t>
  </si>
  <si>
    <t>И. Наталья Николаевна</t>
  </si>
  <si>
    <t>Р. Алеся Александровна</t>
  </si>
  <si>
    <t>К. Елена Викторовна</t>
  </si>
  <si>
    <t>Ш. Жанна Владимировна</t>
  </si>
  <si>
    <t>С. Наталья Юрьевна</t>
  </si>
  <si>
    <t>П. Александра Борисовна</t>
  </si>
  <si>
    <t>К. Яна Валерьевна</t>
  </si>
  <si>
    <t>Д. Наталия Сергеевна</t>
  </si>
  <si>
    <t xml:space="preserve">Г. Светлана Юрьевна </t>
  </si>
  <si>
    <t>Ю. Светлана Борисовна</t>
  </si>
  <si>
    <t>Р. Мария Николаевна</t>
  </si>
  <si>
    <t>Н. Леонид Викторович</t>
  </si>
  <si>
    <t>Б. Марина Алексеевна</t>
  </si>
  <si>
    <t>Р. Андрей Викторович</t>
  </si>
  <si>
    <t>П. Роман Иванович</t>
  </si>
  <si>
    <t>П. Анастасия Владимировна</t>
  </si>
  <si>
    <t>В. Михаил Александрович</t>
  </si>
  <si>
    <t>К. Елена Леонидовна</t>
  </si>
  <si>
    <t>С. Ирина Евгеньевна</t>
  </si>
  <si>
    <t>Г. Валентина Юрьевна</t>
  </si>
  <si>
    <t>П. Евгений Анатольевич</t>
  </si>
  <si>
    <t>Татьяна П.</t>
  </si>
  <si>
    <t>Алексей У.</t>
  </si>
  <si>
    <t>Павел А.</t>
  </si>
  <si>
    <t>Анна Т.</t>
  </si>
  <si>
    <t>Екатерина М.</t>
  </si>
  <si>
    <t>Мария К.</t>
  </si>
  <si>
    <t>Ольга З.</t>
  </si>
  <si>
    <t>Галина А.</t>
  </si>
  <si>
    <t>Наталия К.</t>
  </si>
  <si>
    <t>Юлия Ю.</t>
  </si>
  <si>
    <t>Игорь С.</t>
  </si>
  <si>
    <t>Анна М.</t>
  </si>
  <si>
    <t>Расходы на административно-хозяйственные нужды</t>
  </si>
  <si>
    <t>Оплата за препараты для Ивана Кривенко</t>
  </si>
  <si>
    <t>Оплата за препараты для Алины Василишиной</t>
  </si>
  <si>
    <t>Оплата за препарат для Егора Дендеберя</t>
  </si>
  <si>
    <t>Оплата за препарат для Дианы Агасарян</t>
  </si>
  <si>
    <t>Оплата препарата для Никиты Бальберга, Артёма Гайулина, Вероники Пекиной, Владислава Хорчевникова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</si>
</sst>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_-;\-* #,##0.00_-;_-* &quot;-&quot;??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8" applyNumberFormat="0" applyAlignment="0" applyProtection="0"/>
    <xf numFmtId="0" fontId="19" fillId="8" borderId="19" applyNumberFormat="0" applyAlignment="0" applyProtection="0"/>
    <xf numFmtId="0" fontId="20" fillId="8" borderId="18" applyNumberFormat="0" applyAlignment="0" applyProtection="0"/>
    <xf numFmtId="0" fontId="21" fillId="0" borderId="20" applyNumberFormat="0" applyFill="0" applyAlignment="0" applyProtection="0"/>
    <xf numFmtId="0" fontId="22" fillId="9" borderId="21" applyNumberFormat="0" applyAlignment="0" applyProtection="0"/>
    <xf numFmtId="0" fontId="23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9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57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0" fontId="3" fillId="0" borderId="0" xfId="0" applyFont="1" applyFill="1"/>
    <xf numFmtId="4" fontId="3" fillId="0" borderId="1" xfId="0" applyNumberFormat="1" applyFont="1" applyBorder="1" applyAlignment="1">
      <alignment horizontal="right" wrapText="1" indent="2"/>
    </xf>
    <xf numFmtId="43" fontId="1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3" fillId="2" borderId="1" xfId="0" applyFont="1" applyFill="1" applyBorder="1" applyAlignment="1">
      <alignment horizontal="right"/>
    </xf>
    <xf numFmtId="43" fontId="3" fillId="2" borderId="0" xfId="2" applyFont="1" applyFill="1" applyAlignment="1">
      <alignment horizontal="right" indent="1"/>
    </xf>
    <xf numFmtId="43" fontId="3" fillId="0" borderId="1" xfId="2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1" xfId="0" applyFont="1" applyFill="1" applyBorder="1" applyAlignment="1">
      <alignment horizontal="right"/>
    </xf>
    <xf numFmtId="49" fontId="3" fillId="0" borderId="1" xfId="3" applyNumberFormat="1" applyFont="1" applyBorder="1" applyAlignment="1">
      <alignment horizontal="center"/>
    </xf>
    <xf numFmtId="43" fontId="4" fillId="3" borderId="1" xfId="2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43" fontId="8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43" fontId="3" fillId="2" borderId="0" xfId="2" applyFont="1" applyFill="1" applyBorder="1" applyAlignment="1">
      <alignment horizontal="right" indent="1"/>
    </xf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/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49" fontId="0" fillId="0" borderId="1" xfId="0" applyNumberFormat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3" fillId="2" borderId="0" xfId="2" applyFont="1" applyFill="1" applyBorder="1" applyAlignment="1">
      <alignment horizontal="right" indent="2"/>
    </xf>
    <xf numFmtId="43" fontId="6" fillId="2" borderId="0" xfId="2" applyFont="1" applyFill="1" applyBorder="1" applyAlignment="1">
      <alignment horizontal="right"/>
    </xf>
    <xf numFmtId="43" fontId="5" fillId="2" borderId="0" xfId="2" applyFont="1" applyFill="1" applyBorder="1" applyAlignment="1">
      <alignment horizontal="right"/>
    </xf>
    <xf numFmtId="43" fontId="3" fillId="3" borderId="1" xfId="2" applyFont="1" applyFill="1" applyBorder="1" applyAlignment="1">
      <alignment horizontal="right" indent="2"/>
    </xf>
    <xf numFmtId="0" fontId="3" fillId="3" borderId="1" xfId="0" applyFont="1" applyFill="1" applyBorder="1" applyAlignment="1">
      <alignment horizontal="center"/>
    </xf>
    <xf numFmtId="43" fontId="4" fillId="3" borderId="1" xfId="2" applyFont="1" applyFill="1" applyBorder="1" applyAlignment="1">
      <alignment horizontal="right" indent="2"/>
    </xf>
    <xf numFmtId="43" fontId="3" fillId="2" borderId="0" xfId="2" applyFont="1" applyFill="1" applyBorder="1" applyAlignment="1"/>
    <xf numFmtId="43" fontId="4" fillId="3" borderId="7" xfId="2" applyFont="1" applyFill="1" applyBorder="1" applyAlignment="1">
      <alignment horizontal="right"/>
    </xf>
    <xf numFmtId="43" fontId="7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43" fontId="4" fillId="3" borderId="26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3" fillId="2" borderId="0" xfId="0" applyNumberFormat="1" applyFont="1" applyFill="1"/>
    <xf numFmtId="0" fontId="28" fillId="2" borderId="0" xfId="0" applyFont="1" applyFill="1"/>
    <xf numFmtId="0" fontId="3" fillId="2" borderId="0" xfId="0" applyFont="1" applyFill="1" applyAlignment="1">
      <alignment horizontal="left" wrapText="1"/>
    </xf>
    <xf numFmtId="43" fontId="27" fillId="3" borderId="8" xfId="2" applyFont="1" applyFill="1" applyBorder="1" applyAlignment="1">
      <alignment wrapText="1"/>
    </xf>
    <xf numFmtId="0" fontId="4" fillId="3" borderId="2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10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30" fillId="3" borderId="1" xfId="2" applyFont="1" applyFill="1" applyBorder="1" applyAlignment="1">
      <alignment horizontal="center"/>
    </xf>
    <xf numFmtId="0" fontId="4" fillId="0" borderId="0" xfId="0" applyFont="1" applyFill="1" applyBorder="1"/>
    <xf numFmtId="43" fontId="3" fillId="0" borderId="1" xfId="2" applyFont="1" applyFill="1" applyBorder="1" applyAlignment="1">
      <alignment horizontal="center"/>
    </xf>
    <xf numFmtId="43" fontId="11" fillId="3" borderId="6" xfId="2" applyFont="1" applyFill="1" applyBorder="1" applyAlignment="1"/>
    <xf numFmtId="0" fontId="3" fillId="0" borderId="1" xfId="0" applyFont="1" applyBorder="1"/>
    <xf numFmtId="0" fontId="3" fillId="0" borderId="1" xfId="0" applyFont="1" applyFill="1" applyBorder="1" applyAlignment="1">
      <alignment horizontal="right" wrapText="1"/>
    </xf>
    <xf numFmtId="43" fontId="3" fillId="0" borderId="1" xfId="2" applyFont="1" applyFill="1" applyBorder="1" applyAlignment="1">
      <alignment horizontal="left"/>
    </xf>
    <xf numFmtId="43" fontId="3" fillId="2" borderId="1" xfId="2" applyFont="1" applyFill="1" applyBorder="1" applyAlignment="1">
      <alignment horizontal="left"/>
    </xf>
    <xf numFmtId="0" fontId="32" fillId="2" borderId="0" xfId="0" applyFont="1" applyFill="1" applyAlignment="1"/>
    <xf numFmtId="0" fontId="32" fillId="2" borderId="0" xfId="0" applyFont="1" applyFill="1"/>
    <xf numFmtId="43" fontId="32" fillId="2" borderId="0" xfId="2" applyFont="1" applyFill="1" applyAlignment="1">
      <alignment horizontal="right"/>
    </xf>
    <xf numFmtId="0" fontId="3" fillId="2" borderId="0" xfId="0" applyFont="1" applyFill="1" applyAlignment="1"/>
    <xf numFmtId="0" fontId="34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43" fontId="4" fillId="3" borderId="8" xfId="2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43" fontId="27" fillId="3" borderId="8" xfId="2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30" fillId="2" borderId="0" xfId="0" applyFont="1" applyFill="1" applyAlignment="1">
      <alignment vertical="center"/>
    </xf>
    <xf numFmtId="0" fontId="36" fillId="3" borderId="11" xfId="0" applyFont="1" applyFill="1" applyBorder="1" applyAlignment="1">
      <alignment horizontal="center" vertical="center"/>
    </xf>
    <xf numFmtId="43" fontId="36" fillId="3" borderId="12" xfId="2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43" fontId="36" fillId="3" borderId="1" xfId="2" applyFont="1" applyFill="1" applyBorder="1" applyAlignment="1">
      <alignment horizontal="center" vertical="center"/>
    </xf>
    <xf numFmtId="43" fontId="36" fillId="3" borderId="13" xfId="2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49" fontId="36" fillId="3" borderId="13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3" fontId="36" fillId="3" borderId="3" xfId="2" applyFont="1" applyFill="1" applyBorder="1" applyAlignment="1">
      <alignment horizontal="center" vertical="center"/>
    </xf>
    <xf numFmtId="43" fontId="36" fillId="3" borderId="4" xfId="2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 wrapText="1"/>
    </xf>
    <xf numFmtId="43" fontId="36" fillId="3" borderId="11" xfId="2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wrapText="1"/>
    </xf>
    <xf numFmtId="43" fontId="4" fillId="3" borderId="27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30" fillId="3" borderId="1" xfId="0" applyFont="1" applyFill="1" applyBorder="1" applyAlignment="1">
      <alignment horizontal="center"/>
    </xf>
    <xf numFmtId="43" fontId="30" fillId="3" borderId="1" xfId="2" applyFont="1" applyFill="1" applyBorder="1" applyAlignment="1">
      <alignment horizontal="right"/>
    </xf>
    <xf numFmtId="0" fontId="30" fillId="0" borderId="0" xfId="0" applyFont="1" applyFill="1" applyBorder="1"/>
    <xf numFmtId="0" fontId="30" fillId="2" borderId="0" xfId="0" applyFont="1" applyFill="1"/>
    <xf numFmtId="0" fontId="7" fillId="3" borderId="1" xfId="0" applyFont="1" applyFill="1" applyBorder="1" applyAlignment="1">
      <alignment horizontal="center"/>
    </xf>
    <xf numFmtId="43" fontId="8" fillId="3" borderId="8" xfId="2" applyFont="1" applyFill="1" applyBorder="1" applyAlignment="1"/>
    <xf numFmtId="43" fontId="4" fillId="3" borderId="7" xfId="2" applyFont="1" applyFill="1" applyBorder="1" applyAlignment="1">
      <alignment wrapText="1"/>
    </xf>
    <xf numFmtId="0" fontId="36" fillId="3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0" fillId="0" borderId="1" xfId="0" applyFont="1" applyBorder="1"/>
    <xf numFmtId="0" fontId="32" fillId="2" borderId="0" xfId="0" applyFont="1" applyFill="1" applyBorder="1" applyAlignment="1"/>
    <xf numFmtId="0" fontId="32" fillId="2" borderId="0" xfId="0" applyFont="1" applyFill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3" fillId="0" borderId="1" xfId="0" applyNumberFormat="1" applyFont="1" applyBorder="1"/>
    <xf numFmtId="164" fontId="6" fillId="0" borderId="1" xfId="2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1" xfId="2" applyNumberFormat="1" applyFont="1" applyFill="1" applyBorder="1"/>
    <xf numFmtId="164" fontId="4" fillId="3" borderId="1" xfId="0" applyNumberFormat="1" applyFont="1" applyFill="1" applyBorder="1"/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46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1269940</xdr:colOff>
      <xdr:row>0</xdr:row>
      <xdr:rowOff>449580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15240</xdr:rowOff>
    </xdr:from>
    <xdr:to>
      <xdr:col>2</xdr:col>
      <xdr:colOff>441960</xdr:colOff>
      <xdr:row>1</xdr:row>
      <xdr:rowOff>27475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0"/>
          <a:ext cx="1897380" cy="47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537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3.77734375" style="62" customWidth="1"/>
    <col min="5" max="6" width="14.6640625" style="1" bestFit="1" customWidth="1"/>
    <col min="7" max="16384" width="9.109375" style="1"/>
  </cols>
  <sheetData>
    <row r="1" spans="1:4" s="127" customFormat="1" ht="36.6" customHeight="1" x14ac:dyDescent="0.2">
      <c r="A1" s="126"/>
      <c r="B1" s="126"/>
      <c r="C1" s="151" t="s">
        <v>571</v>
      </c>
      <c r="D1" s="151"/>
    </row>
    <row r="2" spans="1:4" ht="9" customHeight="1" x14ac:dyDescent="0.25">
      <c r="B2" s="90"/>
      <c r="C2" s="91"/>
      <c r="D2" s="93"/>
    </row>
    <row r="3" spans="1:4" s="61" customFormat="1" ht="15" x14ac:dyDescent="0.25">
      <c r="B3" s="149" t="s">
        <v>572</v>
      </c>
      <c r="C3" s="150"/>
      <c r="D3" s="63">
        <f>'Поступления Банк'!C2+'Поступления Благо.ру'!C2+'Поступления Киви'!C2+'Поступления МТС USSD'!C2+'Поступления СМС 2420 Помогаю'!C2+МКБ!C2+'Поступления сайт'!C2</f>
        <v>2481012.4621000001</v>
      </c>
    </row>
    <row r="4" spans="1:4" ht="9" customHeight="1" x14ac:dyDescent="0.25">
      <c r="B4" s="90"/>
      <c r="C4" s="91"/>
      <c r="D4" s="93"/>
    </row>
    <row r="5" spans="1:4" s="61" customFormat="1" ht="15" x14ac:dyDescent="0.25">
      <c r="B5" s="149" t="s">
        <v>573</v>
      </c>
      <c r="C5" s="150"/>
      <c r="D5" s="92">
        <f>C22+C30</f>
        <v>3828524.7199999997</v>
      </c>
    </row>
    <row r="6" spans="1:4" s="26" customFormat="1" ht="9" customHeight="1" x14ac:dyDescent="0.25">
      <c r="B6" s="36"/>
      <c r="C6" s="25"/>
      <c r="D6" s="65"/>
    </row>
    <row r="7" spans="1:4" x14ac:dyDescent="0.25">
      <c r="B7" s="33" t="s">
        <v>574</v>
      </c>
      <c r="C7" s="110" t="s">
        <v>1</v>
      </c>
      <c r="D7" s="111" t="s">
        <v>575</v>
      </c>
    </row>
    <row r="8" spans="1:4" x14ac:dyDescent="0.25">
      <c r="B8" s="57" t="s">
        <v>133</v>
      </c>
      <c r="C8" s="58"/>
      <c r="D8" s="64"/>
    </row>
    <row r="9" spans="1:4" x14ac:dyDescent="0.25">
      <c r="B9" s="67">
        <v>41730</v>
      </c>
      <c r="C9" s="4">
        <v>73500</v>
      </c>
      <c r="D9" s="8" t="s">
        <v>135</v>
      </c>
    </row>
    <row r="10" spans="1:4" x14ac:dyDescent="0.25">
      <c r="B10" s="67">
        <v>41730</v>
      </c>
      <c r="C10" s="4">
        <v>73500</v>
      </c>
      <c r="D10" s="8" t="s">
        <v>135</v>
      </c>
    </row>
    <row r="11" spans="1:4" x14ac:dyDescent="0.25">
      <c r="B11" s="67">
        <v>41730</v>
      </c>
      <c r="C11" s="4">
        <v>75000</v>
      </c>
      <c r="D11" s="8" t="s">
        <v>136</v>
      </c>
    </row>
    <row r="12" spans="1:4" x14ac:dyDescent="0.25">
      <c r="B12" s="67">
        <v>41730</v>
      </c>
      <c r="C12" s="4">
        <v>82500</v>
      </c>
      <c r="D12" s="8" t="s">
        <v>136</v>
      </c>
    </row>
    <row r="13" spans="1:4" ht="26.4" x14ac:dyDescent="0.25">
      <c r="B13" s="67">
        <v>41738</v>
      </c>
      <c r="C13" s="4">
        <v>253000</v>
      </c>
      <c r="D13" s="8" t="s">
        <v>137</v>
      </c>
    </row>
    <row r="14" spans="1:4" ht="26.4" x14ac:dyDescent="0.25">
      <c r="B14" s="67">
        <v>41747</v>
      </c>
      <c r="C14" s="4">
        <v>57820</v>
      </c>
      <c r="D14" s="8" t="s">
        <v>138</v>
      </c>
    </row>
    <row r="15" spans="1:4" x14ac:dyDescent="0.25">
      <c r="B15" s="67">
        <v>41747</v>
      </c>
      <c r="C15" s="4">
        <v>766000</v>
      </c>
      <c r="D15" s="8" t="s">
        <v>134</v>
      </c>
    </row>
    <row r="16" spans="1:4" x14ac:dyDescent="0.25">
      <c r="B16" s="67">
        <v>41750</v>
      </c>
      <c r="C16" s="4">
        <v>17414</v>
      </c>
      <c r="D16" s="8" t="s">
        <v>139</v>
      </c>
    </row>
    <row r="17" spans="2:6" x14ac:dyDescent="0.25">
      <c r="B17" s="67">
        <v>41750</v>
      </c>
      <c r="C17" s="4">
        <v>21779</v>
      </c>
      <c r="D17" s="8" t="s">
        <v>745</v>
      </c>
    </row>
    <row r="18" spans="2:6" x14ac:dyDescent="0.25">
      <c r="B18" s="67">
        <v>41750</v>
      </c>
      <c r="C18" s="4">
        <v>66430</v>
      </c>
      <c r="D18" s="8" t="s">
        <v>746</v>
      </c>
    </row>
    <row r="19" spans="2:6" x14ac:dyDescent="0.25">
      <c r="B19" s="67">
        <v>41750</v>
      </c>
      <c r="C19" s="4">
        <v>179340</v>
      </c>
      <c r="D19" s="8" t="s">
        <v>747</v>
      </c>
    </row>
    <row r="20" spans="2:6" x14ac:dyDescent="0.25">
      <c r="B20" s="67">
        <v>41750</v>
      </c>
      <c r="C20" s="4">
        <v>434000</v>
      </c>
      <c r="D20" s="8" t="s">
        <v>748</v>
      </c>
    </row>
    <row r="21" spans="2:6" ht="26.4" x14ac:dyDescent="0.25">
      <c r="B21" s="67">
        <v>41750</v>
      </c>
      <c r="C21" s="4">
        <v>1393200</v>
      </c>
      <c r="D21" s="8" t="s">
        <v>749</v>
      </c>
      <c r="E21" s="60"/>
    </row>
    <row r="22" spans="2:6" x14ac:dyDescent="0.25">
      <c r="B22" s="116" t="s">
        <v>11</v>
      </c>
      <c r="C22" s="54">
        <f>SUM(C9:C21)</f>
        <v>3493483</v>
      </c>
      <c r="D22" s="59"/>
      <c r="F22" s="60"/>
    </row>
    <row r="23" spans="2:6" s="26" customFormat="1" x14ac:dyDescent="0.25">
      <c r="B23" s="36"/>
      <c r="C23" s="25"/>
      <c r="D23" s="65"/>
    </row>
    <row r="24" spans="2:6" x14ac:dyDescent="0.25">
      <c r="B24" s="56" t="s">
        <v>744</v>
      </c>
      <c r="C24" s="35"/>
      <c r="D24" s="66"/>
    </row>
    <row r="25" spans="2:6" x14ac:dyDescent="0.25">
      <c r="B25" s="146" t="s">
        <v>9</v>
      </c>
      <c r="C25" s="4">
        <v>187340.55</v>
      </c>
      <c r="D25" s="8" t="s">
        <v>6</v>
      </c>
    </row>
    <row r="26" spans="2:6" x14ac:dyDescent="0.25">
      <c r="B26" s="147"/>
      <c r="C26" s="4">
        <v>92207.37</v>
      </c>
      <c r="D26" s="8" t="s">
        <v>7</v>
      </c>
    </row>
    <row r="27" spans="2:6" x14ac:dyDescent="0.25">
      <c r="B27" s="147"/>
      <c r="C27" s="4">
        <v>42000</v>
      </c>
      <c r="D27" s="8" t="s">
        <v>13</v>
      </c>
    </row>
    <row r="28" spans="2:6" x14ac:dyDescent="0.25">
      <c r="B28" s="147"/>
      <c r="C28" s="4">
        <v>1000</v>
      </c>
      <c r="D28" s="8" t="s">
        <v>686</v>
      </c>
    </row>
    <row r="29" spans="2:6" x14ac:dyDescent="0.25">
      <c r="B29" s="148"/>
      <c r="C29" s="4">
        <v>12493.8</v>
      </c>
      <c r="D29" s="8" t="s">
        <v>8</v>
      </c>
    </row>
    <row r="30" spans="2:6" x14ac:dyDescent="0.25">
      <c r="B30" s="116" t="s">
        <v>11</v>
      </c>
      <c r="C30" s="54">
        <f>SUM(C25:C29)</f>
        <v>335041.71999999997</v>
      </c>
      <c r="D30" s="65"/>
    </row>
    <row r="31" spans="2:6" s="26" customFormat="1" x14ac:dyDescent="0.25">
      <c r="B31" s="36"/>
      <c r="C31" s="25"/>
      <c r="D31" s="65"/>
    </row>
    <row r="32" spans="2:6" s="26" customFormat="1" x14ac:dyDescent="0.25">
      <c r="B32" s="36"/>
      <c r="C32" s="25"/>
      <c r="D32" s="65"/>
    </row>
    <row r="33" spans="2:4" s="26" customFormat="1" x14ac:dyDescent="0.25">
      <c r="B33" s="36"/>
      <c r="C33" s="25"/>
      <c r="D33" s="65"/>
    </row>
    <row r="34" spans="2:4" s="26" customFormat="1" x14ac:dyDescent="0.25">
      <c r="B34" s="36"/>
      <c r="C34" s="25"/>
      <c r="D34" s="65"/>
    </row>
    <row r="35" spans="2:4" s="26" customFormat="1" x14ac:dyDescent="0.25">
      <c r="B35" s="36"/>
      <c r="C35" s="25"/>
      <c r="D35" s="65"/>
    </row>
    <row r="36" spans="2:4" s="26" customFormat="1" x14ac:dyDescent="0.25">
      <c r="B36" s="36"/>
      <c r="C36" s="25"/>
      <c r="D36" s="65"/>
    </row>
    <row r="37" spans="2:4" s="26" customFormat="1" x14ac:dyDescent="0.25">
      <c r="B37" s="36"/>
      <c r="C37" s="25"/>
      <c r="D37" s="65"/>
    </row>
    <row r="38" spans="2:4" s="26" customFormat="1" x14ac:dyDescent="0.25">
      <c r="B38" s="36"/>
      <c r="C38" s="25"/>
      <c r="D38" s="65"/>
    </row>
    <row r="39" spans="2:4" s="26" customFormat="1" x14ac:dyDescent="0.25">
      <c r="B39" s="36"/>
      <c r="C39" s="25"/>
      <c r="D39" s="65"/>
    </row>
    <row r="40" spans="2:4" s="26" customFormat="1" x14ac:dyDescent="0.25">
      <c r="B40" s="36"/>
      <c r="C40" s="25"/>
      <c r="D40" s="65"/>
    </row>
    <row r="41" spans="2:4" s="26" customFormat="1" x14ac:dyDescent="0.25">
      <c r="B41" s="36"/>
      <c r="C41" s="25"/>
      <c r="D41" s="65"/>
    </row>
    <row r="42" spans="2:4" s="26" customFormat="1" x14ac:dyDescent="0.25">
      <c r="B42" s="36"/>
      <c r="C42" s="25"/>
      <c r="D42" s="65"/>
    </row>
    <row r="43" spans="2:4" s="26" customFormat="1" x14ac:dyDescent="0.25">
      <c r="B43" s="36"/>
      <c r="C43" s="25"/>
      <c r="D43" s="65"/>
    </row>
    <row r="44" spans="2:4" s="26" customFormat="1" x14ac:dyDescent="0.25">
      <c r="B44" s="36"/>
      <c r="C44" s="25"/>
      <c r="D44" s="65"/>
    </row>
    <row r="45" spans="2:4" s="26" customFormat="1" x14ac:dyDescent="0.25">
      <c r="B45" s="36"/>
      <c r="C45" s="25"/>
      <c r="D45" s="65"/>
    </row>
    <row r="46" spans="2:4" s="26" customFormat="1" x14ac:dyDescent="0.25">
      <c r="B46" s="36"/>
      <c r="C46" s="25"/>
      <c r="D46" s="65"/>
    </row>
    <row r="47" spans="2:4" s="26" customFormat="1" x14ac:dyDescent="0.25">
      <c r="B47" s="36"/>
      <c r="C47" s="25"/>
      <c r="D47" s="65"/>
    </row>
    <row r="48" spans="2:4" s="26" customFormat="1" x14ac:dyDescent="0.25">
      <c r="B48" s="36"/>
      <c r="C48" s="25"/>
      <c r="D48" s="65"/>
    </row>
    <row r="49" spans="2:4" s="26" customFormat="1" x14ac:dyDescent="0.25">
      <c r="B49" s="36"/>
      <c r="C49" s="25"/>
      <c r="D49" s="65"/>
    </row>
    <row r="50" spans="2:4" s="26" customFormat="1" x14ac:dyDescent="0.25">
      <c r="B50" s="36"/>
      <c r="C50" s="25"/>
      <c r="D50" s="65"/>
    </row>
    <row r="51" spans="2:4" s="26" customFormat="1" x14ac:dyDescent="0.25">
      <c r="B51" s="36"/>
      <c r="C51" s="25"/>
      <c r="D51" s="65"/>
    </row>
    <row r="52" spans="2:4" s="26" customFormat="1" x14ac:dyDescent="0.25">
      <c r="B52" s="36"/>
      <c r="C52" s="25"/>
      <c r="D52" s="65"/>
    </row>
    <row r="53" spans="2:4" s="26" customFormat="1" x14ac:dyDescent="0.25">
      <c r="B53" s="36"/>
      <c r="C53" s="25"/>
      <c r="D53" s="65"/>
    </row>
    <row r="54" spans="2:4" s="26" customFormat="1" x14ac:dyDescent="0.25">
      <c r="B54" s="36"/>
      <c r="C54" s="25"/>
      <c r="D54" s="65"/>
    </row>
    <row r="55" spans="2:4" s="26" customFormat="1" x14ac:dyDescent="0.25">
      <c r="B55" s="36"/>
      <c r="C55" s="25"/>
      <c r="D55" s="65"/>
    </row>
    <row r="56" spans="2:4" s="26" customFormat="1" x14ac:dyDescent="0.25">
      <c r="B56" s="36"/>
      <c r="C56" s="25"/>
      <c r="D56" s="65"/>
    </row>
    <row r="57" spans="2:4" s="26" customFormat="1" x14ac:dyDescent="0.25">
      <c r="B57" s="36"/>
      <c r="C57" s="25"/>
      <c r="D57" s="65"/>
    </row>
    <row r="58" spans="2:4" s="26" customFormat="1" x14ac:dyDescent="0.25">
      <c r="B58" s="36"/>
      <c r="C58" s="25"/>
      <c r="D58" s="65"/>
    </row>
    <row r="59" spans="2:4" s="26" customFormat="1" x14ac:dyDescent="0.25">
      <c r="B59" s="36"/>
      <c r="C59" s="25"/>
      <c r="D59" s="65"/>
    </row>
    <row r="60" spans="2:4" s="26" customFormat="1" x14ac:dyDescent="0.25">
      <c r="B60" s="36"/>
      <c r="C60" s="25"/>
      <c r="D60" s="65"/>
    </row>
    <row r="61" spans="2:4" s="26" customFormat="1" x14ac:dyDescent="0.25">
      <c r="B61" s="36"/>
      <c r="C61" s="25"/>
      <c r="D61" s="65"/>
    </row>
    <row r="62" spans="2:4" s="26" customFormat="1" x14ac:dyDescent="0.25">
      <c r="B62" s="36"/>
      <c r="C62" s="25"/>
      <c r="D62" s="65"/>
    </row>
    <row r="63" spans="2:4" s="26" customFormat="1" x14ac:dyDescent="0.25">
      <c r="B63" s="36"/>
      <c r="C63" s="25"/>
      <c r="D63" s="65"/>
    </row>
    <row r="64" spans="2:4" s="26" customFormat="1" x14ac:dyDescent="0.25">
      <c r="B64" s="36"/>
      <c r="C64" s="25"/>
      <c r="D64" s="65"/>
    </row>
    <row r="65" spans="2:4" s="26" customFormat="1" x14ac:dyDescent="0.25">
      <c r="B65" s="36"/>
      <c r="C65" s="25"/>
      <c r="D65" s="65"/>
    </row>
    <row r="66" spans="2:4" s="26" customFormat="1" x14ac:dyDescent="0.25">
      <c r="B66" s="36"/>
      <c r="C66" s="25"/>
      <c r="D66" s="65"/>
    </row>
    <row r="67" spans="2:4" s="26" customFormat="1" x14ac:dyDescent="0.25">
      <c r="B67" s="36"/>
      <c r="C67" s="25"/>
      <c r="D67" s="65"/>
    </row>
    <row r="68" spans="2:4" s="26" customFormat="1" x14ac:dyDescent="0.25">
      <c r="B68" s="36"/>
      <c r="C68" s="25"/>
      <c r="D68" s="65"/>
    </row>
    <row r="69" spans="2:4" s="26" customFormat="1" x14ac:dyDescent="0.25">
      <c r="B69" s="36"/>
      <c r="C69" s="25"/>
      <c r="D69" s="65"/>
    </row>
    <row r="70" spans="2:4" s="26" customFormat="1" x14ac:dyDescent="0.25">
      <c r="B70" s="36"/>
      <c r="C70" s="25"/>
      <c r="D70" s="65"/>
    </row>
    <row r="71" spans="2:4" s="26" customFormat="1" x14ac:dyDescent="0.25">
      <c r="B71" s="36"/>
      <c r="C71" s="25"/>
      <c r="D71" s="65"/>
    </row>
    <row r="72" spans="2:4" s="26" customFormat="1" x14ac:dyDescent="0.25">
      <c r="B72" s="36"/>
      <c r="C72" s="25"/>
      <c r="D72" s="65"/>
    </row>
    <row r="73" spans="2:4" s="26" customFormat="1" x14ac:dyDescent="0.25">
      <c r="B73" s="36"/>
      <c r="C73" s="25"/>
      <c r="D73" s="65"/>
    </row>
    <row r="74" spans="2:4" s="26" customFormat="1" x14ac:dyDescent="0.25">
      <c r="B74" s="36"/>
      <c r="C74" s="25"/>
      <c r="D74" s="65"/>
    </row>
    <row r="75" spans="2:4" s="26" customFormat="1" x14ac:dyDescent="0.25">
      <c r="B75" s="36"/>
      <c r="C75" s="25"/>
      <c r="D75" s="65"/>
    </row>
    <row r="76" spans="2:4" s="26" customFormat="1" x14ac:dyDescent="0.25">
      <c r="B76" s="36"/>
      <c r="C76" s="25"/>
      <c r="D76" s="65"/>
    </row>
    <row r="77" spans="2:4" s="26" customFormat="1" x14ac:dyDescent="0.25">
      <c r="B77" s="36"/>
      <c r="C77" s="25"/>
      <c r="D77" s="65"/>
    </row>
    <row r="78" spans="2:4" s="26" customFormat="1" x14ac:dyDescent="0.25">
      <c r="B78" s="36"/>
      <c r="C78" s="25"/>
      <c r="D78" s="65"/>
    </row>
    <row r="79" spans="2:4" s="26" customFormat="1" x14ac:dyDescent="0.25">
      <c r="B79" s="36"/>
      <c r="C79" s="25"/>
      <c r="D79" s="65"/>
    </row>
    <row r="80" spans="2:4" s="26" customFormat="1" x14ac:dyDescent="0.25">
      <c r="B80" s="36"/>
      <c r="C80" s="25"/>
      <c r="D80" s="65"/>
    </row>
    <row r="81" spans="2:4" s="26" customFormat="1" x14ac:dyDescent="0.25">
      <c r="B81" s="36"/>
      <c r="C81" s="25"/>
      <c r="D81" s="65"/>
    </row>
    <row r="82" spans="2:4" s="26" customFormat="1" x14ac:dyDescent="0.25">
      <c r="B82" s="36"/>
      <c r="C82" s="25"/>
      <c r="D82" s="65"/>
    </row>
    <row r="83" spans="2:4" s="26" customFormat="1" x14ac:dyDescent="0.25">
      <c r="B83" s="36"/>
      <c r="C83" s="25"/>
      <c r="D83" s="65"/>
    </row>
    <row r="84" spans="2:4" s="26" customFormat="1" x14ac:dyDescent="0.25">
      <c r="B84" s="36"/>
      <c r="C84" s="25"/>
      <c r="D84" s="65"/>
    </row>
    <row r="85" spans="2:4" s="26" customFormat="1" x14ac:dyDescent="0.25">
      <c r="B85" s="36"/>
      <c r="C85" s="25"/>
      <c r="D85" s="65"/>
    </row>
    <row r="86" spans="2:4" s="26" customFormat="1" x14ac:dyDescent="0.25">
      <c r="B86" s="36"/>
      <c r="C86" s="25"/>
      <c r="D86" s="65"/>
    </row>
    <row r="87" spans="2:4" s="26" customFormat="1" x14ac:dyDescent="0.25">
      <c r="B87" s="36"/>
      <c r="C87" s="25"/>
      <c r="D87" s="65"/>
    </row>
    <row r="88" spans="2:4" s="26" customFormat="1" x14ac:dyDescent="0.25">
      <c r="B88" s="36"/>
      <c r="C88" s="25"/>
      <c r="D88" s="65"/>
    </row>
    <row r="89" spans="2:4" s="26" customFormat="1" x14ac:dyDescent="0.25">
      <c r="B89" s="36"/>
      <c r="C89" s="25"/>
      <c r="D89" s="65"/>
    </row>
    <row r="90" spans="2:4" s="26" customFormat="1" x14ac:dyDescent="0.25">
      <c r="B90" s="36"/>
      <c r="C90" s="25"/>
      <c r="D90" s="65"/>
    </row>
    <row r="91" spans="2:4" s="26" customFormat="1" x14ac:dyDescent="0.25">
      <c r="B91" s="36"/>
      <c r="C91" s="25"/>
      <c r="D91" s="65"/>
    </row>
    <row r="92" spans="2:4" s="26" customFormat="1" x14ac:dyDescent="0.25">
      <c r="B92" s="36"/>
      <c r="C92" s="25"/>
      <c r="D92" s="65"/>
    </row>
    <row r="93" spans="2:4" s="26" customFormat="1" x14ac:dyDescent="0.25">
      <c r="B93" s="36"/>
      <c r="C93" s="25"/>
      <c r="D93" s="65"/>
    </row>
    <row r="94" spans="2:4" s="26" customFormat="1" x14ac:dyDescent="0.25">
      <c r="B94" s="36"/>
      <c r="C94" s="25"/>
      <c r="D94" s="65"/>
    </row>
    <row r="95" spans="2:4" s="26" customFormat="1" x14ac:dyDescent="0.25">
      <c r="B95" s="36"/>
      <c r="C95" s="25"/>
      <c r="D95" s="65"/>
    </row>
    <row r="96" spans="2:4" s="26" customFormat="1" x14ac:dyDescent="0.25">
      <c r="B96" s="36"/>
      <c r="C96" s="25"/>
      <c r="D96" s="65"/>
    </row>
    <row r="97" spans="2:4" s="26" customFormat="1" x14ac:dyDescent="0.25">
      <c r="B97" s="36"/>
      <c r="C97" s="25"/>
      <c r="D97" s="65"/>
    </row>
    <row r="98" spans="2:4" s="26" customFormat="1" x14ac:dyDescent="0.25">
      <c r="B98" s="36"/>
      <c r="C98" s="25"/>
      <c r="D98" s="65"/>
    </row>
    <row r="99" spans="2:4" s="26" customFormat="1" x14ac:dyDescent="0.25">
      <c r="B99" s="36"/>
      <c r="C99" s="25"/>
      <c r="D99" s="65"/>
    </row>
    <row r="100" spans="2:4" s="26" customFormat="1" x14ac:dyDescent="0.25">
      <c r="B100" s="36"/>
      <c r="C100" s="25"/>
      <c r="D100" s="65"/>
    </row>
    <row r="101" spans="2:4" s="26" customFormat="1" x14ac:dyDescent="0.25">
      <c r="B101" s="36"/>
      <c r="C101" s="25"/>
      <c r="D101" s="65"/>
    </row>
    <row r="102" spans="2:4" s="26" customFormat="1" x14ac:dyDescent="0.25">
      <c r="B102" s="36"/>
      <c r="C102" s="25"/>
      <c r="D102" s="65"/>
    </row>
    <row r="103" spans="2:4" s="26" customFormat="1" x14ac:dyDescent="0.25">
      <c r="B103" s="36"/>
      <c r="C103" s="25"/>
      <c r="D103" s="65"/>
    </row>
    <row r="104" spans="2:4" s="26" customFormat="1" x14ac:dyDescent="0.25">
      <c r="B104" s="36"/>
      <c r="C104" s="25"/>
      <c r="D104" s="65"/>
    </row>
    <row r="105" spans="2:4" s="26" customFormat="1" x14ac:dyDescent="0.25">
      <c r="B105" s="36"/>
      <c r="C105" s="25"/>
      <c r="D105" s="65"/>
    </row>
    <row r="106" spans="2:4" s="26" customFormat="1" x14ac:dyDescent="0.25">
      <c r="B106" s="36"/>
      <c r="C106" s="25"/>
      <c r="D106" s="65"/>
    </row>
    <row r="107" spans="2:4" s="26" customFormat="1" x14ac:dyDescent="0.25">
      <c r="B107" s="36"/>
      <c r="C107" s="25"/>
      <c r="D107" s="65"/>
    </row>
    <row r="108" spans="2:4" s="26" customFormat="1" x14ac:dyDescent="0.25">
      <c r="B108" s="36"/>
      <c r="C108" s="25"/>
      <c r="D108" s="65"/>
    </row>
    <row r="109" spans="2:4" s="26" customFormat="1" x14ac:dyDescent="0.25">
      <c r="B109" s="36"/>
      <c r="C109" s="25"/>
      <c r="D109" s="65"/>
    </row>
    <row r="110" spans="2:4" s="26" customFormat="1" x14ac:dyDescent="0.25">
      <c r="B110" s="36"/>
      <c r="C110" s="25"/>
      <c r="D110" s="65"/>
    </row>
    <row r="111" spans="2:4" s="26" customFormat="1" x14ac:dyDescent="0.25">
      <c r="B111" s="36"/>
      <c r="C111" s="25"/>
      <c r="D111" s="65"/>
    </row>
    <row r="112" spans="2:4" s="26" customFormat="1" x14ac:dyDescent="0.25">
      <c r="B112" s="36"/>
      <c r="C112" s="25"/>
      <c r="D112" s="65"/>
    </row>
    <row r="113" spans="2:4" s="26" customFormat="1" x14ac:dyDescent="0.25">
      <c r="B113" s="36"/>
      <c r="C113" s="25"/>
      <c r="D113" s="65"/>
    </row>
    <row r="114" spans="2:4" s="26" customFormat="1" x14ac:dyDescent="0.25">
      <c r="B114" s="36"/>
      <c r="C114" s="25"/>
      <c r="D114" s="65"/>
    </row>
    <row r="115" spans="2:4" s="26" customFormat="1" x14ac:dyDescent="0.25">
      <c r="B115" s="36"/>
      <c r="C115" s="25"/>
      <c r="D115" s="65"/>
    </row>
    <row r="116" spans="2:4" s="26" customFormat="1" x14ac:dyDescent="0.25">
      <c r="B116" s="36"/>
      <c r="C116" s="25"/>
      <c r="D116" s="65"/>
    </row>
    <row r="117" spans="2:4" s="26" customFormat="1" x14ac:dyDescent="0.25">
      <c r="B117" s="36"/>
      <c r="C117" s="25"/>
      <c r="D117" s="65"/>
    </row>
    <row r="118" spans="2:4" s="26" customFormat="1" x14ac:dyDescent="0.25">
      <c r="B118" s="36"/>
      <c r="C118" s="25"/>
      <c r="D118" s="65"/>
    </row>
    <row r="119" spans="2:4" s="26" customFormat="1" x14ac:dyDescent="0.25">
      <c r="B119" s="36"/>
      <c r="C119" s="25"/>
      <c r="D119" s="65"/>
    </row>
    <row r="120" spans="2:4" s="26" customFormat="1" x14ac:dyDescent="0.25">
      <c r="B120" s="36"/>
      <c r="C120" s="25"/>
      <c r="D120" s="65"/>
    </row>
    <row r="121" spans="2:4" s="26" customFormat="1" x14ac:dyDescent="0.25">
      <c r="B121" s="36"/>
      <c r="C121" s="25"/>
      <c r="D121" s="65"/>
    </row>
    <row r="122" spans="2:4" s="26" customFormat="1" x14ac:dyDescent="0.25">
      <c r="B122" s="36"/>
      <c r="C122" s="25"/>
      <c r="D122" s="65"/>
    </row>
    <row r="123" spans="2:4" s="26" customFormat="1" x14ac:dyDescent="0.25">
      <c r="B123" s="36"/>
      <c r="C123" s="25"/>
      <c r="D123" s="65"/>
    </row>
    <row r="124" spans="2:4" s="26" customFormat="1" x14ac:dyDescent="0.25">
      <c r="B124" s="36"/>
      <c r="C124" s="25"/>
      <c r="D124" s="65"/>
    </row>
    <row r="125" spans="2:4" s="26" customFormat="1" x14ac:dyDescent="0.25">
      <c r="B125" s="36"/>
      <c r="C125" s="25"/>
      <c r="D125" s="65"/>
    </row>
    <row r="126" spans="2:4" s="26" customFormat="1" x14ac:dyDescent="0.25">
      <c r="B126" s="36"/>
      <c r="C126" s="25"/>
      <c r="D126" s="65"/>
    </row>
    <row r="127" spans="2:4" s="26" customFormat="1" x14ac:dyDescent="0.25">
      <c r="B127" s="36"/>
      <c r="C127" s="25"/>
      <c r="D127" s="65"/>
    </row>
    <row r="128" spans="2:4" s="26" customFormat="1" x14ac:dyDescent="0.25">
      <c r="B128" s="36"/>
      <c r="C128" s="25"/>
      <c r="D128" s="65"/>
    </row>
    <row r="129" spans="2:4" s="26" customFormat="1" x14ac:dyDescent="0.25">
      <c r="B129" s="36"/>
      <c r="C129" s="25"/>
      <c r="D129" s="65"/>
    </row>
    <row r="130" spans="2:4" s="26" customFormat="1" x14ac:dyDescent="0.25">
      <c r="B130" s="36"/>
      <c r="C130" s="25"/>
      <c r="D130" s="65"/>
    </row>
    <row r="131" spans="2:4" s="26" customFormat="1" x14ac:dyDescent="0.25">
      <c r="B131" s="36"/>
      <c r="C131" s="25"/>
      <c r="D131" s="65"/>
    </row>
    <row r="132" spans="2:4" s="26" customFormat="1" x14ac:dyDescent="0.25">
      <c r="B132" s="36"/>
      <c r="C132" s="25"/>
      <c r="D132" s="65"/>
    </row>
    <row r="133" spans="2:4" s="26" customFormat="1" x14ac:dyDescent="0.25">
      <c r="B133" s="36"/>
      <c r="C133" s="25"/>
      <c r="D133" s="65"/>
    </row>
    <row r="134" spans="2:4" s="26" customFormat="1" x14ac:dyDescent="0.25">
      <c r="B134" s="36"/>
      <c r="C134" s="25"/>
      <c r="D134" s="65"/>
    </row>
    <row r="135" spans="2:4" s="26" customFormat="1" x14ac:dyDescent="0.25">
      <c r="B135" s="36"/>
      <c r="C135" s="25"/>
      <c r="D135" s="65"/>
    </row>
    <row r="136" spans="2:4" s="26" customFormat="1" x14ac:dyDescent="0.25">
      <c r="B136" s="36"/>
      <c r="C136" s="25"/>
      <c r="D136" s="65"/>
    </row>
    <row r="137" spans="2:4" s="26" customFormat="1" x14ac:dyDescent="0.25">
      <c r="B137" s="36"/>
      <c r="C137" s="25"/>
      <c r="D137" s="65"/>
    </row>
    <row r="138" spans="2:4" s="26" customFormat="1" x14ac:dyDescent="0.25">
      <c r="B138" s="36"/>
      <c r="C138" s="25"/>
      <c r="D138" s="65"/>
    </row>
    <row r="139" spans="2:4" s="26" customFormat="1" x14ac:dyDescent="0.25">
      <c r="B139" s="36"/>
      <c r="C139" s="25"/>
      <c r="D139" s="65"/>
    </row>
    <row r="140" spans="2:4" s="26" customFormat="1" x14ac:dyDescent="0.25">
      <c r="B140" s="36"/>
      <c r="C140" s="25"/>
      <c r="D140" s="65"/>
    </row>
    <row r="141" spans="2:4" s="26" customFormat="1" x14ac:dyDescent="0.25">
      <c r="B141" s="36"/>
      <c r="C141" s="25"/>
      <c r="D141" s="65"/>
    </row>
    <row r="142" spans="2:4" s="26" customFormat="1" x14ac:dyDescent="0.25">
      <c r="B142" s="36"/>
      <c r="C142" s="25"/>
      <c r="D142" s="65"/>
    </row>
    <row r="143" spans="2:4" s="26" customFormat="1" x14ac:dyDescent="0.25">
      <c r="B143" s="36"/>
      <c r="C143" s="25"/>
      <c r="D143" s="65"/>
    </row>
    <row r="144" spans="2:4" s="26" customFormat="1" x14ac:dyDescent="0.25">
      <c r="B144" s="36"/>
      <c r="C144" s="25"/>
      <c r="D144" s="65"/>
    </row>
    <row r="145" spans="2:4" s="26" customFormat="1" x14ac:dyDescent="0.25">
      <c r="B145" s="36"/>
      <c r="C145" s="25"/>
      <c r="D145" s="65"/>
    </row>
    <row r="146" spans="2:4" s="26" customFormat="1" x14ac:dyDescent="0.25">
      <c r="B146" s="36"/>
      <c r="C146" s="25"/>
      <c r="D146" s="65"/>
    </row>
    <row r="147" spans="2:4" s="26" customFormat="1" x14ac:dyDescent="0.25">
      <c r="B147" s="36"/>
      <c r="C147" s="25"/>
      <c r="D147" s="65"/>
    </row>
    <row r="148" spans="2:4" s="26" customFormat="1" x14ac:dyDescent="0.25">
      <c r="B148" s="36"/>
      <c r="C148" s="25"/>
      <c r="D148" s="65"/>
    </row>
    <row r="149" spans="2:4" s="26" customFormat="1" x14ac:dyDescent="0.25">
      <c r="B149" s="36"/>
      <c r="C149" s="25"/>
      <c r="D149" s="65"/>
    </row>
    <row r="150" spans="2:4" s="26" customFormat="1" x14ac:dyDescent="0.25">
      <c r="B150" s="36"/>
      <c r="C150" s="25"/>
      <c r="D150" s="65"/>
    </row>
    <row r="151" spans="2:4" s="26" customFormat="1" x14ac:dyDescent="0.25">
      <c r="B151" s="36"/>
      <c r="C151" s="25"/>
      <c r="D151" s="65"/>
    </row>
    <row r="152" spans="2:4" s="26" customFormat="1" x14ac:dyDescent="0.25">
      <c r="B152" s="36"/>
      <c r="C152" s="25"/>
      <c r="D152" s="65"/>
    </row>
    <row r="153" spans="2:4" s="26" customFormat="1" x14ac:dyDescent="0.25">
      <c r="B153" s="36"/>
      <c r="C153" s="25"/>
      <c r="D153" s="65"/>
    </row>
    <row r="154" spans="2:4" s="26" customFormat="1" x14ac:dyDescent="0.25">
      <c r="B154" s="36"/>
      <c r="C154" s="25"/>
      <c r="D154" s="65"/>
    </row>
    <row r="155" spans="2:4" s="26" customFormat="1" x14ac:dyDescent="0.25">
      <c r="B155" s="36"/>
      <c r="C155" s="25"/>
      <c r="D155" s="65"/>
    </row>
    <row r="156" spans="2:4" s="26" customFormat="1" x14ac:dyDescent="0.25">
      <c r="B156" s="36"/>
      <c r="C156" s="25"/>
      <c r="D156" s="65"/>
    </row>
    <row r="157" spans="2:4" s="26" customFormat="1" x14ac:dyDescent="0.25">
      <c r="B157" s="36"/>
      <c r="C157" s="25"/>
      <c r="D157" s="65"/>
    </row>
    <row r="158" spans="2:4" s="26" customFormat="1" x14ac:dyDescent="0.25">
      <c r="B158" s="36"/>
      <c r="C158" s="25"/>
      <c r="D158" s="65"/>
    </row>
    <row r="159" spans="2:4" s="26" customFormat="1" x14ac:dyDescent="0.25">
      <c r="B159" s="36"/>
      <c r="C159" s="25"/>
      <c r="D159" s="65"/>
    </row>
    <row r="160" spans="2:4" s="26" customFormat="1" x14ac:dyDescent="0.25">
      <c r="B160" s="36"/>
      <c r="C160" s="25"/>
      <c r="D160" s="65"/>
    </row>
    <row r="161" spans="2:4" s="26" customFormat="1" x14ac:dyDescent="0.25">
      <c r="B161" s="36"/>
      <c r="C161" s="25"/>
      <c r="D161" s="65"/>
    </row>
    <row r="162" spans="2:4" s="26" customFormat="1" x14ac:dyDescent="0.25">
      <c r="B162" s="36"/>
      <c r="C162" s="25"/>
      <c r="D162" s="65"/>
    </row>
    <row r="163" spans="2:4" s="26" customFormat="1" x14ac:dyDescent="0.25">
      <c r="B163" s="36"/>
      <c r="C163" s="25"/>
      <c r="D163" s="65"/>
    </row>
    <row r="164" spans="2:4" s="26" customFormat="1" x14ac:dyDescent="0.25">
      <c r="B164" s="36"/>
      <c r="C164" s="25"/>
      <c r="D164" s="65"/>
    </row>
    <row r="165" spans="2:4" s="26" customFormat="1" x14ac:dyDescent="0.25">
      <c r="B165" s="36"/>
      <c r="C165" s="25"/>
      <c r="D165" s="65"/>
    </row>
    <row r="166" spans="2:4" s="26" customFormat="1" x14ac:dyDescent="0.25">
      <c r="B166" s="36"/>
      <c r="C166" s="25"/>
      <c r="D166" s="65"/>
    </row>
    <row r="167" spans="2:4" s="26" customFormat="1" x14ac:dyDescent="0.25">
      <c r="B167" s="36"/>
      <c r="C167" s="25"/>
      <c r="D167" s="65"/>
    </row>
    <row r="168" spans="2:4" s="26" customFormat="1" x14ac:dyDescent="0.25">
      <c r="B168" s="36"/>
      <c r="C168" s="25"/>
      <c r="D168" s="65"/>
    </row>
    <row r="169" spans="2:4" s="26" customFormat="1" x14ac:dyDescent="0.25">
      <c r="B169" s="36"/>
      <c r="C169" s="25"/>
      <c r="D169" s="65"/>
    </row>
    <row r="170" spans="2:4" s="26" customFormat="1" x14ac:dyDescent="0.25">
      <c r="B170" s="36"/>
      <c r="C170" s="25"/>
      <c r="D170" s="65"/>
    </row>
    <row r="171" spans="2:4" s="26" customFormat="1" x14ac:dyDescent="0.25">
      <c r="B171" s="36"/>
      <c r="C171" s="25"/>
      <c r="D171" s="65"/>
    </row>
    <row r="172" spans="2:4" s="26" customFormat="1" x14ac:dyDescent="0.25">
      <c r="B172" s="36"/>
      <c r="C172" s="25"/>
      <c r="D172" s="65"/>
    </row>
    <row r="173" spans="2:4" s="26" customFormat="1" x14ac:dyDescent="0.25">
      <c r="B173" s="36"/>
      <c r="C173" s="25"/>
      <c r="D173" s="65"/>
    </row>
    <row r="174" spans="2:4" s="26" customFormat="1" x14ac:dyDescent="0.25">
      <c r="B174" s="36"/>
      <c r="C174" s="25"/>
      <c r="D174" s="65"/>
    </row>
    <row r="175" spans="2:4" s="26" customFormat="1" x14ac:dyDescent="0.25">
      <c r="B175" s="36"/>
      <c r="C175" s="25"/>
      <c r="D175" s="65"/>
    </row>
    <row r="176" spans="2:4" s="26" customFormat="1" x14ac:dyDescent="0.25">
      <c r="B176" s="36"/>
      <c r="C176" s="25"/>
      <c r="D176" s="65"/>
    </row>
    <row r="177" spans="2:4" s="26" customFormat="1" x14ac:dyDescent="0.25">
      <c r="B177" s="36"/>
      <c r="C177" s="25"/>
      <c r="D177" s="65"/>
    </row>
    <row r="178" spans="2:4" s="26" customFormat="1" x14ac:dyDescent="0.25">
      <c r="B178" s="36"/>
      <c r="C178" s="25"/>
      <c r="D178" s="65"/>
    </row>
    <row r="179" spans="2:4" s="26" customFormat="1" x14ac:dyDescent="0.25">
      <c r="B179" s="36"/>
      <c r="C179" s="25"/>
      <c r="D179" s="65"/>
    </row>
    <row r="180" spans="2:4" s="26" customFormat="1" x14ac:dyDescent="0.25">
      <c r="B180" s="36"/>
      <c r="C180" s="25"/>
      <c r="D180" s="65"/>
    </row>
    <row r="181" spans="2:4" s="26" customFormat="1" x14ac:dyDescent="0.25">
      <c r="B181" s="36"/>
      <c r="C181" s="25"/>
      <c r="D181" s="65"/>
    </row>
    <row r="182" spans="2:4" s="26" customFormat="1" x14ac:dyDescent="0.25">
      <c r="B182" s="36"/>
      <c r="C182" s="25"/>
      <c r="D182" s="65"/>
    </row>
    <row r="183" spans="2:4" s="26" customFormat="1" x14ac:dyDescent="0.25">
      <c r="B183" s="36"/>
      <c r="C183" s="25"/>
      <c r="D183" s="65"/>
    </row>
    <row r="184" spans="2:4" s="26" customFormat="1" x14ac:dyDescent="0.25">
      <c r="B184" s="36"/>
      <c r="C184" s="25"/>
      <c r="D184" s="65"/>
    </row>
    <row r="185" spans="2:4" s="26" customFormat="1" x14ac:dyDescent="0.25">
      <c r="B185" s="36"/>
      <c r="C185" s="25"/>
      <c r="D185" s="65"/>
    </row>
    <row r="186" spans="2:4" s="26" customFormat="1" x14ac:dyDescent="0.25">
      <c r="B186" s="36"/>
      <c r="C186" s="25"/>
      <c r="D186" s="65"/>
    </row>
    <row r="187" spans="2:4" s="26" customFormat="1" x14ac:dyDescent="0.25">
      <c r="B187" s="36"/>
      <c r="C187" s="25"/>
      <c r="D187" s="65"/>
    </row>
    <row r="188" spans="2:4" s="26" customFormat="1" x14ac:dyDescent="0.25">
      <c r="B188" s="36"/>
      <c r="C188" s="25"/>
      <c r="D188" s="65"/>
    </row>
    <row r="189" spans="2:4" s="26" customFormat="1" x14ac:dyDescent="0.25">
      <c r="B189" s="36"/>
      <c r="C189" s="25"/>
      <c r="D189" s="65"/>
    </row>
    <row r="190" spans="2:4" s="26" customFormat="1" x14ac:dyDescent="0.25">
      <c r="B190" s="36"/>
      <c r="C190" s="25"/>
      <c r="D190" s="65"/>
    </row>
    <row r="191" spans="2:4" s="26" customFormat="1" x14ac:dyDescent="0.25">
      <c r="B191" s="36"/>
      <c r="C191" s="25"/>
      <c r="D191" s="65"/>
    </row>
    <row r="192" spans="2:4" s="26" customFormat="1" x14ac:dyDescent="0.25">
      <c r="B192" s="36"/>
      <c r="C192" s="25"/>
      <c r="D192" s="65"/>
    </row>
    <row r="193" spans="2:4" s="26" customFormat="1" x14ac:dyDescent="0.25">
      <c r="B193" s="36"/>
      <c r="C193" s="25"/>
      <c r="D193" s="65"/>
    </row>
    <row r="194" spans="2:4" s="26" customFormat="1" x14ac:dyDescent="0.25">
      <c r="B194" s="36"/>
      <c r="C194" s="25"/>
      <c r="D194" s="65"/>
    </row>
    <row r="195" spans="2:4" s="26" customFormat="1" x14ac:dyDescent="0.25">
      <c r="B195" s="36"/>
      <c r="C195" s="25"/>
      <c r="D195" s="65"/>
    </row>
    <row r="196" spans="2:4" s="26" customFormat="1" x14ac:dyDescent="0.25">
      <c r="B196" s="36"/>
      <c r="C196" s="25"/>
      <c r="D196" s="65"/>
    </row>
    <row r="197" spans="2:4" s="26" customFormat="1" x14ac:dyDescent="0.25">
      <c r="B197" s="36"/>
      <c r="C197" s="25"/>
      <c r="D197" s="65"/>
    </row>
    <row r="198" spans="2:4" s="26" customFormat="1" x14ac:dyDescent="0.25">
      <c r="B198" s="36"/>
      <c r="C198" s="25"/>
      <c r="D198" s="65"/>
    </row>
    <row r="199" spans="2:4" s="26" customFormat="1" x14ac:dyDescent="0.25">
      <c r="B199" s="36"/>
      <c r="C199" s="25"/>
      <c r="D199" s="65"/>
    </row>
    <row r="200" spans="2:4" s="26" customFormat="1" x14ac:dyDescent="0.25">
      <c r="B200" s="36"/>
      <c r="C200" s="25"/>
      <c r="D200" s="65"/>
    </row>
    <row r="201" spans="2:4" s="26" customFormat="1" x14ac:dyDescent="0.25">
      <c r="B201" s="36"/>
      <c r="C201" s="25"/>
      <c r="D201" s="65"/>
    </row>
    <row r="202" spans="2:4" s="26" customFormat="1" x14ac:dyDescent="0.25">
      <c r="B202" s="36"/>
      <c r="C202" s="25"/>
      <c r="D202" s="65"/>
    </row>
    <row r="203" spans="2:4" s="26" customFormat="1" x14ac:dyDescent="0.25">
      <c r="B203" s="36"/>
      <c r="C203" s="25"/>
      <c r="D203" s="65"/>
    </row>
    <row r="204" spans="2:4" s="26" customFormat="1" x14ac:dyDescent="0.25">
      <c r="B204" s="36"/>
      <c r="C204" s="25"/>
      <c r="D204" s="65"/>
    </row>
    <row r="205" spans="2:4" s="26" customFormat="1" x14ac:dyDescent="0.25">
      <c r="B205" s="36"/>
      <c r="C205" s="25"/>
      <c r="D205" s="65"/>
    </row>
    <row r="206" spans="2:4" s="26" customFormat="1" x14ac:dyDescent="0.25">
      <c r="B206" s="36"/>
      <c r="C206" s="25"/>
      <c r="D206" s="65"/>
    </row>
    <row r="207" spans="2:4" s="26" customFormat="1" x14ac:dyDescent="0.25">
      <c r="B207" s="36"/>
      <c r="C207" s="25"/>
      <c r="D207" s="65"/>
    </row>
    <row r="208" spans="2:4" s="26" customFormat="1" x14ac:dyDescent="0.25">
      <c r="B208" s="36"/>
      <c r="C208" s="25"/>
      <c r="D208" s="65"/>
    </row>
    <row r="209" spans="2:4" s="26" customFormat="1" x14ac:dyDescent="0.25">
      <c r="B209" s="36"/>
      <c r="C209" s="25"/>
      <c r="D209" s="65"/>
    </row>
    <row r="210" spans="2:4" s="26" customFormat="1" x14ac:dyDescent="0.25">
      <c r="B210" s="36"/>
      <c r="C210" s="25"/>
      <c r="D210" s="65"/>
    </row>
    <row r="211" spans="2:4" s="26" customFormat="1" x14ac:dyDescent="0.25">
      <c r="B211" s="36"/>
      <c r="C211" s="25"/>
      <c r="D211" s="65"/>
    </row>
    <row r="212" spans="2:4" s="26" customFormat="1" x14ac:dyDescent="0.25">
      <c r="B212" s="36"/>
      <c r="C212" s="25"/>
      <c r="D212" s="65"/>
    </row>
    <row r="213" spans="2:4" s="26" customFormat="1" x14ac:dyDescent="0.25">
      <c r="B213" s="36"/>
      <c r="C213" s="25"/>
      <c r="D213" s="65"/>
    </row>
    <row r="214" spans="2:4" s="26" customFormat="1" x14ac:dyDescent="0.25">
      <c r="B214" s="36"/>
      <c r="C214" s="25"/>
      <c r="D214" s="65"/>
    </row>
    <row r="215" spans="2:4" s="26" customFormat="1" x14ac:dyDescent="0.25">
      <c r="B215" s="36"/>
      <c r="C215" s="25"/>
      <c r="D215" s="65"/>
    </row>
    <row r="216" spans="2:4" s="26" customFormat="1" x14ac:dyDescent="0.25">
      <c r="B216" s="36"/>
      <c r="C216" s="25"/>
      <c r="D216" s="65"/>
    </row>
    <row r="217" spans="2:4" s="26" customFormat="1" x14ac:dyDescent="0.25">
      <c r="B217" s="36"/>
      <c r="C217" s="25"/>
      <c r="D217" s="65"/>
    </row>
    <row r="218" spans="2:4" s="26" customFormat="1" x14ac:dyDescent="0.25">
      <c r="B218" s="36"/>
      <c r="C218" s="25"/>
      <c r="D218" s="65"/>
    </row>
    <row r="219" spans="2:4" s="26" customFormat="1" x14ac:dyDescent="0.25">
      <c r="B219" s="36"/>
      <c r="C219" s="25"/>
      <c r="D219" s="65"/>
    </row>
    <row r="220" spans="2:4" s="26" customFormat="1" x14ac:dyDescent="0.25">
      <c r="B220" s="36"/>
      <c r="C220" s="25"/>
      <c r="D220" s="65"/>
    </row>
    <row r="221" spans="2:4" s="26" customFormat="1" x14ac:dyDescent="0.25">
      <c r="B221" s="36"/>
      <c r="C221" s="25"/>
      <c r="D221" s="65"/>
    </row>
    <row r="222" spans="2:4" s="26" customFormat="1" x14ac:dyDescent="0.25">
      <c r="B222" s="36"/>
      <c r="C222" s="25"/>
      <c r="D222" s="65"/>
    </row>
    <row r="223" spans="2:4" s="26" customFormat="1" x14ac:dyDescent="0.25">
      <c r="B223" s="36"/>
      <c r="C223" s="25"/>
      <c r="D223" s="65"/>
    </row>
    <row r="224" spans="2:4" s="26" customFormat="1" x14ac:dyDescent="0.25">
      <c r="B224" s="36"/>
      <c r="C224" s="25"/>
      <c r="D224" s="65"/>
    </row>
    <row r="225" spans="2:4" s="26" customFormat="1" x14ac:dyDescent="0.25">
      <c r="B225" s="36"/>
      <c r="C225" s="25"/>
      <c r="D225" s="65"/>
    </row>
    <row r="226" spans="2:4" s="26" customFormat="1" x14ac:dyDescent="0.25">
      <c r="B226" s="36"/>
      <c r="C226" s="25"/>
      <c r="D226" s="65"/>
    </row>
    <row r="227" spans="2:4" s="26" customFormat="1" x14ac:dyDescent="0.25">
      <c r="B227" s="36"/>
      <c r="C227" s="25"/>
      <c r="D227" s="65"/>
    </row>
    <row r="228" spans="2:4" s="26" customFormat="1" x14ac:dyDescent="0.25">
      <c r="B228" s="36"/>
      <c r="C228" s="25"/>
      <c r="D228" s="65"/>
    </row>
    <row r="229" spans="2:4" s="26" customFormat="1" x14ac:dyDescent="0.25">
      <c r="B229" s="36"/>
      <c r="C229" s="25"/>
      <c r="D229" s="65"/>
    </row>
    <row r="230" spans="2:4" s="26" customFormat="1" x14ac:dyDescent="0.25">
      <c r="B230" s="36"/>
      <c r="C230" s="25"/>
      <c r="D230" s="65"/>
    </row>
    <row r="231" spans="2:4" s="26" customFormat="1" x14ac:dyDescent="0.25">
      <c r="B231" s="36"/>
      <c r="C231" s="25"/>
      <c r="D231" s="65"/>
    </row>
    <row r="232" spans="2:4" s="26" customFormat="1" x14ac:dyDescent="0.25">
      <c r="B232" s="36"/>
      <c r="C232" s="25"/>
      <c r="D232" s="65"/>
    </row>
    <row r="233" spans="2:4" s="26" customFormat="1" x14ac:dyDescent="0.25">
      <c r="B233" s="36"/>
      <c r="C233" s="25"/>
      <c r="D233" s="65"/>
    </row>
    <row r="234" spans="2:4" s="26" customFormat="1" x14ac:dyDescent="0.25">
      <c r="B234" s="36"/>
      <c r="C234" s="25"/>
      <c r="D234" s="65"/>
    </row>
    <row r="235" spans="2:4" s="26" customFormat="1" x14ac:dyDescent="0.25">
      <c r="B235" s="36"/>
      <c r="C235" s="25"/>
      <c r="D235" s="65"/>
    </row>
    <row r="236" spans="2:4" s="26" customFormat="1" x14ac:dyDescent="0.25">
      <c r="B236" s="36"/>
      <c r="C236" s="25"/>
      <c r="D236" s="65"/>
    </row>
    <row r="237" spans="2:4" s="26" customFormat="1" x14ac:dyDescent="0.25">
      <c r="B237" s="36"/>
      <c r="C237" s="25"/>
      <c r="D237" s="65"/>
    </row>
    <row r="238" spans="2:4" s="26" customFormat="1" x14ac:dyDescent="0.25">
      <c r="B238" s="36"/>
      <c r="C238" s="25"/>
      <c r="D238" s="65"/>
    </row>
    <row r="239" spans="2:4" s="26" customFormat="1" x14ac:dyDescent="0.25">
      <c r="B239" s="36"/>
      <c r="C239" s="25"/>
      <c r="D239" s="65"/>
    </row>
    <row r="240" spans="2:4" s="26" customFormat="1" x14ac:dyDescent="0.25">
      <c r="B240" s="36"/>
      <c r="C240" s="25"/>
      <c r="D240" s="65"/>
    </row>
    <row r="241" spans="2:4" s="26" customFormat="1" x14ac:dyDescent="0.25">
      <c r="B241" s="36"/>
      <c r="C241" s="25"/>
      <c r="D241" s="65"/>
    </row>
    <row r="242" spans="2:4" s="26" customFormat="1" x14ac:dyDescent="0.25">
      <c r="B242" s="36"/>
      <c r="C242" s="25"/>
      <c r="D242" s="65"/>
    </row>
    <row r="243" spans="2:4" s="26" customFormat="1" x14ac:dyDescent="0.25">
      <c r="B243" s="36"/>
      <c r="C243" s="25"/>
      <c r="D243" s="65"/>
    </row>
    <row r="244" spans="2:4" s="26" customFormat="1" x14ac:dyDescent="0.25">
      <c r="B244" s="36"/>
      <c r="C244" s="25"/>
      <c r="D244" s="65"/>
    </row>
    <row r="245" spans="2:4" s="26" customFormat="1" x14ac:dyDescent="0.25">
      <c r="B245" s="36"/>
      <c r="C245" s="25"/>
      <c r="D245" s="65"/>
    </row>
    <row r="246" spans="2:4" s="26" customFormat="1" x14ac:dyDescent="0.25">
      <c r="B246" s="36"/>
      <c r="C246" s="25"/>
      <c r="D246" s="65"/>
    </row>
    <row r="247" spans="2:4" s="26" customFormat="1" x14ac:dyDescent="0.25">
      <c r="B247" s="36"/>
      <c r="C247" s="25"/>
      <c r="D247" s="65"/>
    </row>
    <row r="248" spans="2:4" s="26" customFormat="1" x14ac:dyDescent="0.25">
      <c r="B248" s="36"/>
      <c r="C248" s="25"/>
      <c r="D248" s="65"/>
    </row>
    <row r="249" spans="2:4" s="26" customFormat="1" x14ac:dyDescent="0.25">
      <c r="B249" s="36"/>
      <c r="C249" s="25"/>
      <c r="D249" s="65"/>
    </row>
    <row r="250" spans="2:4" s="26" customFormat="1" x14ac:dyDescent="0.25">
      <c r="B250" s="36"/>
      <c r="C250" s="25"/>
      <c r="D250" s="65"/>
    </row>
    <row r="251" spans="2:4" s="26" customFormat="1" x14ac:dyDescent="0.25">
      <c r="B251" s="36"/>
      <c r="C251" s="25"/>
      <c r="D251" s="65"/>
    </row>
    <row r="252" spans="2:4" s="26" customFormat="1" x14ac:dyDescent="0.25">
      <c r="B252" s="36"/>
      <c r="C252" s="25"/>
      <c r="D252" s="65"/>
    </row>
    <row r="253" spans="2:4" s="26" customFormat="1" x14ac:dyDescent="0.25">
      <c r="B253" s="36"/>
      <c r="C253" s="25"/>
      <c r="D253" s="65"/>
    </row>
    <row r="254" spans="2:4" s="26" customFormat="1" x14ac:dyDescent="0.25">
      <c r="B254" s="36"/>
      <c r="C254" s="25"/>
      <c r="D254" s="65"/>
    </row>
    <row r="255" spans="2:4" s="26" customFormat="1" x14ac:dyDescent="0.25">
      <c r="B255" s="36"/>
      <c r="C255" s="25"/>
      <c r="D255" s="65"/>
    </row>
    <row r="256" spans="2:4" s="26" customFormat="1" x14ac:dyDescent="0.25">
      <c r="B256" s="36"/>
      <c r="C256" s="25"/>
      <c r="D256" s="65"/>
    </row>
    <row r="257" spans="2:4" s="26" customFormat="1" x14ac:dyDescent="0.25">
      <c r="B257" s="36"/>
      <c r="C257" s="25"/>
      <c r="D257" s="65"/>
    </row>
    <row r="258" spans="2:4" s="26" customFormat="1" x14ac:dyDescent="0.25">
      <c r="B258" s="36"/>
      <c r="C258" s="25"/>
      <c r="D258" s="65"/>
    </row>
    <row r="259" spans="2:4" s="26" customFormat="1" x14ac:dyDescent="0.25">
      <c r="B259" s="36"/>
      <c r="C259" s="25"/>
      <c r="D259" s="65"/>
    </row>
    <row r="260" spans="2:4" s="26" customFormat="1" x14ac:dyDescent="0.25">
      <c r="B260" s="36"/>
      <c r="C260" s="25"/>
      <c r="D260" s="65"/>
    </row>
    <row r="261" spans="2:4" s="26" customFormat="1" x14ac:dyDescent="0.25">
      <c r="B261" s="36"/>
      <c r="C261" s="25"/>
      <c r="D261" s="65"/>
    </row>
    <row r="262" spans="2:4" s="26" customFormat="1" x14ac:dyDescent="0.25">
      <c r="B262" s="36"/>
      <c r="C262" s="25"/>
      <c r="D262" s="65"/>
    </row>
    <row r="263" spans="2:4" s="26" customFormat="1" x14ac:dyDescent="0.25">
      <c r="B263" s="36"/>
      <c r="C263" s="25"/>
      <c r="D263" s="65"/>
    </row>
    <row r="264" spans="2:4" s="26" customFormat="1" x14ac:dyDescent="0.25">
      <c r="B264" s="36"/>
      <c r="C264" s="25"/>
      <c r="D264" s="65"/>
    </row>
    <row r="265" spans="2:4" s="26" customFormat="1" x14ac:dyDescent="0.25">
      <c r="B265" s="36"/>
      <c r="C265" s="25"/>
      <c r="D265" s="65"/>
    </row>
    <row r="266" spans="2:4" s="26" customFormat="1" x14ac:dyDescent="0.25">
      <c r="B266" s="36"/>
      <c r="C266" s="25"/>
      <c r="D266" s="65"/>
    </row>
    <row r="267" spans="2:4" s="26" customFormat="1" x14ac:dyDescent="0.25">
      <c r="B267" s="36"/>
      <c r="C267" s="25"/>
      <c r="D267" s="65"/>
    </row>
    <row r="268" spans="2:4" s="26" customFormat="1" x14ac:dyDescent="0.25">
      <c r="B268" s="36"/>
      <c r="C268" s="25"/>
      <c r="D268" s="65"/>
    </row>
    <row r="269" spans="2:4" s="26" customFormat="1" x14ac:dyDescent="0.25">
      <c r="B269" s="36"/>
      <c r="C269" s="25"/>
      <c r="D269" s="65"/>
    </row>
    <row r="270" spans="2:4" s="26" customFormat="1" x14ac:dyDescent="0.25">
      <c r="B270" s="36"/>
      <c r="C270" s="25"/>
      <c r="D270" s="65"/>
    </row>
    <row r="271" spans="2:4" s="26" customFormat="1" x14ac:dyDescent="0.25">
      <c r="B271" s="36"/>
      <c r="C271" s="25"/>
      <c r="D271" s="65"/>
    </row>
    <row r="272" spans="2:4" s="26" customFormat="1" x14ac:dyDescent="0.25">
      <c r="B272" s="36"/>
      <c r="C272" s="25"/>
      <c r="D272" s="65"/>
    </row>
    <row r="273" spans="2:4" s="26" customFormat="1" x14ac:dyDescent="0.25">
      <c r="B273" s="36"/>
      <c r="C273" s="25"/>
      <c r="D273" s="65"/>
    </row>
    <row r="274" spans="2:4" s="26" customFormat="1" x14ac:dyDescent="0.25">
      <c r="B274" s="36"/>
      <c r="C274" s="25"/>
      <c r="D274" s="65"/>
    </row>
    <row r="275" spans="2:4" s="26" customFormat="1" x14ac:dyDescent="0.25">
      <c r="B275" s="36"/>
      <c r="C275" s="25"/>
      <c r="D275" s="65"/>
    </row>
    <row r="276" spans="2:4" s="26" customFormat="1" x14ac:dyDescent="0.25">
      <c r="B276" s="36"/>
      <c r="C276" s="25"/>
      <c r="D276" s="65"/>
    </row>
    <row r="277" spans="2:4" s="26" customFormat="1" x14ac:dyDescent="0.25">
      <c r="B277" s="36"/>
      <c r="C277" s="25"/>
      <c r="D277" s="65"/>
    </row>
    <row r="278" spans="2:4" s="26" customFormat="1" x14ac:dyDescent="0.25">
      <c r="B278" s="36"/>
      <c r="C278" s="25"/>
      <c r="D278" s="65"/>
    </row>
    <row r="279" spans="2:4" s="26" customFormat="1" x14ac:dyDescent="0.25">
      <c r="B279" s="36"/>
      <c r="C279" s="25"/>
      <c r="D279" s="65"/>
    </row>
    <row r="280" spans="2:4" s="26" customFormat="1" x14ac:dyDescent="0.25">
      <c r="B280" s="36"/>
      <c r="C280" s="25"/>
      <c r="D280" s="65"/>
    </row>
    <row r="281" spans="2:4" s="26" customFormat="1" x14ac:dyDescent="0.25">
      <c r="B281" s="36"/>
      <c r="C281" s="25"/>
      <c r="D281" s="65"/>
    </row>
    <row r="282" spans="2:4" s="26" customFormat="1" x14ac:dyDescent="0.25">
      <c r="B282" s="36"/>
      <c r="C282" s="25"/>
      <c r="D282" s="65"/>
    </row>
    <row r="283" spans="2:4" s="26" customFormat="1" x14ac:dyDescent="0.25">
      <c r="B283" s="36"/>
      <c r="C283" s="25"/>
      <c r="D283" s="65"/>
    </row>
    <row r="284" spans="2:4" s="26" customFormat="1" x14ac:dyDescent="0.25">
      <c r="B284" s="36"/>
      <c r="C284" s="25"/>
      <c r="D284" s="65"/>
    </row>
    <row r="285" spans="2:4" s="26" customFormat="1" x14ac:dyDescent="0.25">
      <c r="B285" s="36"/>
      <c r="C285" s="25"/>
      <c r="D285" s="65"/>
    </row>
    <row r="286" spans="2:4" s="26" customFormat="1" x14ac:dyDescent="0.25">
      <c r="B286" s="36"/>
      <c r="C286" s="25"/>
      <c r="D286" s="65"/>
    </row>
    <row r="287" spans="2:4" s="26" customFormat="1" x14ac:dyDescent="0.25">
      <c r="B287" s="36"/>
      <c r="C287" s="25"/>
      <c r="D287" s="65"/>
    </row>
    <row r="288" spans="2:4" s="26" customFormat="1" x14ac:dyDescent="0.25">
      <c r="B288" s="36"/>
      <c r="C288" s="25"/>
      <c r="D288" s="65"/>
    </row>
    <row r="289" spans="2:4" s="26" customFormat="1" x14ac:dyDescent="0.25">
      <c r="B289" s="36"/>
      <c r="C289" s="25"/>
      <c r="D289" s="65"/>
    </row>
    <row r="290" spans="2:4" s="26" customFormat="1" x14ac:dyDescent="0.25">
      <c r="B290" s="36"/>
      <c r="C290" s="25"/>
      <c r="D290" s="65"/>
    </row>
    <row r="291" spans="2:4" s="26" customFormat="1" x14ac:dyDescent="0.25">
      <c r="B291" s="36"/>
      <c r="C291" s="25"/>
      <c r="D291" s="65"/>
    </row>
    <row r="292" spans="2:4" s="26" customFormat="1" x14ac:dyDescent="0.25">
      <c r="B292" s="36"/>
      <c r="C292" s="25"/>
      <c r="D292" s="65"/>
    </row>
    <row r="293" spans="2:4" s="26" customFormat="1" x14ac:dyDescent="0.25">
      <c r="B293" s="36"/>
      <c r="C293" s="25"/>
      <c r="D293" s="65"/>
    </row>
    <row r="294" spans="2:4" s="26" customFormat="1" x14ac:dyDescent="0.25">
      <c r="B294" s="36"/>
      <c r="C294" s="25"/>
      <c r="D294" s="65"/>
    </row>
    <row r="295" spans="2:4" s="26" customFormat="1" x14ac:dyDescent="0.25">
      <c r="B295" s="36"/>
      <c r="C295" s="25"/>
      <c r="D295" s="65"/>
    </row>
    <row r="296" spans="2:4" s="26" customFormat="1" x14ac:dyDescent="0.25">
      <c r="B296" s="36"/>
      <c r="C296" s="25"/>
      <c r="D296" s="65"/>
    </row>
    <row r="297" spans="2:4" s="26" customFormat="1" x14ac:dyDescent="0.25">
      <c r="B297" s="36"/>
      <c r="C297" s="25"/>
      <c r="D297" s="65"/>
    </row>
    <row r="298" spans="2:4" s="26" customFormat="1" x14ac:dyDescent="0.25">
      <c r="B298" s="36"/>
      <c r="C298" s="25"/>
      <c r="D298" s="65"/>
    </row>
    <row r="299" spans="2:4" s="26" customFormat="1" x14ac:dyDescent="0.25">
      <c r="B299" s="36"/>
      <c r="C299" s="25"/>
      <c r="D299" s="65"/>
    </row>
    <row r="300" spans="2:4" s="26" customFormat="1" x14ac:dyDescent="0.25">
      <c r="B300" s="36"/>
      <c r="C300" s="25"/>
      <c r="D300" s="65"/>
    </row>
    <row r="301" spans="2:4" s="26" customFormat="1" x14ac:dyDescent="0.25">
      <c r="B301" s="36"/>
      <c r="C301" s="25"/>
      <c r="D301" s="65"/>
    </row>
    <row r="302" spans="2:4" s="26" customFormat="1" x14ac:dyDescent="0.25">
      <c r="B302" s="36"/>
      <c r="C302" s="25"/>
      <c r="D302" s="65"/>
    </row>
    <row r="303" spans="2:4" s="26" customFormat="1" x14ac:dyDescent="0.25">
      <c r="B303" s="36"/>
      <c r="C303" s="25"/>
      <c r="D303" s="65"/>
    </row>
    <row r="304" spans="2:4" s="26" customFormat="1" x14ac:dyDescent="0.25">
      <c r="B304" s="36"/>
      <c r="C304" s="25"/>
      <c r="D304" s="65"/>
    </row>
    <row r="305" spans="2:4" s="26" customFormat="1" x14ac:dyDescent="0.25">
      <c r="B305" s="36"/>
      <c r="C305" s="25"/>
      <c r="D305" s="65"/>
    </row>
    <row r="306" spans="2:4" s="26" customFormat="1" x14ac:dyDescent="0.25">
      <c r="B306" s="36"/>
      <c r="C306" s="25"/>
      <c r="D306" s="65"/>
    </row>
    <row r="307" spans="2:4" s="26" customFormat="1" x14ac:dyDescent="0.25">
      <c r="B307" s="36"/>
      <c r="C307" s="25"/>
      <c r="D307" s="65"/>
    </row>
    <row r="308" spans="2:4" s="26" customFormat="1" x14ac:dyDescent="0.25">
      <c r="B308" s="36"/>
      <c r="C308" s="25"/>
      <c r="D308" s="65"/>
    </row>
    <row r="309" spans="2:4" s="26" customFormat="1" x14ac:dyDescent="0.25">
      <c r="B309" s="36"/>
      <c r="C309" s="25"/>
      <c r="D309" s="65"/>
    </row>
    <row r="310" spans="2:4" s="26" customFormat="1" x14ac:dyDescent="0.25">
      <c r="B310" s="36"/>
      <c r="C310" s="25"/>
      <c r="D310" s="65"/>
    </row>
    <row r="311" spans="2:4" s="26" customFormat="1" x14ac:dyDescent="0.25">
      <c r="B311" s="36"/>
      <c r="C311" s="25"/>
      <c r="D311" s="65"/>
    </row>
    <row r="312" spans="2:4" s="26" customFormat="1" x14ac:dyDescent="0.25">
      <c r="B312" s="36"/>
      <c r="C312" s="25"/>
      <c r="D312" s="65"/>
    </row>
    <row r="313" spans="2:4" s="26" customFormat="1" x14ac:dyDescent="0.25">
      <c r="B313" s="36"/>
      <c r="C313" s="25"/>
      <c r="D313" s="65"/>
    </row>
    <row r="314" spans="2:4" s="26" customFormat="1" x14ac:dyDescent="0.25">
      <c r="B314" s="36"/>
      <c r="C314" s="25"/>
      <c r="D314" s="65"/>
    </row>
    <row r="315" spans="2:4" s="26" customFormat="1" x14ac:dyDescent="0.25">
      <c r="B315" s="36"/>
      <c r="C315" s="25"/>
      <c r="D315" s="65"/>
    </row>
    <row r="316" spans="2:4" s="26" customFormat="1" x14ac:dyDescent="0.25">
      <c r="B316" s="36"/>
      <c r="C316" s="25"/>
      <c r="D316" s="65"/>
    </row>
    <row r="317" spans="2:4" s="26" customFormat="1" x14ac:dyDescent="0.25">
      <c r="B317" s="36"/>
      <c r="C317" s="25"/>
      <c r="D317" s="65"/>
    </row>
    <row r="318" spans="2:4" s="26" customFormat="1" x14ac:dyDescent="0.25">
      <c r="B318" s="36"/>
      <c r="C318" s="25"/>
      <c r="D318" s="65"/>
    </row>
    <row r="319" spans="2:4" s="26" customFormat="1" x14ac:dyDescent="0.25">
      <c r="B319" s="36"/>
      <c r="C319" s="25"/>
      <c r="D319" s="65"/>
    </row>
    <row r="320" spans="2:4" s="26" customFormat="1" x14ac:dyDescent="0.25">
      <c r="B320" s="36"/>
      <c r="C320" s="25"/>
      <c r="D320" s="65"/>
    </row>
    <row r="321" spans="2:4" s="26" customFormat="1" x14ac:dyDescent="0.25">
      <c r="B321" s="36"/>
      <c r="C321" s="25"/>
      <c r="D321" s="65"/>
    </row>
    <row r="322" spans="2:4" s="26" customFormat="1" x14ac:dyDescent="0.25">
      <c r="B322" s="36"/>
      <c r="C322" s="25"/>
      <c r="D322" s="65"/>
    </row>
    <row r="323" spans="2:4" s="26" customFormat="1" x14ac:dyDescent="0.25">
      <c r="B323" s="36"/>
      <c r="C323" s="25"/>
      <c r="D323" s="65"/>
    </row>
    <row r="324" spans="2:4" s="26" customFormat="1" x14ac:dyDescent="0.25">
      <c r="B324" s="36"/>
      <c r="C324" s="25"/>
      <c r="D324" s="65"/>
    </row>
    <row r="325" spans="2:4" s="26" customFormat="1" x14ac:dyDescent="0.25">
      <c r="B325" s="36"/>
      <c r="C325" s="25"/>
      <c r="D325" s="65"/>
    </row>
    <row r="326" spans="2:4" s="26" customFormat="1" x14ac:dyDescent="0.25">
      <c r="B326" s="36"/>
      <c r="C326" s="25"/>
      <c r="D326" s="65"/>
    </row>
    <row r="327" spans="2:4" s="26" customFormat="1" x14ac:dyDescent="0.25">
      <c r="B327" s="36"/>
      <c r="C327" s="25"/>
      <c r="D327" s="65"/>
    </row>
    <row r="328" spans="2:4" s="26" customFormat="1" x14ac:dyDescent="0.25">
      <c r="B328" s="36"/>
      <c r="C328" s="25"/>
      <c r="D328" s="65"/>
    </row>
    <row r="329" spans="2:4" s="26" customFormat="1" x14ac:dyDescent="0.25">
      <c r="B329" s="36"/>
      <c r="C329" s="25"/>
      <c r="D329" s="65"/>
    </row>
    <row r="330" spans="2:4" s="26" customFormat="1" x14ac:dyDescent="0.25">
      <c r="B330" s="36"/>
      <c r="C330" s="25"/>
      <c r="D330" s="65"/>
    </row>
    <row r="331" spans="2:4" s="26" customFormat="1" x14ac:dyDescent="0.25">
      <c r="B331" s="36"/>
      <c r="C331" s="25"/>
      <c r="D331" s="65"/>
    </row>
    <row r="332" spans="2:4" s="26" customFormat="1" x14ac:dyDescent="0.25">
      <c r="B332" s="36"/>
      <c r="C332" s="25"/>
      <c r="D332" s="65"/>
    </row>
    <row r="333" spans="2:4" s="26" customFormat="1" x14ac:dyDescent="0.25">
      <c r="B333" s="36"/>
      <c r="C333" s="25"/>
      <c r="D333" s="65"/>
    </row>
    <row r="334" spans="2:4" s="26" customFormat="1" x14ac:dyDescent="0.25">
      <c r="B334" s="36"/>
      <c r="C334" s="25"/>
      <c r="D334" s="65"/>
    </row>
    <row r="335" spans="2:4" s="26" customFormat="1" x14ac:dyDescent="0.25">
      <c r="B335" s="36"/>
      <c r="C335" s="25"/>
      <c r="D335" s="65"/>
    </row>
    <row r="336" spans="2:4" s="26" customFormat="1" x14ac:dyDescent="0.25">
      <c r="B336" s="36"/>
      <c r="C336" s="25"/>
      <c r="D336" s="65"/>
    </row>
    <row r="337" spans="2:4" s="26" customFormat="1" x14ac:dyDescent="0.25">
      <c r="B337" s="36"/>
      <c r="C337" s="25"/>
      <c r="D337" s="65"/>
    </row>
    <row r="338" spans="2:4" s="26" customFormat="1" x14ac:dyDescent="0.25">
      <c r="B338" s="36"/>
      <c r="C338" s="25"/>
      <c r="D338" s="65"/>
    </row>
    <row r="339" spans="2:4" s="26" customFormat="1" x14ac:dyDescent="0.25">
      <c r="B339" s="36"/>
      <c r="C339" s="25"/>
      <c r="D339" s="65"/>
    </row>
    <row r="340" spans="2:4" s="26" customFormat="1" x14ac:dyDescent="0.25">
      <c r="B340" s="36"/>
      <c r="C340" s="25"/>
      <c r="D340" s="65"/>
    </row>
    <row r="341" spans="2:4" s="26" customFormat="1" x14ac:dyDescent="0.25">
      <c r="B341" s="36"/>
      <c r="C341" s="25"/>
      <c r="D341" s="65"/>
    </row>
    <row r="342" spans="2:4" s="26" customFormat="1" x14ac:dyDescent="0.25">
      <c r="B342" s="36"/>
      <c r="C342" s="25"/>
      <c r="D342" s="65"/>
    </row>
    <row r="343" spans="2:4" s="26" customFormat="1" x14ac:dyDescent="0.25">
      <c r="B343" s="36"/>
      <c r="C343" s="25"/>
      <c r="D343" s="65"/>
    </row>
    <row r="344" spans="2:4" s="26" customFormat="1" x14ac:dyDescent="0.25">
      <c r="B344" s="36"/>
      <c r="C344" s="25"/>
      <c r="D344" s="65"/>
    </row>
    <row r="345" spans="2:4" s="26" customFormat="1" x14ac:dyDescent="0.25">
      <c r="B345" s="36"/>
      <c r="C345" s="25"/>
      <c r="D345" s="65"/>
    </row>
    <row r="346" spans="2:4" s="26" customFormat="1" x14ac:dyDescent="0.25">
      <c r="B346" s="36"/>
      <c r="C346" s="25"/>
      <c r="D346" s="65"/>
    </row>
    <row r="347" spans="2:4" s="26" customFormat="1" x14ac:dyDescent="0.25">
      <c r="B347" s="36"/>
      <c r="C347" s="25"/>
      <c r="D347" s="65"/>
    </row>
    <row r="348" spans="2:4" s="26" customFormat="1" x14ac:dyDescent="0.25">
      <c r="B348" s="36"/>
      <c r="C348" s="25"/>
      <c r="D348" s="65"/>
    </row>
    <row r="349" spans="2:4" s="26" customFormat="1" x14ac:dyDescent="0.25">
      <c r="B349" s="36"/>
      <c r="C349" s="25"/>
      <c r="D349" s="65"/>
    </row>
    <row r="350" spans="2:4" s="26" customFormat="1" x14ac:dyDescent="0.25">
      <c r="B350" s="36"/>
      <c r="C350" s="25"/>
      <c r="D350" s="65"/>
    </row>
    <row r="351" spans="2:4" s="26" customFormat="1" x14ac:dyDescent="0.25">
      <c r="B351" s="36"/>
      <c r="C351" s="25"/>
      <c r="D351" s="65"/>
    </row>
    <row r="352" spans="2:4" s="26" customFormat="1" x14ac:dyDescent="0.25">
      <c r="B352" s="36"/>
      <c r="C352" s="25"/>
      <c r="D352" s="65"/>
    </row>
    <row r="353" spans="2:4" s="26" customFormat="1" x14ac:dyDescent="0.25">
      <c r="B353" s="36"/>
      <c r="C353" s="25"/>
      <c r="D353" s="65"/>
    </row>
    <row r="354" spans="2:4" s="26" customFormat="1" x14ac:dyDescent="0.25">
      <c r="B354" s="36"/>
      <c r="C354" s="25"/>
      <c r="D354" s="65"/>
    </row>
    <row r="355" spans="2:4" s="26" customFormat="1" x14ac:dyDescent="0.25">
      <c r="B355" s="36"/>
      <c r="C355" s="25"/>
      <c r="D355" s="65"/>
    </row>
    <row r="356" spans="2:4" s="26" customFormat="1" x14ac:dyDescent="0.25">
      <c r="B356" s="36"/>
      <c r="C356" s="25"/>
      <c r="D356" s="65"/>
    </row>
    <row r="357" spans="2:4" s="26" customFormat="1" x14ac:dyDescent="0.25">
      <c r="B357" s="36"/>
      <c r="C357" s="25"/>
      <c r="D357" s="65"/>
    </row>
    <row r="358" spans="2:4" s="26" customFormat="1" x14ac:dyDescent="0.25">
      <c r="B358" s="36"/>
      <c r="C358" s="25"/>
      <c r="D358" s="65"/>
    </row>
    <row r="359" spans="2:4" s="26" customFormat="1" x14ac:dyDescent="0.25">
      <c r="B359" s="36"/>
      <c r="C359" s="25"/>
      <c r="D359" s="65"/>
    </row>
    <row r="360" spans="2:4" s="26" customFormat="1" x14ac:dyDescent="0.25">
      <c r="B360" s="36"/>
      <c r="C360" s="25"/>
      <c r="D360" s="65"/>
    </row>
    <row r="361" spans="2:4" s="26" customFormat="1" x14ac:dyDescent="0.25">
      <c r="B361" s="36"/>
      <c r="C361" s="25"/>
      <c r="D361" s="65"/>
    </row>
    <row r="362" spans="2:4" s="26" customFormat="1" x14ac:dyDescent="0.25">
      <c r="B362" s="36"/>
      <c r="C362" s="25"/>
      <c r="D362" s="65"/>
    </row>
    <row r="363" spans="2:4" s="26" customFormat="1" x14ac:dyDescent="0.25">
      <c r="B363" s="36"/>
      <c r="C363" s="25"/>
      <c r="D363" s="65"/>
    </row>
    <row r="364" spans="2:4" s="26" customFormat="1" x14ac:dyDescent="0.25">
      <c r="B364" s="36"/>
      <c r="C364" s="25"/>
      <c r="D364" s="65"/>
    </row>
    <row r="365" spans="2:4" s="26" customFormat="1" x14ac:dyDescent="0.25">
      <c r="B365" s="36"/>
      <c r="C365" s="25"/>
      <c r="D365" s="65"/>
    </row>
    <row r="366" spans="2:4" s="26" customFormat="1" x14ac:dyDescent="0.25">
      <c r="B366" s="36"/>
      <c r="C366" s="25"/>
      <c r="D366" s="65"/>
    </row>
    <row r="367" spans="2:4" s="26" customFormat="1" x14ac:dyDescent="0.25">
      <c r="B367" s="36"/>
      <c r="C367" s="25"/>
      <c r="D367" s="65"/>
    </row>
    <row r="368" spans="2:4" s="26" customFormat="1" x14ac:dyDescent="0.25">
      <c r="B368" s="36"/>
      <c r="C368" s="25"/>
      <c r="D368" s="65"/>
    </row>
    <row r="369" spans="2:4" s="26" customFormat="1" x14ac:dyDescent="0.25">
      <c r="B369" s="36"/>
      <c r="C369" s="25"/>
      <c r="D369" s="65"/>
    </row>
    <row r="370" spans="2:4" s="26" customFormat="1" x14ac:dyDescent="0.25">
      <c r="B370" s="36"/>
      <c r="C370" s="25"/>
      <c r="D370" s="65"/>
    </row>
    <row r="371" spans="2:4" s="26" customFormat="1" x14ac:dyDescent="0.25">
      <c r="B371" s="36"/>
      <c r="C371" s="25"/>
      <c r="D371" s="65"/>
    </row>
    <row r="372" spans="2:4" s="26" customFormat="1" x14ac:dyDescent="0.25">
      <c r="B372" s="36"/>
      <c r="C372" s="25"/>
      <c r="D372" s="65"/>
    </row>
    <row r="373" spans="2:4" s="26" customFormat="1" x14ac:dyDescent="0.25">
      <c r="B373" s="36"/>
      <c r="C373" s="25"/>
      <c r="D373" s="65"/>
    </row>
    <row r="374" spans="2:4" s="26" customFormat="1" x14ac:dyDescent="0.25">
      <c r="B374" s="36"/>
      <c r="C374" s="25"/>
      <c r="D374" s="65"/>
    </row>
    <row r="375" spans="2:4" s="26" customFormat="1" x14ac:dyDescent="0.25">
      <c r="B375" s="36"/>
      <c r="C375" s="25"/>
      <c r="D375" s="65"/>
    </row>
    <row r="376" spans="2:4" s="26" customFormat="1" x14ac:dyDescent="0.25">
      <c r="B376" s="36"/>
      <c r="C376" s="25"/>
      <c r="D376" s="65"/>
    </row>
    <row r="377" spans="2:4" s="26" customFormat="1" x14ac:dyDescent="0.25">
      <c r="B377" s="36"/>
      <c r="C377" s="25"/>
      <c r="D377" s="65"/>
    </row>
    <row r="378" spans="2:4" s="26" customFormat="1" x14ac:dyDescent="0.25">
      <c r="B378" s="36"/>
      <c r="C378" s="25"/>
      <c r="D378" s="65"/>
    </row>
    <row r="379" spans="2:4" s="26" customFormat="1" x14ac:dyDescent="0.25">
      <c r="B379" s="36"/>
      <c r="C379" s="25"/>
      <c r="D379" s="65"/>
    </row>
    <row r="380" spans="2:4" s="26" customFormat="1" x14ac:dyDescent="0.25">
      <c r="B380" s="36"/>
      <c r="C380" s="25"/>
      <c r="D380" s="65"/>
    </row>
    <row r="381" spans="2:4" s="26" customFormat="1" x14ac:dyDescent="0.25">
      <c r="B381" s="36"/>
      <c r="C381" s="25"/>
      <c r="D381" s="65"/>
    </row>
    <row r="382" spans="2:4" s="26" customFormat="1" x14ac:dyDescent="0.25">
      <c r="B382" s="36"/>
      <c r="C382" s="25"/>
      <c r="D382" s="65"/>
    </row>
    <row r="383" spans="2:4" s="26" customFormat="1" x14ac:dyDescent="0.25">
      <c r="B383" s="36"/>
      <c r="C383" s="25"/>
      <c r="D383" s="65"/>
    </row>
    <row r="384" spans="2:4" s="26" customFormat="1" x14ac:dyDescent="0.25">
      <c r="B384" s="36"/>
      <c r="C384" s="25"/>
      <c r="D384" s="65"/>
    </row>
    <row r="385" spans="2:4" s="26" customFormat="1" x14ac:dyDescent="0.25">
      <c r="B385" s="36"/>
      <c r="C385" s="25"/>
      <c r="D385" s="65"/>
    </row>
    <row r="386" spans="2:4" s="26" customFormat="1" x14ac:dyDescent="0.25">
      <c r="B386" s="36"/>
      <c r="C386" s="25"/>
      <c r="D386" s="65"/>
    </row>
    <row r="387" spans="2:4" s="26" customFormat="1" x14ac:dyDescent="0.25">
      <c r="B387" s="36"/>
      <c r="C387" s="25"/>
      <c r="D387" s="65"/>
    </row>
    <row r="388" spans="2:4" s="26" customFormat="1" x14ac:dyDescent="0.25">
      <c r="B388" s="36"/>
      <c r="C388" s="25"/>
      <c r="D388" s="65"/>
    </row>
    <row r="389" spans="2:4" s="26" customFormat="1" x14ac:dyDescent="0.25">
      <c r="B389" s="36"/>
      <c r="C389" s="25"/>
      <c r="D389" s="65"/>
    </row>
    <row r="390" spans="2:4" s="26" customFormat="1" x14ac:dyDescent="0.25">
      <c r="B390" s="36"/>
      <c r="C390" s="25"/>
      <c r="D390" s="65"/>
    </row>
    <row r="391" spans="2:4" s="26" customFormat="1" x14ac:dyDescent="0.25">
      <c r="B391" s="36"/>
      <c r="C391" s="25"/>
      <c r="D391" s="65"/>
    </row>
    <row r="392" spans="2:4" s="26" customFormat="1" x14ac:dyDescent="0.25">
      <c r="B392" s="36"/>
      <c r="C392" s="25"/>
      <c r="D392" s="65"/>
    </row>
    <row r="393" spans="2:4" s="26" customFormat="1" x14ac:dyDescent="0.25">
      <c r="B393" s="36"/>
      <c r="C393" s="25"/>
      <c r="D393" s="65"/>
    </row>
    <row r="394" spans="2:4" s="26" customFormat="1" x14ac:dyDescent="0.25">
      <c r="B394" s="36"/>
      <c r="C394" s="25"/>
      <c r="D394" s="65"/>
    </row>
    <row r="395" spans="2:4" s="26" customFormat="1" x14ac:dyDescent="0.25">
      <c r="B395" s="36"/>
      <c r="C395" s="25"/>
      <c r="D395" s="65"/>
    </row>
    <row r="396" spans="2:4" s="26" customFormat="1" x14ac:dyDescent="0.25">
      <c r="B396" s="36"/>
      <c r="C396" s="25"/>
      <c r="D396" s="65"/>
    </row>
    <row r="397" spans="2:4" s="26" customFormat="1" x14ac:dyDescent="0.25">
      <c r="B397" s="36"/>
      <c r="C397" s="25"/>
      <c r="D397" s="65"/>
    </row>
    <row r="398" spans="2:4" s="26" customFormat="1" x14ac:dyDescent="0.25">
      <c r="B398" s="36"/>
      <c r="C398" s="25"/>
      <c r="D398" s="65"/>
    </row>
    <row r="399" spans="2:4" s="26" customFormat="1" x14ac:dyDescent="0.25">
      <c r="B399" s="36"/>
      <c r="C399" s="25"/>
      <c r="D399" s="65"/>
    </row>
    <row r="400" spans="2:4" s="26" customFormat="1" x14ac:dyDescent="0.25">
      <c r="B400" s="36"/>
      <c r="C400" s="25"/>
      <c r="D400" s="65"/>
    </row>
    <row r="401" spans="2:4" s="26" customFormat="1" x14ac:dyDescent="0.25">
      <c r="B401" s="36"/>
      <c r="C401" s="25"/>
      <c r="D401" s="65"/>
    </row>
    <row r="402" spans="2:4" s="26" customFormat="1" x14ac:dyDescent="0.25">
      <c r="B402" s="36"/>
      <c r="C402" s="25"/>
      <c r="D402" s="65"/>
    </row>
    <row r="403" spans="2:4" s="26" customFormat="1" x14ac:dyDescent="0.25">
      <c r="B403" s="36"/>
      <c r="C403" s="25"/>
      <c r="D403" s="65"/>
    </row>
    <row r="404" spans="2:4" s="26" customFormat="1" x14ac:dyDescent="0.25">
      <c r="B404" s="36"/>
      <c r="C404" s="25"/>
      <c r="D404" s="65"/>
    </row>
    <row r="405" spans="2:4" s="26" customFormat="1" x14ac:dyDescent="0.25">
      <c r="B405" s="36"/>
      <c r="C405" s="25"/>
      <c r="D405" s="65"/>
    </row>
    <row r="406" spans="2:4" s="26" customFormat="1" x14ac:dyDescent="0.25">
      <c r="B406" s="36"/>
      <c r="C406" s="25"/>
      <c r="D406" s="65"/>
    </row>
    <row r="407" spans="2:4" s="26" customFormat="1" x14ac:dyDescent="0.25">
      <c r="B407" s="36"/>
      <c r="C407" s="25"/>
      <c r="D407" s="65"/>
    </row>
    <row r="408" spans="2:4" s="26" customFormat="1" x14ac:dyDescent="0.25">
      <c r="B408" s="36"/>
      <c r="C408" s="25"/>
      <c r="D408" s="65"/>
    </row>
    <row r="409" spans="2:4" s="26" customFormat="1" x14ac:dyDescent="0.25">
      <c r="B409" s="36"/>
      <c r="C409" s="25"/>
      <c r="D409" s="65"/>
    </row>
    <row r="410" spans="2:4" s="26" customFormat="1" x14ac:dyDescent="0.25">
      <c r="B410" s="36"/>
      <c r="C410" s="25"/>
      <c r="D410" s="65"/>
    </row>
    <row r="411" spans="2:4" s="26" customFormat="1" x14ac:dyDescent="0.25">
      <c r="B411" s="36"/>
      <c r="C411" s="25"/>
      <c r="D411" s="65"/>
    </row>
    <row r="412" spans="2:4" s="26" customFormat="1" x14ac:dyDescent="0.25">
      <c r="B412" s="36"/>
      <c r="C412" s="25"/>
      <c r="D412" s="65"/>
    </row>
    <row r="413" spans="2:4" s="26" customFormat="1" x14ac:dyDescent="0.25">
      <c r="B413" s="36"/>
      <c r="C413" s="25"/>
      <c r="D413" s="65"/>
    </row>
    <row r="414" spans="2:4" s="26" customFormat="1" x14ac:dyDescent="0.25">
      <c r="B414" s="36"/>
      <c r="C414" s="25"/>
      <c r="D414" s="65"/>
    </row>
    <row r="415" spans="2:4" s="26" customFormat="1" x14ac:dyDescent="0.25">
      <c r="B415" s="36"/>
      <c r="C415" s="25"/>
      <c r="D415" s="65"/>
    </row>
    <row r="416" spans="2:4" s="26" customFormat="1" x14ac:dyDescent="0.25">
      <c r="B416" s="36"/>
      <c r="C416" s="25"/>
      <c r="D416" s="65"/>
    </row>
    <row r="417" spans="2:4" s="26" customFormat="1" x14ac:dyDescent="0.25">
      <c r="B417" s="36"/>
      <c r="C417" s="25"/>
      <c r="D417" s="65"/>
    </row>
    <row r="418" spans="2:4" s="26" customFormat="1" x14ac:dyDescent="0.25">
      <c r="B418" s="36"/>
      <c r="C418" s="25"/>
      <c r="D418" s="65"/>
    </row>
    <row r="419" spans="2:4" s="26" customFormat="1" x14ac:dyDescent="0.25">
      <c r="B419" s="36"/>
      <c r="C419" s="25"/>
      <c r="D419" s="65"/>
    </row>
    <row r="420" spans="2:4" s="26" customFormat="1" x14ac:dyDescent="0.25">
      <c r="B420" s="36"/>
      <c r="C420" s="25"/>
      <c r="D420" s="65"/>
    </row>
    <row r="421" spans="2:4" s="26" customFormat="1" x14ac:dyDescent="0.25">
      <c r="B421" s="36"/>
      <c r="C421" s="25"/>
      <c r="D421" s="65"/>
    </row>
    <row r="422" spans="2:4" s="26" customFormat="1" x14ac:dyDescent="0.25">
      <c r="B422" s="36"/>
      <c r="C422" s="25"/>
      <c r="D422" s="65"/>
    </row>
    <row r="423" spans="2:4" s="26" customFormat="1" x14ac:dyDescent="0.25">
      <c r="B423" s="36"/>
      <c r="C423" s="25"/>
      <c r="D423" s="65"/>
    </row>
    <row r="424" spans="2:4" s="26" customFormat="1" x14ac:dyDescent="0.25">
      <c r="B424" s="36"/>
      <c r="C424" s="25"/>
      <c r="D424" s="65"/>
    </row>
    <row r="425" spans="2:4" s="26" customFormat="1" x14ac:dyDescent="0.25">
      <c r="B425" s="36"/>
      <c r="C425" s="25"/>
      <c r="D425" s="65"/>
    </row>
    <row r="426" spans="2:4" s="26" customFormat="1" x14ac:dyDescent="0.25">
      <c r="B426" s="36"/>
      <c r="C426" s="25"/>
      <c r="D426" s="65"/>
    </row>
    <row r="427" spans="2:4" s="26" customFormat="1" x14ac:dyDescent="0.25">
      <c r="B427" s="36"/>
      <c r="C427" s="25"/>
      <c r="D427" s="65"/>
    </row>
    <row r="428" spans="2:4" s="26" customFormat="1" x14ac:dyDescent="0.25">
      <c r="B428" s="36"/>
      <c r="C428" s="25"/>
      <c r="D428" s="65"/>
    </row>
    <row r="429" spans="2:4" s="26" customFormat="1" x14ac:dyDescent="0.25">
      <c r="B429" s="36"/>
      <c r="C429" s="25"/>
      <c r="D429" s="65"/>
    </row>
    <row r="430" spans="2:4" s="26" customFormat="1" x14ac:dyDescent="0.25">
      <c r="B430" s="36"/>
      <c r="C430" s="25"/>
      <c r="D430" s="65"/>
    </row>
    <row r="431" spans="2:4" s="26" customFormat="1" x14ac:dyDescent="0.25">
      <c r="B431" s="36"/>
      <c r="C431" s="25"/>
      <c r="D431" s="65"/>
    </row>
    <row r="432" spans="2:4" s="26" customFormat="1" x14ac:dyDescent="0.25">
      <c r="B432" s="36"/>
      <c r="C432" s="25"/>
      <c r="D432" s="65"/>
    </row>
    <row r="433" spans="2:4" s="26" customFormat="1" x14ac:dyDescent="0.25">
      <c r="B433" s="36"/>
      <c r="C433" s="25"/>
      <c r="D433" s="65"/>
    </row>
    <row r="434" spans="2:4" s="26" customFormat="1" x14ac:dyDescent="0.25">
      <c r="B434" s="36"/>
      <c r="C434" s="25"/>
      <c r="D434" s="65"/>
    </row>
    <row r="435" spans="2:4" s="26" customFormat="1" x14ac:dyDescent="0.25">
      <c r="B435" s="36"/>
      <c r="C435" s="25"/>
      <c r="D435" s="65"/>
    </row>
    <row r="436" spans="2:4" s="26" customFormat="1" x14ac:dyDescent="0.25">
      <c r="B436" s="36"/>
      <c r="C436" s="25"/>
      <c r="D436" s="65"/>
    </row>
    <row r="437" spans="2:4" s="26" customFormat="1" x14ac:dyDescent="0.25">
      <c r="B437" s="36"/>
      <c r="C437" s="25"/>
      <c r="D437" s="65"/>
    </row>
    <row r="438" spans="2:4" s="26" customFormat="1" x14ac:dyDescent="0.25">
      <c r="B438" s="36"/>
      <c r="C438" s="25"/>
      <c r="D438" s="65"/>
    </row>
    <row r="439" spans="2:4" s="26" customFormat="1" x14ac:dyDescent="0.25">
      <c r="B439" s="36"/>
      <c r="C439" s="25"/>
      <c r="D439" s="65"/>
    </row>
    <row r="440" spans="2:4" s="26" customFormat="1" x14ac:dyDescent="0.25">
      <c r="B440" s="36"/>
      <c r="C440" s="25"/>
      <c r="D440" s="65"/>
    </row>
    <row r="441" spans="2:4" s="26" customFormat="1" x14ac:dyDescent="0.25">
      <c r="B441" s="36"/>
      <c r="C441" s="25"/>
      <c r="D441" s="65"/>
    </row>
    <row r="442" spans="2:4" s="26" customFormat="1" x14ac:dyDescent="0.25">
      <c r="B442" s="36"/>
      <c r="C442" s="25"/>
      <c r="D442" s="65"/>
    </row>
    <row r="443" spans="2:4" s="26" customFormat="1" x14ac:dyDescent="0.25">
      <c r="B443" s="36"/>
      <c r="C443" s="25"/>
      <c r="D443" s="65"/>
    </row>
    <row r="444" spans="2:4" s="26" customFormat="1" x14ac:dyDescent="0.25">
      <c r="B444" s="36"/>
      <c r="C444" s="25"/>
      <c r="D444" s="65"/>
    </row>
    <row r="445" spans="2:4" s="26" customFormat="1" x14ac:dyDescent="0.25">
      <c r="B445" s="36"/>
      <c r="C445" s="25"/>
      <c r="D445" s="65"/>
    </row>
    <row r="446" spans="2:4" s="26" customFormat="1" x14ac:dyDescent="0.25">
      <c r="B446" s="36"/>
      <c r="C446" s="25"/>
      <c r="D446" s="65"/>
    </row>
    <row r="447" spans="2:4" s="26" customFormat="1" x14ac:dyDescent="0.25">
      <c r="B447" s="36"/>
      <c r="C447" s="25"/>
      <c r="D447" s="65"/>
    </row>
    <row r="448" spans="2:4" s="26" customFormat="1" x14ac:dyDescent="0.25">
      <c r="B448" s="36"/>
      <c r="C448" s="25"/>
      <c r="D448" s="65"/>
    </row>
    <row r="449" spans="2:4" s="26" customFormat="1" x14ac:dyDescent="0.25">
      <c r="B449" s="36"/>
      <c r="C449" s="25"/>
      <c r="D449" s="65"/>
    </row>
    <row r="450" spans="2:4" s="26" customFormat="1" x14ac:dyDescent="0.25">
      <c r="B450" s="36"/>
      <c r="C450" s="25"/>
      <c r="D450" s="65"/>
    </row>
    <row r="451" spans="2:4" s="26" customFormat="1" x14ac:dyDescent="0.25">
      <c r="B451" s="36"/>
      <c r="C451" s="25"/>
      <c r="D451" s="65"/>
    </row>
    <row r="452" spans="2:4" s="26" customFormat="1" x14ac:dyDescent="0.25">
      <c r="B452" s="36"/>
      <c r="C452" s="25"/>
      <c r="D452" s="65"/>
    </row>
    <row r="453" spans="2:4" s="26" customFormat="1" x14ac:dyDescent="0.25">
      <c r="B453" s="36"/>
      <c r="C453" s="25"/>
      <c r="D453" s="65"/>
    </row>
    <row r="454" spans="2:4" s="26" customFormat="1" x14ac:dyDescent="0.25">
      <c r="B454" s="36"/>
      <c r="C454" s="25"/>
      <c r="D454" s="65"/>
    </row>
    <row r="455" spans="2:4" s="26" customFormat="1" x14ac:dyDescent="0.25">
      <c r="B455" s="36"/>
      <c r="C455" s="25"/>
      <c r="D455" s="65"/>
    </row>
    <row r="456" spans="2:4" s="26" customFormat="1" x14ac:dyDescent="0.25">
      <c r="B456" s="36"/>
      <c r="C456" s="25"/>
      <c r="D456" s="65"/>
    </row>
    <row r="457" spans="2:4" s="26" customFormat="1" x14ac:dyDescent="0.25">
      <c r="B457" s="36"/>
      <c r="C457" s="25"/>
      <c r="D457" s="65"/>
    </row>
    <row r="458" spans="2:4" s="26" customFormat="1" x14ac:dyDescent="0.25">
      <c r="B458" s="36"/>
      <c r="C458" s="25"/>
      <c r="D458" s="65"/>
    </row>
    <row r="459" spans="2:4" s="26" customFormat="1" x14ac:dyDescent="0.25">
      <c r="B459" s="36"/>
      <c r="C459" s="25"/>
      <c r="D459" s="65"/>
    </row>
    <row r="460" spans="2:4" s="26" customFormat="1" x14ac:dyDescent="0.25">
      <c r="B460" s="36"/>
      <c r="C460" s="25"/>
      <c r="D460" s="65"/>
    </row>
    <row r="461" spans="2:4" s="26" customFormat="1" x14ac:dyDescent="0.25">
      <c r="B461" s="36"/>
      <c r="C461" s="25"/>
      <c r="D461" s="65"/>
    </row>
    <row r="462" spans="2:4" s="26" customFormat="1" x14ac:dyDescent="0.25">
      <c r="B462" s="36"/>
      <c r="C462" s="25"/>
      <c r="D462" s="65"/>
    </row>
    <row r="463" spans="2:4" s="26" customFormat="1" x14ac:dyDescent="0.25">
      <c r="B463" s="36"/>
      <c r="C463" s="25"/>
      <c r="D463" s="65"/>
    </row>
    <row r="464" spans="2:4" s="26" customFormat="1" x14ac:dyDescent="0.25">
      <c r="B464" s="36"/>
      <c r="C464" s="25"/>
      <c r="D464" s="65"/>
    </row>
    <row r="465" spans="2:4" s="26" customFormat="1" x14ac:dyDescent="0.25">
      <c r="B465" s="36"/>
      <c r="C465" s="25"/>
      <c r="D465" s="65"/>
    </row>
    <row r="466" spans="2:4" s="26" customFormat="1" x14ac:dyDescent="0.25">
      <c r="B466" s="36"/>
      <c r="C466" s="25"/>
      <c r="D466" s="65"/>
    </row>
    <row r="467" spans="2:4" s="26" customFormat="1" x14ac:dyDescent="0.25">
      <c r="B467" s="36"/>
      <c r="C467" s="25"/>
      <c r="D467" s="65"/>
    </row>
    <row r="468" spans="2:4" s="26" customFormat="1" x14ac:dyDescent="0.25">
      <c r="B468" s="36"/>
      <c r="C468" s="25"/>
      <c r="D468" s="65"/>
    </row>
    <row r="469" spans="2:4" s="26" customFormat="1" x14ac:dyDescent="0.25">
      <c r="B469" s="36"/>
      <c r="C469" s="25"/>
      <c r="D469" s="65"/>
    </row>
    <row r="470" spans="2:4" s="26" customFormat="1" x14ac:dyDescent="0.25">
      <c r="B470" s="36"/>
      <c r="C470" s="25"/>
      <c r="D470" s="65"/>
    </row>
    <row r="471" spans="2:4" s="26" customFormat="1" x14ac:dyDescent="0.25">
      <c r="B471" s="36"/>
      <c r="C471" s="25"/>
      <c r="D471" s="65"/>
    </row>
    <row r="472" spans="2:4" s="26" customFormat="1" x14ac:dyDescent="0.25">
      <c r="B472" s="36"/>
      <c r="C472" s="25"/>
      <c r="D472" s="65"/>
    </row>
    <row r="473" spans="2:4" s="26" customFormat="1" x14ac:dyDescent="0.25">
      <c r="B473" s="36"/>
      <c r="C473" s="25"/>
      <c r="D473" s="65"/>
    </row>
    <row r="474" spans="2:4" s="26" customFormat="1" x14ac:dyDescent="0.25">
      <c r="B474" s="36"/>
      <c r="C474" s="25"/>
      <c r="D474" s="65"/>
    </row>
    <row r="475" spans="2:4" s="26" customFormat="1" x14ac:dyDescent="0.25">
      <c r="B475" s="36"/>
      <c r="C475" s="25"/>
      <c r="D475" s="65"/>
    </row>
    <row r="476" spans="2:4" s="26" customFormat="1" x14ac:dyDescent="0.25">
      <c r="B476" s="36"/>
      <c r="C476" s="25"/>
      <c r="D476" s="65"/>
    </row>
    <row r="477" spans="2:4" s="26" customFormat="1" x14ac:dyDescent="0.25">
      <c r="B477" s="36"/>
      <c r="C477" s="25"/>
      <c r="D477" s="65"/>
    </row>
    <row r="478" spans="2:4" s="26" customFormat="1" x14ac:dyDescent="0.25">
      <c r="B478" s="36"/>
      <c r="C478" s="25"/>
      <c r="D478" s="65"/>
    </row>
    <row r="479" spans="2:4" s="26" customFormat="1" x14ac:dyDescent="0.25">
      <c r="B479" s="36"/>
      <c r="C479" s="25"/>
      <c r="D479" s="65"/>
    </row>
    <row r="480" spans="2:4" s="26" customFormat="1" x14ac:dyDescent="0.25">
      <c r="B480" s="36"/>
      <c r="C480" s="25"/>
      <c r="D480" s="65"/>
    </row>
    <row r="481" spans="2:4" s="26" customFormat="1" x14ac:dyDescent="0.25">
      <c r="B481" s="36"/>
      <c r="C481" s="25"/>
      <c r="D481" s="65"/>
    </row>
    <row r="482" spans="2:4" s="26" customFormat="1" x14ac:dyDescent="0.25">
      <c r="B482" s="36"/>
      <c r="C482" s="25"/>
      <c r="D482" s="65"/>
    </row>
    <row r="483" spans="2:4" s="26" customFormat="1" x14ac:dyDescent="0.25">
      <c r="B483" s="36"/>
      <c r="C483" s="25"/>
      <c r="D483" s="65"/>
    </row>
    <row r="484" spans="2:4" s="26" customFormat="1" x14ac:dyDescent="0.25">
      <c r="B484" s="36"/>
      <c r="C484" s="25"/>
      <c r="D484" s="65"/>
    </row>
    <row r="485" spans="2:4" s="26" customFormat="1" x14ac:dyDescent="0.25">
      <c r="B485" s="36"/>
      <c r="C485" s="25"/>
      <c r="D485" s="65"/>
    </row>
    <row r="486" spans="2:4" s="26" customFormat="1" x14ac:dyDescent="0.25">
      <c r="B486" s="36"/>
      <c r="C486" s="25"/>
      <c r="D486" s="65"/>
    </row>
    <row r="487" spans="2:4" s="26" customFormat="1" x14ac:dyDescent="0.25">
      <c r="B487" s="36"/>
      <c r="C487" s="25"/>
      <c r="D487" s="65"/>
    </row>
    <row r="488" spans="2:4" s="26" customFormat="1" x14ac:dyDescent="0.25">
      <c r="B488" s="36"/>
      <c r="C488" s="25"/>
      <c r="D488" s="65"/>
    </row>
    <row r="489" spans="2:4" s="26" customFormat="1" x14ac:dyDescent="0.25">
      <c r="B489" s="36"/>
      <c r="C489" s="25"/>
      <c r="D489" s="65"/>
    </row>
    <row r="490" spans="2:4" s="26" customFormat="1" x14ac:dyDescent="0.25">
      <c r="B490" s="36"/>
      <c r="C490" s="25"/>
      <c r="D490" s="65"/>
    </row>
    <row r="491" spans="2:4" s="26" customFormat="1" x14ac:dyDescent="0.25">
      <c r="B491" s="36"/>
      <c r="C491" s="25"/>
      <c r="D491" s="65"/>
    </row>
    <row r="492" spans="2:4" s="26" customFormat="1" x14ac:dyDescent="0.25">
      <c r="B492" s="36"/>
      <c r="C492" s="25"/>
      <c r="D492" s="65"/>
    </row>
    <row r="493" spans="2:4" s="26" customFormat="1" x14ac:dyDescent="0.25">
      <c r="B493" s="36"/>
      <c r="C493" s="25"/>
      <c r="D493" s="65"/>
    </row>
    <row r="494" spans="2:4" s="26" customFormat="1" x14ac:dyDescent="0.25">
      <c r="B494" s="36"/>
      <c r="C494" s="25"/>
      <c r="D494" s="65"/>
    </row>
    <row r="495" spans="2:4" s="26" customFormat="1" x14ac:dyDescent="0.25">
      <c r="B495" s="36"/>
      <c r="C495" s="25"/>
      <c r="D495" s="65"/>
    </row>
    <row r="496" spans="2:4" s="26" customFormat="1" x14ac:dyDescent="0.25">
      <c r="B496" s="36"/>
      <c r="C496" s="25"/>
      <c r="D496" s="65"/>
    </row>
    <row r="497" spans="2:4" s="26" customFormat="1" x14ac:dyDescent="0.25">
      <c r="B497" s="36"/>
      <c r="C497" s="25"/>
      <c r="D497" s="65"/>
    </row>
    <row r="498" spans="2:4" s="26" customFormat="1" x14ac:dyDescent="0.25">
      <c r="B498" s="36"/>
      <c r="C498" s="25"/>
      <c r="D498" s="65"/>
    </row>
    <row r="499" spans="2:4" s="26" customFormat="1" x14ac:dyDescent="0.25">
      <c r="B499" s="36"/>
      <c r="C499" s="25"/>
      <c r="D499" s="65"/>
    </row>
    <row r="500" spans="2:4" s="26" customFormat="1" x14ac:dyDescent="0.25">
      <c r="B500" s="36"/>
      <c r="C500" s="25"/>
      <c r="D500" s="65"/>
    </row>
    <row r="501" spans="2:4" s="26" customFormat="1" x14ac:dyDescent="0.25">
      <c r="B501" s="36"/>
      <c r="C501" s="25"/>
      <c r="D501" s="65"/>
    </row>
    <row r="502" spans="2:4" s="26" customFormat="1" x14ac:dyDescent="0.25">
      <c r="B502" s="36"/>
      <c r="C502" s="25"/>
      <c r="D502" s="65"/>
    </row>
    <row r="503" spans="2:4" s="26" customFormat="1" x14ac:dyDescent="0.25">
      <c r="B503" s="36"/>
      <c r="C503" s="25"/>
      <c r="D503" s="65"/>
    </row>
    <row r="504" spans="2:4" s="26" customFormat="1" x14ac:dyDescent="0.25">
      <c r="B504" s="36"/>
      <c r="C504" s="25"/>
      <c r="D504" s="65"/>
    </row>
    <row r="505" spans="2:4" s="26" customFormat="1" x14ac:dyDescent="0.25">
      <c r="B505" s="36"/>
      <c r="C505" s="25"/>
      <c r="D505" s="65"/>
    </row>
    <row r="506" spans="2:4" s="26" customFormat="1" x14ac:dyDescent="0.25">
      <c r="B506" s="36"/>
      <c r="C506" s="25"/>
      <c r="D506" s="65"/>
    </row>
    <row r="507" spans="2:4" s="26" customFormat="1" x14ac:dyDescent="0.25">
      <c r="B507" s="36"/>
      <c r="C507" s="25"/>
      <c r="D507" s="65"/>
    </row>
    <row r="508" spans="2:4" s="26" customFormat="1" x14ac:dyDescent="0.25">
      <c r="B508" s="36"/>
      <c r="C508" s="25"/>
      <c r="D508" s="65"/>
    </row>
    <row r="509" spans="2:4" s="26" customFormat="1" x14ac:dyDescent="0.25">
      <c r="B509" s="36"/>
      <c r="C509" s="25"/>
      <c r="D509" s="65"/>
    </row>
    <row r="510" spans="2:4" s="26" customFormat="1" x14ac:dyDescent="0.25">
      <c r="B510" s="36"/>
      <c r="C510" s="25"/>
      <c r="D510" s="65"/>
    </row>
    <row r="511" spans="2:4" s="26" customFormat="1" x14ac:dyDescent="0.25">
      <c r="B511" s="36"/>
      <c r="C511" s="25"/>
      <c r="D511" s="65"/>
    </row>
    <row r="512" spans="2:4" s="26" customFormat="1" x14ac:dyDescent="0.25">
      <c r="B512" s="36"/>
      <c r="C512" s="25"/>
      <c r="D512" s="65"/>
    </row>
    <row r="513" spans="2:4" s="26" customFormat="1" x14ac:dyDescent="0.25">
      <c r="B513" s="36"/>
      <c r="C513" s="25"/>
      <c r="D513" s="65"/>
    </row>
    <row r="514" spans="2:4" s="26" customFormat="1" x14ac:dyDescent="0.25">
      <c r="B514" s="36"/>
      <c r="C514" s="25"/>
      <c r="D514" s="65"/>
    </row>
    <row r="515" spans="2:4" s="26" customFormat="1" x14ac:dyDescent="0.25">
      <c r="B515" s="36"/>
      <c r="C515" s="25"/>
      <c r="D515" s="65"/>
    </row>
    <row r="516" spans="2:4" s="26" customFormat="1" x14ac:dyDescent="0.25">
      <c r="B516" s="36"/>
      <c r="C516" s="25"/>
      <c r="D516" s="65"/>
    </row>
    <row r="517" spans="2:4" s="26" customFormat="1" x14ac:dyDescent="0.25">
      <c r="B517" s="36"/>
      <c r="C517" s="25"/>
      <c r="D517" s="65"/>
    </row>
    <row r="518" spans="2:4" s="26" customFormat="1" x14ac:dyDescent="0.25">
      <c r="C518" s="25"/>
      <c r="D518" s="65"/>
    </row>
    <row r="519" spans="2:4" s="26" customFormat="1" x14ac:dyDescent="0.25">
      <c r="C519" s="25"/>
      <c r="D519" s="65"/>
    </row>
    <row r="520" spans="2:4" s="26" customFormat="1" x14ac:dyDescent="0.25">
      <c r="C520" s="25"/>
      <c r="D520" s="65"/>
    </row>
    <row r="521" spans="2:4" s="26" customFormat="1" x14ac:dyDescent="0.25">
      <c r="C521" s="25"/>
      <c r="D521" s="65"/>
    </row>
    <row r="522" spans="2:4" s="26" customFormat="1" x14ac:dyDescent="0.25">
      <c r="C522" s="25"/>
      <c r="D522" s="65"/>
    </row>
    <row r="523" spans="2:4" s="26" customFormat="1" x14ac:dyDescent="0.25">
      <c r="C523" s="25"/>
      <c r="D523" s="65"/>
    </row>
    <row r="524" spans="2:4" s="26" customFormat="1" x14ac:dyDescent="0.25">
      <c r="C524" s="25"/>
      <c r="D524" s="65"/>
    </row>
    <row r="525" spans="2:4" s="26" customFormat="1" x14ac:dyDescent="0.25">
      <c r="C525" s="25"/>
      <c r="D525" s="65"/>
    </row>
    <row r="526" spans="2:4" s="26" customFormat="1" x14ac:dyDescent="0.25">
      <c r="C526" s="25"/>
      <c r="D526" s="65"/>
    </row>
    <row r="527" spans="2:4" s="26" customFormat="1" x14ac:dyDescent="0.25">
      <c r="C527" s="25"/>
      <c r="D527" s="65"/>
    </row>
    <row r="528" spans="2:4" s="26" customFormat="1" x14ac:dyDescent="0.25">
      <c r="C528" s="25"/>
      <c r="D528" s="65"/>
    </row>
    <row r="529" spans="3:4" s="26" customFormat="1" x14ac:dyDescent="0.25">
      <c r="C529" s="25"/>
      <c r="D529" s="65"/>
    </row>
    <row r="530" spans="3:4" s="26" customFormat="1" x14ac:dyDescent="0.25">
      <c r="C530" s="25"/>
      <c r="D530" s="65"/>
    </row>
    <row r="531" spans="3:4" s="26" customFormat="1" x14ac:dyDescent="0.25">
      <c r="C531" s="25"/>
      <c r="D531" s="65"/>
    </row>
    <row r="532" spans="3:4" s="26" customFormat="1" x14ac:dyDescent="0.25">
      <c r="C532" s="25"/>
      <c r="D532" s="65"/>
    </row>
    <row r="533" spans="3:4" s="26" customFormat="1" x14ac:dyDescent="0.25">
      <c r="C533" s="25"/>
      <c r="D533" s="65"/>
    </row>
    <row r="534" spans="3:4" s="26" customFormat="1" x14ac:dyDescent="0.25">
      <c r="C534" s="25"/>
      <c r="D534" s="65"/>
    </row>
    <row r="535" spans="3:4" s="26" customFormat="1" x14ac:dyDescent="0.25">
      <c r="C535" s="25"/>
      <c r="D535" s="65"/>
    </row>
    <row r="536" spans="3:4" s="26" customFormat="1" x14ac:dyDescent="0.25">
      <c r="C536" s="25"/>
      <c r="D536" s="65"/>
    </row>
    <row r="537" spans="3:4" s="26" customFormat="1" x14ac:dyDescent="0.25">
      <c r="C537" s="25"/>
      <c r="D537" s="65"/>
    </row>
  </sheetData>
  <sheetProtection password="CACB" sheet="1" objects="1" scenarios="1"/>
  <mergeCells count="4">
    <mergeCell ref="B25:B29"/>
    <mergeCell ref="B3:C3"/>
    <mergeCell ref="B5:C5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27"/>
  <sheetViews>
    <sheetView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6" customWidth="1"/>
    <col min="4" max="4" width="30.77734375" style="93" customWidth="1"/>
    <col min="5" max="5" width="35.77734375" style="93" customWidth="1"/>
    <col min="6" max="6" width="21.77734375" style="37" customWidth="1"/>
    <col min="7" max="16384" width="9.109375" style="1"/>
  </cols>
  <sheetData>
    <row r="1" spans="1:6" s="82" customFormat="1" ht="36.6" customHeight="1" x14ac:dyDescent="0.2">
      <c r="A1" s="81"/>
      <c r="B1" s="81"/>
      <c r="C1" s="83"/>
      <c r="D1" s="152" t="s">
        <v>576</v>
      </c>
      <c r="E1" s="152"/>
      <c r="F1" s="152"/>
    </row>
    <row r="2" spans="1:6" ht="13.8" x14ac:dyDescent="0.25">
      <c r="B2" s="34" t="s">
        <v>11</v>
      </c>
      <c r="C2" s="22">
        <f>SUM(C5:C89)</f>
        <v>1956783.53</v>
      </c>
      <c r="D2" s="118"/>
      <c r="E2" s="118"/>
      <c r="F2" s="87"/>
    </row>
    <row r="3" spans="1:6" ht="13.8" thickBot="1" x14ac:dyDescent="0.3"/>
    <row r="4" spans="1:6" s="94" customFormat="1" ht="32.25" customHeight="1" x14ac:dyDescent="0.3">
      <c r="B4" s="95" t="s">
        <v>0</v>
      </c>
      <c r="C4" s="96" t="s">
        <v>1</v>
      </c>
      <c r="D4" s="119" t="s">
        <v>2</v>
      </c>
      <c r="E4" s="108" t="s">
        <v>10</v>
      </c>
      <c r="F4" s="97" t="s">
        <v>14</v>
      </c>
    </row>
    <row r="5" spans="1:6" x14ac:dyDescent="0.25">
      <c r="B5" s="144">
        <v>41730</v>
      </c>
      <c r="C5" s="7">
        <v>800</v>
      </c>
      <c r="D5" s="120" t="s">
        <v>688</v>
      </c>
      <c r="E5" s="121" t="s">
        <v>31</v>
      </c>
      <c r="F5" s="5" t="s">
        <v>4</v>
      </c>
    </row>
    <row r="6" spans="1:6" x14ac:dyDescent="0.25">
      <c r="B6" s="144">
        <v>41730</v>
      </c>
      <c r="C6" s="7">
        <v>1000</v>
      </c>
      <c r="D6" s="120" t="s">
        <v>688</v>
      </c>
      <c r="E6" s="121" t="s">
        <v>28</v>
      </c>
      <c r="F6" s="5" t="s">
        <v>4</v>
      </c>
    </row>
    <row r="7" spans="1:6" x14ac:dyDescent="0.25">
      <c r="B7" s="144">
        <v>41730</v>
      </c>
      <c r="C7" s="7">
        <v>14000</v>
      </c>
      <c r="D7" s="120" t="s">
        <v>688</v>
      </c>
      <c r="E7" s="121" t="s">
        <v>689</v>
      </c>
      <c r="F7" s="5" t="s">
        <v>4</v>
      </c>
    </row>
    <row r="8" spans="1:6" x14ac:dyDescent="0.25">
      <c r="B8" s="144">
        <v>41731</v>
      </c>
      <c r="C8" s="7">
        <v>6800</v>
      </c>
      <c r="D8" s="120" t="s">
        <v>688</v>
      </c>
      <c r="E8" s="121" t="s">
        <v>23</v>
      </c>
      <c r="F8" s="5" t="s">
        <v>4</v>
      </c>
    </row>
    <row r="9" spans="1:6" x14ac:dyDescent="0.25">
      <c r="B9" s="144">
        <v>41731</v>
      </c>
      <c r="C9" s="7">
        <v>10500</v>
      </c>
      <c r="D9" s="120" t="s">
        <v>688</v>
      </c>
      <c r="E9" s="121" t="s">
        <v>690</v>
      </c>
      <c r="F9" s="88" t="s">
        <v>4</v>
      </c>
    </row>
    <row r="10" spans="1:6" x14ac:dyDescent="0.25">
      <c r="B10" s="144">
        <v>41732</v>
      </c>
      <c r="C10" s="7">
        <v>671607.25</v>
      </c>
      <c r="D10" s="120" t="s">
        <v>688</v>
      </c>
      <c r="E10" s="121" t="s">
        <v>22</v>
      </c>
      <c r="F10" s="5" t="s">
        <v>4</v>
      </c>
    </row>
    <row r="11" spans="1:6" x14ac:dyDescent="0.25">
      <c r="B11" s="144">
        <v>41733</v>
      </c>
      <c r="C11" s="7">
        <v>49.28</v>
      </c>
      <c r="D11" s="120" t="s">
        <v>688</v>
      </c>
      <c r="E11" s="121" t="s">
        <v>26</v>
      </c>
      <c r="F11" s="5" t="s">
        <v>4</v>
      </c>
    </row>
    <row r="12" spans="1:6" x14ac:dyDescent="0.25">
      <c r="B12" s="144">
        <v>41733</v>
      </c>
      <c r="C12" s="7">
        <v>500</v>
      </c>
      <c r="D12" s="120" t="s">
        <v>688</v>
      </c>
      <c r="E12" s="121" t="s">
        <v>691</v>
      </c>
      <c r="F12" s="5" t="s">
        <v>4</v>
      </c>
    </row>
    <row r="13" spans="1:6" x14ac:dyDescent="0.25">
      <c r="B13" s="144">
        <v>41733</v>
      </c>
      <c r="C13" s="7">
        <v>36000</v>
      </c>
      <c r="D13" s="120" t="s">
        <v>39</v>
      </c>
      <c r="E13" s="121" t="s">
        <v>18</v>
      </c>
      <c r="F13" s="5" t="s">
        <v>4</v>
      </c>
    </row>
    <row r="14" spans="1:6" x14ac:dyDescent="0.25">
      <c r="B14" s="144">
        <v>41736</v>
      </c>
      <c r="C14" s="7">
        <v>100000</v>
      </c>
      <c r="D14" s="120" t="s">
        <v>688</v>
      </c>
      <c r="E14" s="121" t="s">
        <v>25</v>
      </c>
      <c r="F14" s="5" t="s">
        <v>4</v>
      </c>
    </row>
    <row r="15" spans="1:6" x14ac:dyDescent="0.25">
      <c r="B15" s="144">
        <v>41736</v>
      </c>
      <c r="C15" s="7">
        <v>500</v>
      </c>
      <c r="D15" s="120" t="s">
        <v>688</v>
      </c>
      <c r="E15" s="121" t="s">
        <v>692</v>
      </c>
      <c r="F15" s="5" t="s">
        <v>4</v>
      </c>
    </row>
    <row r="16" spans="1:6" ht="26.4" x14ac:dyDescent="0.25">
      <c r="B16" s="144">
        <v>41736</v>
      </c>
      <c r="C16" s="7">
        <v>4000</v>
      </c>
      <c r="D16" s="120" t="s">
        <v>40</v>
      </c>
      <c r="E16" s="121" t="s">
        <v>17</v>
      </c>
      <c r="F16" s="5" t="s">
        <v>4</v>
      </c>
    </row>
    <row r="17" spans="2:6" x14ac:dyDescent="0.25">
      <c r="B17" s="144">
        <v>41736</v>
      </c>
      <c r="C17" s="7">
        <v>14000</v>
      </c>
      <c r="D17" s="120" t="s">
        <v>688</v>
      </c>
      <c r="E17" s="121" t="s">
        <v>28</v>
      </c>
      <c r="F17" s="5" t="s">
        <v>4</v>
      </c>
    </row>
    <row r="18" spans="2:6" x14ac:dyDescent="0.25">
      <c r="B18" s="144">
        <v>41736</v>
      </c>
      <c r="C18" s="7">
        <v>20000</v>
      </c>
      <c r="D18" s="120" t="s">
        <v>688</v>
      </c>
      <c r="E18" s="121" t="s">
        <v>693</v>
      </c>
      <c r="F18" s="5" t="s">
        <v>4</v>
      </c>
    </row>
    <row r="19" spans="2:6" x14ac:dyDescent="0.25">
      <c r="B19" s="144">
        <v>41737</v>
      </c>
      <c r="C19" s="7">
        <v>1052</v>
      </c>
      <c r="D19" s="120" t="s">
        <v>688</v>
      </c>
      <c r="E19" s="121" t="s">
        <v>32</v>
      </c>
      <c r="F19" s="5" t="s">
        <v>4</v>
      </c>
    </row>
    <row r="20" spans="2:6" x14ac:dyDescent="0.25">
      <c r="B20" s="144">
        <v>41738</v>
      </c>
      <c r="C20" s="7">
        <v>150</v>
      </c>
      <c r="D20" s="120" t="s">
        <v>21</v>
      </c>
      <c r="E20" s="121" t="s">
        <v>694</v>
      </c>
      <c r="F20" s="5" t="s">
        <v>4</v>
      </c>
    </row>
    <row r="21" spans="2:6" x14ac:dyDescent="0.25">
      <c r="B21" s="144">
        <v>41738</v>
      </c>
      <c r="C21" s="7">
        <v>500</v>
      </c>
      <c r="D21" s="120" t="s">
        <v>41</v>
      </c>
      <c r="E21" s="121" t="s">
        <v>695</v>
      </c>
      <c r="F21" s="5" t="s">
        <v>4</v>
      </c>
    </row>
    <row r="22" spans="2:6" x14ac:dyDescent="0.25">
      <c r="B22" s="144">
        <v>41738</v>
      </c>
      <c r="C22" s="7">
        <v>5000</v>
      </c>
      <c r="D22" s="120" t="s">
        <v>688</v>
      </c>
      <c r="E22" s="121" t="s">
        <v>696</v>
      </c>
      <c r="F22" s="5" t="s">
        <v>4</v>
      </c>
    </row>
    <row r="23" spans="2:6" x14ac:dyDescent="0.25">
      <c r="B23" s="144">
        <v>41738</v>
      </c>
      <c r="C23" s="7">
        <v>8200</v>
      </c>
      <c r="D23" s="120" t="s">
        <v>688</v>
      </c>
      <c r="E23" s="121" t="s">
        <v>690</v>
      </c>
      <c r="F23" s="5" t="s">
        <v>4</v>
      </c>
    </row>
    <row r="24" spans="2:6" x14ac:dyDescent="0.25">
      <c r="B24" s="144">
        <v>41739</v>
      </c>
      <c r="C24" s="7">
        <v>200</v>
      </c>
      <c r="D24" s="120" t="s">
        <v>688</v>
      </c>
      <c r="E24" s="121" t="s">
        <v>697</v>
      </c>
      <c r="F24" s="5" t="s">
        <v>4</v>
      </c>
    </row>
    <row r="25" spans="2:6" x14ac:dyDescent="0.25">
      <c r="B25" s="144">
        <v>41739</v>
      </c>
      <c r="C25" s="7">
        <v>1000</v>
      </c>
      <c r="D25" s="120" t="s">
        <v>688</v>
      </c>
      <c r="E25" s="121" t="s">
        <v>698</v>
      </c>
      <c r="F25" s="5" t="s">
        <v>4</v>
      </c>
    </row>
    <row r="26" spans="2:6" x14ac:dyDescent="0.25">
      <c r="B26" s="144">
        <v>41739</v>
      </c>
      <c r="C26" s="7">
        <v>1000</v>
      </c>
      <c r="D26" s="120" t="s">
        <v>688</v>
      </c>
      <c r="E26" s="121" t="s">
        <v>699</v>
      </c>
      <c r="F26" s="5" t="s">
        <v>4</v>
      </c>
    </row>
    <row r="27" spans="2:6" x14ac:dyDescent="0.25">
      <c r="B27" s="144">
        <v>41739</v>
      </c>
      <c r="C27" s="7">
        <v>2000</v>
      </c>
      <c r="D27" s="120" t="s">
        <v>688</v>
      </c>
      <c r="E27" s="121" t="s">
        <v>700</v>
      </c>
      <c r="F27" s="5" t="s">
        <v>4</v>
      </c>
    </row>
    <row r="28" spans="2:6" x14ac:dyDescent="0.25">
      <c r="B28" s="144">
        <v>41739</v>
      </c>
      <c r="C28" s="7">
        <v>10100</v>
      </c>
      <c r="D28" s="120" t="s">
        <v>688</v>
      </c>
      <c r="E28" s="121" t="s">
        <v>701</v>
      </c>
      <c r="F28" s="5" t="s">
        <v>4</v>
      </c>
    </row>
    <row r="29" spans="2:6" x14ac:dyDescent="0.25">
      <c r="B29" s="144">
        <v>41740</v>
      </c>
      <c r="C29" s="7">
        <v>24.75</v>
      </c>
      <c r="D29" s="120" t="s">
        <v>688</v>
      </c>
      <c r="E29" s="121" t="s">
        <v>26</v>
      </c>
      <c r="F29" s="5" t="s">
        <v>4</v>
      </c>
    </row>
    <row r="30" spans="2:6" x14ac:dyDescent="0.25">
      <c r="B30" s="144">
        <v>41740</v>
      </c>
      <c r="C30" s="7">
        <v>1000</v>
      </c>
      <c r="D30" s="120" t="s">
        <v>688</v>
      </c>
      <c r="E30" s="121" t="s">
        <v>702</v>
      </c>
      <c r="F30" s="5" t="s">
        <v>4</v>
      </c>
    </row>
    <row r="31" spans="2:6" x14ac:dyDescent="0.25">
      <c r="B31" s="144">
        <v>41740</v>
      </c>
      <c r="C31" s="7">
        <v>30000</v>
      </c>
      <c r="D31" s="120" t="s">
        <v>29</v>
      </c>
      <c r="E31" s="121" t="s">
        <v>703</v>
      </c>
      <c r="F31" s="5" t="s">
        <v>4</v>
      </c>
    </row>
    <row r="32" spans="2:6" x14ac:dyDescent="0.25">
      <c r="B32" s="144">
        <v>41740</v>
      </c>
      <c r="C32" s="7">
        <v>281620</v>
      </c>
      <c r="D32" s="120" t="s">
        <v>30</v>
      </c>
      <c r="E32" s="121" t="s">
        <v>703</v>
      </c>
      <c r="F32" s="5" t="s">
        <v>4</v>
      </c>
    </row>
    <row r="33" spans="2:6" x14ac:dyDescent="0.25">
      <c r="B33" s="144">
        <v>41743</v>
      </c>
      <c r="C33" s="7">
        <v>1000</v>
      </c>
      <c r="D33" s="120" t="s">
        <v>688</v>
      </c>
      <c r="E33" s="121" t="s">
        <v>704</v>
      </c>
      <c r="F33" s="5" t="s">
        <v>4</v>
      </c>
    </row>
    <row r="34" spans="2:6" x14ac:dyDescent="0.25">
      <c r="B34" s="144">
        <v>41743</v>
      </c>
      <c r="C34" s="7">
        <v>292.5</v>
      </c>
      <c r="D34" s="120" t="s">
        <v>688</v>
      </c>
      <c r="E34" s="121" t="s">
        <v>26</v>
      </c>
      <c r="F34" s="5" t="s">
        <v>4</v>
      </c>
    </row>
    <row r="35" spans="2:6" x14ac:dyDescent="0.25">
      <c r="B35" s="144">
        <v>41743</v>
      </c>
      <c r="C35" s="7">
        <v>1000</v>
      </c>
      <c r="D35" s="120" t="s">
        <v>688</v>
      </c>
      <c r="E35" s="121" t="s">
        <v>705</v>
      </c>
      <c r="F35" s="5" t="s">
        <v>4</v>
      </c>
    </row>
    <row r="36" spans="2:6" x14ac:dyDescent="0.25">
      <c r="B36" s="144">
        <v>41743</v>
      </c>
      <c r="C36" s="7">
        <v>2000</v>
      </c>
      <c r="D36" s="120" t="s">
        <v>688</v>
      </c>
      <c r="E36" s="121" t="s">
        <v>691</v>
      </c>
      <c r="F36" s="89" t="s">
        <v>4</v>
      </c>
    </row>
    <row r="37" spans="2:6" x14ac:dyDescent="0.25">
      <c r="B37" s="144">
        <v>41743</v>
      </c>
      <c r="C37" s="7">
        <v>7000</v>
      </c>
      <c r="D37" s="120" t="s">
        <v>42</v>
      </c>
      <c r="E37" s="121" t="s">
        <v>706</v>
      </c>
      <c r="F37" s="5" t="s">
        <v>4</v>
      </c>
    </row>
    <row r="38" spans="2:6" x14ac:dyDescent="0.25">
      <c r="B38" s="144">
        <v>41743</v>
      </c>
      <c r="C38" s="7">
        <v>7000</v>
      </c>
      <c r="D38" s="120" t="s">
        <v>43</v>
      </c>
      <c r="E38" s="122" t="s">
        <v>33</v>
      </c>
      <c r="F38" s="5" t="s">
        <v>4</v>
      </c>
    </row>
    <row r="39" spans="2:6" x14ac:dyDescent="0.25">
      <c r="B39" s="144">
        <v>41743</v>
      </c>
      <c r="C39" s="7">
        <v>15000</v>
      </c>
      <c r="D39" s="120" t="s">
        <v>688</v>
      </c>
      <c r="E39" s="121" t="s">
        <v>16</v>
      </c>
      <c r="F39" s="5" t="s">
        <v>4</v>
      </c>
    </row>
    <row r="40" spans="2:6" x14ac:dyDescent="0.25">
      <c r="B40" s="144">
        <v>41744</v>
      </c>
      <c r="C40" s="7">
        <v>20000</v>
      </c>
      <c r="D40" s="120" t="s">
        <v>688</v>
      </c>
      <c r="E40" s="121" t="s">
        <v>24</v>
      </c>
      <c r="F40" s="5" t="s">
        <v>4</v>
      </c>
    </row>
    <row r="41" spans="2:6" x14ac:dyDescent="0.25">
      <c r="B41" s="144">
        <v>41744</v>
      </c>
      <c r="C41" s="7">
        <v>200</v>
      </c>
      <c r="D41" s="120" t="s">
        <v>688</v>
      </c>
      <c r="E41" s="121" t="s">
        <v>697</v>
      </c>
      <c r="F41" s="5" t="s">
        <v>4</v>
      </c>
    </row>
    <row r="42" spans="2:6" x14ac:dyDescent="0.25">
      <c r="B42" s="144">
        <v>41744</v>
      </c>
      <c r="C42" s="7">
        <v>982.23</v>
      </c>
      <c r="D42" s="120" t="s">
        <v>688</v>
      </c>
      <c r="E42" s="121" t="s">
        <v>34</v>
      </c>
      <c r="F42" s="5" t="s">
        <v>4</v>
      </c>
    </row>
    <row r="43" spans="2:6" x14ac:dyDescent="0.25">
      <c r="B43" s="144">
        <v>41745</v>
      </c>
      <c r="C43" s="7">
        <v>98.15</v>
      </c>
      <c r="D43" s="120" t="s">
        <v>688</v>
      </c>
      <c r="E43" s="121" t="s">
        <v>26</v>
      </c>
      <c r="F43" s="5" t="s">
        <v>4</v>
      </c>
    </row>
    <row r="44" spans="2:6" x14ac:dyDescent="0.25">
      <c r="B44" s="144">
        <v>41745</v>
      </c>
      <c r="C44" s="7">
        <v>2000</v>
      </c>
      <c r="D44" s="120" t="s">
        <v>688</v>
      </c>
      <c r="E44" s="121" t="s">
        <v>707</v>
      </c>
      <c r="F44" s="5" t="s">
        <v>4</v>
      </c>
    </row>
    <row r="45" spans="2:6" x14ac:dyDescent="0.25">
      <c r="B45" s="144">
        <v>41746</v>
      </c>
      <c r="C45" s="7">
        <v>300</v>
      </c>
      <c r="D45" s="120" t="s">
        <v>688</v>
      </c>
      <c r="E45" s="121" t="s">
        <v>708</v>
      </c>
      <c r="F45" s="5" t="s">
        <v>4</v>
      </c>
    </row>
    <row r="46" spans="2:6" x14ac:dyDescent="0.25">
      <c r="B46" s="144">
        <v>41746</v>
      </c>
      <c r="C46" s="7">
        <v>1000</v>
      </c>
      <c r="D46" s="120" t="s">
        <v>688</v>
      </c>
      <c r="E46" s="121" t="s">
        <v>709</v>
      </c>
      <c r="F46" s="5" t="s">
        <v>4</v>
      </c>
    </row>
    <row r="47" spans="2:6" x14ac:dyDescent="0.25">
      <c r="B47" s="144">
        <v>41746</v>
      </c>
      <c r="C47" s="7">
        <v>1000</v>
      </c>
      <c r="D47" s="120" t="s">
        <v>688</v>
      </c>
      <c r="E47" s="121" t="s">
        <v>710</v>
      </c>
      <c r="F47" s="5" t="s">
        <v>4</v>
      </c>
    </row>
    <row r="48" spans="2:6" x14ac:dyDescent="0.25">
      <c r="B48" s="144">
        <v>41746</v>
      </c>
      <c r="C48" s="7">
        <v>6835.84</v>
      </c>
      <c r="D48" s="120" t="s">
        <v>688</v>
      </c>
      <c r="E48" s="121" t="s">
        <v>28</v>
      </c>
      <c r="F48" s="5" t="s">
        <v>4</v>
      </c>
    </row>
    <row r="49" spans="2:6" x14ac:dyDescent="0.25">
      <c r="B49" s="144">
        <v>41747</v>
      </c>
      <c r="C49" s="7">
        <v>24.53</v>
      </c>
      <c r="D49" s="120" t="s">
        <v>688</v>
      </c>
      <c r="E49" s="121" t="s">
        <v>26</v>
      </c>
      <c r="F49" s="5" t="s">
        <v>4</v>
      </c>
    </row>
    <row r="50" spans="2:6" x14ac:dyDescent="0.25">
      <c r="B50" s="144">
        <v>41747</v>
      </c>
      <c r="C50" s="7">
        <v>14250</v>
      </c>
      <c r="D50" s="120" t="s">
        <v>688</v>
      </c>
      <c r="E50" s="121" t="s">
        <v>35</v>
      </c>
      <c r="F50" s="5" t="s">
        <v>4</v>
      </c>
    </row>
    <row r="51" spans="2:6" x14ac:dyDescent="0.25">
      <c r="B51" s="144">
        <v>41750</v>
      </c>
      <c r="C51" s="7">
        <v>500</v>
      </c>
      <c r="D51" s="120" t="s">
        <v>688</v>
      </c>
      <c r="E51" s="121" t="s">
        <v>697</v>
      </c>
      <c r="F51" s="5" t="s">
        <v>4</v>
      </c>
    </row>
    <row r="52" spans="2:6" x14ac:dyDescent="0.25">
      <c r="B52" s="144">
        <v>41750</v>
      </c>
      <c r="C52" s="7">
        <v>500</v>
      </c>
      <c r="D52" s="120" t="s">
        <v>688</v>
      </c>
      <c r="E52" s="121" t="s">
        <v>711</v>
      </c>
      <c r="F52" s="5" t="s">
        <v>4</v>
      </c>
    </row>
    <row r="53" spans="2:6" x14ac:dyDescent="0.25">
      <c r="B53" s="144">
        <v>41750</v>
      </c>
      <c r="C53" s="7">
        <v>1000</v>
      </c>
      <c r="D53" s="120" t="s">
        <v>688</v>
      </c>
      <c r="E53" s="121" t="s">
        <v>712</v>
      </c>
      <c r="F53" s="5" t="s">
        <v>4</v>
      </c>
    </row>
    <row r="54" spans="2:6" x14ac:dyDescent="0.25">
      <c r="B54" s="144">
        <v>41750</v>
      </c>
      <c r="C54" s="7">
        <v>1000</v>
      </c>
      <c r="D54" s="120" t="s">
        <v>688</v>
      </c>
      <c r="E54" s="121" t="s">
        <v>713</v>
      </c>
      <c r="F54" s="5" t="s">
        <v>4</v>
      </c>
    </row>
    <row r="55" spans="2:6" x14ac:dyDescent="0.25">
      <c r="B55" s="144">
        <v>41750</v>
      </c>
      <c r="C55" s="7">
        <v>5000</v>
      </c>
      <c r="D55" s="120" t="s">
        <v>688</v>
      </c>
      <c r="E55" s="121" t="s">
        <v>714</v>
      </c>
      <c r="F55" s="5" t="s">
        <v>4</v>
      </c>
    </row>
    <row r="56" spans="2:6" x14ac:dyDescent="0.25">
      <c r="B56" s="144">
        <v>41750</v>
      </c>
      <c r="C56" s="7">
        <v>47000</v>
      </c>
      <c r="D56" s="120" t="s">
        <v>688</v>
      </c>
      <c r="E56" s="121" t="s">
        <v>690</v>
      </c>
      <c r="F56" s="5" t="s">
        <v>4</v>
      </c>
    </row>
    <row r="57" spans="2:6" x14ac:dyDescent="0.25">
      <c r="B57" s="144">
        <v>41751</v>
      </c>
      <c r="C57" s="7">
        <v>1000</v>
      </c>
      <c r="D57" s="120" t="s">
        <v>688</v>
      </c>
      <c r="E57" s="121" t="s">
        <v>715</v>
      </c>
      <c r="F57" s="5" t="s">
        <v>4</v>
      </c>
    </row>
    <row r="58" spans="2:6" x14ac:dyDescent="0.25">
      <c r="B58" s="144">
        <v>41751</v>
      </c>
      <c r="C58" s="7">
        <v>300</v>
      </c>
      <c r="D58" s="120" t="s">
        <v>688</v>
      </c>
      <c r="E58" s="121" t="s">
        <v>697</v>
      </c>
      <c r="F58" s="5" t="s">
        <v>4</v>
      </c>
    </row>
    <row r="59" spans="2:6" x14ac:dyDescent="0.25">
      <c r="B59" s="144">
        <v>41751</v>
      </c>
      <c r="C59" s="7">
        <v>500</v>
      </c>
      <c r="D59" s="120" t="s">
        <v>688</v>
      </c>
      <c r="E59" s="121" t="s">
        <v>692</v>
      </c>
      <c r="F59" s="5" t="s">
        <v>4</v>
      </c>
    </row>
    <row r="60" spans="2:6" x14ac:dyDescent="0.25">
      <c r="B60" s="144">
        <v>41751</v>
      </c>
      <c r="C60" s="7">
        <v>1000</v>
      </c>
      <c r="D60" s="120" t="s">
        <v>688</v>
      </c>
      <c r="E60" s="121" t="s">
        <v>20</v>
      </c>
      <c r="F60" s="5" t="s">
        <v>4</v>
      </c>
    </row>
    <row r="61" spans="2:6" x14ac:dyDescent="0.25">
      <c r="B61" s="144">
        <v>41751</v>
      </c>
      <c r="C61" s="7">
        <v>100000</v>
      </c>
      <c r="D61" s="120" t="s">
        <v>688</v>
      </c>
      <c r="E61" s="121" t="s">
        <v>36</v>
      </c>
      <c r="F61" s="5" t="s">
        <v>4</v>
      </c>
    </row>
    <row r="62" spans="2:6" x14ac:dyDescent="0.25">
      <c r="B62" s="144">
        <v>41752</v>
      </c>
      <c r="C62" s="7">
        <v>297</v>
      </c>
      <c r="D62" s="120" t="s">
        <v>688</v>
      </c>
      <c r="E62" s="121" t="s">
        <v>26</v>
      </c>
      <c r="F62" s="5" t="s">
        <v>4</v>
      </c>
    </row>
    <row r="63" spans="2:6" ht="26.4" x14ac:dyDescent="0.25">
      <c r="B63" s="144">
        <v>41752</v>
      </c>
      <c r="C63" s="7">
        <v>1000</v>
      </c>
      <c r="D63" s="120" t="s">
        <v>588</v>
      </c>
      <c r="E63" s="121" t="s">
        <v>716</v>
      </c>
      <c r="F63" s="5" t="s">
        <v>4</v>
      </c>
    </row>
    <row r="64" spans="2:6" ht="26.4" x14ac:dyDescent="0.25">
      <c r="B64" s="144">
        <v>41752</v>
      </c>
      <c r="C64" s="7">
        <v>4000</v>
      </c>
      <c r="D64" s="120" t="s">
        <v>588</v>
      </c>
      <c r="E64" s="121" t="s">
        <v>17</v>
      </c>
      <c r="F64" s="5" t="s">
        <v>4</v>
      </c>
    </row>
    <row r="65" spans="2:6" x14ac:dyDescent="0.25">
      <c r="B65" s="144">
        <v>41752</v>
      </c>
      <c r="C65" s="7">
        <v>15000</v>
      </c>
      <c r="D65" s="120" t="s">
        <v>688</v>
      </c>
      <c r="E65" s="121" t="s">
        <v>3</v>
      </c>
      <c r="F65" s="5" t="s">
        <v>4</v>
      </c>
    </row>
    <row r="66" spans="2:6" ht="26.4" x14ac:dyDescent="0.25">
      <c r="B66" s="144">
        <v>41753</v>
      </c>
      <c r="C66" s="7">
        <v>10000</v>
      </c>
      <c r="D66" s="120" t="s">
        <v>588</v>
      </c>
      <c r="E66" s="121" t="s">
        <v>717</v>
      </c>
      <c r="F66" s="5" t="s">
        <v>4</v>
      </c>
    </row>
    <row r="67" spans="2:6" x14ac:dyDescent="0.25">
      <c r="B67" s="144">
        <v>41753</v>
      </c>
      <c r="C67" s="7">
        <v>100000</v>
      </c>
      <c r="D67" s="120" t="s">
        <v>688</v>
      </c>
      <c r="E67" s="121" t="s">
        <v>19</v>
      </c>
      <c r="F67" s="5" t="s">
        <v>4</v>
      </c>
    </row>
    <row r="68" spans="2:6" x14ac:dyDescent="0.25">
      <c r="B68" s="144">
        <v>41753</v>
      </c>
      <c r="C68" s="7">
        <v>2000</v>
      </c>
      <c r="D68" s="120" t="s">
        <v>39</v>
      </c>
      <c r="E68" s="121" t="s">
        <v>718</v>
      </c>
      <c r="F68" s="5" t="s">
        <v>4</v>
      </c>
    </row>
    <row r="69" spans="2:6" x14ac:dyDescent="0.25">
      <c r="B69" s="144">
        <v>41754</v>
      </c>
      <c r="C69" s="7">
        <v>500</v>
      </c>
      <c r="D69" s="120" t="s">
        <v>688</v>
      </c>
      <c r="E69" s="121" t="s">
        <v>708</v>
      </c>
      <c r="F69" s="5" t="s">
        <v>4</v>
      </c>
    </row>
    <row r="70" spans="2:6" x14ac:dyDescent="0.25">
      <c r="B70" s="144">
        <v>41754</v>
      </c>
      <c r="C70" s="7">
        <v>1000</v>
      </c>
      <c r="D70" s="120" t="s">
        <v>688</v>
      </c>
      <c r="E70" s="121" t="s">
        <v>27</v>
      </c>
      <c r="F70" s="5" t="s">
        <v>4</v>
      </c>
    </row>
    <row r="71" spans="2:6" x14ac:dyDescent="0.25">
      <c r="B71" s="144">
        <v>41754</v>
      </c>
      <c r="C71" s="7">
        <v>140000</v>
      </c>
      <c r="D71" s="120" t="s">
        <v>688</v>
      </c>
      <c r="E71" s="121" t="s">
        <v>719</v>
      </c>
      <c r="F71" s="5" t="s">
        <v>4</v>
      </c>
    </row>
    <row r="72" spans="2:6" x14ac:dyDescent="0.25">
      <c r="B72" s="144">
        <v>41757</v>
      </c>
      <c r="C72" s="7">
        <v>3000</v>
      </c>
      <c r="D72" s="120" t="s">
        <v>688</v>
      </c>
      <c r="E72" s="121" t="s">
        <v>720</v>
      </c>
      <c r="F72" s="5" t="s">
        <v>4</v>
      </c>
    </row>
    <row r="73" spans="2:6" x14ac:dyDescent="0.25">
      <c r="B73" s="144">
        <v>41757</v>
      </c>
      <c r="C73" s="7">
        <v>2000</v>
      </c>
      <c r="D73" s="120" t="s">
        <v>688</v>
      </c>
      <c r="E73" s="121" t="s">
        <v>721</v>
      </c>
      <c r="F73" s="5" t="s">
        <v>4</v>
      </c>
    </row>
    <row r="74" spans="2:6" x14ac:dyDescent="0.25">
      <c r="B74" s="144">
        <v>41757</v>
      </c>
      <c r="C74" s="7">
        <v>20000</v>
      </c>
      <c r="D74" s="120" t="s">
        <v>688</v>
      </c>
      <c r="E74" s="121" t="s">
        <v>693</v>
      </c>
      <c r="F74" s="5" t="s">
        <v>4</v>
      </c>
    </row>
    <row r="75" spans="2:6" ht="26.4" x14ac:dyDescent="0.25">
      <c r="B75" s="144">
        <v>41757</v>
      </c>
      <c r="C75" s="7">
        <v>25000</v>
      </c>
      <c r="D75" s="120" t="s">
        <v>588</v>
      </c>
      <c r="E75" s="121" t="s">
        <v>706</v>
      </c>
      <c r="F75" s="5" t="s">
        <v>4</v>
      </c>
    </row>
    <row r="76" spans="2:6" x14ac:dyDescent="0.25">
      <c r="B76" s="144">
        <v>41758</v>
      </c>
      <c r="C76" s="7">
        <v>1000</v>
      </c>
      <c r="D76" s="120" t="s">
        <v>688</v>
      </c>
      <c r="E76" s="121" t="s">
        <v>20</v>
      </c>
      <c r="F76" s="5" t="s">
        <v>4</v>
      </c>
    </row>
    <row r="77" spans="2:6" x14ac:dyDescent="0.25">
      <c r="B77" s="144">
        <v>41758</v>
      </c>
      <c r="C77" s="7">
        <v>2000</v>
      </c>
      <c r="D77" s="120" t="s">
        <v>688</v>
      </c>
      <c r="E77" s="121" t="s">
        <v>722</v>
      </c>
      <c r="F77" s="5" t="s">
        <v>4</v>
      </c>
    </row>
    <row r="78" spans="2:6" x14ac:dyDescent="0.25">
      <c r="B78" s="144">
        <v>41758</v>
      </c>
      <c r="C78" s="7">
        <v>5000</v>
      </c>
      <c r="D78" s="120" t="s">
        <v>688</v>
      </c>
      <c r="E78" s="121" t="s">
        <v>723</v>
      </c>
      <c r="F78" s="5" t="s">
        <v>4</v>
      </c>
    </row>
    <row r="79" spans="2:6" x14ac:dyDescent="0.25">
      <c r="B79" s="144">
        <v>41759</v>
      </c>
      <c r="C79" s="7">
        <v>5000</v>
      </c>
      <c r="D79" s="120" t="s">
        <v>688</v>
      </c>
      <c r="E79" s="121" t="s">
        <v>724</v>
      </c>
      <c r="F79" s="5" t="s">
        <v>4</v>
      </c>
    </row>
    <row r="80" spans="2:6" x14ac:dyDescent="0.25">
      <c r="B80" s="144">
        <v>41759</v>
      </c>
      <c r="C80" s="7">
        <v>100</v>
      </c>
      <c r="D80" s="120" t="s">
        <v>688</v>
      </c>
      <c r="E80" s="121" t="s">
        <v>37</v>
      </c>
      <c r="F80" s="5" t="s">
        <v>4</v>
      </c>
    </row>
    <row r="81" spans="2:6" x14ac:dyDescent="0.25">
      <c r="B81" s="144">
        <v>41759</v>
      </c>
      <c r="C81" s="7">
        <v>500</v>
      </c>
      <c r="D81" s="120" t="s">
        <v>41</v>
      </c>
      <c r="E81" s="121" t="s">
        <v>725</v>
      </c>
      <c r="F81" s="5" t="s">
        <v>4</v>
      </c>
    </row>
    <row r="82" spans="2:6" x14ac:dyDescent="0.25">
      <c r="B82" s="144">
        <v>41759</v>
      </c>
      <c r="C82" s="7">
        <v>500</v>
      </c>
      <c r="D82" s="120" t="s">
        <v>41</v>
      </c>
      <c r="E82" s="121" t="s">
        <v>726</v>
      </c>
      <c r="F82" s="5" t="s">
        <v>4</v>
      </c>
    </row>
    <row r="83" spans="2:6" x14ac:dyDescent="0.25">
      <c r="B83" s="144">
        <v>41759</v>
      </c>
      <c r="C83" s="7">
        <v>500</v>
      </c>
      <c r="D83" s="120" t="s">
        <v>688</v>
      </c>
      <c r="E83" s="121" t="s">
        <v>727</v>
      </c>
      <c r="F83" s="5" t="s">
        <v>4</v>
      </c>
    </row>
    <row r="84" spans="2:6" x14ac:dyDescent="0.25">
      <c r="B84" s="144">
        <v>41759</v>
      </c>
      <c r="C84" s="7">
        <v>1000</v>
      </c>
      <c r="D84" s="120" t="s">
        <v>41</v>
      </c>
      <c r="E84" s="121" t="s">
        <v>728</v>
      </c>
      <c r="F84" s="5" t="s">
        <v>4</v>
      </c>
    </row>
    <row r="85" spans="2:6" x14ac:dyDescent="0.25">
      <c r="B85" s="144">
        <v>41759</v>
      </c>
      <c r="C85" s="7">
        <v>3000</v>
      </c>
      <c r="D85" s="120" t="s">
        <v>688</v>
      </c>
      <c r="E85" s="121" t="s">
        <v>729</v>
      </c>
      <c r="F85" s="5" t="s">
        <v>4</v>
      </c>
    </row>
    <row r="86" spans="2:6" x14ac:dyDescent="0.25">
      <c r="B86" s="144">
        <v>41759</v>
      </c>
      <c r="C86" s="7">
        <v>5000</v>
      </c>
      <c r="D86" s="123" t="s">
        <v>44</v>
      </c>
      <c r="E86" s="121" t="s">
        <v>730</v>
      </c>
      <c r="F86" s="5" t="s">
        <v>4</v>
      </c>
    </row>
    <row r="87" spans="2:6" x14ac:dyDescent="0.25">
      <c r="B87" s="144">
        <v>41759</v>
      </c>
      <c r="C87" s="7">
        <v>20000</v>
      </c>
      <c r="D87" s="123" t="s">
        <v>41</v>
      </c>
      <c r="E87" s="121" t="s">
        <v>38</v>
      </c>
      <c r="F87" s="5" t="s">
        <v>4</v>
      </c>
    </row>
    <row r="88" spans="2:6" x14ac:dyDescent="0.25">
      <c r="B88" s="144">
        <v>41759</v>
      </c>
      <c r="C88" s="7">
        <v>30000</v>
      </c>
      <c r="D88" s="120" t="s">
        <v>688</v>
      </c>
      <c r="E88" s="121" t="s">
        <v>18</v>
      </c>
      <c r="F88" s="5" t="s">
        <v>4</v>
      </c>
    </row>
    <row r="89" spans="2:6" x14ac:dyDescent="0.25">
      <c r="B89" s="144">
        <v>41759</v>
      </c>
      <c r="C89" s="7">
        <v>100000</v>
      </c>
      <c r="D89" s="120" t="s">
        <v>688</v>
      </c>
      <c r="E89" s="121" t="s">
        <v>731</v>
      </c>
      <c r="F89" s="5" t="s">
        <v>4</v>
      </c>
    </row>
    <row r="90" spans="2:6" x14ac:dyDescent="0.25">
      <c r="B90" s="26"/>
      <c r="C90" s="52"/>
      <c r="D90" s="124"/>
      <c r="E90" s="124"/>
      <c r="F90" s="36"/>
    </row>
    <row r="91" spans="2:6" x14ac:dyDescent="0.25">
      <c r="B91" s="26"/>
      <c r="C91" s="52"/>
      <c r="D91" s="124"/>
      <c r="E91" s="124"/>
      <c r="F91" s="36"/>
    </row>
    <row r="92" spans="2:6" x14ac:dyDescent="0.25">
      <c r="B92" s="26"/>
      <c r="C92" s="52"/>
      <c r="D92" s="124"/>
      <c r="E92" s="124"/>
      <c r="F92" s="36"/>
    </row>
    <row r="93" spans="2:6" x14ac:dyDescent="0.25">
      <c r="B93" s="26"/>
      <c r="C93" s="52"/>
      <c r="D93" s="124"/>
      <c r="E93" s="124"/>
      <c r="F93" s="36"/>
    </row>
    <row r="94" spans="2:6" x14ac:dyDescent="0.25">
      <c r="B94" s="26"/>
      <c r="C94" s="52"/>
      <c r="D94" s="124"/>
      <c r="E94" s="124"/>
      <c r="F94" s="36"/>
    </row>
    <row r="95" spans="2:6" x14ac:dyDescent="0.25">
      <c r="B95" s="26"/>
      <c r="C95" s="52"/>
      <c r="D95" s="124"/>
      <c r="E95" s="124"/>
      <c r="F95" s="36"/>
    </row>
    <row r="96" spans="2:6" x14ac:dyDescent="0.25">
      <c r="B96" s="26"/>
      <c r="C96" s="52"/>
      <c r="D96" s="124"/>
      <c r="E96" s="124"/>
      <c r="F96" s="36"/>
    </row>
    <row r="97" spans="2:6" x14ac:dyDescent="0.25">
      <c r="B97" s="26"/>
      <c r="C97" s="52"/>
      <c r="D97" s="124"/>
      <c r="E97" s="124"/>
      <c r="F97" s="36"/>
    </row>
    <row r="98" spans="2:6" x14ac:dyDescent="0.25">
      <c r="B98" s="26"/>
      <c r="C98" s="52"/>
      <c r="D98" s="124"/>
      <c r="E98" s="124"/>
      <c r="F98" s="36"/>
    </row>
    <row r="99" spans="2:6" x14ac:dyDescent="0.25">
      <c r="B99" s="26"/>
      <c r="C99" s="52"/>
      <c r="D99" s="124"/>
      <c r="E99" s="124"/>
      <c r="F99" s="36"/>
    </row>
    <row r="100" spans="2:6" x14ac:dyDescent="0.25">
      <c r="B100" s="26"/>
      <c r="C100" s="52"/>
      <c r="D100" s="124"/>
      <c r="E100" s="124"/>
      <c r="F100" s="36"/>
    </row>
    <row r="101" spans="2:6" x14ac:dyDescent="0.25">
      <c r="B101" s="26"/>
      <c r="C101" s="52"/>
      <c r="D101" s="124"/>
      <c r="E101" s="124"/>
      <c r="F101" s="36"/>
    </row>
    <row r="102" spans="2:6" x14ac:dyDescent="0.25">
      <c r="B102" s="26"/>
      <c r="C102" s="52"/>
      <c r="D102" s="124"/>
      <c r="E102" s="124"/>
      <c r="F102" s="36"/>
    </row>
    <row r="103" spans="2:6" x14ac:dyDescent="0.25">
      <c r="B103" s="26"/>
      <c r="C103" s="52"/>
      <c r="D103" s="124"/>
      <c r="E103" s="124"/>
      <c r="F103" s="36"/>
    </row>
    <row r="104" spans="2:6" x14ac:dyDescent="0.25">
      <c r="B104" s="26"/>
      <c r="C104" s="52"/>
      <c r="D104" s="124"/>
      <c r="E104" s="124"/>
      <c r="F104" s="36"/>
    </row>
    <row r="105" spans="2:6" x14ac:dyDescent="0.25">
      <c r="B105" s="26"/>
      <c r="C105" s="52"/>
      <c r="D105" s="124"/>
      <c r="E105" s="124"/>
      <c r="F105" s="36"/>
    </row>
    <row r="106" spans="2:6" x14ac:dyDescent="0.25">
      <c r="B106" s="26"/>
      <c r="C106" s="52"/>
      <c r="D106" s="124"/>
      <c r="E106" s="124"/>
      <c r="F106" s="36"/>
    </row>
    <row r="107" spans="2:6" x14ac:dyDescent="0.25">
      <c r="B107" s="26"/>
      <c r="C107" s="52"/>
      <c r="D107" s="124"/>
      <c r="E107" s="124"/>
      <c r="F107" s="36"/>
    </row>
    <row r="108" spans="2:6" x14ac:dyDescent="0.25">
      <c r="B108" s="26"/>
      <c r="C108" s="52"/>
      <c r="D108" s="124"/>
      <c r="E108" s="124"/>
      <c r="F108" s="36"/>
    </row>
    <row r="109" spans="2:6" x14ac:dyDescent="0.25">
      <c r="B109" s="26"/>
      <c r="C109" s="52"/>
      <c r="D109" s="124"/>
      <c r="E109" s="124"/>
      <c r="F109" s="36"/>
    </row>
    <row r="110" spans="2:6" x14ac:dyDescent="0.25">
      <c r="B110" s="26"/>
      <c r="C110" s="52"/>
      <c r="D110" s="124"/>
      <c r="E110" s="124"/>
      <c r="F110" s="36"/>
    </row>
    <row r="111" spans="2:6" x14ac:dyDescent="0.25">
      <c r="B111" s="26"/>
      <c r="C111" s="52"/>
      <c r="D111" s="124"/>
      <c r="E111" s="124"/>
      <c r="F111" s="36"/>
    </row>
    <row r="112" spans="2:6" x14ac:dyDescent="0.25">
      <c r="B112" s="26"/>
      <c r="C112" s="52"/>
      <c r="D112" s="124"/>
      <c r="E112" s="124"/>
      <c r="F112" s="36"/>
    </row>
    <row r="113" spans="2:6" x14ac:dyDescent="0.25">
      <c r="B113" s="26"/>
      <c r="C113" s="52"/>
      <c r="D113" s="124"/>
      <c r="E113" s="124"/>
      <c r="F113" s="36"/>
    </row>
    <row r="114" spans="2:6" x14ac:dyDescent="0.25">
      <c r="B114" s="26"/>
      <c r="C114" s="52"/>
      <c r="D114" s="124"/>
      <c r="E114" s="124"/>
      <c r="F114" s="36"/>
    </row>
    <row r="115" spans="2:6" x14ac:dyDescent="0.25">
      <c r="B115" s="26"/>
      <c r="C115" s="52"/>
      <c r="D115" s="124"/>
      <c r="E115" s="124"/>
      <c r="F115" s="36"/>
    </row>
    <row r="116" spans="2:6" x14ac:dyDescent="0.25">
      <c r="B116" s="26"/>
      <c r="C116" s="52"/>
      <c r="D116" s="124"/>
      <c r="E116" s="124"/>
      <c r="F116" s="36"/>
    </row>
    <row r="117" spans="2:6" x14ac:dyDescent="0.25">
      <c r="B117" s="26"/>
      <c r="C117" s="52"/>
      <c r="D117" s="124"/>
      <c r="E117" s="124"/>
      <c r="F117" s="36"/>
    </row>
    <row r="118" spans="2:6" x14ac:dyDescent="0.25">
      <c r="B118" s="26"/>
      <c r="C118" s="52"/>
      <c r="D118" s="124"/>
      <c r="E118" s="124"/>
      <c r="F118" s="36"/>
    </row>
    <row r="119" spans="2:6" x14ac:dyDescent="0.25">
      <c r="B119" s="26"/>
      <c r="C119" s="52"/>
      <c r="D119" s="124"/>
      <c r="E119" s="124"/>
      <c r="F119" s="36"/>
    </row>
    <row r="120" spans="2:6" x14ac:dyDescent="0.25">
      <c r="B120" s="26"/>
      <c r="C120" s="52"/>
      <c r="D120" s="124"/>
      <c r="E120" s="124"/>
      <c r="F120" s="36"/>
    </row>
    <row r="121" spans="2:6" x14ac:dyDescent="0.25">
      <c r="B121" s="26"/>
      <c r="C121" s="52"/>
      <c r="D121" s="124"/>
      <c r="E121" s="124"/>
      <c r="F121" s="36"/>
    </row>
    <row r="122" spans="2:6" x14ac:dyDescent="0.25">
      <c r="B122" s="26"/>
      <c r="C122" s="52"/>
      <c r="D122" s="124"/>
      <c r="E122" s="124"/>
      <c r="F122" s="36"/>
    </row>
    <row r="123" spans="2:6" x14ac:dyDescent="0.25">
      <c r="B123" s="26"/>
      <c r="C123" s="52"/>
      <c r="D123" s="124"/>
      <c r="E123" s="124"/>
      <c r="F123" s="36"/>
    </row>
    <row r="124" spans="2:6" x14ac:dyDescent="0.25">
      <c r="B124" s="26"/>
      <c r="C124" s="52"/>
      <c r="D124" s="124"/>
      <c r="E124" s="124"/>
      <c r="F124" s="36"/>
    </row>
    <row r="125" spans="2:6" x14ac:dyDescent="0.25">
      <c r="B125" s="26"/>
      <c r="C125" s="52"/>
      <c r="D125" s="124"/>
      <c r="E125" s="124"/>
      <c r="F125" s="36"/>
    </row>
    <row r="126" spans="2:6" x14ac:dyDescent="0.25">
      <c r="B126" s="26"/>
      <c r="C126" s="52"/>
      <c r="D126" s="124"/>
      <c r="E126" s="124"/>
      <c r="F126" s="36"/>
    </row>
    <row r="127" spans="2:6" x14ac:dyDescent="0.25">
      <c r="B127" s="26"/>
      <c r="C127" s="52"/>
      <c r="D127" s="124"/>
      <c r="E127" s="124"/>
      <c r="F127" s="36"/>
    </row>
    <row r="128" spans="2:6" x14ac:dyDescent="0.25">
      <c r="B128" s="26"/>
      <c r="C128" s="52"/>
      <c r="D128" s="124"/>
      <c r="E128" s="124"/>
      <c r="F128" s="36"/>
    </row>
    <row r="129" spans="2:6" x14ac:dyDescent="0.25">
      <c r="B129" s="26"/>
      <c r="C129" s="52"/>
      <c r="D129" s="124"/>
      <c r="E129" s="124"/>
      <c r="F129" s="36"/>
    </row>
    <row r="130" spans="2:6" x14ac:dyDescent="0.25">
      <c r="B130" s="26"/>
      <c r="C130" s="52"/>
      <c r="D130" s="124"/>
      <c r="E130" s="124"/>
      <c r="F130" s="36"/>
    </row>
    <row r="131" spans="2:6" x14ac:dyDescent="0.25">
      <c r="B131" s="26"/>
      <c r="C131" s="52"/>
      <c r="D131" s="124"/>
      <c r="E131" s="124"/>
      <c r="F131" s="36"/>
    </row>
    <row r="132" spans="2:6" x14ac:dyDescent="0.25">
      <c r="B132" s="26"/>
      <c r="C132" s="52"/>
      <c r="D132" s="124"/>
      <c r="E132" s="124"/>
      <c r="F132" s="36"/>
    </row>
    <row r="133" spans="2:6" x14ac:dyDescent="0.25">
      <c r="B133" s="26"/>
      <c r="C133" s="52"/>
      <c r="D133" s="124"/>
      <c r="E133" s="124"/>
      <c r="F133" s="36"/>
    </row>
    <row r="134" spans="2:6" x14ac:dyDescent="0.25">
      <c r="B134" s="26"/>
      <c r="C134" s="52"/>
      <c r="D134" s="124"/>
      <c r="E134" s="124"/>
      <c r="F134" s="36"/>
    </row>
    <row r="135" spans="2:6" x14ac:dyDescent="0.25">
      <c r="B135" s="26"/>
      <c r="C135" s="52"/>
      <c r="D135" s="124"/>
      <c r="E135" s="124"/>
      <c r="F135" s="36"/>
    </row>
    <row r="136" spans="2:6" x14ac:dyDescent="0.25">
      <c r="B136" s="26"/>
      <c r="C136" s="52"/>
      <c r="D136" s="124"/>
      <c r="E136" s="124"/>
      <c r="F136" s="36"/>
    </row>
    <row r="137" spans="2:6" x14ac:dyDescent="0.25">
      <c r="B137" s="26"/>
      <c r="C137" s="52"/>
      <c r="D137" s="124"/>
      <c r="E137" s="124"/>
      <c r="F137" s="36"/>
    </row>
    <row r="138" spans="2:6" x14ac:dyDescent="0.25">
      <c r="B138" s="26"/>
      <c r="C138" s="52"/>
      <c r="D138" s="124"/>
      <c r="E138" s="124"/>
      <c r="F138" s="36"/>
    </row>
    <row r="139" spans="2:6" x14ac:dyDescent="0.25">
      <c r="B139" s="26"/>
      <c r="C139" s="52"/>
      <c r="D139" s="124"/>
      <c r="E139" s="124"/>
      <c r="F139" s="36"/>
    </row>
    <row r="140" spans="2:6" x14ac:dyDescent="0.25">
      <c r="B140" s="26"/>
      <c r="C140" s="52"/>
      <c r="D140" s="124"/>
      <c r="E140" s="124"/>
      <c r="F140" s="36"/>
    </row>
    <row r="141" spans="2:6" x14ac:dyDescent="0.25">
      <c r="B141" s="26"/>
      <c r="C141" s="52"/>
      <c r="D141" s="124"/>
      <c r="E141" s="124"/>
      <c r="F141" s="36"/>
    </row>
    <row r="142" spans="2:6" x14ac:dyDescent="0.25">
      <c r="B142" s="26"/>
      <c r="C142" s="52"/>
      <c r="D142" s="124"/>
      <c r="E142" s="124"/>
      <c r="F142" s="36"/>
    </row>
    <row r="143" spans="2:6" x14ac:dyDescent="0.25">
      <c r="B143" s="26"/>
      <c r="C143" s="52"/>
      <c r="D143" s="124"/>
      <c r="E143" s="124"/>
      <c r="F143" s="36"/>
    </row>
    <row r="144" spans="2:6" x14ac:dyDescent="0.25">
      <c r="B144" s="26"/>
      <c r="C144" s="52"/>
      <c r="D144" s="124"/>
      <c r="E144" s="124"/>
      <c r="F144" s="36"/>
    </row>
    <row r="145" spans="2:6" x14ac:dyDescent="0.25">
      <c r="B145" s="26"/>
      <c r="C145" s="52"/>
      <c r="D145" s="124"/>
      <c r="E145" s="124"/>
      <c r="F145" s="36"/>
    </row>
    <row r="146" spans="2:6" x14ac:dyDescent="0.25">
      <c r="B146" s="26"/>
      <c r="C146" s="52"/>
      <c r="D146" s="124"/>
      <c r="E146" s="124"/>
      <c r="F146" s="36"/>
    </row>
    <row r="147" spans="2:6" x14ac:dyDescent="0.25">
      <c r="B147" s="26"/>
      <c r="C147" s="52"/>
      <c r="D147" s="124"/>
      <c r="E147" s="124"/>
      <c r="F147" s="36"/>
    </row>
    <row r="148" spans="2:6" x14ac:dyDescent="0.25">
      <c r="B148" s="26"/>
      <c r="C148" s="52"/>
      <c r="D148" s="124"/>
      <c r="E148" s="124"/>
      <c r="F148" s="36"/>
    </row>
    <row r="149" spans="2:6" x14ac:dyDescent="0.25">
      <c r="B149" s="26"/>
      <c r="C149" s="52"/>
      <c r="D149" s="124"/>
      <c r="E149" s="124"/>
      <c r="F149" s="36"/>
    </row>
    <row r="150" spans="2:6" x14ac:dyDescent="0.25">
      <c r="B150" s="26"/>
      <c r="C150" s="52"/>
      <c r="D150" s="124"/>
      <c r="E150" s="124"/>
      <c r="F150" s="36"/>
    </row>
    <row r="151" spans="2:6" x14ac:dyDescent="0.25">
      <c r="B151" s="26"/>
      <c r="C151" s="52"/>
      <c r="D151" s="124"/>
      <c r="E151" s="124"/>
      <c r="F151" s="36"/>
    </row>
    <row r="152" spans="2:6" x14ac:dyDescent="0.25">
      <c r="B152" s="26"/>
      <c r="C152" s="52"/>
      <c r="D152" s="124"/>
      <c r="E152" s="124"/>
      <c r="F152" s="36"/>
    </row>
    <row r="153" spans="2:6" x14ac:dyDescent="0.25">
      <c r="B153" s="26"/>
      <c r="C153" s="52"/>
      <c r="D153" s="124"/>
      <c r="E153" s="124"/>
      <c r="F153" s="36"/>
    </row>
    <row r="154" spans="2:6" x14ac:dyDescent="0.25">
      <c r="B154" s="26"/>
      <c r="C154" s="52"/>
      <c r="D154" s="124"/>
      <c r="E154" s="124"/>
      <c r="F154" s="36"/>
    </row>
    <row r="155" spans="2:6" x14ac:dyDescent="0.25">
      <c r="B155" s="26"/>
      <c r="C155" s="52"/>
      <c r="D155" s="124"/>
      <c r="E155" s="124"/>
      <c r="F155" s="36"/>
    </row>
    <row r="156" spans="2:6" x14ac:dyDescent="0.25">
      <c r="B156" s="26"/>
      <c r="C156" s="52"/>
      <c r="D156" s="124"/>
      <c r="E156" s="124"/>
      <c r="F156" s="36"/>
    </row>
    <row r="157" spans="2:6" x14ac:dyDescent="0.25">
      <c r="B157" s="26"/>
      <c r="C157" s="52"/>
      <c r="D157" s="124"/>
      <c r="E157" s="124"/>
      <c r="F157" s="36"/>
    </row>
    <row r="158" spans="2:6" x14ac:dyDescent="0.25">
      <c r="B158" s="26"/>
      <c r="C158" s="52"/>
      <c r="D158" s="124"/>
      <c r="E158" s="124"/>
      <c r="F158" s="36"/>
    </row>
    <row r="159" spans="2:6" x14ac:dyDescent="0.25">
      <c r="B159" s="26"/>
      <c r="C159" s="52"/>
      <c r="D159" s="124"/>
      <c r="E159" s="124"/>
      <c r="F159" s="36"/>
    </row>
    <row r="160" spans="2:6" x14ac:dyDescent="0.25">
      <c r="B160" s="26"/>
      <c r="C160" s="52"/>
      <c r="D160" s="124"/>
      <c r="E160" s="124"/>
      <c r="F160" s="36"/>
    </row>
    <row r="161" spans="2:6" x14ac:dyDescent="0.25">
      <c r="B161" s="26"/>
      <c r="C161" s="52"/>
      <c r="D161" s="124"/>
      <c r="E161" s="124"/>
      <c r="F161" s="36"/>
    </row>
    <row r="162" spans="2:6" x14ac:dyDescent="0.25">
      <c r="B162" s="26"/>
      <c r="C162" s="52"/>
      <c r="D162" s="124"/>
      <c r="E162" s="124"/>
      <c r="F162" s="36"/>
    </row>
    <row r="163" spans="2:6" x14ac:dyDescent="0.25">
      <c r="B163" s="26"/>
      <c r="C163" s="52"/>
      <c r="D163" s="124"/>
      <c r="E163" s="124"/>
      <c r="F163" s="36"/>
    </row>
    <row r="164" spans="2:6" x14ac:dyDescent="0.25">
      <c r="B164" s="26"/>
      <c r="C164" s="52"/>
      <c r="D164" s="124"/>
      <c r="E164" s="124"/>
      <c r="F164" s="36"/>
    </row>
    <row r="165" spans="2:6" x14ac:dyDescent="0.25">
      <c r="B165" s="26"/>
      <c r="C165" s="52"/>
      <c r="D165" s="124"/>
      <c r="E165" s="124"/>
      <c r="F165" s="36"/>
    </row>
    <row r="166" spans="2:6" x14ac:dyDescent="0.25">
      <c r="B166" s="26"/>
      <c r="C166" s="52"/>
      <c r="D166" s="124"/>
      <c r="E166" s="124"/>
      <c r="F166" s="36"/>
    </row>
    <row r="167" spans="2:6" x14ac:dyDescent="0.25">
      <c r="B167" s="26"/>
      <c r="C167" s="52"/>
      <c r="D167" s="124"/>
      <c r="E167" s="124"/>
      <c r="F167" s="36"/>
    </row>
    <row r="168" spans="2:6" x14ac:dyDescent="0.25">
      <c r="B168" s="26"/>
      <c r="C168" s="52"/>
      <c r="D168" s="124"/>
      <c r="E168" s="124"/>
      <c r="F168" s="36"/>
    </row>
    <row r="169" spans="2:6" x14ac:dyDescent="0.25">
      <c r="B169" s="26"/>
      <c r="C169" s="52"/>
      <c r="D169" s="124"/>
      <c r="E169" s="124"/>
      <c r="F169" s="36"/>
    </row>
    <row r="170" spans="2:6" x14ac:dyDescent="0.25">
      <c r="B170" s="26"/>
      <c r="C170" s="52"/>
      <c r="D170" s="124"/>
      <c r="E170" s="124"/>
      <c r="F170" s="36"/>
    </row>
    <row r="171" spans="2:6" x14ac:dyDescent="0.25">
      <c r="B171" s="26"/>
      <c r="C171" s="52"/>
      <c r="D171" s="124"/>
      <c r="E171" s="124"/>
      <c r="F171" s="36"/>
    </row>
    <row r="172" spans="2:6" x14ac:dyDescent="0.25">
      <c r="B172" s="26"/>
      <c r="C172" s="52"/>
      <c r="D172" s="124"/>
      <c r="E172" s="124"/>
      <c r="F172" s="36"/>
    </row>
    <row r="173" spans="2:6" x14ac:dyDescent="0.25">
      <c r="B173" s="26"/>
      <c r="C173" s="52"/>
      <c r="D173" s="124"/>
      <c r="E173" s="124"/>
      <c r="F173" s="36"/>
    </row>
    <row r="174" spans="2:6" x14ac:dyDescent="0.25">
      <c r="B174" s="26"/>
      <c r="C174" s="52"/>
      <c r="D174" s="124"/>
      <c r="E174" s="124"/>
      <c r="F174" s="36"/>
    </row>
    <row r="175" spans="2:6" x14ac:dyDescent="0.25">
      <c r="B175" s="26"/>
      <c r="C175" s="52"/>
      <c r="D175" s="124"/>
      <c r="E175" s="124"/>
      <c r="F175" s="36"/>
    </row>
    <row r="176" spans="2:6" x14ac:dyDescent="0.25">
      <c r="B176" s="26"/>
      <c r="C176" s="52"/>
      <c r="D176" s="124"/>
      <c r="E176" s="124"/>
      <c r="F176" s="36"/>
    </row>
    <row r="177" spans="2:6" x14ac:dyDescent="0.25">
      <c r="B177" s="26"/>
      <c r="C177" s="52"/>
      <c r="D177" s="124"/>
      <c r="E177" s="124"/>
      <c r="F177" s="36"/>
    </row>
    <row r="178" spans="2:6" x14ac:dyDescent="0.25">
      <c r="B178" s="26"/>
      <c r="C178" s="52"/>
      <c r="D178" s="124"/>
      <c r="E178" s="124"/>
      <c r="F178" s="36"/>
    </row>
    <row r="179" spans="2:6" x14ac:dyDescent="0.25">
      <c r="B179" s="26"/>
      <c r="C179" s="52"/>
      <c r="D179" s="124"/>
      <c r="E179" s="124"/>
      <c r="F179" s="36"/>
    </row>
    <row r="180" spans="2:6" x14ac:dyDescent="0.25">
      <c r="B180" s="26"/>
      <c r="C180" s="52"/>
      <c r="D180" s="124"/>
      <c r="E180" s="124"/>
      <c r="F180" s="36"/>
    </row>
    <row r="181" spans="2:6" x14ac:dyDescent="0.25">
      <c r="B181" s="26"/>
      <c r="C181" s="52"/>
      <c r="D181" s="124"/>
      <c r="E181" s="124"/>
      <c r="F181" s="36"/>
    </row>
    <row r="182" spans="2:6" x14ac:dyDescent="0.25">
      <c r="B182" s="26"/>
      <c r="C182" s="52"/>
      <c r="D182" s="124"/>
      <c r="E182" s="124"/>
      <c r="F182" s="36"/>
    </row>
    <row r="183" spans="2:6" x14ac:dyDescent="0.25">
      <c r="B183" s="26"/>
      <c r="C183" s="52"/>
      <c r="D183" s="124"/>
      <c r="E183" s="124"/>
      <c r="F183" s="36"/>
    </row>
    <row r="184" spans="2:6" x14ac:dyDescent="0.25">
      <c r="B184" s="26"/>
      <c r="C184" s="52"/>
      <c r="D184" s="124"/>
      <c r="E184" s="124"/>
      <c r="F184" s="36"/>
    </row>
    <row r="185" spans="2:6" x14ac:dyDescent="0.25">
      <c r="B185" s="26"/>
      <c r="C185" s="52"/>
      <c r="D185" s="124"/>
      <c r="E185" s="124"/>
      <c r="F185" s="36"/>
    </row>
    <row r="186" spans="2:6" x14ac:dyDescent="0.25">
      <c r="B186" s="26"/>
      <c r="C186" s="52"/>
      <c r="D186" s="124"/>
      <c r="E186" s="124"/>
      <c r="F186" s="36"/>
    </row>
    <row r="187" spans="2:6" x14ac:dyDescent="0.25">
      <c r="B187" s="26"/>
      <c r="C187" s="52"/>
      <c r="D187" s="124"/>
      <c r="E187" s="124"/>
      <c r="F187" s="36"/>
    </row>
    <row r="188" spans="2:6" x14ac:dyDescent="0.25">
      <c r="B188" s="26"/>
      <c r="C188" s="52"/>
      <c r="D188" s="124"/>
      <c r="E188" s="124"/>
      <c r="F188" s="36"/>
    </row>
    <row r="189" spans="2:6" x14ac:dyDescent="0.25">
      <c r="B189" s="26"/>
      <c r="C189" s="52"/>
      <c r="D189" s="124"/>
      <c r="E189" s="124"/>
      <c r="F189" s="36"/>
    </row>
    <row r="190" spans="2:6" x14ac:dyDescent="0.25">
      <c r="B190" s="26"/>
      <c r="C190" s="52"/>
      <c r="D190" s="124"/>
      <c r="E190" s="124"/>
      <c r="F190" s="36"/>
    </row>
    <row r="191" spans="2:6" x14ac:dyDescent="0.25">
      <c r="B191" s="26"/>
      <c r="C191" s="52"/>
      <c r="D191" s="124"/>
      <c r="E191" s="124"/>
      <c r="F191" s="36"/>
    </row>
    <row r="192" spans="2:6" x14ac:dyDescent="0.25">
      <c r="B192" s="26"/>
      <c r="C192" s="52"/>
      <c r="D192" s="124"/>
      <c r="E192" s="124"/>
      <c r="F192" s="36"/>
    </row>
    <row r="193" spans="2:6" x14ac:dyDescent="0.25">
      <c r="B193" s="26"/>
      <c r="C193" s="52"/>
      <c r="D193" s="124"/>
      <c r="E193" s="124"/>
      <c r="F193" s="36"/>
    </row>
    <row r="194" spans="2:6" x14ac:dyDescent="0.25">
      <c r="B194" s="26"/>
      <c r="C194" s="52"/>
      <c r="D194" s="124"/>
      <c r="E194" s="124"/>
      <c r="F194" s="36"/>
    </row>
    <row r="195" spans="2:6" x14ac:dyDescent="0.25">
      <c r="B195" s="26"/>
      <c r="C195" s="52"/>
      <c r="D195" s="124"/>
      <c r="E195" s="124"/>
      <c r="F195" s="36"/>
    </row>
    <row r="196" spans="2:6" x14ac:dyDescent="0.25">
      <c r="B196" s="26"/>
      <c r="C196" s="52"/>
      <c r="D196" s="124"/>
      <c r="E196" s="124"/>
      <c r="F196" s="36"/>
    </row>
    <row r="197" spans="2:6" x14ac:dyDescent="0.25">
      <c r="B197" s="26"/>
      <c r="C197" s="52"/>
      <c r="D197" s="124"/>
      <c r="E197" s="124"/>
      <c r="F197" s="36"/>
    </row>
    <row r="198" spans="2:6" x14ac:dyDescent="0.25">
      <c r="B198" s="26"/>
      <c r="C198" s="52"/>
      <c r="D198" s="124"/>
      <c r="E198" s="124"/>
      <c r="F198" s="36"/>
    </row>
    <row r="199" spans="2:6" x14ac:dyDescent="0.25">
      <c r="B199" s="26"/>
      <c r="C199" s="52"/>
      <c r="D199" s="124"/>
      <c r="E199" s="124"/>
      <c r="F199" s="36"/>
    </row>
    <row r="200" spans="2:6" x14ac:dyDescent="0.25">
      <c r="B200" s="26"/>
      <c r="C200" s="52"/>
      <c r="D200" s="124"/>
      <c r="E200" s="124"/>
      <c r="F200" s="36"/>
    </row>
    <row r="201" spans="2:6" x14ac:dyDescent="0.25">
      <c r="B201" s="26"/>
      <c r="C201" s="52"/>
      <c r="D201" s="124"/>
      <c r="E201" s="124"/>
      <c r="F201" s="36"/>
    </row>
    <row r="202" spans="2:6" x14ac:dyDescent="0.25">
      <c r="B202" s="26"/>
      <c r="C202" s="52"/>
      <c r="D202" s="124"/>
      <c r="E202" s="124"/>
      <c r="F202" s="36"/>
    </row>
    <row r="203" spans="2:6" x14ac:dyDescent="0.25">
      <c r="B203" s="26"/>
      <c r="C203" s="52"/>
      <c r="D203" s="124"/>
      <c r="E203" s="124"/>
      <c r="F203" s="36"/>
    </row>
    <row r="204" spans="2:6" x14ac:dyDescent="0.25">
      <c r="B204" s="26"/>
      <c r="C204" s="52"/>
      <c r="D204" s="124"/>
      <c r="E204" s="124"/>
      <c r="F204" s="36"/>
    </row>
    <row r="205" spans="2:6" x14ac:dyDescent="0.25">
      <c r="B205" s="26"/>
      <c r="C205" s="52"/>
      <c r="D205" s="124"/>
      <c r="E205" s="124"/>
      <c r="F205" s="36"/>
    </row>
    <row r="206" spans="2:6" x14ac:dyDescent="0.25">
      <c r="B206" s="26"/>
      <c r="C206" s="52"/>
      <c r="D206" s="124"/>
      <c r="E206" s="124"/>
      <c r="F206" s="36"/>
    </row>
    <row r="207" spans="2:6" x14ac:dyDescent="0.25">
      <c r="B207" s="26"/>
      <c r="C207" s="52"/>
      <c r="D207" s="124"/>
      <c r="E207" s="124"/>
      <c r="F207" s="36"/>
    </row>
    <row r="208" spans="2:6" x14ac:dyDescent="0.25">
      <c r="B208" s="26"/>
      <c r="C208" s="52"/>
      <c r="D208" s="124"/>
      <c r="E208" s="124"/>
      <c r="F208" s="36"/>
    </row>
    <row r="209" spans="2:6" x14ac:dyDescent="0.25">
      <c r="B209" s="26"/>
      <c r="C209" s="52"/>
      <c r="D209" s="124"/>
      <c r="E209" s="124"/>
      <c r="F209" s="36"/>
    </row>
    <row r="210" spans="2:6" x14ac:dyDescent="0.25">
      <c r="B210" s="26"/>
      <c r="C210" s="52"/>
      <c r="D210" s="124"/>
      <c r="E210" s="124"/>
      <c r="F210" s="36"/>
    </row>
    <row r="211" spans="2:6" x14ac:dyDescent="0.25">
      <c r="B211" s="26"/>
      <c r="C211" s="52"/>
      <c r="D211" s="124"/>
      <c r="E211" s="124"/>
      <c r="F211" s="36"/>
    </row>
    <row r="212" spans="2:6" x14ac:dyDescent="0.25">
      <c r="B212" s="26"/>
      <c r="C212" s="52"/>
      <c r="D212" s="124"/>
      <c r="E212" s="124"/>
      <c r="F212" s="36"/>
    </row>
    <row r="213" spans="2:6" x14ac:dyDescent="0.25">
      <c r="B213" s="26"/>
      <c r="C213" s="52"/>
      <c r="D213" s="124"/>
      <c r="E213" s="124"/>
      <c r="F213" s="36"/>
    </row>
    <row r="214" spans="2:6" x14ac:dyDescent="0.25">
      <c r="B214" s="26"/>
      <c r="C214" s="52"/>
      <c r="D214" s="124"/>
      <c r="E214" s="124"/>
      <c r="F214" s="36"/>
    </row>
    <row r="215" spans="2:6" x14ac:dyDescent="0.25">
      <c r="B215" s="26"/>
      <c r="C215" s="52"/>
      <c r="D215" s="124"/>
      <c r="E215" s="124"/>
      <c r="F215" s="36"/>
    </row>
    <row r="216" spans="2:6" x14ac:dyDescent="0.25">
      <c r="B216" s="26"/>
      <c r="C216" s="52"/>
      <c r="D216" s="124"/>
      <c r="E216" s="124"/>
      <c r="F216" s="36"/>
    </row>
    <row r="217" spans="2:6" x14ac:dyDescent="0.25">
      <c r="B217" s="26"/>
      <c r="C217" s="52"/>
      <c r="D217" s="124"/>
      <c r="E217" s="124"/>
      <c r="F217" s="36"/>
    </row>
    <row r="218" spans="2:6" x14ac:dyDescent="0.25">
      <c r="B218" s="26"/>
      <c r="C218" s="52"/>
      <c r="D218" s="124"/>
      <c r="E218" s="124"/>
      <c r="F218" s="36"/>
    </row>
    <row r="219" spans="2:6" x14ac:dyDescent="0.25">
      <c r="B219" s="26"/>
      <c r="C219" s="52"/>
      <c r="D219" s="124"/>
      <c r="E219" s="124"/>
      <c r="F219" s="36"/>
    </row>
    <row r="220" spans="2:6" x14ac:dyDescent="0.25">
      <c r="B220" s="26"/>
      <c r="C220" s="52"/>
      <c r="D220" s="124"/>
      <c r="E220" s="124"/>
      <c r="F220" s="36"/>
    </row>
    <row r="221" spans="2:6" x14ac:dyDescent="0.25">
      <c r="B221" s="26"/>
      <c r="C221" s="52"/>
      <c r="D221" s="124"/>
      <c r="E221" s="124"/>
      <c r="F221" s="36"/>
    </row>
    <row r="222" spans="2:6" x14ac:dyDescent="0.25">
      <c r="B222" s="26"/>
      <c r="C222" s="52"/>
      <c r="D222" s="124"/>
      <c r="E222" s="124"/>
      <c r="F222" s="36"/>
    </row>
    <row r="223" spans="2:6" x14ac:dyDescent="0.25">
      <c r="B223" s="26"/>
      <c r="C223" s="52"/>
      <c r="D223" s="124"/>
      <c r="E223" s="124"/>
      <c r="F223" s="36"/>
    </row>
    <row r="224" spans="2:6" x14ac:dyDescent="0.25">
      <c r="B224" s="26"/>
      <c r="C224" s="52"/>
      <c r="D224" s="124"/>
      <c r="E224" s="124"/>
      <c r="F224" s="36"/>
    </row>
    <row r="225" spans="2:6" x14ac:dyDescent="0.25">
      <c r="B225" s="26"/>
      <c r="C225" s="52"/>
      <c r="D225" s="124"/>
      <c r="E225" s="124"/>
      <c r="F225" s="36"/>
    </row>
    <row r="226" spans="2:6" x14ac:dyDescent="0.25">
      <c r="B226" s="26"/>
      <c r="C226" s="52"/>
      <c r="D226" s="124"/>
      <c r="E226" s="124"/>
      <c r="F226" s="36"/>
    </row>
    <row r="227" spans="2:6" x14ac:dyDescent="0.25">
      <c r="B227" s="26"/>
      <c r="C227" s="52"/>
      <c r="D227" s="124"/>
      <c r="E227" s="124"/>
      <c r="F227" s="36"/>
    </row>
    <row r="228" spans="2:6" x14ac:dyDescent="0.25">
      <c r="B228" s="26"/>
      <c r="C228" s="52"/>
      <c r="D228" s="124"/>
      <c r="E228" s="124"/>
      <c r="F228" s="36"/>
    </row>
    <row r="229" spans="2:6" x14ac:dyDescent="0.25">
      <c r="B229" s="26"/>
      <c r="C229" s="52"/>
      <c r="D229" s="124"/>
      <c r="E229" s="124"/>
      <c r="F229" s="36"/>
    </row>
    <row r="230" spans="2:6" x14ac:dyDescent="0.25">
      <c r="B230" s="26"/>
      <c r="C230" s="52"/>
      <c r="D230" s="124"/>
      <c r="E230" s="124"/>
      <c r="F230" s="36"/>
    </row>
    <row r="231" spans="2:6" x14ac:dyDescent="0.25">
      <c r="B231" s="26"/>
      <c r="C231" s="52"/>
      <c r="D231" s="124"/>
      <c r="E231" s="124"/>
      <c r="F231" s="36"/>
    </row>
    <row r="232" spans="2:6" x14ac:dyDescent="0.25">
      <c r="B232" s="26"/>
      <c r="C232" s="52"/>
      <c r="D232" s="124"/>
      <c r="E232" s="124"/>
      <c r="F232" s="36"/>
    </row>
    <row r="233" spans="2:6" x14ac:dyDescent="0.25">
      <c r="B233" s="26"/>
      <c r="C233" s="52"/>
      <c r="D233" s="124"/>
      <c r="E233" s="124"/>
      <c r="F233" s="36"/>
    </row>
    <row r="234" spans="2:6" x14ac:dyDescent="0.25">
      <c r="B234" s="26"/>
      <c r="C234" s="52"/>
      <c r="D234" s="124"/>
      <c r="E234" s="124"/>
      <c r="F234" s="36"/>
    </row>
    <row r="235" spans="2:6" x14ac:dyDescent="0.25">
      <c r="B235" s="26"/>
      <c r="C235" s="52"/>
      <c r="D235" s="124"/>
      <c r="E235" s="124"/>
      <c r="F235" s="36"/>
    </row>
    <row r="236" spans="2:6" x14ac:dyDescent="0.25">
      <c r="B236" s="26"/>
      <c r="C236" s="52"/>
      <c r="D236" s="124"/>
      <c r="E236" s="124"/>
      <c r="F236" s="36"/>
    </row>
    <row r="237" spans="2:6" x14ac:dyDescent="0.25">
      <c r="B237" s="26"/>
      <c r="C237" s="52"/>
      <c r="D237" s="124"/>
      <c r="E237" s="124"/>
      <c r="F237" s="36"/>
    </row>
    <row r="238" spans="2:6" x14ac:dyDescent="0.25">
      <c r="B238" s="26"/>
      <c r="C238" s="52"/>
      <c r="D238" s="124"/>
      <c r="E238" s="124"/>
      <c r="F238" s="36"/>
    </row>
    <row r="239" spans="2:6" x14ac:dyDescent="0.25">
      <c r="B239" s="26"/>
      <c r="C239" s="52"/>
      <c r="D239" s="124"/>
      <c r="E239" s="124"/>
      <c r="F239" s="36"/>
    </row>
    <row r="240" spans="2:6" x14ac:dyDescent="0.25">
      <c r="B240" s="26"/>
      <c r="C240" s="52"/>
      <c r="D240" s="124"/>
      <c r="E240" s="124"/>
      <c r="F240" s="36"/>
    </row>
    <row r="241" spans="2:6" x14ac:dyDescent="0.25">
      <c r="B241" s="26"/>
      <c r="C241" s="52"/>
      <c r="D241" s="124"/>
      <c r="E241" s="124"/>
      <c r="F241" s="36"/>
    </row>
    <row r="242" spans="2:6" x14ac:dyDescent="0.25">
      <c r="B242" s="26"/>
      <c r="C242" s="52"/>
      <c r="D242" s="124"/>
      <c r="E242" s="124"/>
      <c r="F242" s="36"/>
    </row>
    <row r="243" spans="2:6" x14ac:dyDescent="0.25">
      <c r="B243" s="26"/>
      <c r="C243" s="52"/>
      <c r="D243" s="124"/>
      <c r="E243" s="124"/>
      <c r="F243" s="36"/>
    </row>
    <row r="244" spans="2:6" x14ac:dyDescent="0.25">
      <c r="B244" s="26"/>
      <c r="C244" s="52"/>
      <c r="D244" s="124"/>
      <c r="E244" s="124"/>
      <c r="F244" s="36"/>
    </row>
    <row r="245" spans="2:6" x14ac:dyDescent="0.25">
      <c r="B245" s="26"/>
      <c r="C245" s="52"/>
      <c r="D245" s="124"/>
      <c r="E245" s="124"/>
      <c r="F245" s="36"/>
    </row>
    <row r="246" spans="2:6" x14ac:dyDescent="0.25">
      <c r="B246" s="26"/>
      <c r="C246" s="52"/>
      <c r="D246" s="124"/>
      <c r="E246" s="124"/>
      <c r="F246" s="36"/>
    </row>
    <row r="247" spans="2:6" x14ac:dyDescent="0.25">
      <c r="B247" s="26"/>
      <c r="C247" s="52"/>
      <c r="D247" s="124"/>
      <c r="E247" s="124"/>
      <c r="F247" s="36"/>
    </row>
    <row r="248" spans="2:6" x14ac:dyDescent="0.25">
      <c r="B248" s="26"/>
      <c r="C248" s="52"/>
      <c r="D248" s="124"/>
      <c r="E248" s="124"/>
      <c r="F248" s="36"/>
    </row>
    <row r="249" spans="2:6" x14ac:dyDescent="0.25">
      <c r="B249" s="26"/>
      <c r="C249" s="52"/>
      <c r="D249" s="124"/>
      <c r="E249" s="124"/>
      <c r="F249" s="36"/>
    </row>
    <row r="250" spans="2:6" x14ac:dyDescent="0.25">
      <c r="B250" s="26"/>
      <c r="C250" s="52"/>
      <c r="D250" s="124"/>
      <c r="E250" s="124"/>
      <c r="F250" s="36"/>
    </row>
    <row r="251" spans="2:6" x14ac:dyDescent="0.25">
      <c r="B251" s="26"/>
      <c r="C251" s="52"/>
      <c r="D251" s="124"/>
      <c r="E251" s="124"/>
      <c r="F251" s="36"/>
    </row>
    <row r="252" spans="2:6" x14ac:dyDescent="0.25">
      <c r="B252" s="26"/>
      <c r="C252" s="52"/>
      <c r="D252" s="124"/>
      <c r="E252" s="124"/>
      <c r="F252" s="36"/>
    </row>
    <row r="253" spans="2:6" x14ac:dyDescent="0.25">
      <c r="B253" s="26"/>
      <c r="C253" s="52"/>
      <c r="D253" s="124"/>
      <c r="E253" s="124"/>
      <c r="F253" s="36"/>
    </row>
    <row r="254" spans="2:6" x14ac:dyDescent="0.25">
      <c r="B254" s="26"/>
      <c r="C254" s="52"/>
      <c r="D254" s="124"/>
      <c r="E254" s="124"/>
      <c r="F254" s="36"/>
    </row>
    <row r="255" spans="2:6" x14ac:dyDescent="0.25">
      <c r="B255" s="26"/>
      <c r="C255" s="52"/>
      <c r="D255" s="124"/>
      <c r="E255" s="124"/>
      <c r="F255" s="36"/>
    </row>
    <row r="256" spans="2:6" x14ac:dyDescent="0.25">
      <c r="B256" s="26"/>
      <c r="C256" s="52"/>
      <c r="D256" s="124"/>
      <c r="E256" s="124"/>
      <c r="F256" s="36"/>
    </row>
    <row r="257" spans="2:6" x14ac:dyDescent="0.25">
      <c r="B257" s="26"/>
      <c r="C257" s="52"/>
      <c r="D257" s="124"/>
      <c r="E257" s="124"/>
      <c r="F257" s="36"/>
    </row>
    <row r="258" spans="2:6" x14ac:dyDescent="0.25">
      <c r="B258" s="26"/>
      <c r="C258" s="52"/>
      <c r="D258" s="124"/>
      <c r="E258" s="124"/>
      <c r="F258" s="36"/>
    </row>
    <row r="259" spans="2:6" x14ac:dyDescent="0.25">
      <c r="B259" s="26"/>
      <c r="C259" s="52"/>
      <c r="D259" s="124"/>
      <c r="E259" s="124"/>
      <c r="F259" s="36"/>
    </row>
    <row r="260" spans="2:6" x14ac:dyDescent="0.25">
      <c r="B260" s="26"/>
      <c r="C260" s="52"/>
      <c r="D260" s="124"/>
      <c r="E260" s="124"/>
      <c r="F260" s="36"/>
    </row>
    <row r="261" spans="2:6" x14ac:dyDescent="0.25">
      <c r="B261" s="26"/>
      <c r="C261" s="52"/>
      <c r="D261" s="124"/>
      <c r="E261" s="124"/>
      <c r="F261" s="36"/>
    </row>
    <row r="262" spans="2:6" x14ac:dyDescent="0.25">
      <c r="B262" s="26"/>
      <c r="C262" s="52"/>
      <c r="D262" s="124"/>
      <c r="E262" s="124"/>
      <c r="F262" s="36"/>
    </row>
    <row r="263" spans="2:6" x14ac:dyDescent="0.25">
      <c r="B263" s="26"/>
      <c r="C263" s="52"/>
      <c r="D263" s="124"/>
      <c r="E263" s="124"/>
      <c r="F263" s="36"/>
    </row>
    <row r="264" spans="2:6" x14ac:dyDescent="0.25">
      <c r="B264" s="26"/>
      <c r="C264" s="52"/>
      <c r="D264" s="124"/>
      <c r="E264" s="124"/>
      <c r="F264" s="36"/>
    </row>
    <row r="265" spans="2:6" x14ac:dyDescent="0.25">
      <c r="B265" s="26"/>
      <c r="C265" s="52"/>
      <c r="D265" s="124"/>
      <c r="E265" s="124"/>
      <c r="F265" s="36"/>
    </row>
    <row r="266" spans="2:6" x14ac:dyDescent="0.25">
      <c r="B266" s="26"/>
      <c r="C266" s="52"/>
      <c r="D266" s="124"/>
      <c r="E266" s="124"/>
      <c r="F266" s="36"/>
    </row>
    <row r="267" spans="2:6" x14ac:dyDescent="0.25">
      <c r="B267" s="26"/>
      <c r="C267" s="52"/>
      <c r="D267" s="124"/>
      <c r="E267" s="124"/>
      <c r="F267" s="36"/>
    </row>
    <row r="268" spans="2:6" x14ac:dyDescent="0.25">
      <c r="B268" s="26"/>
      <c r="C268" s="52"/>
      <c r="D268" s="124"/>
      <c r="E268" s="124"/>
      <c r="F268" s="36"/>
    </row>
    <row r="269" spans="2:6" x14ac:dyDescent="0.25">
      <c r="B269" s="26"/>
      <c r="C269" s="52"/>
      <c r="D269" s="124"/>
      <c r="E269" s="124"/>
      <c r="F269" s="36"/>
    </row>
    <row r="270" spans="2:6" x14ac:dyDescent="0.25">
      <c r="B270" s="26"/>
      <c r="C270" s="52"/>
      <c r="D270" s="124"/>
      <c r="E270" s="124"/>
      <c r="F270" s="36"/>
    </row>
    <row r="271" spans="2:6" x14ac:dyDescent="0.25">
      <c r="B271" s="26"/>
      <c r="C271" s="52"/>
      <c r="D271" s="124"/>
      <c r="E271" s="124"/>
      <c r="F271" s="36"/>
    </row>
    <row r="272" spans="2:6" x14ac:dyDescent="0.25">
      <c r="B272" s="26"/>
      <c r="C272" s="52"/>
      <c r="D272" s="124"/>
      <c r="E272" s="124"/>
      <c r="F272" s="36"/>
    </row>
    <row r="273" spans="2:6" x14ac:dyDescent="0.25">
      <c r="B273" s="26"/>
      <c r="C273" s="52"/>
      <c r="D273" s="124"/>
      <c r="E273" s="124"/>
      <c r="F273" s="36"/>
    </row>
    <row r="274" spans="2:6" x14ac:dyDescent="0.25">
      <c r="B274" s="26"/>
      <c r="C274" s="52"/>
      <c r="D274" s="124"/>
      <c r="E274" s="124"/>
      <c r="F274" s="36"/>
    </row>
    <row r="275" spans="2:6" x14ac:dyDescent="0.25">
      <c r="B275" s="26"/>
      <c r="C275" s="52"/>
      <c r="D275" s="124"/>
      <c r="E275" s="124"/>
      <c r="F275" s="36"/>
    </row>
    <row r="276" spans="2:6" x14ac:dyDescent="0.25">
      <c r="B276" s="26"/>
      <c r="C276" s="52"/>
      <c r="D276" s="124"/>
      <c r="E276" s="124"/>
      <c r="F276" s="36"/>
    </row>
    <row r="277" spans="2:6" x14ac:dyDescent="0.25">
      <c r="B277" s="26"/>
      <c r="C277" s="52"/>
      <c r="D277" s="124"/>
      <c r="E277" s="124"/>
      <c r="F277" s="36"/>
    </row>
    <row r="278" spans="2:6" x14ac:dyDescent="0.25">
      <c r="B278" s="26"/>
      <c r="C278" s="52"/>
      <c r="D278" s="124"/>
      <c r="E278" s="124"/>
      <c r="F278" s="36"/>
    </row>
    <row r="279" spans="2:6" x14ac:dyDescent="0.25">
      <c r="B279" s="26"/>
      <c r="C279" s="52"/>
      <c r="D279" s="124"/>
      <c r="E279" s="124"/>
      <c r="F279" s="36"/>
    </row>
    <row r="280" spans="2:6" x14ac:dyDescent="0.25">
      <c r="B280" s="26"/>
      <c r="C280" s="52"/>
      <c r="D280" s="124"/>
      <c r="E280" s="124"/>
      <c r="F280" s="36"/>
    </row>
    <row r="281" spans="2:6" x14ac:dyDescent="0.25">
      <c r="B281" s="26"/>
      <c r="C281" s="52"/>
      <c r="D281" s="124"/>
      <c r="E281" s="124"/>
      <c r="F281" s="36"/>
    </row>
    <row r="282" spans="2:6" x14ac:dyDescent="0.25">
      <c r="B282" s="26"/>
      <c r="C282" s="52"/>
      <c r="D282" s="124"/>
      <c r="E282" s="124"/>
      <c r="F282" s="36"/>
    </row>
    <row r="283" spans="2:6" x14ac:dyDescent="0.25">
      <c r="B283" s="26"/>
      <c r="C283" s="52"/>
      <c r="D283" s="124"/>
      <c r="E283" s="124"/>
      <c r="F283" s="36"/>
    </row>
    <row r="284" spans="2:6" x14ac:dyDescent="0.25">
      <c r="B284" s="26"/>
      <c r="C284" s="52"/>
      <c r="D284" s="124"/>
      <c r="E284" s="124"/>
      <c r="F284" s="36"/>
    </row>
    <row r="285" spans="2:6" x14ac:dyDescent="0.25">
      <c r="B285" s="26"/>
      <c r="C285" s="52"/>
      <c r="D285" s="124"/>
      <c r="E285" s="124"/>
      <c r="F285" s="36"/>
    </row>
    <row r="286" spans="2:6" x14ac:dyDescent="0.25">
      <c r="B286" s="26"/>
      <c r="C286" s="52"/>
      <c r="D286" s="124"/>
      <c r="E286" s="124"/>
      <c r="F286" s="36"/>
    </row>
    <row r="287" spans="2:6" x14ac:dyDescent="0.25">
      <c r="B287" s="26"/>
      <c r="C287" s="52"/>
      <c r="D287" s="124"/>
      <c r="E287" s="124"/>
      <c r="F287" s="36"/>
    </row>
    <row r="288" spans="2:6" x14ac:dyDescent="0.25">
      <c r="B288" s="26"/>
      <c r="C288" s="52"/>
      <c r="D288" s="124"/>
      <c r="E288" s="124"/>
      <c r="F288" s="36"/>
    </row>
    <row r="289" spans="2:6" x14ac:dyDescent="0.25">
      <c r="B289" s="26"/>
      <c r="C289" s="52"/>
      <c r="D289" s="124"/>
      <c r="E289" s="124"/>
      <c r="F289" s="36"/>
    </row>
    <row r="290" spans="2:6" x14ac:dyDescent="0.25">
      <c r="B290" s="26"/>
      <c r="C290" s="52"/>
      <c r="D290" s="124"/>
      <c r="E290" s="124"/>
      <c r="F290" s="36"/>
    </row>
    <row r="291" spans="2:6" x14ac:dyDescent="0.25">
      <c r="B291" s="26"/>
      <c r="C291" s="52"/>
      <c r="D291" s="124"/>
      <c r="E291" s="124"/>
      <c r="F291" s="36"/>
    </row>
    <row r="292" spans="2:6" x14ac:dyDescent="0.25">
      <c r="B292" s="26"/>
      <c r="C292" s="52"/>
      <c r="D292" s="124"/>
      <c r="E292" s="124"/>
      <c r="F292" s="36"/>
    </row>
    <row r="293" spans="2:6" x14ac:dyDescent="0.25">
      <c r="B293" s="26"/>
      <c r="C293" s="52"/>
      <c r="D293" s="124"/>
      <c r="E293" s="124"/>
      <c r="F293" s="36"/>
    </row>
    <row r="294" spans="2:6" x14ac:dyDescent="0.25">
      <c r="B294" s="26"/>
      <c r="C294" s="52"/>
      <c r="D294" s="124"/>
      <c r="E294" s="124"/>
      <c r="F294" s="36"/>
    </row>
    <row r="295" spans="2:6" x14ac:dyDescent="0.25">
      <c r="B295" s="26"/>
      <c r="C295" s="52"/>
      <c r="D295" s="124"/>
      <c r="E295" s="124"/>
      <c r="F295" s="36"/>
    </row>
    <row r="296" spans="2:6" x14ac:dyDescent="0.25">
      <c r="B296" s="26"/>
      <c r="C296" s="52"/>
      <c r="D296" s="124"/>
      <c r="E296" s="124"/>
      <c r="F296" s="36"/>
    </row>
    <row r="297" spans="2:6" x14ac:dyDescent="0.25">
      <c r="B297" s="26"/>
      <c r="C297" s="52"/>
      <c r="D297" s="124"/>
      <c r="E297" s="124"/>
      <c r="F297" s="36"/>
    </row>
    <row r="298" spans="2:6" x14ac:dyDescent="0.25">
      <c r="B298" s="26"/>
      <c r="C298" s="52"/>
      <c r="D298" s="124"/>
      <c r="E298" s="124"/>
      <c r="F298" s="36"/>
    </row>
    <row r="299" spans="2:6" x14ac:dyDescent="0.25">
      <c r="B299" s="26"/>
      <c r="C299" s="52"/>
      <c r="D299" s="124"/>
      <c r="E299" s="124"/>
      <c r="F299" s="36"/>
    </row>
    <row r="300" spans="2:6" x14ac:dyDescent="0.25">
      <c r="B300" s="26"/>
      <c r="C300" s="52"/>
      <c r="D300" s="124"/>
      <c r="E300" s="124"/>
      <c r="F300" s="36"/>
    </row>
    <row r="301" spans="2:6" x14ac:dyDescent="0.25">
      <c r="B301" s="26"/>
      <c r="C301" s="52"/>
      <c r="D301" s="124"/>
      <c r="E301" s="124"/>
      <c r="F301" s="36"/>
    </row>
    <row r="302" spans="2:6" x14ac:dyDescent="0.25">
      <c r="B302" s="26"/>
      <c r="C302" s="52"/>
      <c r="D302" s="124"/>
      <c r="E302" s="124"/>
      <c r="F302" s="36"/>
    </row>
    <row r="303" spans="2:6" x14ac:dyDescent="0.25">
      <c r="B303" s="26"/>
      <c r="C303" s="52"/>
      <c r="D303" s="124"/>
      <c r="E303" s="124"/>
      <c r="F303" s="36"/>
    </row>
    <row r="304" spans="2:6" x14ac:dyDescent="0.25">
      <c r="B304" s="26"/>
      <c r="C304" s="52"/>
      <c r="D304" s="124"/>
      <c r="E304" s="124"/>
      <c r="F304" s="36"/>
    </row>
    <row r="305" spans="2:6" x14ac:dyDescent="0.25">
      <c r="B305" s="26"/>
      <c r="C305" s="52"/>
      <c r="D305" s="124"/>
      <c r="E305" s="124"/>
      <c r="F305" s="36"/>
    </row>
    <row r="306" spans="2:6" x14ac:dyDescent="0.25">
      <c r="B306" s="26"/>
      <c r="C306" s="52"/>
      <c r="D306" s="124"/>
      <c r="E306" s="124"/>
      <c r="F306" s="36"/>
    </row>
    <row r="307" spans="2:6" x14ac:dyDescent="0.25">
      <c r="B307" s="26"/>
      <c r="C307" s="52"/>
      <c r="D307" s="124"/>
      <c r="E307" s="124"/>
      <c r="F307" s="36"/>
    </row>
    <row r="308" spans="2:6" x14ac:dyDescent="0.25">
      <c r="B308" s="26"/>
      <c r="C308" s="52"/>
      <c r="D308" s="124"/>
      <c r="E308" s="124"/>
      <c r="F308" s="36"/>
    </row>
    <row r="309" spans="2:6" x14ac:dyDescent="0.25">
      <c r="B309" s="26"/>
      <c r="C309" s="52"/>
      <c r="D309" s="124"/>
      <c r="E309" s="124"/>
      <c r="F309" s="36"/>
    </row>
    <row r="310" spans="2:6" x14ac:dyDescent="0.25">
      <c r="B310" s="26"/>
      <c r="C310" s="52"/>
      <c r="D310" s="124"/>
      <c r="E310" s="124"/>
      <c r="F310" s="36"/>
    </row>
    <row r="311" spans="2:6" x14ac:dyDescent="0.25">
      <c r="B311" s="26"/>
      <c r="C311" s="52"/>
      <c r="D311" s="124"/>
      <c r="E311" s="124"/>
      <c r="F311" s="36"/>
    </row>
    <row r="312" spans="2:6" x14ac:dyDescent="0.25">
      <c r="B312" s="26"/>
      <c r="C312" s="52"/>
      <c r="D312" s="124"/>
      <c r="E312" s="124"/>
      <c r="F312" s="36"/>
    </row>
    <row r="313" spans="2:6" x14ac:dyDescent="0.25">
      <c r="B313" s="26"/>
      <c r="C313" s="52"/>
      <c r="D313" s="124"/>
      <c r="E313" s="124"/>
      <c r="F313" s="36"/>
    </row>
    <row r="314" spans="2:6" x14ac:dyDescent="0.25">
      <c r="B314" s="26"/>
      <c r="C314" s="52"/>
      <c r="D314" s="124"/>
      <c r="E314" s="124"/>
      <c r="F314" s="36"/>
    </row>
    <row r="315" spans="2:6" x14ac:dyDescent="0.25">
      <c r="B315" s="26"/>
      <c r="C315" s="52"/>
      <c r="D315" s="124"/>
      <c r="E315" s="124"/>
      <c r="F315" s="36"/>
    </row>
    <row r="316" spans="2:6" x14ac:dyDescent="0.25">
      <c r="B316" s="26"/>
      <c r="C316" s="52"/>
      <c r="D316" s="124"/>
      <c r="E316" s="124"/>
      <c r="F316" s="36"/>
    </row>
    <row r="317" spans="2:6" x14ac:dyDescent="0.25">
      <c r="B317" s="26"/>
      <c r="C317" s="52"/>
      <c r="D317" s="124"/>
      <c r="E317" s="124"/>
      <c r="F317" s="36"/>
    </row>
    <row r="318" spans="2:6" x14ac:dyDescent="0.25">
      <c r="B318" s="26"/>
      <c r="C318" s="52"/>
      <c r="D318" s="124"/>
      <c r="E318" s="124"/>
      <c r="F318" s="36"/>
    </row>
    <row r="319" spans="2:6" x14ac:dyDescent="0.25">
      <c r="B319" s="26"/>
      <c r="C319" s="52"/>
      <c r="D319" s="124"/>
      <c r="E319" s="124"/>
      <c r="F319" s="36"/>
    </row>
    <row r="320" spans="2:6" x14ac:dyDescent="0.25">
      <c r="B320" s="26"/>
      <c r="C320" s="52"/>
      <c r="D320" s="124"/>
      <c r="E320" s="124"/>
      <c r="F320" s="36"/>
    </row>
    <row r="321" spans="2:6" x14ac:dyDescent="0.25">
      <c r="B321" s="26"/>
      <c r="C321" s="52"/>
      <c r="D321" s="124"/>
      <c r="E321" s="124"/>
      <c r="F321" s="36"/>
    </row>
    <row r="322" spans="2:6" x14ac:dyDescent="0.25">
      <c r="B322" s="26"/>
      <c r="C322" s="52"/>
      <c r="D322" s="124"/>
      <c r="E322" s="124"/>
      <c r="F322" s="36"/>
    </row>
    <row r="323" spans="2:6" x14ac:dyDescent="0.25">
      <c r="B323" s="26"/>
      <c r="C323" s="52"/>
      <c r="D323" s="124"/>
      <c r="E323" s="124"/>
      <c r="F323" s="36"/>
    </row>
    <row r="324" spans="2:6" x14ac:dyDescent="0.25">
      <c r="B324" s="26"/>
      <c r="C324" s="52"/>
      <c r="D324" s="124"/>
      <c r="E324" s="124"/>
      <c r="F324" s="36"/>
    </row>
    <row r="325" spans="2:6" x14ac:dyDescent="0.25">
      <c r="B325" s="26"/>
      <c r="C325" s="52"/>
      <c r="D325" s="124"/>
      <c r="E325" s="124"/>
      <c r="F325" s="36"/>
    </row>
    <row r="326" spans="2:6" x14ac:dyDescent="0.25">
      <c r="B326" s="26"/>
      <c r="C326" s="52"/>
      <c r="D326" s="124"/>
      <c r="E326" s="124"/>
      <c r="F326" s="36"/>
    </row>
    <row r="327" spans="2:6" x14ac:dyDescent="0.25">
      <c r="B327" s="26"/>
      <c r="C327" s="52"/>
      <c r="D327" s="124"/>
      <c r="E327" s="124"/>
      <c r="F327" s="36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36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37" customWidth="1"/>
    <col min="3" max="3" width="21.77734375" style="3" customWidth="1"/>
    <col min="4" max="4" width="27.77734375" style="1" customWidth="1"/>
    <col min="5" max="16384" width="9.109375" style="1"/>
  </cols>
  <sheetData>
    <row r="1" spans="1:6" ht="36.6" customHeight="1" x14ac:dyDescent="0.25">
      <c r="A1" s="84"/>
      <c r="B1" s="84"/>
      <c r="C1" s="153" t="s">
        <v>577</v>
      </c>
      <c r="D1" s="153"/>
      <c r="E1" s="86"/>
      <c r="F1" s="85"/>
    </row>
    <row r="2" spans="1:6" ht="13.8" x14ac:dyDescent="0.25">
      <c r="B2" s="30" t="s">
        <v>15</v>
      </c>
      <c r="C2" s="22">
        <f>C23-C24</f>
        <v>35626</v>
      </c>
      <c r="D2" s="23"/>
    </row>
    <row r="3" spans="1:6" x14ac:dyDescent="0.25">
      <c r="B3" s="31"/>
      <c r="C3" s="32"/>
      <c r="D3" s="26"/>
    </row>
    <row r="4" spans="1:6" s="94" customFormat="1" ht="32.25" customHeight="1" x14ac:dyDescent="0.3">
      <c r="B4" s="98" t="s">
        <v>0</v>
      </c>
      <c r="C4" s="99" t="s">
        <v>1</v>
      </c>
      <c r="D4" s="98" t="s">
        <v>10</v>
      </c>
    </row>
    <row r="5" spans="1:6" ht="14.4" x14ac:dyDescent="0.3">
      <c r="B5" s="55">
        <v>41732</v>
      </c>
      <c r="C5" s="12">
        <v>6000</v>
      </c>
      <c r="D5" s="125" t="s">
        <v>28</v>
      </c>
    </row>
    <row r="6" spans="1:6" ht="14.4" x14ac:dyDescent="0.3">
      <c r="B6" s="55">
        <v>41732</v>
      </c>
      <c r="C6" s="12">
        <v>260</v>
      </c>
      <c r="D6" s="125" t="s">
        <v>732</v>
      </c>
    </row>
    <row r="7" spans="1:6" ht="14.4" x14ac:dyDescent="0.3">
      <c r="B7" s="55">
        <v>41732</v>
      </c>
      <c r="C7" s="12">
        <v>10000</v>
      </c>
      <c r="D7" s="125" t="s">
        <v>733</v>
      </c>
    </row>
    <row r="8" spans="1:6" ht="14.4" x14ac:dyDescent="0.3">
      <c r="B8" s="55">
        <v>41733</v>
      </c>
      <c r="C8" s="12">
        <v>5000</v>
      </c>
      <c r="D8" s="125" t="s">
        <v>28</v>
      </c>
    </row>
    <row r="9" spans="1:6" ht="14.4" x14ac:dyDescent="0.3">
      <c r="B9" s="55">
        <v>41735</v>
      </c>
      <c r="C9" s="12">
        <v>440</v>
      </c>
      <c r="D9" s="125" t="s">
        <v>734</v>
      </c>
    </row>
    <row r="10" spans="1:6" ht="14.4" x14ac:dyDescent="0.3">
      <c r="B10" s="55">
        <v>41737</v>
      </c>
      <c r="C10" s="12">
        <v>500</v>
      </c>
      <c r="D10" s="125" t="s">
        <v>735</v>
      </c>
    </row>
    <row r="11" spans="1:6" ht="14.4" x14ac:dyDescent="0.3">
      <c r="B11" s="55">
        <v>41738</v>
      </c>
      <c r="C11" s="12">
        <v>500</v>
      </c>
      <c r="D11" s="125" t="s">
        <v>736</v>
      </c>
    </row>
    <row r="12" spans="1:6" ht="14.4" x14ac:dyDescent="0.3">
      <c r="B12" s="55">
        <v>41738</v>
      </c>
      <c r="C12" s="12">
        <v>1200</v>
      </c>
      <c r="D12" s="125" t="s">
        <v>28</v>
      </c>
    </row>
    <row r="13" spans="1:6" ht="14.4" x14ac:dyDescent="0.3">
      <c r="B13" s="55">
        <v>41738</v>
      </c>
      <c r="C13" s="12">
        <v>2000</v>
      </c>
      <c r="D13" s="125" t="s">
        <v>737</v>
      </c>
    </row>
    <row r="14" spans="1:6" ht="14.4" x14ac:dyDescent="0.3">
      <c r="B14" s="55">
        <v>41739</v>
      </c>
      <c r="C14" s="12">
        <v>500</v>
      </c>
      <c r="D14" s="125" t="s">
        <v>28</v>
      </c>
    </row>
    <row r="15" spans="1:6" ht="14.4" x14ac:dyDescent="0.3">
      <c r="B15" s="55">
        <v>41740</v>
      </c>
      <c r="C15" s="12">
        <v>1000</v>
      </c>
      <c r="D15" s="125" t="s">
        <v>738</v>
      </c>
    </row>
    <row r="16" spans="1:6" ht="14.4" x14ac:dyDescent="0.3">
      <c r="B16" s="55">
        <v>41742</v>
      </c>
      <c r="C16" s="12">
        <v>1000</v>
      </c>
      <c r="D16" s="125" t="s">
        <v>28</v>
      </c>
    </row>
    <row r="17" spans="2:4" ht="14.4" x14ac:dyDescent="0.3">
      <c r="B17" s="55">
        <v>41743</v>
      </c>
      <c r="C17" s="12">
        <v>3000</v>
      </c>
      <c r="D17" s="125" t="s">
        <v>739</v>
      </c>
    </row>
    <row r="18" spans="2:4" ht="14.4" x14ac:dyDescent="0.3">
      <c r="B18" s="55">
        <v>41743</v>
      </c>
      <c r="C18" s="12">
        <v>1000</v>
      </c>
      <c r="D18" s="125" t="s">
        <v>740</v>
      </c>
    </row>
    <row r="19" spans="2:4" ht="14.4" x14ac:dyDescent="0.3">
      <c r="B19" s="55">
        <v>41749</v>
      </c>
      <c r="C19" s="12">
        <v>500</v>
      </c>
      <c r="D19" s="125" t="s">
        <v>28</v>
      </c>
    </row>
    <row r="20" spans="2:4" ht="14.4" x14ac:dyDescent="0.3">
      <c r="B20" s="55">
        <v>41750</v>
      </c>
      <c r="C20" s="12">
        <v>2000</v>
      </c>
      <c r="D20" s="125" t="s">
        <v>741</v>
      </c>
    </row>
    <row r="21" spans="2:4" ht="14.4" x14ac:dyDescent="0.3">
      <c r="B21" s="55">
        <v>41753</v>
      </c>
      <c r="C21" s="12">
        <v>1500</v>
      </c>
      <c r="D21" s="125" t="s">
        <v>742</v>
      </c>
    </row>
    <row r="22" spans="2:4" ht="14.4" x14ac:dyDescent="0.3">
      <c r="B22" s="55">
        <v>41755</v>
      </c>
      <c r="C22" s="12">
        <v>1500</v>
      </c>
      <c r="D22" s="125" t="s">
        <v>743</v>
      </c>
    </row>
    <row r="23" spans="2:4" x14ac:dyDescent="0.25">
      <c r="B23" s="33" t="s">
        <v>11</v>
      </c>
      <c r="C23" s="20">
        <f>SUM(C5:C22)</f>
        <v>37900</v>
      </c>
      <c r="D23" s="74"/>
    </row>
    <row r="24" spans="2:4" s="115" customFormat="1" ht="10.199999999999999" x14ac:dyDescent="0.2">
      <c r="B24" s="112" t="s">
        <v>578</v>
      </c>
      <c r="C24" s="113">
        <f>C23*0.06</f>
        <v>2274</v>
      </c>
      <c r="D24" s="114"/>
    </row>
    <row r="25" spans="2:4" s="26" customFormat="1" x14ac:dyDescent="0.25">
      <c r="B25" s="36"/>
      <c r="C25" s="25"/>
    </row>
    <row r="26" spans="2:4" s="26" customFormat="1" x14ac:dyDescent="0.25">
      <c r="B26" s="36"/>
      <c r="C26" s="25"/>
    </row>
    <row r="27" spans="2:4" s="26" customFormat="1" x14ac:dyDescent="0.25">
      <c r="B27" s="36"/>
      <c r="C27" s="25"/>
    </row>
    <row r="28" spans="2:4" s="26" customFormat="1" x14ac:dyDescent="0.25">
      <c r="B28" s="36"/>
      <c r="C28" s="25"/>
    </row>
    <row r="29" spans="2:4" s="26" customFormat="1" x14ac:dyDescent="0.25">
      <c r="B29" s="36"/>
      <c r="C29" s="25"/>
    </row>
    <row r="30" spans="2:4" s="26" customFormat="1" x14ac:dyDescent="0.25">
      <c r="B30" s="36"/>
      <c r="C30" s="25"/>
    </row>
    <row r="31" spans="2:4" s="26" customFormat="1" x14ac:dyDescent="0.25">
      <c r="B31" s="36"/>
      <c r="C31" s="25"/>
    </row>
    <row r="32" spans="2:4" s="26" customFormat="1" x14ac:dyDescent="0.25">
      <c r="B32" s="36"/>
      <c r="C32" s="25"/>
    </row>
    <row r="33" spans="2:3" s="26" customFormat="1" x14ac:dyDescent="0.25">
      <c r="B33" s="36"/>
      <c r="C33" s="25"/>
    </row>
    <row r="34" spans="2:3" s="26" customFormat="1" x14ac:dyDescent="0.25">
      <c r="B34" s="36"/>
      <c r="C34" s="25"/>
    </row>
    <row r="35" spans="2:3" s="26" customFormat="1" x14ac:dyDescent="0.25">
      <c r="B35" s="36"/>
      <c r="C35" s="25"/>
    </row>
    <row r="36" spans="2:3" s="26" customFormat="1" x14ac:dyDescent="0.25">
      <c r="B36" s="36"/>
      <c r="C36" s="25"/>
    </row>
    <row r="37" spans="2:3" s="26" customFormat="1" x14ac:dyDescent="0.25">
      <c r="B37" s="36"/>
      <c r="C37" s="25"/>
    </row>
    <row r="38" spans="2:3" s="26" customFormat="1" x14ac:dyDescent="0.25">
      <c r="B38" s="36"/>
      <c r="C38" s="25"/>
    </row>
    <row r="39" spans="2:3" s="26" customFormat="1" x14ac:dyDescent="0.25">
      <c r="B39" s="36"/>
      <c r="C39" s="25"/>
    </row>
    <row r="40" spans="2:3" s="26" customFormat="1" x14ac:dyDescent="0.25">
      <c r="B40" s="36"/>
      <c r="C40" s="25"/>
    </row>
    <row r="41" spans="2:3" s="26" customFormat="1" x14ac:dyDescent="0.25">
      <c r="B41" s="36"/>
      <c r="C41" s="25"/>
    </row>
    <row r="42" spans="2:3" s="26" customFormat="1" x14ac:dyDescent="0.25">
      <c r="B42" s="36"/>
      <c r="C42" s="25"/>
    </row>
    <row r="43" spans="2:3" s="26" customFormat="1" x14ac:dyDescent="0.25">
      <c r="B43" s="36"/>
      <c r="C43" s="25"/>
    </row>
    <row r="44" spans="2:3" s="26" customFormat="1" x14ac:dyDescent="0.25">
      <c r="B44" s="36"/>
      <c r="C44" s="25"/>
    </row>
    <row r="45" spans="2:3" s="26" customFormat="1" x14ac:dyDescent="0.25">
      <c r="B45" s="36"/>
      <c r="C45" s="25"/>
    </row>
    <row r="46" spans="2:3" s="26" customFormat="1" x14ac:dyDescent="0.25">
      <c r="B46" s="36"/>
      <c r="C46" s="25"/>
    </row>
    <row r="47" spans="2:3" s="26" customFormat="1" x14ac:dyDescent="0.25">
      <c r="B47" s="36"/>
      <c r="C47" s="25"/>
    </row>
    <row r="48" spans="2:3" s="26" customFormat="1" x14ac:dyDescent="0.25">
      <c r="B48" s="36"/>
      <c r="C48" s="25"/>
    </row>
    <row r="49" spans="2:3" s="26" customFormat="1" x14ac:dyDescent="0.25">
      <c r="B49" s="36"/>
      <c r="C49" s="25"/>
    </row>
    <row r="50" spans="2:3" s="26" customFormat="1" x14ac:dyDescent="0.25">
      <c r="B50" s="36"/>
      <c r="C50" s="25"/>
    </row>
    <row r="51" spans="2:3" s="26" customFormat="1" x14ac:dyDescent="0.25">
      <c r="B51" s="36"/>
      <c r="C51" s="25"/>
    </row>
    <row r="52" spans="2:3" s="26" customFormat="1" x14ac:dyDescent="0.25">
      <c r="B52" s="36"/>
      <c r="C52" s="25"/>
    </row>
    <row r="53" spans="2:3" s="26" customFormat="1" x14ac:dyDescent="0.25">
      <c r="B53" s="36"/>
      <c r="C53" s="25"/>
    </row>
    <row r="54" spans="2:3" s="26" customFormat="1" x14ac:dyDescent="0.25">
      <c r="B54" s="36"/>
      <c r="C54" s="25"/>
    </row>
    <row r="55" spans="2:3" s="26" customFormat="1" x14ac:dyDescent="0.25">
      <c r="B55" s="36"/>
      <c r="C55" s="25"/>
    </row>
    <row r="56" spans="2:3" s="26" customFormat="1" x14ac:dyDescent="0.25">
      <c r="B56" s="36"/>
      <c r="C56" s="25"/>
    </row>
    <row r="57" spans="2:3" s="26" customFormat="1" x14ac:dyDescent="0.25">
      <c r="B57" s="36"/>
      <c r="C57" s="25"/>
    </row>
    <row r="58" spans="2:3" s="26" customFormat="1" x14ac:dyDescent="0.25">
      <c r="B58" s="36"/>
      <c r="C58" s="25"/>
    </row>
    <row r="59" spans="2:3" s="26" customFormat="1" x14ac:dyDescent="0.25">
      <c r="B59" s="36"/>
      <c r="C59" s="25"/>
    </row>
    <row r="60" spans="2:3" s="26" customFormat="1" x14ac:dyDescent="0.25">
      <c r="B60" s="36"/>
      <c r="C60" s="25"/>
    </row>
    <row r="61" spans="2:3" s="26" customFormat="1" x14ac:dyDescent="0.25">
      <c r="B61" s="36"/>
      <c r="C61" s="25"/>
    </row>
    <row r="62" spans="2:3" s="26" customFormat="1" x14ac:dyDescent="0.25">
      <c r="B62" s="36"/>
      <c r="C62" s="25"/>
    </row>
    <row r="63" spans="2:3" s="26" customFormat="1" x14ac:dyDescent="0.25">
      <c r="B63" s="36"/>
      <c r="C63" s="25"/>
    </row>
    <row r="64" spans="2:3" s="26" customFormat="1" x14ac:dyDescent="0.25">
      <c r="B64" s="36"/>
      <c r="C64" s="25"/>
    </row>
    <row r="65" spans="2:3" s="26" customFormat="1" x14ac:dyDescent="0.25">
      <c r="B65" s="36"/>
      <c r="C65" s="25"/>
    </row>
    <row r="66" spans="2:3" s="26" customFormat="1" x14ac:dyDescent="0.25">
      <c r="B66" s="36"/>
      <c r="C66" s="25"/>
    </row>
    <row r="67" spans="2:3" s="26" customFormat="1" x14ac:dyDescent="0.25">
      <c r="B67" s="36"/>
      <c r="C67" s="25"/>
    </row>
    <row r="68" spans="2:3" s="26" customFormat="1" x14ac:dyDescent="0.25">
      <c r="B68" s="36"/>
      <c r="C68" s="25"/>
    </row>
    <row r="69" spans="2:3" s="26" customFormat="1" x14ac:dyDescent="0.25">
      <c r="B69" s="36"/>
      <c r="C69" s="25"/>
    </row>
    <row r="70" spans="2:3" s="26" customFormat="1" x14ac:dyDescent="0.25">
      <c r="B70" s="36"/>
      <c r="C70" s="25"/>
    </row>
    <row r="71" spans="2:3" s="26" customFormat="1" x14ac:dyDescent="0.25">
      <c r="B71" s="36"/>
      <c r="C71" s="25"/>
    </row>
    <row r="72" spans="2:3" s="26" customFormat="1" x14ac:dyDescent="0.25">
      <c r="B72" s="36"/>
      <c r="C72" s="25"/>
    </row>
    <row r="73" spans="2:3" s="26" customFormat="1" x14ac:dyDescent="0.25">
      <c r="B73" s="36"/>
      <c r="C73" s="25"/>
    </row>
    <row r="74" spans="2:3" s="26" customFormat="1" x14ac:dyDescent="0.25">
      <c r="B74" s="36"/>
      <c r="C74" s="25"/>
    </row>
    <row r="75" spans="2:3" s="26" customFormat="1" x14ac:dyDescent="0.25">
      <c r="B75" s="36"/>
      <c r="C75" s="25"/>
    </row>
    <row r="76" spans="2:3" s="26" customFormat="1" x14ac:dyDescent="0.25">
      <c r="B76" s="36"/>
      <c r="C76" s="25"/>
    </row>
    <row r="77" spans="2:3" s="26" customFormat="1" x14ac:dyDescent="0.25">
      <c r="B77" s="36"/>
      <c r="C77" s="25"/>
    </row>
    <row r="78" spans="2:3" s="26" customFormat="1" x14ac:dyDescent="0.25">
      <c r="B78" s="36"/>
      <c r="C78" s="25"/>
    </row>
    <row r="79" spans="2:3" s="26" customFormat="1" x14ac:dyDescent="0.25">
      <c r="B79" s="36"/>
      <c r="C79" s="25"/>
    </row>
    <row r="80" spans="2:3" s="26" customFormat="1" x14ac:dyDescent="0.25">
      <c r="B80" s="36"/>
      <c r="C80" s="25"/>
    </row>
    <row r="81" spans="2:3" s="26" customFormat="1" x14ac:dyDescent="0.25">
      <c r="B81" s="36"/>
      <c r="C81" s="25"/>
    </row>
    <row r="82" spans="2:3" s="26" customFormat="1" x14ac:dyDescent="0.25">
      <c r="B82" s="36"/>
      <c r="C82" s="25"/>
    </row>
    <row r="83" spans="2:3" s="26" customFormat="1" x14ac:dyDescent="0.25">
      <c r="B83" s="36"/>
      <c r="C83" s="25"/>
    </row>
    <row r="84" spans="2:3" s="26" customFormat="1" x14ac:dyDescent="0.25">
      <c r="B84" s="36"/>
      <c r="C84" s="25"/>
    </row>
    <row r="85" spans="2:3" s="26" customFormat="1" x14ac:dyDescent="0.25">
      <c r="B85" s="36"/>
      <c r="C85" s="25"/>
    </row>
    <row r="86" spans="2:3" s="26" customFormat="1" x14ac:dyDescent="0.25">
      <c r="B86" s="36"/>
      <c r="C86" s="25"/>
    </row>
    <row r="87" spans="2:3" s="26" customFormat="1" x14ac:dyDescent="0.25">
      <c r="B87" s="36"/>
      <c r="C87" s="25"/>
    </row>
    <row r="88" spans="2:3" s="26" customFormat="1" x14ac:dyDescent="0.25">
      <c r="B88" s="36"/>
      <c r="C88" s="25"/>
    </row>
    <row r="89" spans="2:3" s="26" customFormat="1" x14ac:dyDescent="0.25">
      <c r="B89" s="36"/>
      <c r="C89" s="25"/>
    </row>
    <row r="90" spans="2:3" s="26" customFormat="1" x14ac:dyDescent="0.25">
      <c r="B90" s="36"/>
      <c r="C90" s="25"/>
    </row>
    <row r="91" spans="2:3" s="26" customFormat="1" x14ac:dyDescent="0.25">
      <c r="B91" s="36"/>
      <c r="C91" s="25"/>
    </row>
    <row r="92" spans="2:3" s="26" customFormat="1" x14ac:dyDescent="0.25">
      <c r="B92" s="36"/>
      <c r="C92" s="25"/>
    </row>
    <row r="93" spans="2:3" s="26" customFormat="1" x14ac:dyDescent="0.25">
      <c r="B93" s="36"/>
      <c r="C93" s="25"/>
    </row>
    <row r="94" spans="2:3" s="26" customFormat="1" x14ac:dyDescent="0.25">
      <c r="B94" s="36"/>
      <c r="C94" s="25"/>
    </row>
    <row r="95" spans="2:3" s="26" customFormat="1" x14ac:dyDescent="0.25">
      <c r="B95" s="36"/>
      <c r="C95" s="25"/>
    </row>
    <row r="96" spans="2:3" s="26" customFormat="1" x14ac:dyDescent="0.25">
      <c r="B96" s="36"/>
      <c r="C96" s="25"/>
    </row>
    <row r="97" spans="2:3" s="26" customFormat="1" x14ac:dyDescent="0.25">
      <c r="B97" s="36"/>
      <c r="C97" s="25"/>
    </row>
    <row r="98" spans="2:3" s="26" customFormat="1" x14ac:dyDescent="0.25">
      <c r="B98" s="36"/>
      <c r="C98" s="25"/>
    </row>
    <row r="99" spans="2:3" s="26" customFormat="1" x14ac:dyDescent="0.25">
      <c r="B99" s="36"/>
      <c r="C99" s="25"/>
    </row>
    <row r="100" spans="2:3" s="26" customFormat="1" x14ac:dyDescent="0.25">
      <c r="B100" s="36"/>
      <c r="C100" s="25"/>
    </row>
    <row r="101" spans="2:3" s="26" customFormat="1" x14ac:dyDescent="0.25">
      <c r="B101" s="36"/>
      <c r="C101" s="25"/>
    </row>
    <row r="102" spans="2:3" s="26" customFormat="1" x14ac:dyDescent="0.25">
      <c r="B102" s="36"/>
      <c r="C102" s="25"/>
    </row>
    <row r="103" spans="2:3" s="26" customFormat="1" x14ac:dyDescent="0.25">
      <c r="B103" s="36"/>
      <c r="C103" s="25"/>
    </row>
    <row r="104" spans="2:3" s="26" customFormat="1" x14ac:dyDescent="0.25">
      <c r="B104" s="36"/>
      <c r="C104" s="25"/>
    </row>
    <row r="105" spans="2:3" s="26" customFormat="1" x14ac:dyDescent="0.25">
      <c r="B105" s="36"/>
      <c r="C105" s="25"/>
    </row>
    <row r="106" spans="2:3" s="26" customFormat="1" x14ac:dyDescent="0.25">
      <c r="B106" s="36"/>
      <c r="C106" s="25"/>
    </row>
    <row r="107" spans="2:3" s="26" customFormat="1" x14ac:dyDescent="0.25">
      <c r="B107" s="36"/>
      <c r="C107" s="25"/>
    </row>
    <row r="108" spans="2:3" s="26" customFormat="1" x14ac:dyDescent="0.25">
      <c r="B108" s="36"/>
      <c r="C108" s="25"/>
    </row>
    <row r="109" spans="2:3" s="26" customFormat="1" x14ac:dyDescent="0.25">
      <c r="B109" s="36"/>
      <c r="C109" s="25"/>
    </row>
    <row r="110" spans="2:3" s="26" customFormat="1" x14ac:dyDescent="0.25">
      <c r="B110" s="36"/>
      <c r="C110" s="25"/>
    </row>
    <row r="111" spans="2:3" s="26" customFormat="1" x14ac:dyDescent="0.25">
      <c r="B111" s="36"/>
      <c r="C111" s="25"/>
    </row>
    <row r="112" spans="2:3" s="26" customFormat="1" x14ac:dyDescent="0.25">
      <c r="B112" s="36"/>
      <c r="C112" s="25"/>
    </row>
    <row r="113" spans="2:3" s="26" customFormat="1" x14ac:dyDescent="0.25">
      <c r="B113" s="36"/>
      <c r="C113" s="25"/>
    </row>
    <row r="114" spans="2:3" s="26" customFormat="1" x14ac:dyDescent="0.25">
      <c r="B114" s="36"/>
      <c r="C114" s="25"/>
    </row>
    <row r="115" spans="2:3" s="26" customFormat="1" x14ac:dyDescent="0.25">
      <c r="B115" s="36"/>
      <c r="C115" s="25"/>
    </row>
    <row r="116" spans="2:3" s="26" customFormat="1" x14ac:dyDescent="0.25">
      <c r="B116" s="36"/>
      <c r="C116" s="25"/>
    </row>
    <row r="117" spans="2:3" s="26" customFormat="1" x14ac:dyDescent="0.25">
      <c r="B117" s="36"/>
      <c r="C117" s="25"/>
    </row>
    <row r="118" spans="2:3" s="26" customFormat="1" x14ac:dyDescent="0.25">
      <c r="B118" s="36"/>
      <c r="C118" s="25"/>
    </row>
    <row r="119" spans="2:3" s="26" customFormat="1" x14ac:dyDescent="0.25">
      <c r="B119" s="36"/>
      <c r="C119" s="25"/>
    </row>
    <row r="120" spans="2:3" s="26" customFormat="1" x14ac:dyDescent="0.25">
      <c r="B120" s="36"/>
      <c r="C120" s="25"/>
    </row>
    <row r="121" spans="2:3" s="26" customFormat="1" x14ac:dyDescent="0.25">
      <c r="B121" s="36"/>
      <c r="C121" s="25"/>
    </row>
    <row r="122" spans="2:3" s="26" customFormat="1" x14ac:dyDescent="0.25">
      <c r="B122" s="36"/>
      <c r="C122" s="25"/>
    </row>
    <row r="123" spans="2:3" s="26" customFormat="1" x14ac:dyDescent="0.25">
      <c r="B123" s="36"/>
      <c r="C123" s="25"/>
    </row>
    <row r="124" spans="2:3" s="26" customFormat="1" x14ac:dyDescent="0.25">
      <c r="B124" s="36"/>
      <c r="C124" s="25"/>
    </row>
    <row r="125" spans="2:3" s="26" customFormat="1" x14ac:dyDescent="0.25">
      <c r="B125" s="36"/>
      <c r="C125" s="25"/>
    </row>
    <row r="126" spans="2:3" s="26" customFormat="1" x14ac:dyDescent="0.25">
      <c r="B126" s="36"/>
      <c r="C126" s="25"/>
    </row>
    <row r="127" spans="2:3" s="26" customFormat="1" x14ac:dyDescent="0.25">
      <c r="B127" s="36"/>
      <c r="C127" s="25"/>
    </row>
    <row r="128" spans="2:3" s="26" customFormat="1" x14ac:dyDescent="0.25">
      <c r="B128" s="36"/>
      <c r="C128" s="25"/>
    </row>
    <row r="129" spans="2:3" s="26" customFormat="1" x14ac:dyDescent="0.25">
      <c r="B129" s="36"/>
      <c r="C129" s="25"/>
    </row>
    <row r="130" spans="2:3" s="26" customFormat="1" x14ac:dyDescent="0.25">
      <c r="B130" s="36"/>
      <c r="C130" s="25"/>
    </row>
    <row r="131" spans="2:3" s="26" customFormat="1" x14ac:dyDescent="0.25">
      <c r="B131" s="36"/>
      <c r="C131" s="25"/>
    </row>
    <row r="132" spans="2:3" s="26" customFormat="1" x14ac:dyDescent="0.25">
      <c r="B132" s="36"/>
      <c r="C132" s="25"/>
    </row>
    <row r="133" spans="2:3" s="26" customFormat="1" x14ac:dyDescent="0.25">
      <c r="B133" s="36"/>
      <c r="C133" s="25"/>
    </row>
    <row r="134" spans="2:3" s="26" customFormat="1" x14ac:dyDescent="0.25">
      <c r="B134" s="36"/>
      <c r="C134" s="25"/>
    </row>
    <row r="135" spans="2:3" s="26" customFormat="1" x14ac:dyDescent="0.25">
      <c r="B135" s="36"/>
      <c r="C135" s="25"/>
    </row>
    <row r="136" spans="2:3" s="26" customFormat="1" x14ac:dyDescent="0.25">
      <c r="B136" s="36"/>
      <c r="C136" s="25"/>
    </row>
    <row r="137" spans="2:3" s="26" customFormat="1" x14ac:dyDescent="0.25">
      <c r="B137" s="36"/>
      <c r="C137" s="25"/>
    </row>
    <row r="138" spans="2:3" s="26" customFormat="1" x14ac:dyDescent="0.25">
      <c r="B138" s="36"/>
      <c r="C138" s="25"/>
    </row>
    <row r="139" spans="2:3" s="26" customFormat="1" x14ac:dyDescent="0.25">
      <c r="B139" s="36"/>
      <c r="C139" s="25"/>
    </row>
    <row r="140" spans="2:3" s="26" customFormat="1" x14ac:dyDescent="0.25">
      <c r="B140" s="36"/>
      <c r="C140" s="25"/>
    </row>
    <row r="141" spans="2:3" s="26" customFormat="1" x14ac:dyDescent="0.25">
      <c r="B141" s="36"/>
      <c r="C141" s="25"/>
    </row>
    <row r="142" spans="2:3" s="26" customFormat="1" x14ac:dyDescent="0.25">
      <c r="B142" s="36"/>
      <c r="C142" s="25"/>
    </row>
    <row r="143" spans="2:3" s="26" customFormat="1" x14ac:dyDescent="0.25">
      <c r="B143" s="36"/>
      <c r="C143" s="25"/>
    </row>
    <row r="144" spans="2:3" s="26" customFormat="1" x14ac:dyDescent="0.25">
      <c r="B144" s="36"/>
      <c r="C144" s="25"/>
    </row>
    <row r="145" spans="2:3" s="26" customFormat="1" x14ac:dyDescent="0.25">
      <c r="B145" s="36"/>
      <c r="C145" s="25"/>
    </row>
    <row r="146" spans="2:3" s="26" customFormat="1" x14ac:dyDescent="0.25">
      <c r="B146" s="36"/>
      <c r="C146" s="25"/>
    </row>
    <row r="147" spans="2:3" s="26" customFormat="1" x14ac:dyDescent="0.25">
      <c r="B147" s="36"/>
      <c r="C147" s="25"/>
    </row>
    <row r="148" spans="2:3" s="26" customFormat="1" x14ac:dyDescent="0.25">
      <c r="B148" s="36"/>
      <c r="C148" s="25"/>
    </row>
    <row r="149" spans="2:3" s="26" customFormat="1" x14ac:dyDescent="0.25">
      <c r="B149" s="36"/>
      <c r="C149" s="25"/>
    </row>
    <row r="150" spans="2:3" s="26" customFormat="1" x14ac:dyDescent="0.25">
      <c r="B150" s="36"/>
      <c r="C150" s="25"/>
    </row>
    <row r="151" spans="2:3" s="26" customFormat="1" x14ac:dyDescent="0.25">
      <c r="B151" s="36"/>
      <c r="C151" s="25"/>
    </row>
    <row r="152" spans="2:3" s="26" customFormat="1" x14ac:dyDescent="0.25">
      <c r="B152" s="36"/>
      <c r="C152" s="25"/>
    </row>
    <row r="153" spans="2:3" s="26" customFormat="1" x14ac:dyDescent="0.25">
      <c r="B153" s="36"/>
      <c r="C153" s="25"/>
    </row>
    <row r="154" spans="2:3" s="26" customFormat="1" x14ac:dyDescent="0.25">
      <c r="B154" s="36"/>
      <c r="C154" s="25"/>
    </row>
    <row r="155" spans="2:3" s="26" customFormat="1" x14ac:dyDescent="0.25">
      <c r="B155" s="36"/>
      <c r="C155" s="25"/>
    </row>
    <row r="156" spans="2:3" s="26" customFormat="1" x14ac:dyDescent="0.25">
      <c r="B156" s="36"/>
      <c r="C156" s="25"/>
    </row>
    <row r="157" spans="2:3" s="26" customFormat="1" x14ac:dyDescent="0.25">
      <c r="B157" s="36"/>
      <c r="C157" s="25"/>
    </row>
    <row r="158" spans="2:3" s="26" customFormat="1" x14ac:dyDescent="0.25">
      <c r="B158" s="36"/>
      <c r="C158" s="25"/>
    </row>
    <row r="159" spans="2:3" s="26" customFormat="1" x14ac:dyDescent="0.25">
      <c r="B159" s="36"/>
      <c r="C159" s="25"/>
    </row>
    <row r="160" spans="2:3" s="26" customFormat="1" x14ac:dyDescent="0.25">
      <c r="B160" s="36"/>
      <c r="C160" s="25"/>
    </row>
    <row r="161" spans="2:3" s="26" customFormat="1" x14ac:dyDescent="0.25">
      <c r="B161" s="36"/>
      <c r="C161" s="25"/>
    </row>
    <row r="162" spans="2:3" s="26" customFormat="1" x14ac:dyDescent="0.25">
      <c r="B162" s="36"/>
      <c r="C162" s="25"/>
    </row>
    <row r="163" spans="2:3" s="26" customFormat="1" x14ac:dyDescent="0.25">
      <c r="B163" s="36"/>
      <c r="C163" s="25"/>
    </row>
    <row r="164" spans="2:3" s="26" customFormat="1" x14ac:dyDescent="0.25">
      <c r="B164" s="36"/>
      <c r="C164" s="25"/>
    </row>
    <row r="165" spans="2:3" s="26" customFormat="1" x14ac:dyDescent="0.25">
      <c r="B165" s="36"/>
      <c r="C165" s="25"/>
    </row>
    <row r="166" spans="2:3" s="26" customFormat="1" x14ac:dyDescent="0.25">
      <c r="B166" s="36"/>
      <c r="C166" s="25"/>
    </row>
    <row r="167" spans="2:3" s="26" customFormat="1" x14ac:dyDescent="0.25">
      <c r="B167" s="36"/>
      <c r="C167" s="25"/>
    </row>
    <row r="168" spans="2:3" s="26" customFormat="1" x14ac:dyDescent="0.25">
      <c r="B168" s="36"/>
      <c r="C168" s="25"/>
    </row>
    <row r="169" spans="2:3" s="26" customFormat="1" x14ac:dyDescent="0.25">
      <c r="B169" s="36"/>
      <c r="C169" s="25"/>
    </row>
    <row r="170" spans="2:3" s="26" customFormat="1" x14ac:dyDescent="0.25">
      <c r="B170" s="36"/>
      <c r="C170" s="25"/>
    </row>
    <row r="171" spans="2:3" s="26" customFormat="1" x14ac:dyDescent="0.25">
      <c r="B171" s="36"/>
      <c r="C171" s="25"/>
    </row>
    <row r="172" spans="2:3" s="26" customFormat="1" x14ac:dyDescent="0.25">
      <c r="B172" s="36"/>
      <c r="C172" s="25"/>
    </row>
    <row r="173" spans="2:3" s="26" customFormat="1" x14ac:dyDescent="0.25">
      <c r="B173" s="36"/>
      <c r="C173" s="25"/>
    </row>
    <row r="174" spans="2:3" s="26" customFormat="1" x14ac:dyDescent="0.25">
      <c r="B174" s="36"/>
      <c r="C174" s="25"/>
    </row>
    <row r="175" spans="2:3" s="26" customFormat="1" x14ac:dyDescent="0.25">
      <c r="B175" s="36"/>
      <c r="C175" s="25"/>
    </row>
    <row r="176" spans="2:3" s="26" customFormat="1" x14ac:dyDescent="0.25">
      <c r="B176" s="36"/>
      <c r="C176" s="25"/>
    </row>
    <row r="177" spans="2:3" s="26" customFormat="1" x14ac:dyDescent="0.25">
      <c r="B177" s="36"/>
      <c r="C177" s="25"/>
    </row>
    <row r="178" spans="2:3" s="26" customFormat="1" x14ac:dyDescent="0.25">
      <c r="B178" s="36"/>
      <c r="C178" s="25"/>
    </row>
    <row r="179" spans="2:3" s="26" customFormat="1" x14ac:dyDescent="0.25">
      <c r="B179" s="36"/>
      <c r="C179" s="25"/>
    </row>
    <row r="180" spans="2:3" s="26" customFormat="1" x14ac:dyDescent="0.25">
      <c r="B180" s="36"/>
      <c r="C180" s="25"/>
    </row>
    <row r="181" spans="2:3" s="26" customFormat="1" x14ac:dyDescent="0.25">
      <c r="B181" s="36"/>
      <c r="C181" s="25"/>
    </row>
    <row r="182" spans="2:3" s="26" customFormat="1" x14ac:dyDescent="0.25">
      <c r="B182" s="36"/>
      <c r="C182" s="25"/>
    </row>
    <row r="183" spans="2:3" s="26" customFormat="1" x14ac:dyDescent="0.25">
      <c r="B183" s="36"/>
      <c r="C183" s="25"/>
    </row>
    <row r="184" spans="2:3" s="26" customFormat="1" x14ac:dyDescent="0.25">
      <c r="B184" s="36"/>
      <c r="C184" s="25"/>
    </row>
    <row r="185" spans="2:3" s="26" customFormat="1" x14ac:dyDescent="0.25">
      <c r="B185" s="36"/>
      <c r="C185" s="25"/>
    </row>
    <row r="186" spans="2:3" s="26" customFormat="1" x14ac:dyDescent="0.25">
      <c r="B186" s="36"/>
      <c r="C186" s="25"/>
    </row>
    <row r="187" spans="2:3" s="26" customFormat="1" x14ac:dyDescent="0.25">
      <c r="B187" s="36"/>
      <c r="C187" s="25"/>
    </row>
    <row r="188" spans="2:3" s="26" customFormat="1" x14ac:dyDescent="0.25">
      <c r="B188" s="36"/>
      <c r="C188" s="25"/>
    </row>
    <row r="189" spans="2:3" s="26" customFormat="1" x14ac:dyDescent="0.25">
      <c r="B189" s="36"/>
      <c r="C189" s="25"/>
    </row>
    <row r="190" spans="2:3" s="26" customFormat="1" x14ac:dyDescent="0.25">
      <c r="B190" s="36"/>
      <c r="C190" s="25"/>
    </row>
    <row r="191" spans="2:3" s="26" customFormat="1" x14ac:dyDescent="0.25">
      <c r="B191" s="36"/>
      <c r="C191" s="25"/>
    </row>
    <row r="192" spans="2:3" s="26" customFormat="1" x14ac:dyDescent="0.25">
      <c r="B192" s="36"/>
      <c r="C192" s="25"/>
    </row>
    <row r="193" spans="2:3" s="26" customFormat="1" x14ac:dyDescent="0.25">
      <c r="B193" s="36"/>
      <c r="C193" s="25"/>
    </row>
    <row r="194" spans="2:3" s="26" customFormat="1" x14ac:dyDescent="0.25">
      <c r="B194" s="36"/>
      <c r="C194" s="25"/>
    </row>
    <row r="195" spans="2:3" s="26" customFormat="1" x14ac:dyDescent="0.25">
      <c r="B195" s="36"/>
      <c r="C195" s="25"/>
    </row>
    <row r="196" spans="2:3" s="26" customFormat="1" x14ac:dyDescent="0.25">
      <c r="B196" s="36"/>
      <c r="C196" s="25"/>
    </row>
    <row r="197" spans="2:3" s="26" customFormat="1" x14ac:dyDescent="0.25">
      <c r="B197" s="36"/>
      <c r="C197" s="25"/>
    </row>
    <row r="198" spans="2:3" s="26" customFormat="1" x14ac:dyDescent="0.25">
      <c r="B198" s="36"/>
      <c r="C198" s="25"/>
    </row>
    <row r="199" spans="2:3" s="26" customFormat="1" x14ac:dyDescent="0.25">
      <c r="B199" s="36"/>
      <c r="C199" s="25"/>
    </row>
    <row r="200" spans="2:3" s="26" customFormat="1" x14ac:dyDescent="0.25">
      <c r="B200" s="36"/>
      <c r="C200" s="25"/>
    </row>
    <row r="201" spans="2:3" s="26" customFormat="1" x14ac:dyDescent="0.25">
      <c r="B201" s="36"/>
      <c r="C201" s="25"/>
    </row>
    <row r="202" spans="2:3" s="26" customFormat="1" x14ac:dyDescent="0.25">
      <c r="B202" s="36"/>
      <c r="C202" s="25"/>
    </row>
    <row r="203" spans="2:3" s="26" customFormat="1" x14ac:dyDescent="0.25">
      <c r="B203" s="36"/>
      <c r="C203" s="25"/>
    </row>
    <row r="204" spans="2:3" s="26" customFormat="1" x14ac:dyDescent="0.25">
      <c r="B204" s="36"/>
      <c r="C204" s="25"/>
    </row>
    <row r="205" spans="2:3" s="26" customFormat="1" x14ac:dyDescent="0.25">
      <c r="B205" s="36"/>
      <c r="C205" s="25"/>
    </row>
    <row r="206" spans="2:3" s="26" customFormat="1" x14ac:dyDescent="0.25">
      <c r="B206" s="36"/>
      <c r="C206" s="25"/>
    </row>
    <row r="207" spans="2:3" s="26" customFormat="1" x14ac:dyDescent="0.25">
      <c r="B207" s="36"/>
      <c r="C207" s="25"/>
    </row>
    <row r="208" spans="2:3" s="26" customFormat="1" x14ac:dyDescent="0.25">
      <c r="B208" s="36"/>
      <c r="C208" s="25"/>
    </row>
    <row r="209" spans="2:3" s="26" customFormat="1" x14ac:dyDescent="0.25">
      <c r="B209" s="36"/>
      <c r="C209" s="25"/>
    </row>
    <row r="210" spans="2:3" s="26" customFormat="1" x14ac:dyDescent="0.25">
      <c r="B210" s="36"/>
      <c r="C210" s="25"/>
    </row>
    <row r="211" spans="2:3" s="26" customFormat="1" x14ac:dyDescent="0.25">
      <c r="B211" s="36"/>
      <c r="C211" s="25"/>
    </row>
    <row r="212" spans="2:3" s="26" customFormat="1" x14ac:dyDescent="0.25">
      <c r="B212" s="36"/>
      <c r="C212" s="25"/>
    </row>
    <row r="213" spans="2:3" s="26" customFormat="1" x14ac:dyDescent="0.25">
      <c r="B213" s="36"/>
      <c r="C213" s="25"/>
    </row>
    <row r="214" spans="2:3" s="26" customFormat="1" x14ac:dyDescent="0.25">
      <c r="B214" s="36"/>
      <c r="C214" s="25"/>
    </row>
    <row r="215" spans="2:3" s="26" customFormat="1" x14ac:dyDescent="0.25">
      <c r="B215" s="36"/>
      <c r="C215" s="25"/>
    </row>
    <row r="216" spans="2:3" s="26" customFormat="1" x14ac:dyDescent="0.25">
      <c r="B216" s="36"/>
      <c r="C216" s="25"/>
    </row>
    <row r="217" spans="2:3" s="26" customFormat="1" x14ac:dyDescent="0.25">
      <c r="B217" s="36"/>
      <c r="C217" s="25"/>
    </row>
    <row r="218" spans="2:3" s="26" customFormat="1" x14ac:dyDescent="0.25">
      <c r="B218" s="36"/>
      <c r="C218" s="25"/>
    </row>
    <row r="219" spans="2:3" s="26" customFormat="1" x14ac:dyDescent="0.25">
      <c r="B219" s="36"/>
      <c r="C219" s="25"/>
    </row>
    <row r="220" spans="2:3" s="26" customFormat="1" x14ac:dyDescent="0.25">
      <c r="B220" s="36"/>
      <c r="C220" s="25"/>
    </row>
    <row r="221" spans="2:3" s="26" customFormat="1" x14ac:dyDescent="0.25">
      <c r="B221" s="36"/>
      <c r="C221" s="25"/>
    </row>
    <row r="222" spans="2:3" s="26" customFormat="1" x14ac:dyDescent="0.25">
      <c r="B222" s="36"/>
      <c r="C222" s="25"/>
    </row>
    <row r="223" spans="2:3" s="26" customFormat="1" x14ac:dyDescent="0.25">
      <c r="B223" s="36"/>
      <c r="C223" s="25"/>
    </row>
    <row r="224" spans="2:3" s="26" customFormat="1" x14ac:dyDescent="0.25">
      <c r="B224" s="36"/>
      <c r="C224" s="25"/>
    </row>
    <row r="225" spans="2:3" s="26" customFormat="1" x14ac:dyDescent="0.25">
      <c r="B225" s="36"/>
      <c r="C225" s="25"/>
    </row>
    <row r="226" spans="2:3" s="26" customFormat="1" x14ac:dyDescent="0.25">
      <c r="B226" s="36"/>
      <c r="C226" s="25"/>
    </row>
    <row r="227" spans="2:3" s="26" customFormat="1" x14ac:dyDescent="0.25">
      <c r="B227" s="36"/>
      <c r="C227" s="25"/>
    </row>
    <row r="228" spans="2:3" s="26" customFormat="1" x14ac:dyDescent="0.25">
      <c r="B228" s="36"/>
      <c r="C228" s="25"/>
    </row>
    <row r="229" spans="2:3" s="26" customFormat="1" x14ac:dyDescent="0.25">
      <c r="B229" s="36"/>
      <c r="C229" s="25"/>
    </row>
    <row r="230" spans="2:3" s="26" customFormat="1" x14ac:dyDescent="0.25">
      <c r="B230" s="36"/>
      <c r="C230" s="25"/>
    </row>
    <row r="231" spans="2:3" s="26" customFormat="1" x14ac:dyDescent="0.25">
      <c r="B231" s="36"/>
      <c r="C231" s="25"/>
    </row>
    <row r="232" spans="2:3" s="26" customFormat="1" x14ac:dyDescent="0.25">
      <c r="B232" s="36"/>
      <c r="C232" s="25"/>
    </row>
    <row r="233" spans="2:3" s="26" customFormat="1" x14ac:dyDescent="0.25">
      <c r="B233" s="36"/>
      <c r="C233" s="25"/>
    </row>
    <row r="234" spans="2:3" s="26" customFormat="1" x14ac:dyDescent="0.25">
      <c r="B234" s="36"/>
      <c r="C234" s="25"/>
    </row>
    <row r="235" spans="2:3" s="26" customFormat="1" x14ac:dyDescent="0.25">
      <c r="B235" s="36"/>
      <c r="C235" s="25"/>
    </row>
    <row r="236" spans="2:3" s="26" customFormat="1" x14ac:dyDescent="0.25">
      <c r="B236" s="36"/>
      <c r="C236" s="25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700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88671875" style="1" customWidth="1"/>
    <col min="2" max="2" width="21.77734375" style="2" customWidth="1"/>
    <col min="3" max="3" width="21.77734375" style="3" customWidth="1"/>
    <col min="4" max="4" width="27.77734375" style="37" customWidth="1"/>
    <col min="5" max="5" width="16.21875" style="44" customWidth="1"/>
    <col min="6" max="16384" width="9.109375" style="1"/>
  </cols>
  <sheetData>
    <row r="1" spans="1:6" ht="36.6" customHeight="1" x14ac:dyDescent="0.25">
      <c r="A1" s="84"/>
      <c r="B1" s="84"/>
      <c r="C1" s="152" t="s">
        <v>581</v>
      </c>
      <c r="D1" s="152"/>
      <c r="E1" s="152"/>
      <c r="F1" s="85"/>
    </row>
    <row r="2" spans="1:6" ht="13.8" x14ac:dyDescent="0.25">
      <c r="B2" s="30" t="s">
        <v>15</v>
      </c>
      <c r="C2" s="22">
        <f>C15-C16</f>
        <v>14224.1965</v>
      </c>
      <c r="D2" s="35"/>
      <c r="E2" s="38"/>
    </row>
    <row r="3" spans="1:6" x14ac:dyDescent="0.25">
      <c r="B3" s="31"/>
      <c r="C3" s="32"/>
      <c r="D3" s="36"/>
      <c r="E3" s="39"/>
    </row>
    <row r="4" spans="1:6" s="94" customFormat="1" ht="36.6" customHeight="1" x14ac:dyDescent="0.3">
      <c r="B4" s="100" t="s">
        <v>0</v>
      </c>
      <c r="C4" s="100" t="s">
        <v>1</v>
      </c>
      <c r="D4" s="101" t="s">
        <v>2</v>
      </c>
      <c r="E4" s="102" t="s">
        <v>589</v>
      </c>
    </row>
    <row r="5" spans="1:6" ht="14.4" x14ac:dyDescent="0.3">
      <c r="B5" s="13">
        <v>41730</v>
      </c>
      <c r="C5" s="11">
        <v>1300</v>
      </c>
      <c r="D5" s="5" t="s">
        <v>688</v>
      </c>
      <c r="E5" s="41" t="s">
        <v>115</v>
      </c>
    </row>
    <row r="6" spans="1:6" ht="14.4" x14ac:dyDescent="0.3">
      <c r="B6" s="13">
        <v>41741</v>
      </c>
      <c r="C6" s="11">
        <v>1500</v>
      </c>
      <c r="D6" s="5" t="s">
        <v>688</v>
      </c>
      <c r="E6" s="42" t="s">
        <v>115</v>
      </c>
    </row>
    <row r="7" spans="1:6" ht="14.4" x14ac:dyDescent="0.3">
      <c r="B7" s="13">
        <v>41741</v>
      </c>
      <c r="C7" s="11">
        <v>300</v>
      </c>
      <c r="D7" s="5" t="s">
        <v>688</v>
      </c>
      <c r="E7" s="41" t="s">
        <v>120</v>
      </c>
    </row>
    <row r="8" spans="1:6" ht="14.4" x14ac:dyDescent="0.3">
      <c r="B8" s="13">
        <v>41741</v>
      </c>
      <c r="C8" s="11">
        <v>1000</v>
      </c>
      <c r="D8" s="5" t="s">
        <v>688</v>
      </c>
      <c r="E8" s="43" t="s">
        <v>117</v>
      </c>
    </row>
    <row r="9" spans="1:6" ht="14.4" x14ac:dyDescent="0.3">
      <c r="B9" s="13">
        <v>41745</v>
      </c>
      <c r="C9" s="11">
        <v>100</v>
      </c>
      <c r="D9" s="5" t="s">
        <v>688</v>
      </c>
      <c r="E9" s="41" t="s">
        <v>121</v>
      </c>
    </row>
    <row r="10" spans="1:6" ht="14.4" x14ac:dyDescent="0.3">
      <c r="B10" s="13">
        <v>41750</v>
      </c>
      <c r="C10" s="11">
        <v>250</v>
      </c>
      <c r="D10" s="5" t="s">
        <v>688</v>
      </c>
      <c r="E10" s="41" t="s">
        <v>116</v>
      </c>
    </row>
    <row r="11" spans="1:6" ht="14.4" x14ac:dyDescent="0.3">
      <c r="B11" s="13">
        <v>41750</v>
      </c>
      <c r="C11" s="11">
        <v>200</v>
      </c>
      <c r="D11" s="5" t="s">
        <v>688</v>
      </c>
      <c r="E11" s="41" t="s">
        <v>122</v>
      </c>
    </row>
    <row r="12" spans="1:6" ht="14.4" x14ac:dyDescent="0.3">
      <c r="B12" s="13">
        <v>41752</v>
      </c>
      <c r="C12" s="11">
        <v>890.1</v>
      </c>
      <c r="D12" s="5" t="s">
        <v>688</v>
      </c>
      <c r="E12" s="41" t="s">
        <v>123</v>
      </c>
    </row>
    <row r="13" spans="1:6" ht="14.4" x14ac:dyDescent="0.3">
      <c r="B13" s="13">
        <v>41752</v>
      </c>
      <c r="C13" s="11">
        <v>9000</v>
      </c>
      <c r="D13" s="5" t="s">
        <v>688</v>
      </c>
      <c r="E13" s="41" t="s">
        <v>119</v>
      </c>
    </row>
    <row r="14" spans="1:6" ht="14.4" x14ac:dyDescent="0.3">
      <c r="B14" s="13">
        <v>41757</v>
      </c>
      <c r="C14" s="11">
        <v>200</v>
      </c>
      <c r="D14" s="5" t="s">
        <v>688</v>
      </c>
      <c r="E14" s="41" t="s">
        <v>124</v>
      </c>
    </row>
    <row r="15" spans="1:6" x14ac:dyDescent="0.25">
      <c r="B15" s="29" t="s">
        <v>45</v>
      </c>
      <c r="C15" s="51">
        <f>SUM(C5:C14)</f>
        <v>14740.1</v>
      </c>
      <c r="D15" s="145"/>
      <c r="E15" s="71"/>
    </row>
    <row r="16" spans="1:6" x14ac:dyDescent="0.25">
      <c r="B16" s="73" t="s">
        <v>682</v>
      </c>
      <c r="C16" s="49">
        <f>C15*0.035</f>
        <v>515.90350000000001</v>
      </c>
      <c r="D16" s="135"/>
      <c r="E16" s="72"/>
    </row>
    <row r="17" spans="2:5" s="26" customFormat="1" x14ac:dyDescent="0.25">
      <c r="B17" s="45"/>
      <c r="C17" s="46"/>
      <c r="D17" s="36"/>
      <c r="E17" s="39"/>
    </row>
    <row r="18" spans="2:5" s="26" customFormat="1" x14ac:dyDescent="0.25">
      <c r="B18" s="45"/>
      <c r="C18" s="46"/>
      <c r="D18" s="36"/>
      <c r="E18" s="39"/>
    </row>
    <row r="19" spans="2:5" s="26" customFormat="1" x14ac:dyDescent="0.25">
      <c r="B19" s="45"/>
      <c r="C19" s="46"/>
      <c r="D19" s="36"/>
      <c r="E19" s="39"/>
    </row>
    <row r="20" spans="2:5" s="26" customFormat="1" x14ac:dyDescent="0.25">
      <c r="B20" s="45"/>
      <c r="C20" s="46"/>
      <c r="D20" s="36"/>
      <c r="E20" s="39"/>
    </row>
    <row r="21" spans="2:5" s="26" customFormat="1" x14ac:dyDescent="0.25">
      <c r="B21" s="45"/>
      <c r="C21" s="46"/>
      <c r="D21" s="36"/>
      <c r="E21" s="39"/>
    </row>
    <row r="22" spans="2:5" s="26" customFormat="1" x14ac:dyDescent="0.25">
      <c r="B22" s="45"/>
      <c r="C22" s="46"/>
      <c r="D22" s="36"/>
      <c r="E22" s="39"/>
    </row>
    <row r="23" spans="2:5" s="26" customFormat="1" x14ac:dyDescent="0.25">
      <c r="B23" s="45"/>
      <c r="C23" s="46"/>
      <c r="D23" s="36"/>
      <c r="E23" s="39"/>
    </row>
    <row r="24" spans="2:5" s="26" customFormat="1" x14ac:dyDescent="0.25">
      <c r="B24" s="45"/>
      <c r="C24" s="46"/>
      <c r="D24" s="36"/>
      <c r="E24" s="39"/>
    </row>
    <row r="25" spans="2:5" s="26" customFormat="1" x14ac:dyDescent="0.25">
      <c r="B25" s="45"/>
      <c r="C25" s="46"/>
      <c r="D25" s="36"/>
      <c r="E25" s="39"/>
    </row>
    <row r="26" spans="2:5" s="26" customFormat="1" x14ac:dyDescent="0.25">
      <c r="B26" s="45"/>
      <c r="C26" s="46"/>
      <c r="D26" s="36"/>
      <c r="E26" s="39"/>
    </row>
    <row r="27" spans="2:5" s="26" customFormat="1" x14ac:dyDescent="0.25">
      <c r="B27" s="45"/>
      <c r="C27" s="25"/>
      <c r="D27" s="36"/>
      <c r="E27" s="39"/>
    </row>
    <row r="28" spans="2:5" s="26" customFormat="1" x14ac:dyDescent="0.25">
      <c r="B28" s="36"/>
      <c r="C28" s="47"/>
      <c r="D28" s="36"/>
      <c r="E28" s="39"/>
    </row>
    <row r="29" spans="2:5" s="26" customFormat="1" x14ac:dyDescent="0.25">
      <c r="B29" s="36"/>
      <c r="C29" s="25"/>
      <c r="D29" s="36"/>
      <c r="E29" s="39"/>
    </row>
    <row r="30" spans="2:5" s="26" customFormat="1" x14ac:dyDescent="0.25">
      <c r="B30" s="45"/>
      <c r="C30" s="25"/>
      <c r="D30" s="36"/>
      <c r="E30" s="39"/>
    </row>
    <row r="31" spans="2:5" s="26" customFormat="1" x14ac:dyDescent="0.25">
      <c r="B31" s="45"/>
      <c r="C31" s="25"/>
      <c r="D31" s="36"/>
      <c r="E31" s="39"/>
    </row>
    <row r="32" spans="2:5" s="26" customFormat="1" x14ac:dyDescent="0.25">
      <c r="B32" s="45"/>
      <c r="C32" s="25"/>
      <c r="D32" s="36"/>
      <c r="E32" s="39"/>
    </row>
    <row r="33" spans="2:5" s="26" customFormat="1" x14ac:dyDescent="0.25">
      <c r="B33" s="45"/>
      <c r="C33" s="25"/>
      <c r="D33" s="36"/>
      <c r="E33" s="39"/>
    </row>
    <row r="34" spans="2:5" s="26" customFormat="1" x14ac:dyDescent="0.25">
      <c r="B34" s="45"/>
      <c r="C34" s="25"/>
      <c r="D34" s="36"/>
      <c r="E34" s="39"/>
    </row>
    <row r="35" spans="2:5" s="26" customFormat="1" x14ac:dyDescent="0.25">
      <c r="B35" s="45"/>
      <c r="C35" s="25"/>
      <c r="D35" s="36"/>
      <c r="E35" s="39"/>
    </row>
    <row r="36" spans="2:5" s="26" customFormat="1" x14ac:dyDescent="0.25">
      <c r="B36" s="45"/>
      <c r="C36" s="25"/>
      <c r="D36" s="36"/>
      <c r="E36" s="39"/>
    </row>
    <row r="37" spans="2:5" s="26" customFormat="1" x14ac:dyDescent="0.25">
      <c r="B37" s="45"/>
      <c r="C37" s="25"/>
      <c r="D37" s="36"/>
      <c r="E37" s="39"/>
    </row>
    <row r="38" spans="2:5" s="26" customFormat="1" x14ac:dyDescent="0.25">
      <c r="B38" s="45"/>
      <c r="C38" s="25"/>
      <c r="D38" s="36"/>
      <c r="E38" s="39"/>
    </row>
    <row r="39" spans="2:5" s="26" customFormat="1" x14ac:dyDescent="0.25">
      <c r="B39" s="45"/>
      <c r="C39" s="25"/>
      <c r="D39" s="36"/>
      <c r="E39" s="39"/>
    </row>
    <row r="40" spans="2:5" s="26" customFormat="1" x14ac:dyDescent="0.25">
      <c r="B40" s="45"/>
      <c r="C40" s="25"/>
      <c r="D40" s="36"/>
      <c r="E40" s="39"/>
    </row>
    <row r="41" spans="2:5" s="26" customFormat="1" x14ac:dyDescent="0.25">
      <c r="B41" s="45"/>
      <c r="C41" s="25"/>
      <c r="D41" s="36"/>
      <c r="E41" s="39"/>
    </row>
    <row r="42" spans="2:5" s="26" customFormat="1" x14ac:dyDescent="0.25">
      <c r="B42" s="45"/>
      <c r="C42" s="25"/>
      <c r="D42" s="36"/>
      <c r="E42" s="39"/>
    </row>
    <row r="43" spans="2:5" s="26" customFormat="1" x14ac:dyDescent="0.25">
      <c r="B43" s="45"/>
      <c r="C43" s="25"/>
      <c r="D43" s="36"/>
      <c r="E43" s="39"/>
    </row>
    <row r="44" spans="2:5" s="26" customFormat="1" x14ac:dyDescent="0.25">
      <c r="B44" s="45"/>
      <c r="C44" s="25"/>
      <c r="D44" s="36"/>
      <c r="E44" s="39"/>
    </row>
    <row r="45" spans="2:5" s="26" customFormat="1" x14ac:dyDescent="0.25">
      <c r="B45" s="45"/>
      <c r="C45" s="25"/>
      <c r="D45" s="36"/>
      <c r="E45" s="39"/>
    </row>
    <row r="46" spans="2:5" s="26" customFormat="1" x14ac:dyDescent="0.25">
      <c r="B46" s="45"/>
      <c r="C46" s="25"/>
      <c r="D46" s="36"/>
      <c r="E46" s="39"/>
    </row>
    <row r="47" spans="2:5" s="26" customFormat="1" x14ac:dyDescent="0.25">
      <c r="B47" s="45"/>
      <c r="C47" s="25"/>
      <c r="D47" s="36"/>
      <c r="E47" s="39"/>
    </row>
    <row r="48" spans="2:5" s="26" customFormat="1" x14ac:dyDescent="0.25">
      <c r="B48" s="45"/>
      <c r="C48" s="25"/>
      <c r="D48" s="36"/>
      <c r="E48" s="39"/>
    </row>
    <row r="49" spans="2:5" s="26" customFormat="1" x14ac:dyDescent="0.25">
      <c r="B49" s="45"/>
      <c r="C49" s="25"/>
      <c r="D49" s="36"/>
      <c r="E49" s="39"/>
    </row>
    <row r="50" spans="2:5" s="26" customFormat="1" x14ac:dyDescent="0.25">
      <c r="B50" s="45"/>
      <c r="C50" s="25"/>
      <c r="D50" s="36"/>
      <c r="E50" s="39"/>
    </row>
    <row r="51" spans="2:5" s="26" customFormat="1" x14ac:dyDescent="0.25">
      <c r="B51" s="45"/>
      <c r="C51" s="25"/>
      <c r="D51" s="36"/>
      <c r="E51" s="39"/>
    </row>
    <row r="52" spans="2:5" s="26" customFormat="1" x14ac:dyDescent="0.25">
      <c r="B52" s="45"/>
      <c r="C52" s="25"/>
      <c r="D52" s="36"/>
      <c r="E52" s="39"/>
    </row>
    <row r="53" spans="2:5" s="26" customFormat="1" x14ac:dyDescent="0.25">
      <c r="B53" s="45"/>
      <c r="C53" s="25"/>
      <c r="D53" s="36"/>
      <c r="E53" s="39"/>
    </row>
    <row r="54" spans="2:5" s="26" customFormat="1" x14ac:dyDescent="0.25">
      <c r="B54" s="45"/>
      <c r="C54" s="25"/>
      <c r="D54" s="36"/>
      <c r="E54" s="39"/>
    </row>
    <row r="55" spans="2:5" s="26" customFormat="1" x14ac:dyDescent="0.25">
      <c r="B55" s="45"/>
      <c r="C55" s="25"/>
      <c r="D55" s="36"/>
      <c r="E55" s="39"/>
    </row>
    <row r="56" spans="2:5" s="26" customFormat="1" x14ac:dyDescent="0.25">
      <c r="B56" s="45"/>
      <c r="C56" s="25"/>
      <c r="D56" s="36"/>
      <c r="E56" s="39"/>
    </row>
    <row r="57" spans="2:5" s="26" customFormat="1" x14ac:dyDescent="0.25">
      <c r="B57" s="45"/>
      <c r="C57" s="25"/>
      <c r="D57" s="36"/>
      <c r="E57" s="39"/>
    </row>
    <row r="58" spans="2:5" s="26" customFormat="1" x14ac:dyDescent="0.25">
      <c r="B58" s="45"/>
      <c r="C58" s="25"/>
      <c r="D58" s="36"/>
      <c r="E58" s="39"/>
    </row>
    <row r="59" spans="2:5" s="26" customFormat="1" x14ac:dyDescent="0.25">
      <c r="B59" s="45"/>
      <c r="C59" s="25"/>
      <c r="D59" s="36"/>
      <c r="E59" s="39"/>
    </row>
    <row r="60" spans="2:5" s="26" customFormat="1" x14ac:dyDescent="0.25">
      <c r="B60" s="45"/>
      <c r="C60" s="25"/>
      <c r="D60" s="36"/>
      <c r="E60" s="39"/>
    </row>
    <row r="61" spans="2:5" s="26" customFormat="1" x14ac:dyDescent="0.25">
      <c r="B61" s="45"/>
      <c r="C61" s="25"/>
      <c r="D61" s="36"/>
      <c r="E61" s="39"/>
    </row>
    <row r="62" spans="2:5" s="26" customFormat="1" x14ac:dyDescent="0.25">
      <c r="B62" s="45"/>
      <c r="C62" s="25"/>
      <c r="D62" s="36"/>
      <c r="E62" s="39"/>
    </row>
    <row r="63" spans="2:5" s="26" customFormat="1" x14ac:dyDescent="0.25">
      <c r="B63" s="45"/>
      <c r="C63" s="25"/>
      <c r="D63" s="36"/>
      <c r="E63" s="39"/>
    </row>
    <row r="64" spans="2:5" s="26" customFormat="1" x14ac:dyDescent="0.25">
      <c r="B64" s="45"/>
      <c r="C64" s="25"/>
      <c r="D64" s="36"/>
      <c r="E64" s="39"/>
    </row>
    <row r="65" spans="2:5" s="26" customFormat="1" x14ac:dyDescent="0.25">
      <c r="B65" s="45"/>
      <c r="C65" s="25"/>
      <c r="D65" s="36"/>
      <c r="E65" s="39"/>
    </row>
    <row r="66" spans="2:5" s="26" customFormat="1" x14ac:dyDescent="0.25">
      <c r="B66" s="45"/>
      <c r="C66" s="25"/>
      <c r="D66" s="36"/>
      <c r="E66" s="39"/>
    </row>
    <row r="67" spans="2:5" s="26" customFormat="1" x14ac:dyDescent="0.25">
      <c r="B67" s="45"/>
      <c r="C67" s="25"/>
      <c r="D67" s="36"/>
      <c r="E67" s="39"/>
    </row>
    <row r="68" spans="2:5" s="26" customFormat="1" x14ac:dyDescent="0.25">
      <c r="B68" s="45"/>
      <c r="C68" s="25"/>
      <c r="D68" s="36"/>
      <c r="E68" s="39"/>
    </row>
    <row r="69" spans="2:5" s="26" customFormat="1" x14ac:dyDescent="0.25">
      <c r="B69" s="45"/>
      <c r="C69" s="25"/>
      <c r="D69" s="36"/>
      <c r="E69" s="39"/>
    </row>
    <row r="70" spans="2:5" s="26" customFormat="1" x14ac:dyDescent="0.25">
      <c r="B70" s="45"/>
      <c r="C70" s="25"/>
      <c r="D70" s="36"/>
      <c r="E70" s="39"/>
    </row>
    <row r="71" spans="2:5" s="26" customFormat="1" x14ac:dyDescent="0.25">
      <c r="B71" s="45"/>
      <c r="C71" s="25"/>
      <c r="D71" s="36"/>
      <c r="E71" s="39"/>
    </row>
    <row r="72" spans="2:5" s="26" customFormat="1" x14ac:dyDescent="0.25">
      <c r="B72" s="45"/>
      <c r="C72" s="25"/>
      <c r="D72" s="36"/>
      <c r="E72" s="39"/>
    </row>
    <row r="73" spans="2:5" s="26" customFormat="1" x14ac:dyDescent="0.25">
      <c r="B73" s="45"/>
      <c r="C73" s="25"/>
      <c r="D73" s="36"/>
      <c r="E73" s="39"/>
    </row>
    <row r="74" spans="2:5" s="26" customFormat="1" x14ac:dyDescent="0.25">
      <c r="B74" s="45"/>
      <c r="C74" s="25"/>
      <c r="D74" s="36"/>
      <c r="E74" s="39"/>
    </row>
    <row r="75" spans="2:5" s="26" customFormat="1" x14ac:dyDescent="0.25">
      <c r="B75" s="45"/>
      <c r="C75" s="25"/>
      <c r="D75" s="36"/>
      <c r="E75" s="39"/>
    </row>
    <row r="76" spans="2:5" s="26" customFormat="1" x14ac:dyDescent="0.25">
      <c r="B76" s="45"/>
      <c r="C76" s="25"/>
      <c r="D76" s="36"/>
      <c r="E76" s="39"/>
    </row>
    <row r="77" spans="2:5" s="26" customFormat="1" x14ac:dyDescent="0.25">
      <c r="B77" s="45"/>
      <c r="C77" s="25"/>
      <c r="D77" s="36"/>
      <c r="E77" s="39"/>
    </row>
    <row r="78" spans="2:5" s="26" customFormat="1" x14ac:dyDescent="0.25">
      <c r="B78" s="45"/>
      <c r="C78" s="25"/>
      <c r="D78" s="36"/>
      <c r="E78" s="39"/>
    </row>
    <row r="79" spans="2:5" s="26" customFormat="1" x14ac:dyDescent="0.25">
      <c r="B79" s="45"/>
      <c r="C79" s="25"/>
      <c r="D79" s="36"/>
      <c r="E79" s="39"/>
    </row>
    <row r="80" spans="2:5" s="26" customFormat="1" x14ac:dyDescent="0.25">
      <c r="B80" s="45"/>
      <c r="C80" s="25"/>
      <c r="D80" s="36"/>
      <c r="E80" s="39"/>
    </row>
    <row r="81" spans="2:5" s="26" customFormat="1" x14ac:dyDescent="0.25">
      <c r="B81" s="45"/>
      <c r="C81" s="25"/>
      <c r="D81" s="36"/>
      <c r="E81" s="39"/>
    </row>
    <row r="82" spans="2:5" s="26" customFormat="1" x14ac:dyDescent="0.25">
      <c r="B82" s="45"/>
      <c r="C82" s="25"/>
      <c r="D82" s="36"/>
      <c r="E82" s="39"/>
    </row>
    <row r="83" spans="2:5" s="26" customFormat="1" x14ac:dyDescent="0.25">
      <c r="B83" s="45"/>
      <c r="C83" s="25"/>
      <c r="D83" s="36"/>
      <c r="E83" s="39"/>
    </row>
    <row r="84" spans="2:5" s="26" customFormat="1" x14ac:dyDescent="0.25">
      <c r="B84" s="24"/>
      <c r="C84" s="25"/>
      <c r="D84" s="36"/>
      <c r="E84" s="39"/>
    </row>
    <row r="85" spans="2:5" s="26" customFormat="1" x14ac:dyDescent="0.25">
      <c r="B85" s="24"/>
      <c r="C85" s="25"/>
      <c r="D85" s="36"/>
      <c r="E85" s="39"/>
    </row>
    <row r="86" spans="2:5" s="26" customFormat="1" x14ac:dyDescent="0.25">
      <c r="B86" s="24"/>
      <c r="C86" s="25"/>
      <c r="D86" s="36"/>
      <c r="E86" s="39"/>
    </row>
    <row r="87" spans="2:5" s="26" customFormat="1" x14ac:dyDescent="0.25">
      <c r="B87" s="24"/>
      <c r="C87" s="25"/>
      <c r="D87" s="36"/>
      <c r="E87" s="39"/>
    </row>
    <row r="88" spans="2:5" s="26" customFormat="1" x14ac:dyDescent="0.25">
      <c r="B88" s="24"/>
      <c r="C88" s="25"/>
      <c r="D88" s="36"/>
      <c r="E88" s="39"/>
    </row>
    <row r="89" spans="2:5" s="26" customFormat="1" x14ac:dyDescent="0.25">
      <c r="B89" s="24"/>
      <c r="C89" s="25"/>
      <c r="D89" s="36"/>
      <c r="E89" s="39"/>
    </row>
    <row r="90" spans="2:5" s="26" customFormat="1" x14ac:dyDescent="0.25">
      <c r="B90" s="24"/>
      <c r="C90" s="48"/>
      <c r="D90" s="36"/>
      <c r="E90" s="39"/>
    </row>
    <row r="91" spans="2:5" s="26" customFormat="1" x14ac:dyDescent="0.25">
      <c r="B91" s="24"/>
      <c r="C91" s="25"/>
      <c r="D91" s="36"/>
      <c r="E91" s="39"/>
    </row>
    <row r="92" spans="2:5" s="26" customFormat="1" x14ac:dyDescent="0.25">
      <c r="B92" s="24"/>
      <c r="C92" s="25"/>
      <c r="D92" s="36"/>
      <c r="E92" s="39"/>
    </row>
    <row r="93" spans="2:5" s="26" customFormat="1" x14ac:dyDescent="0.25">
      <c r="B93" s="24"/>
      <c r="C93" s="25"/>
      <c r="D93" s="36"/>
      <c r="E93" s="39"/>
    </row>
    <row r="94" spans="2:5" s="26" customFormat="1" x14ac:dyDescent="0.25">
      <c r="B94" s="24"/>
      <c r="C94" s="25"/>
      <c r="D94" s="36"/>
      <c r="E94" s="39"/>
    </row>
    <row r="95" spans="2:5" s="26" customFormat="1" x14ac:dyDescent="0.25">
      <c r="B95" s="24"/>
      <c r="C95" s="25"/>
      <c r="D95" s="36"/>
      <c r="E95" s="39"/>
    </row>
    <row r="96" spans="2:5" s="26" customFormat="1" x14ac:dyDescent="0.25">
      <c r="B96" s="24"/>
      <c r="C96" s="25"/>
      <c r="D96" s="36"/>
      <c r="E96" s="39"/>
    </row>
    <row r="97" spans="2:5" s="26" customFormat="1" x14ac:dyDescent="0.25">
      <c r="B97" s="24"/>
      <c r="C97" s="25"/>
      <c r="D97" s="36"/>
      <c r="E97" s="39"/>
    </row>
    <row r="98" spans="2:5" s="26" customFormat="1" x14ac:dyDescent="0.25">
      <c r="B98" s="24"/>
      <c r="C98" s="25"/>
      <c r="D98" s="36"/>
      <c r="E98" s="39"/>
    </row>
    <row r="99" spans="2:5" s="26" customFormat="1" x14ac:dyDescent="0.25">
      <c r="B99" s="24"/>
      <c r="C99" s="25"/>
      <c r="D99" s="36"/>
      <c r="E99" s="39"/>
    </row>
    <row r="100" spans="2:5" s="26" customFormat="1" x14ac:dyDescent="0.25">
      <c r="B100" s="24"/>
      <c r="C100" s="25"/>
      <c r="D100" s="36"/>
      <c r="E100" s="39"/>
    </row>
    <row r="101" spans="2:5" s="26" customFormat="1" x14ac:dyDescent="0.25">
      <c r="B101" s="24"/>
      <c r="C101" s="25"/>
      <c r="D101" s="36"/>
      <c r="E101" s="39"/>
    </row>
    <row r="102" spans="2:5" s="26" customFormat="1" x14ac:dyDescent="0.25">
      <c r="B102" s="24"/>
      <c r="C102" s="25"/>
      <c r="D102" s="36"/>
      <c r="E102" s="39"/>
    </row>
    <row r="103" spans="2:5" s="26" customFormat="1" x14ac:dyDescent="0.25">
      <c r="B103" s="24"/>
      <c r="C103" s="25"/>
      <c r="D103" s="36"/>
      <c r="E103" s="39"/>
    </row>
    <row r="104" spans="2:5" s="26" customFormat="1" x14ac:dyDescent="0.25">
      <c r="B104" s="24"/>
      <c r="C104" s="25"/>
      <c r="D104" s="36"/>
      <c r="E104" s="39"/>
    </row>
    <row r="105" spans="2:5" s="26" customFormat="1" x14ac:dyDescent="0.25">
      <c r="B105" s="24"/>
      <c r="C105" s="25"/>
      <c r="D105" s="36"/>
      <c r="E105" s="39"/>
    </row>
    <row r="106" spans="2:5" s="26" customFormat="1" x14ac:dyDescent="0.25">
      <c r="B106" s="24"/>
      <c r="C106" s="25"/>
      <c r="D106" s="36"/>
      <c r="E106" s="39"/>
    </row>
    <row r="107" spans="2:5" s="26" customFormat="1" x14ac:dyDescent="0.25">
      <c r="B107" s="24"/>
      <c r="C107" s="25"/>
      <c r="D107" s="36"/>
      <c r="E107" s="39"/>
    </row>
    <row r="108" spans="2:5" s="26" customFormat="1" x14ac:dyDescent="0.25">
      <c r="B108" s="24"/>
      <c r="C108" s="25"/>
      <c r="D108" s="36"/>
      <c r="E108" s="39"/>
    </row>
    <row r="109" spans="2:5" s="26" customFormat="1" x14ac:dyDescent="0.25">
      <c r="B109" s="24"/>
      <c r="C109" s="25"/>
      <c r="D109" s="36"/>
      <c r="E109" s="39"/>
    </row>
    <row r="110" spans="2:5" s="26" customFormat="1" x14ac:dyDescent="0.25">
      <c r="B110" s="24"/>
      <c r="C110" s="25"/>
      <c r="D110" s="36"/>
      <c r="E110" s="39"/>
    </row>
    <row r="111" spans="2:5" s="26" customFormat="1" x14ac:dyDescent="0.25">
      <c r="B111" s="24"/>
      <c r="C111" s="25"/>
      <c r="D111" s="36"/>
      <c r="E111" s="39"/>
    </row>
    <row r="112" spans="2:5" s="26" customFormat="1" x14ac:dyDescent="0.25">
      <c r="B112" s="24"/>
      <c r="C112" s="25"/>
      <c r="D112" s="36"/>
      <c r="E112" s="39"/>
    </row>
    <row r="113" spans="2:5" s="26" customFormat="1" x14ac:dyDescent="0.25">
      <c r="B113" s="24"/>
      <c r="C113" s="25"/>
      <c r="D113" s="36"/>
      <c r="E113" s="39"/>
    </row>
    <row r="114" spans="2:5" s="26" customFormat="1" x14ac:dyDescent="0.25">
      <c r="B114" s="24"/>
      <c r="C114" s="25"/>
      <c r="D114" s="36"/>
      <c r="E114" s="39"/>
    </row>
    <row r="115" spans="2:5" s="26" customFormat="1" x14ac:dyDescent="0.25">
      <c r="B115" s="24"/>
      <c r="C115" s="25"/>
      <c r="D115" s="36"/>
      <c r="E115" s="39"/>
    </row>
    <row r="116" spans="2:5" s="26" customFormat="1" x14ac:dyDescent="0.25">
      <c r="B116" s="24"/>
      <c r="C116" s="25"/>
      <c r="D116" s="36"/>
      <c r="E116" s="39"/>
    </row>
    <row r="117" spans="2:5" s="26" customFormat="1" x14ac:dyDescent="0.25">
      <c r="B117" s="24"/>
      <c r="C117" s="25"/>
      <c r="D117" s="36"/>
      <c r="E117" s="39"/>
    </row>
    <row r="118" spans="2:5" s="26" customFormat="1" x14ac:dyDescent="0.25">
      <c r="B118" s="24"/>
      <c r="C118" s="25"/>
      <c r="D118" s="36"/>
      <c r="E118" s="39"/>
    </row>
    <row r="119" spans="2:5" s="26" customFormat="1" x14ac:dyDescent="0.25">
      <c r="B119" s="24"/>
      <c r="C119" s="25"/>
      <c r="D119" s="36"/>
      <c r="E119" s="39"/>
    </row>
    <row r="120" spans="2:5" s="26" customFormat="1" x14ac:dyDescent="0.25">
      <c r="B120" s="24"/>
      <c r="C120" s="25"/>
      <c r="D120" s="36"/>
      <c r="E120" s="39"/>
    </row>
    <row r="121" spans="2:5" s="26" customFormat="1" x14ac:dyDescent="0.25">
      <c r="B121" s="24"/>
      <c r="C121" s="25"/>
      <c r="D121" s="36"/>
      <c r="E121" s="39"/>
    </row>
    <row r="122" spans="2:5" s="26" customFormat="1" x14ac:dyDescent="0.25">
      <c r="B122" s="24"/>
      <c r="C122" s="25"/>
      <c r="D122" s="36"/>
      <c r="E122" s="39"/>
    </row>
    <row r="123" spans="2:5" s="26" customFormat="1" x14ac:dyDescent="0.25">
      <c r="B123" s="24"/>
      <c r="C123" s="25"/>
      <c r="D123" s="36"/>
      <c r="E123" s="39"/>
    </row>
    <row r="124" spans="2:5" s="26" customFormat="1" x14ac:dyDescent="0.25">
      <c r="B124" s="24"/>
      <c r="C124" s="25"/>
      <c r="D124" s="36"/>
      <c r="E124" s="39"/>
    </row>
    <row r="125" spans="2:5" s="26" customFormat="1" x14ac:dyDescent="0.25">
      <c r="B125" s="24"/>
      <c r="C125" s="25"/>
      <c r="D125" s="36"/>
      <c r="E125" s="39"/>
    </row>
    <row r="126" spans="2:5" s="26" customFormat="1" x14ac:dyDescent="0.25">
      <c r="B126" s="24"/>
      <c r="C126" s="25"/>
      <c r="D126" s="36"/>
      <c r="E126" s="39"/>
    </row>
    <row r="127" spans="2:5" s="26" customFormat="1" x14ac:dyDescent="0.25">
      <c r="B127" s="24"/>
      <c r="C127" s="25"/>
      <c r="D127" s="36"/>
      <c r="E127" s="39"/>
    </row>
    <row r="128" spans="2:5" s="26" customFormat="1" x14ac:dyDescent="0.25">
      <c r="B128" s="24"/>
      <c r="C128" s="25"/>
      <c r="D128" s="36"/>
      <c r="E128" s="39"/>
    </row>
    <row r="129" spans="2:5" s="26" customFormat="1" x14ac:dyDescent="0.25">
      <c r="B129" s="24"/>
      <c r="C129" s="25"/>
      <c r="D129" s="36"/>
      <c r="E129" s="39"/>
    </row>
    <row r="130" spans="2:5" s="26" customFormat="1" x14ac:dyDescent="0.25">
      <c r="B130" s="24"/>
      <c r="C130" s="25"/>
      <c r="D130" s="36"/>
      <c r="E130" s="39"/>
    </row>
    <row r="131" spans="2:5" s="26" customFormat="1" x14ac:dyDescent="0.25">
      <c r="B131" s="24"/>
      <c r="C131" s="25"/>
      <c r="D131" s="36"/>
      <c r="E131" s="39"/>
    </row>
    <row r="132" spans="2:5" s="26" customFormat="1" x14ac:dyDescent="0.25">
      <c r="B132" s="24"/>
      <c r="C132" s="25"/>
      <c r="D132" s="36"/>
      <c r="E132" s="39"/>
    </row>
    <row r="133" spans="2:5" s="26" customFormat="1" x14ac:dyDescent="0.25">
      <c r="B133" s="24"/>
      <c r="C133" s="25"/>
      <c r="D133" s="36"/>
      <c r="E133" s="39"/>
    </row>
    <row r="134" spans="2:5" s="26" customFormat="1" x14ac:dyDescent="0.25">
      <c r="B134" s="24"/>
      <c r="C134" s="25"/>
      <c r="D134" s="36"/>
      <c r="E134" s="39"/>
    </row>
    <row r="135" spans="2:5" s="26" customFormat="1" x14ac:dyDescent="0.25">
      <c r="B135" s="24"/>
      <c r="C135" s="25"/>
      <c r="D135" s="36"/>
      <c r="E135" s="39"/>
    </row>
    <row r="136" spans="2:5" s="26" customFormat="1" x14ac:dyDescent="0.25">
      <c r="B136" s="24"/>
      <c r="C136" s="25"/>
      <c r="D136" s="36"/>
      <c r="E136" s="39"/>
    </row>
    <row r="137" spans="2:5" s="26" customFormat="1" x14ac:dyDescent="0.25">
      <c r="B137" s="24"/>
      <c r="C137" s="25"/>
      <c r="D137" s="36"/>
      <c r="E137" s="39"/>
    </row>
    <row r="138" spans="2:5" s="26" customFormat="1" x14ac:dyDescent="0.25">
      <c r="B138" s="24"/>
      <c r="C138" s="25"/>
      <c r="D138" s="36"/>
      <c r="E138" s="39"/>
    </row>
    <row r="139" spans="2:5" s="26" customFormat="1" x14ac:dyDescent="0.25">
      <c r="B139" s="24"/>
      <c r="C139" s="25"/>
      <c r="D139" s="36"/>
      <c r="E139" s="39"/>
    </row>
    <row r="140" spans="2:5" s="26" customFormat="1" x14ac:dyDescent="0.25">
      <c r="B140" s="24"/>
      <c r="C140" s="25"/>
      <c r="D140" s="36"/>
      <c r="E140" s="39"/>
    </row>
    <row r="141" spans="2:5" s="26" customFormat="1" x14ac:dyDescent="0.25">
      <c r="B141" s="24"/>
      <c r="C141" s="25"/>
      <c r="D141" s="36"/>
      <c r="E141" s="39"/>
    </row>
    <row r="142" spans="2:5" s="26" customFormat="1" x14ac:dyDescent="0.25">
      <c r="B142" s="24"/>
      <c r="C142" s="25"/>
      <c r="D142" s="36"/>
      <c r="E142" s="39"/>
    </row>
    <row r="143" spans="2:5" s="26" customFormat="1" x14ac:dyDescent="0.25">
      <c r="B143" s="24"/>
      <c r="C143" s="25"/>
      <c r="D143" s="36"/>
      <c r="E143" s="39"/>
    </row>
    <row r="144" spans="2:5" s="26" customFormat="1" x14ac:dyDescent="0.25">
      <c r="B144" s="24"/>
      <c r="C144" s="25"/>
      <c r="D144" s="36"/>
      <c r="E144" s="39"/>
    </row>
    <row r="145" spans="2:5" s="26" customFormat="1" x14ac:dyDescent="0.25">
      <c r="B145" s="24"/>
      <c r="C145" s="25"/>
      <c r="D145" s="36"/>
      <c r="E145" s="39"/>
    </row>
    <row r="146" spans="2:5" s="26" customFormat="1" x14ac:dyDescent="0.25">
      <c r="B146" s="24"/>
      <c r="C146" s="25"/>
      <c r="D146" s="36"/>
      <c r="E146" s="39"/>
    </row>
    <row r="147" spans="2:5" s="26" customFormat="1" x14ac:dyDescent="0.25">
      <c r="B147" s="24"/>
      <c r="C147" s="25"/>
      <c r="D147" s="36"/>
      <c r="E147" s="39"/>
    </row>
    <row r="148" spans="2:5" s="26" customFormat="1" x14ac:dyDescent="0.25">
      <c r="B148" s="24"/>
      <c r="C148" s="25"/>
      <c r="D148" s="36"/>
      <c r="E148" s="39"/>
    </row>
    <row r="149" spans="2:5" s="26" customFormat="1" x14ac:dyDescent="0.25">
      <c r="B149" s="24"/>
      <c r="C149" s="25"/>
      <c r="D149" s="36"/>
      <c r="E149" s="39"/>
    </row>
    <row r="150" spans="2:5" s="26" customFormat="1" x14ac:dyDescent="0.25">
      <c r="B150" s="24"/>
      <c r="C150" s="25"/>
      <c r="D150" s="36"/>
      <c r="E150" s="39"/>
    </row>
    <row r="151" spans="2:5" s="26" customFormat="1" x14ac:dyDescent="0.25">
      <c r="B151" s="24"/>
      <c r="C151" s="25"/>
      <c r="D151" s="36"/>
      <c r="E151" s="39"/>
    </row>
    <row r="152" spans="2:5" s="26" customFormat="1" x14ac:dyDescent="0.25">
      <c r="B152" s="24"/>
      <c r="C152" s="25"/>
      <c r="D152" s="36"/>
      <c r="E152" s="39"/>
    </row>
    <row r="153" spans="2:5" s="26" customFormat="1" x14ac:dyDescent="0.25">
      <c r="B153" s="24"/>
      <c r="C153" s="25"/>
      <c r="D153" s="36"/>
      <c r="E153" s="39"/>
    </row>
    <row r="154" spans="2:5" s="26" customFormat="1" x14ac:dyDescent="0.25">
      <c r="B154" s="24"/>
      <c r="C154" s="25"/>
      <c r="D154" s="36"/>
      <c r="E154" s="39"/>
    </row>
    <row r="155" spans="2:5" s="26" customFormat="1" x14ac:dyDescent="0.25">
      <c r="B155" s="24"/>
      <c r="C155" s="25"/>
      <c r="D155" s="36"/>
      <c r="E155" s="39"/>
    </row>
    <row r="156" spans="2:5" s="26" customFormat="1" x14ac:dyDescent="0.25">
      <c r="B156" s="24"/>
      <c r="C156" s="25"/>
      <c r="D156" s="36"/>
      <c r="E156" s="39"/>
    </row>
    <row r="157" spans="2:5" s="26" customFormat="1" x14ac:dyDescent="0.25">
      <c r="B157" s="24"/>
      <c r="C157" s="25"/>
      <c r="D157" s="36"/>
      <c r="E157" s="39"/>
    </row>
    <row r="158" spans="2:5" s="26" customFormat="1" x14ac:dyDescent="0.25">
      <c r="B158" s="24"/>
      <c r="C158" s="25"/>
      <c r="D158" s="36"/>
      <c r="E158" s="39"/>
    </row>
    <row r="159" spans="2:5" s="26" customFormat="1" x14ac:dyDescent="0.25">
      <c r="B159" s="24"/>
      <c r="C159" s="25"/>
      <c r="D159" s="36"/>
      <c r="E159" s="39"/>
    </row>
    <row r="160" spans="2:5" s="26" customFormat="1" x14ac:dyDescent="0.25">
      <c r="B160" s="24"/>
      <c r="C160" s="25"/>
      <c r="D160" s="36"/>
      <c r="E160" s="39"/>
    </row>
    <row r="161" spans="2:5" s="26" customFormat="1" x14ac:dyDescent="0.25">
      <c r="B161" s="24"/>
      <c r="C161" s="25"/>
      <c r="D161" s="36"/>
      <c r="E161" s="39"/>
    </row>
    <row r="162" spans="2:5" s="26" customFormat="1" x14ac:dyDescent="0.25">
      <c r="B162" s="24"/>
      <c r="C162" s="25"/>
      <c r="D162" s="36"/>
      <c r="E162" s="39"/>
    </row>
    <row r="163" spans="2:5" s="26" customFormat="1" x14ac:dyDescent="0.25">
      <c r="B163" s="24"/>
      <c r="C163" s="25"/>
      <c r="D163" s="36"/>
      <c r="E163" s="39"/>
    </row>
    <row r="164" spans="2:5" s="26" customFormat="1" x14ac:dyDescent="0.25">
      <c r="B164" s="24"/>
      <c r="C164" s="25"/>
      <c r="D164" s="36"/>
      <c r="E164" s="39"/>
    </row>
    <row r="165" spans="2:5" s="26" customFormat="1" x14ac:dyDescent="0.25">
      <c r="B165" s="24"/>
      <c r="C165" s="25"/>
      <c r="D165" s="36"/>
      <c r="E165" s="39"/>
    </row>
    <row r="166" spans="2:5" s="26" customFormat="1" x14ac:dyDescent="0.25">
      <c r="B166" s="24"/>
      <c r="C166" s="25"/>
      <c r="D166" s="36"/>
      <c r="E166" s="39"/>
    </row>
    <row r="167" spans="2:5" s="26" customFormat="1" x14ac:dyDescent="0.25">
      <c r="B167" s="24"/>
      <c r="C167" s="25"/>
      <c r="D167" s="36"/>
      <c r="E167" s="39"/>
    </row>
    <row r="168" spans="2:5" s="26" customFormat="1" x14ac:dyDescent="0.25">
      <c r="B168" s="24"/>
      <c r="C168" s="25"/>
      <c r="D168" s="36"/>
      <c r="E168" s="39"/>
    </row>
    <row r="169" spans="2:5" s="26" customFormat="1" x14ac:dyDescent="0.25">
      <c r="B169" s="24"/>
      <c r="C169" s="25"/>
      <c r="D169" s="36"/>
      <c r="E169" s="39"/>
    </row>
    <row r="170" spans="2:5" s="26" customFormat="1" x14ac:dyDescent="0.25">
      <c r="B170" s="24"/>
      <c r="C170" s="25"/>
      <c r="D170" s="36"/>
      <c r="E170" s="39"/>
    </row>
    <row r="171" spans="2:5" s="26" customFormat="1" x14ac:dyDescent="0.25">
      <c r="B171" s="24"/>
      <c r="C171" s="25"/>
      <c r="D171" s="36"/>
      <c r="E171" s="39"/>
    </row>
    <row r="172" spans="2:5" s="26" customFormat="1" x14ac:dyDescent="0.25">
      <c r="B172" s="24"/>
      <c r="C172" s="25"/>
      <c r="D172" s="36"/>
      <c r="E172" s="39"/>
    </row>
    <row r="173" spans="2:5" s="26" customFormat="1" x14ac:dyDescent="0.25">
      <c r="B173" s="24"/>
      <c r="C173" s="25"/>
      <c r="D173" s="36"/>
      <c r="E173" s="39"/>
    </row>
    <row r="174" spans="2:5" s="26" customFormat="1" x14ac:dyDescent="0.25">
      <c r="B174" s="24"/>
      <c r="C174" s="25"/>
      <c r="D174" s="36"/>
      <c r="E174" s="39"/>
    </row>
    <row r="175" spans="2:5" s="26" customFormat="1" x14ac:dyDescent="0.25">
      <c r="B175" s="24"/>
      <c r="C175" s="25"/>
      <c r="D175" s="36"/>
      <c r="E175" s="39"/>
    </row>
    <row r="176" spans="2:5" s="26" customFormat="1" x14ac:dyDescent="0.25">
      <c r="B176" s="24"/>
      <c r="C176" s="25"/>
      <c r="D176" s="36"/>
      <c r="E176" s="39"/>
    </row>
    <row r="177" spans="2:5" s="26" customFormat="1" x14ac:dyDescent="0.25">
      <c r="B177" s="24"/>
      <c r="C177" s="25"/>
      <c r="D177" s="36"/>
      <c r="E177" s="39"/>
    </row>
    <row r="178" spans="2:5" s="26" customFormat="1" x14ac:dyDescent="0.25">
      <c r="B178" s="24"/>
      <c r="C178" s="25"/>
      <c r="D178" s="36"/>
      <c r="E178" s="39"/>
    </row>
    <row r="179" spans="2:5" s="26" customFormat="1" x14ac:dyDescent="0.25">
      <c r="B179" s="24"/>
      <c r="C179" s="25"/>
      <c r="D179" s="36"/>
      <c r="E179" s="39"/>
    </row>
    <row r="180" spans="2:5" s="26" customFormat="1" x14ac:dyDescent="0.25">
      <c r="B180" s="24"/>
      <c r="C180" s="25"/>
      <c r="D180" s="36"/>
      <c r="E180" s="39"/>
    </row>
    <row r="181" spans="2:5" s="26" customFormat="1" x14ac:dyDescent="0.25">
      <c r="B181" s="24"/>
      <c r="C181" s="25"/>
      <c r="D181" s="36"/>
      <c r="E181" s="39"/>
    </row>
    <row r="182" spans="2:5" s="26" customFormat="1" x14ac:dyDescent="0.25">
      <c r="B182" s="24"/>
      <c r="C182" s="25"/>
      <c r="D182" s="36"/>
      <c r="E182" s="39"/>
    </row>
    <row r="183" spans="2:5" s="26" customFormat="1" x14ac:dyDescent="0.25">
      <c r="B183" s="24"/>
      <c r="C183" s="25"/>
      <c r="D183" s="36"/>
      <c r="E183" s="39"/>
    </row>
    <row r="184" spans="2:5" s="26" customFormat="1" x14ac:dyDescent="0.25">
      <c r="B184" s="24"/>
      <c r="C184" s="25"/>
      <c r="D184" s="36"/>
      <c r="E184" s="39"/>
    </row>
    <row r="185" spans="2:5" s="26" customFormat="1" x14ac:dyDescent="0.25">
      <c r="B185" s="24"/>
      <c r="C185" s="25"/>
      <c r="D185" s="36"/>
      <c r="E185" s="39"/>
    </row>
    <row r="186" spans="2:5" s="26" customFormat="1" x14ac:dyDescent="0.25">
      <c r="B186" s="24"/>
      <c r="C186" s="25"/>
      <c r="D186" s="36"/>
      <c r="E186" s="39"/>
    </row>
    <row r="187" spans="2:5" s="26" customFormat="1" x14ac:dyDescent="0.25">
      <c r="B187" s="24"/>
      <c r="C187" s="25"/>
      <c r="D187" s="36"/>
      <c r="E187" s="39"/>
    </row>
    <row r="188" spans="2:5" s="26" customFormat="1" x14ac:dyDescent="0.25">
      <c r="B188" s="24"/>
      <c r="C188" s="25"/>
      <c r="D188" s="36"/>
      <c r="E188" s="39"/>
    </row>
    <row r="189" spans="2:5" s="26" customFormat="1" x14ac:dyDescent="0.25">
      <c r="B189" s="24"/>
      <c r="C189" s="25"/>
      <c r="D189" s="36"/>
      <c r="E189" s="39"/>
    </row>
    <row r="190" spans="2:5" s="26" customFormat="1" x14ac:dyDescent="0.25">
      <c r="B190" s="24"/>
      <c r="C190" s="25"/>
      <c r="D190" s="36"/>
      <c r="E190" s="39"/>
    </row>
    <row r="191" spans="2:5" s="26" customFormat="1" x14ac:dyDescent="0.25">
      <c r="B191" s="24"/>
      <c r="C191" s="25"/>
      <c r="D191" s="36"/>
      <c r="E191" s="39"/>
    </row>
    <row r="192" spans="2:5" s="26" customFormat="1" x14ac:dyDescent="0.25">
      <c r="B192" s="24"/>
      <c r="C192" s="25"/>
      <c r="D192" s="36"/>
      <c r="E192" s="39"/>
    </row>
    <row r="193" spans="2:5" s="26" customFormat="1" x14ac:dyDescent="0.25">
      <c r="B193" s="24"/>
      <c r="C193" s="25"/>
      <c r="D193" s="36"/>
      <c r="E193" s="39"/>
    </row>
    <row r="194" spans="2:5" s="26" customFormat="1" x14ac:dyDescent="0.25">
      <c r="B194" s="24"/>
      <c r="C194" s="25"/>
      <c r="D194" s="36"/>
      <c r="E194" s="39"/>
    </row>
    <row r="195" spans="2:5" s="26" customFormat="1" x14ac:dyDescent="0.25">
      <c r="B195" s="24"/>
      <c r="C195" s="25"/>
      <c r="D195" s="36"/>
      <c r="E195" s="39"/>
    </row>
    <row r="196" spans="2:5" s="26" customFormat="1" x14ac:dyDescent="0.25">
      <c r="B196" s="24"/>
      <c r="C196" s="25"/>
      <c r="D196" s="36"/>
      <c r="E196" s="39"/>
    </row>
    <row r="197" spans="2:5" s="26" customFormat="1" x14ac:dyDescent="0.25">
      <c r="B197" s="24"/>
      <c r="C197" s="25"/>
      <c r="D197" s="36"/>
      <c r="E197" s="39"/>
    </row>
    <row r="198" spans="2:5" s="26" customFormat="1" x14ac:dyDescent="0.25">
      <c r="B198" s="24"/>
      <c r="C198" s="25"/>
      <c r="D198" s="36"/>
      <c r="E198" s="39"/>
    </row>
    <row r="199" spans="2:5" s="26" customFormat="1" x14ac:dyDescent="0.25">
      <c r="B199" s="24"/>
      <c r="C199" s="25"/>
      <c r="D199" s="36"/>
      <c r="E199" s="39"/>
    </row>
    <row r="200" spans="2:5" s="26" customFormat="1" x14ac:dyDescent="0.25">
      <c r="B200" s="24"/>
      <c r="C200" s="25"/>
      <c r="D200" s="36"/>
      <c r="E200" s="39"/>
    </row>
    <row r="201" spans="2:5" s="26" customFormat="1" x14ac:dyDescent="0.25">
      <c r="B201" s="24"/>
      <c r="C201" s="25"/>
      <c r="D201" s="36"/>
      <c r="E201" s="39"/>
    </row>
    <row r="202" spans="2:5" s="26" customFormat="1" x14ac:dyDescent="0.25">
      <c r="B202" s="24"/>
      <c r="C202" s="25"/>
      <c r="D202" s="36"/>
      <c r="E202" s="39"/>
    </row>
    <row r="203" spans="2:5" s="26" customFormat="1" x14ac:dyDescent="0.25">
      <c r="B203" s="24"/>
      <c r="C203" s="25"/>
      <c r="D203" s="36"/>
      <c r="E203" s="39"/>
    </row>
    <row r="204" spans="2:5" s="26" customFormat="1" x14ac:dyDescent="0.25">
      <c r="B204" s="24"/>
      <c r="C204" s="25"/>
      <c r="D204" s="36"/>
      <c r="E204" s="39"/>
    </row>
    <row r="205" spans="2:5" s="26" customFormat="1" x14ac:dyDescent="0.25">
      <c r="B205" s="24"/>
      <c r="C205" s="25"/>
      <c r="D205" s="36"/>
      <c r="E205" s="39"/>
    </row>
    <row r="206" spans="2:5" s="26" customFormat="1" x14ac:dyDescent="0.25">
      <c r="B206" s="24"/>
      <c r="C206" s="25"/>
      <c r="D206" s="36"/>
      <c r="E206" s="39"/>
    </row>
    <row r="207" spans="2:5" s="26" customFormat="1" x14ac:dyDescent="0.25">
      <c r="B207" s="24"/>
      <c r="C207" s="25"/>
      <c r="D207" s="36"/>
      <c r="E207" s="39"/>
    </row>
    <row r="208" spans="2:5" s="26" customFormat="1" x14ac:dyDescent="0.25">
      <c r="B208" s="24"/>
      <c r="C208" s="25"/>
      <c r="D208" s="36"/>
      <c r="E208" s="39"/>
    </row>
    <row r="209" spans="2:5" s="26" customFormat="1" x14ac:dyDescent="0.25">
      <c r="B209" s="24"/>
      <c r="C209" s="25"/>
      <c r="D209" s="36"/>
      <c r="E209" s="39"/>
    </row>
    <row r="210" spans="2:5" s="26" customFormat="1" x14ac:dyDescent="0.25">
      <c r="B210" s="24"/>
      <c r="C210" s="25"/>
      <c r="D210" s="36"/>
      <c r="E210" s="39"/>
    </row>
    <row r="211" spans="2:5" s="26" customFormat="1" x14ac:dyDescent="0.25">
      <c r="B211" s="24"/>
      <c r="C211" s="25"/>
      <c r="D211" s="36"/>
      <c r="E211" s="39"/>
    </row>
    <row r="212" spans="2:5" s="26" customFormat="1" x14ac:dyDescent="0.25">
      <c r="B212" s="24"/>
      <c r="C212" s="25"/>
      <c r="D212" s="36"/>
      <c r="E212" s="39"/>
    </row>
    <row r="213" spans="2:5" s="26" customFormat="1" x14ac:dyDescent="0.25">
      <c r="B213" s="24"/>
      <c r="C213" s="25"/>
      <c r="D213" s="36"/>
      <c r="E213" s="39"/>
    </row>
    <row r="214" spans="2:5" s="26" customFormat="1" x14ac:dyDescent="0.25">
      <c r="B214" s="24"/>
      <c r="C214" s="25"/>
      <c r="D214" s="36"/>
      <c r="E214" s="39"/>
    </row>
    <row r="215" spans="2:5" s="26" customFormat="1" x14ac:dyDescent="0.25">
      <c r="B215" s="24"/>
      <c r="C215" s="25"/>
      <c r="D215" s="36"/>
      <c r="E215" s="39"/>
    </row>
    <row r="216" spans="2:5" s="26" customFormat="1" x14ac:dyDescent="0.25">
      <c r="B216" s="24"/>
      <c r="C216" s="25"/>
      <c r="D216" s="36"/>
      <c r="E216" s="39"/>
    </row>
    <row r="217" spans="2:5" s="26" customFormat="1" x14ac:dyDescent="0.25">
      <c r="B217" s="24"/>
      <c r="C217" s="25"/>
      <c r="D217" s="36"/>
      <c r="E217" s="39"/>
    </row>
    <row r="218" spans="2:5" s="26" customFormat="1" x14ac:dyDescent="0.25">
      <c r="B218" s="24"/>
      <c r="C218" s="25"/>
      <c r="D218" s="36"/>
      <c r="E218" s="39"/>
    </row>
    <row r="219" spans="2:5" s="26" customFormat="1" x14ac:dyDescent="0.25">
      <c r="B219" s="24"/>
      <c r="C219" s="25"/>
      <c r="D219" s="36"/>
      <c r="E219" s="39"/>
    </row>
    <row r="220" spans="2:5" s="26" customFormat="1" x14ac:dyDescent="0.25">
      <c r="B220" s="24"/>
      <c r="C220" s="25"/>
      <c r="D220" s="36"/>
      <c r="E220" s="39"/>
    </row>
    <row r="221" spans="2:5" s="26" customFormat="1" x14ac:dyDescent="0.25">
      <c r="B221" s="24"/>
      <c r="C221" s="25"/>
      <c r="D221" s="36"/>
      <c r="E221" s="39"/>
    </row>
    <row r="222" spans="2:5" s="26" customFormat="1" x14ac:dyDescent="0.25">
      <c r="B222" s="24"/>
      <c r="C222" s="25"/>
      <c r="D222" s="36"/>
      <c r="E222" s="39"/>
    </row>
    <row r="223" spans="2:5" s="26" customFormat="1" x14ac:dyDescent="0.25">
      <c r="B223" s="24"/>
      <c r="C223" s="25"/>
      <c r="D223" s="36"/>
      <c r="E223" s="39"/>
    </row>
    <row r="224" spans="2:5" s="26" customFormat="1" x14ac:dyDescent="0.25">
      <c r="B224" s="24"/>
      <c r="C224" s="25"/>
      <c r="D224" s="36"/>
      <c r="E224" s="39"/>
    </row>
    <row r="225" spans="2:5" s="26" customFormat="1" x14ac:dyDescent="0.25">
      <c r="B225" s="24"/>
      <c r="C225" s="25"/>
      <c r="D225" s="36"/>
      <c r="E225" s="39"/>
    </row>
    <row r="226" spans="2:5" s="26" customFormat="1" x14ac:dyDescent="0.25">
      <c r="B226" s="24"/>
      <c r="C226" s="25"/>
      <c r="D226" s="36"/>
      <c r="E226" s="39"/>
    </row>
    <row r="227" spans="2:5" s="26" customFormat="1" x14ac:dyDescent="0.25">
      <c r="B227" s="24"/>
      <c r="C227" s="25"/>
      <c r="D227" s="36"/>
      <c r="E227" s="39"/>
    </row>
    <row r="228" spans="2:5" s="26" customFormat="1" x14ac:dyDescent="0.25">
      <c r="B228" s="24"/>
      <c r="C228" s="25"/>
      <c r="D228" s="36"/>
      <c r="E228" s="39"/>
    </row>
    <row r="229" spans="2:5" s="26" customFormat="1" x14ac:dyDescent="0.25">
      <c r="B229" s="24"/>
      <c r="C229" s="25"/>
      <c r="D229" s="36"/>
      <c r="E229" s="39"/>
    </row>
    <row r="230" spans="2:5" s="26" customFormat="1" x14ac:dyDescent="0.25">
      <c r="B230" s="24"/>
      <c r="C230" s="25"/>
      <c r="D230" s="36"/>
      <c r="E230" s="39"/>
    </row>
    <row r="231" spans="2:5" s="26" customFormat="1" x14ac:dyDescent="0.25">
      <c r="B231" s="24"/>
      <c r="C231" s="25"/>
      <c r="D231" s="36"/>
      <c r="E231" s="39"/>
    </row>
    <row r="232" spans="2:5" s="26" customFormat="1" x14ac:dyDescent="0.25">
      <c r="B232" s="24"/>
      <c r="C232" s="25"/>
      <c r="D232" s="36"/>
      <c r="E232" s="39"/>
    </row>
    <row r="233" spans="2:5" s="26" customFormat="1" x14ac:dyDescent="0.25">
      <c r="B233" s="24"/>
      <c r="C233" s="25"/>
      <c r="D233" s="36"/>
      <c r="E233" s="39"/>
    </row>
    <row r="234" spans="2:5" s="26" customFormat="1" x14ac:dyDescent="0.25">
      <c r="B234" s="24"/>
      <c r="C234" s="25"/>
      <c r="D234" s="36"/>
      <c r="E234" s="39"/>
    </row>
    <row r="235" spans="2:5" s="26" customFormat="1" x14ac:dyDescent="0.25">
      <c r="B235" s="24"/>
      <c r="C235" s="25"/>
      <c r="D235" s="36"/>
      <c r="E235" s="39"/>
    </row>
    <row r="236" spans="2:5" s="26" customFormat="1" x14ac:dyDescent="0.25">
      <c r="B236" s="24"/>
      <c r="C236" s="25"/>
      <c r="D236" s="36"/>
      <c r="E236" s="39"/>
    </row>
    <row r="237" spans="2:5" s="26" customFormat="1" x14ac:dyDescent="0.25">
      <c r="B237" s="24"/>
      <c r="C237" s="25"/>
      <c r="D237" s="36"/>
      <c r="E237" s="39"/>
    </row>
    <row r="238" spans="2:5" s="26" customFormat="1" x14ac:dyDescent="0.25">
      <c r="B238" s="24"/>
      <c r="C238" s="25"/>
      <c r="D238" s="36"/>
      <c r="E238" s="39"/>
    </row>
    <row r="239" spans="2:5" s="26" customFormat="1" x14ac:dyDescent="0.25">
      <c r="B239" s="24"/>
      <c r="C239" s="25"/>
      <c r="D239" s="36"/>
      <c r="E239" s="39"/>
    </row>
    <row r="240" spans="2:5" s="26" customFormat="1" x14ac:dyDescent="0.25">
      <c r="B240" s="24"/>
      <c r="C240" s="25"/>
      <c r="D240" s="36"/>
      <c r="E240" s="39"/>
    </row>
    <row r="241" spans="2:5" s="26" customFormat="1" x14ac:dyDescent="0.25">
      <c r="B241" s="24"/>
      <c r="C241" s="25"/>
      <c r="D241" s="36"/>
      <c r="E241" s="39"/>
    </row>
    <row r="242" spans="2:5" s="26" customFormat="1" x14ac:dyDescent="0.25">
      <c r="B242" s="24"/>
      <c r="C242" s="25"/>
      <c r="D242" s="36"/>
      <c r="E242" s="39"/>
    </row>
    <row r="243" spans="2:5" s="26" customFormat="1" x14ac:dyDescent="0.25">
      <c r="B243" s="24"/>
      <c r="C243" s="25"/>
      <c r="D243" s="36"/>
      <c r="E243" s="39"/>
    </row>
    <row r="244" spans="2:5" s="26" customFormat="1" x14ac:dyDescent="0.25">
      <c r="B244" s="24"/>
      <c r="C244" s="25"/>
      <c r="D244" s="36"/>
      <c r="E244" s="39"/>
    </row>
    <row r="245" spans="2:5" s="26" customFormat="1" x14ac:dyDescent="0.25">
      <c r="B245" s="24"/>
      <c r="C245" s="25"/>
      <c r="D245" s="36"/>
      <c r="E245" s="39"/>
    </row>
    <row r="246" spans="2:5" s="26" customFormat="1" x14ac:dyDescent="0.25">
      <c r="B246" s="24"/>
      <c r="C246" s="25"/>
      <c r="D246" s="36"/>
      <c r="E246" s="39"/>
    </row>
    <row r="247" spans="2:5" s="26" customFormat="1" x14ac:dyDescent="0.25">
      <c r="B247" s="24"/>
      <c r="C247" s="25"/>
      <c r="D247" s="36"/>
      <c r="E247" s="39"/>
    </row>
    <row r="248" spans="2:5" s="26" customFormat="1" x14ac:dyDescent="0.25">
      <c r="B248" s="24"/>
      <c r="C248" s="25"/>
      <c r="D248" s="36"/>
      <c r="E248" s="39"/>
    </row>
    <row r="249" spans="2:5" s="26" customFormat="1" x14ac:dyDescent="0.25">
      <c r="B249" s="24"/>
      <c r="C249" s="25"/>
      <c r="D249" s="36"/>
      <c r="E249" s="39"/>
    </row>
    <row r="250" spans="2:5" s="26" customFormat="1" x14ac:dyDescent="0.25">
      <c r="B250" s="24"/>
      <c r="C250" s="25"/>
      <c r="D250" s="36"/>
      <c r="E250" s="39"/>
    </row>
    <row r="251" spans="2:5" s="26" customFormat="1" x14ac:dyDescent="0.25">
      <c r="B251" s="24"/>
      <c r="C251" s="25"/>
      <c r="D251" s="36"/>
      <c r="E251" s="39"/>
    </row>
    <row r="252" spans="2:5" s="26" customFormat="1" x14ac:dyDescent="0.25">
      <c r="B252" s="24"/>
      <c r="C252" s="25"/>
      <c r="D252" s="36"/>
      <c r="E252" s="39"/>
    </row>
    <row r="253" spans="2:5" s="26" customFormat="1" x14ac:dyDescent="0.25">
      <c r="B253" s="24"/>
      <c r="C253" s="25"/>
      <c r="D253" s="36"/>
      <c r="E253" s="39"/>
    </row>
    <row r="254" spans="2:5" s="26" customFormat="1" x14ac:dyDescent="0.25">
      <c r="B254" s="24"/>
      <c r="C254" s="25"/>
      <c r="D254" s="36"/>
      <c r="E254" s="39"/>
    </row>
    <row r="255" spans="2:5" s="26" customFormat="1" x14ac:dyDescent="0.25">
      <c r="B255" s="24"/>
      <c r="C255" s="25"/>
      <c r="D255" s="36"/>
      <c r="E255" s="39"/>
    </row>
    <row r="256" spans="2:5" s="26" customFormat="1" x14ac:dyDescent="0.25">
      <c r="B256" s="24"/>
      <c r="C256" s="25"/>
      <c r="D256" s="36"/>
      <c r="E256" s="39"/>
    </row>
    <row r="257" spans="2:5" s="26" customFormat="1" x14ac:dyDescent="0.25">
      <c r="B257" s="24"/>
      <c r="C257" s="25"/>
      <c r="D257" s="36"/>
      <c r="E257" s="39"/>
    </row>
    <row r="258" spans="2:5" s="26" customFormat="1" x14ac:dyDescent="0.25">
      <c r="B258" s="24"/>
      <c r="C258" s="25"/>
      <c r="D258" s="36"/>
      <c r="E258" s="39"/>
    </row>
    <row r="259" spans="2:5" s="26" customFormat="1" x14ac:dyDescent="0.25">
      <c r="B259" s="24"/>
      <c r="C259" s="25"/>
      <c r="D259" s="36"/>
      <c r="E259" s="39"/>
    </row>
    <row r="260" spans="2:5" s="26" customFormat="1" x14ac:dyDescent="0.25">
      <c r="B260" s="24"/>
      <c r="C260" s="25"/>
      <c r="D260" s="36"/>
      <c r="E260" s="39"/>
    </row>
    <row r="261" spans="2:5" s="26" customFormat="1" x14ac:dyDescent="0.25">
      <c r="B261" s="24"/>
      <c r="C261" s="25"/>
      <c r="D261" s="36"/>
      <c r="E261" s="39"/>
    </row>
    <row r="262" spans="2:5" s="26" customFormat="1" x14ac:dyDescent="0.25">
      <c r="B262" s="24"/>
      <c r="C262" s="25"/>
      <c r="D262" s="36"/>
      <c r="E262" s="39"/>
    </row>
    <row r="263" spans="2:5" s="26" customFormat="1" x14ac:dyDescent="0.25">
      <c r="B263" s="24"/>
      <c r="C263" s="25"/>
      <c r="D263" s="36"/>
      <c r="E263" s="39"/>
    </row>
    <row r="264" spans="2:5" s="26" customFormat="1" x14ac:dyDescent="0.25">
      <c r="B264" s="24"/>
      <c r="C264" s="25"/>
      <c r="D264" s="36"/>
      <c r="E264" s="39"/>
    </row>
    <row r="265" spans="2:5" s="26" customFormat="1" x14ac:dyDescent="0.25">
      <c r="B265" s="24"/>
      <c r="C265" s="25"/>
      <c r="D265" s="36"/>
      <c r="E265" s="39"/>
    </row>
    <row r="266" spans="2:5" s="26" customFormat="1" x14ac:dyDescent="0.25">
      <c r="B266" s="24"/>
      <c r="C266" s="25"/>
      <c r="D266" s="36"/>
      <c r="E266" s="39"/>
    </row>
    <row r="267" spans="2:5" s="26" customFormat="1" x14ac:dyDescent="0.25">
      <c r="B267" s="24"/>
      <c r="C267" s="25"/>
      <c r="D267" s="36"/>
      <c r="E267" s="39"/>
    </row>
    <row r="268" spans="2:5" s="26" customFormat="1" x14ac:dyDescent="0.25">
      <c r="B268" s="24"/>
      <c r="C268" s="25"/>
      <c r="D268" s="36"/>
      <c r="E268" s="39"/>
    </row>
    <row r="269" spans="2:5" s="26" customFormat="1" x14ac:dyDescent="0.25">
      <c r="B269" s="24"/>
      <c r="C269" s="25"/>
      <c r="D269" s="36"/>
      <c r="E269" s="39"/>
    </row>
    <row r="270" spans="2:5" s="26" customFormat="1" x14ac:dyDescent="0.25">
      <c r="B270" s="24"/>
      <c r="C270" s="25"/>
      <c r="D270" s="36"/>
      <c r="E270" s="39"/>
    </row>
    <row r="271" spans="2:5" s="26" customFormat="1" x14ac:dyDescent="0.25">
      <c r="B271" s="24"/>
      <c r="C271" s="25"/>
      <c r="D271" s="36"/>
      <c r="E271" s="39"/>
    </row>
    <row r="272" spans="2:5" s="26" customFormat="1" x14ac:dyDescent="0.25">
      <c r="B272" s="24"/>
      <c r="C272" s="25"/>
      <c r="D272" s="36"/>
      <c r="E272" s="39"/>
    </row>
    <row r="273" spans="2:5" s="26" customFormat="1" x14ac:dyDescent="0.25">
      <c r="B273" s="24"/>
      <c r="C273" s="25"/>
      <c r="D273" s="36"/>
      <c r="E273" s="39"/>
    </row>
    <row r="274" spans="2:5" s="26" customFormat="1" x14ac:dyDescent="0.25">
      <c r="B274" s="24"/>
      <c r="C274" s="25"/>
      <c r="D274" s="36"/>
      <c r="E274" s="39"/>
    </row>
    <row r="275" spans="2:5" s="26" customFormat="1" x14ac:dyDescent="0.25">
      <c r="B275" s="24"/>
      <c r="C275" s="25"/>
      <c r="D275" s="36"/>
      <c r="E275" s="39"/>
    </row>
    <row r="276" spans="2:5" s="26" customFormat="1" x14ac:dyDescent="0.25">
      <c r="B276" s="24"/>
      <c r="C276" s="25"/>
      <c r="D276" s="36"/>
      <c r="E276" s="39"/>
    </row>
    <row r="277" spans="2:5" s="26" customFormat="1" x14ac:dyDescent="0.25">
      <c r="B277" s="24"/>
      <c r="C277" s="25"/>
      <c r="D277" s="36"/>
      <c r="E277" s="39"/>
    </row>
    <row r="278" spans="2:5" s="26" customFormat="1" x14ac:dyDescent="0.25">
      <c r="B278" s="24"/>
      <c r="C278" s="25"/>
      <c r="D278" s="36"/>
      <c r="E278" s="39"/>
    </row>
    <row r="279" spans="2:5" s="26" customFormat="1" x14ac:dyDescent="0.25">
      <c r="B279" s="24"/>
      <c r="C279" s="25"/>
      <c r="D279" s="36"/>
      <c r="E279" s="39"/>
    </row>
    <row r="280" spans="2:5" s="26" customFormat="1" x14ac:dyDescent="0.25">
      <c r="B280" s="24"/>
      <c r="C280" s="25"/>
      <c r="D280" s="36"/>
      <c r="E280" s="39"/>
    </row>
    <row r="281" spans="2:5" s="26" customFormat="1" x14ac:dyDescent="0.25">
      <c r="B281" s="24"/>
      <c r="C281" s="25"/>
      <c r="D281" s="36"/>
      <c r="E281" s="39"/>
    </row>
    <row r="282" spans="2:5" s="26" customFormat="1" x14ac:dyDescent="0.25">
      <c r="B282" s="24"/>
      <c r="C282" s="25"/>
      <c r="D282" s="36"/>
      <c r="E282" s="39"/>
    </row>
    <row r="283" spans="2:5" s="26" customFormat="1" x14ac:dyDescent="0.25">
      <c r="B283" s="24"/>
      <c r="C283" s="25"/>
      <c r="D283" s="36"/>
      <c r="E283" s="39"/>
    </row>
    <row r="284" spans="2:5" s="26" customFormat="1" x14ac:dyDescent="0.25">
      <c r="B284" s="24"/>
      <c r="C284" s="25"/>
      <c r="D284" s="36"/>
      <c r="E284" s="39"/>
    </row>
    <row r="285" spans="2:5" s="26" customFormat="1" x14ac:dyDescent="0.25">
      <c r="B285" s="24"/>
      <c r="C285" s="25"/>
      <c r="D285" s="36"/>
      <c r="E285" s="39"/>
    </row>
    <row r="286" spans="2:5" s="26" customFormat="1" x14ac:dyDescent="0.25">
      <c r="B286" s="24"/>
      <c r="C286" s="25"/>
      <c r="D286" s="36"/>
      <c r="E286" s="39"/>
    </row>
    <row r="287" spans="2:5" s="26" customFormat="1" x14ac:dyDescent="0.25">
      <c r="B287" s="24"/>
      <c r="C287" s="25"/>
      <c r="D287" s="36"/>
      <c r="E287" s="39"/>
    </row>
    <row r="288" spans="2:5" s="26" customFormat="1" x14ac:dyDescent="0.25">
      <c r="B288" s="24"/>
      <c r="C288" s="25"/>
      <c r="D288" s="36"/>
      <c r="E288" s="39"/>
    </row>
    <row r="289" spans="2:5" s="26" customFormat="1" x14ac:dyDescent="0.25">
      <c r="B289" s="24"/>
      <c r="C289" s="25"/>
      <c r="D289" s="36"/>
      <c r="E289" s="39"/>
    </row>
    <row r="290" spans="2:5" s="26" customFormat="1" x14ac:dyDescent="0.25">
      <c r="B290" s="24"/>
      <c r="C290" s="25"/>
      <c r="D290" s="36"/>
      <c r="E290" s="39"/>
    </row>
    <row r="291" spans="2:5" s="26" customFormat="1" x14ac:dyDescent="0.25">
      <c r="B291" s="24"/>
      <c r="C291" s="25"/>
      <c r="D291" s="36"/>
      <c r="E291" s="39"/>
    </row>
    <row r="292" spans="2:5" s="26" customFormat="1" x14ac:dyDescent="0.25">
      <c r="B292" s="24"/>
      <c r="C292" s="25"/>
      <c r="D292" s="36"/>
      <c r="E292" s="39"/>
    </row>
    <row r="293" spans="2:5" s="26" customFormat="1" x14ac:dyDescent="0.25">
      <c r="B293" s="24"/>
      <c r="C293" s="25"/>
      <c r="D293" s="36"/>
      <c r="E293" s="39"/>
    </row>
    <row r="294" spans="2:5" s="26" customFormat="1" x14ac:dyDescent="0.25">
      <c r="B294" s="24"/>
      <c r="C294" s="25"/>
      <c r="D294" s="36"/>
      <c r="E294" s="39"/>
    </row>
    <row r="295" spans="2:5" s="26" customFormat="1" x14ac:dyDescent="0.25">
      <c r="B295" s="24"/>
      <c r="C295" s="25"/>
      <c r="D295" s="36"/>
      <c r="E295" s="39"/>
    </row>
    <row r="296" spans="2:5" s="26" customFormat="1" x14ac:dyDescent="0.25">
      <c r="B296" s="24"/>
      <c r="C296" s="25"/>
      <c r="D296" s="36"/>
      <c r="E296" s="39"/>
    </row>
    <row r="297" spans="2:5" s="26" customFormat="1" x14ac:dyDescent="0.25">
      <c r="B297" s="24"/>
      <c r="C297" s="25"/>
      <c r="D297" s="36"/>
      <c r="E297" s="39"/>
    </row>
    <row r="298" spans="2:5" s="26" customFormat="1" x14ac:dyDescent="0.25">
      <c r="B298" s="24"/>
      <c r="C298" s="25"/>
      <c r="D298" s="36"/>
      <c r="E298" s="39"/>
    </row>
    <row r="299" spans="2:5" s="26" customFormat="1" x14ac:dyDescent="0.25">
      <c r="B299" s="24"/>
      <c r="C299" s="25"/>
      <c r="D299" s="36"/>
      <c r="E299" s="39"/>
    </row>
    <row r="300" spans="2:5" s="26" customFormat="1" x14ac:dyDescent="0.25">
      <c r="B300" s="24"/>
      <c r="C300" s="25"/>
      <c r="D300" s="36"/>
      <c r="E300" s="39"/>
    </row>
    <row r="301" spans="2:5" s="26" customFormat="1" x14ac:dyDescent="0.25">
      <c r="B301" s="24"/>
      <c r="C301" s="25"/>
      <c r="D301" s="36"/>
      <c r="E301" s="39"/>
    </row>
    <row r="302" spans="2:5" s="26" customFormat="1" x14ac:dyDescent="0.25">
      <c r="B302" s="24"/>
      <c r="C302" s="25"/>
      <c r="D302" s="36"/>
      <c r="E302" s="39"/>
    </row>
    <row r="303" spans="2:5" s="26" customFormat="1" x14ac:dyDescent="0.25">
      <c r="B303" s="24"/>
      <c r="C303" s="25"/>
      <c r="D303" s="36"/>
      <c r="E303" s="39"/>
    </row>
    <row r="304" spans="2:5" s="26" customFormat="1" x14ac:dyDescent="0.25">
      <c r="B304" s="24"/>
      <c r="C304" s="25"/>
      <c r="D304" s="36"/>
      <c r="E304" s="39"/>
    </row>
    <row r="305" spans="2:5" s="26" customFormat="1" x14ac:dyDescent="0.25">
      <c r="B305" s="24"/>
      <c r="C305" s="25"/>
      <c r="D305" s="36"/>
      <c r="E305" s="39"/>
    </row>
    <row r="306" spans="2:5" s="26" customFormat="1" x14ac:dyDescent="0.25">
      <c r="B306" s="24"/>
      <c r="C306" s="25"/>
      <c r="D306" s="36"/>
      <c r="E306" s="39"/>
    </row>
    <row r="307" spans="2:5" s="26" customFormat="1" x14ac:dyDescent="0.25">
      <c r="B307" s="24"/>
      <c r="C307" s="25"/>
      <c r="D307" s="36"/>
      <c r="E307" s="39"/>
    </row>
    <row r="308" spans="2:5" s="26" customFormat="1" x14ac:dyDescent="0.25">
      <c r="B308" s="24"/>
      <c r="C308" s="25"/>
      <c r="D308" s="36"/>
      <c r="E308" s="39"/>
    </row>
    <row r="309" spans="2:5" s="26" customFormat="1" x14ac:dyDescent="0.25">
      <c r="B309" s="24"/>
      <c r="C309" s="25"/>
      <c r="D309" s="36"/>
      <c r="E309" s="39"/>
    </row>
    <row r="310" spans="2:5" s="26" customFormat="1" x14ac:dyDescent="0.25">
      <c r="B310" s="24"/>
      <c r="C310" s="25"/>
      <c r="D310" s="36"/>
      <c r="E310" s="39"/>
    </row>
    <row r="311" spans="2:5" s="26" customFormat="1" x14ac:dyDescent="0.25">
      <c r="B311" s="24"/>
      <c r="C311" s="25"/>
      <c r="D311" s="36"/>
      <c r="E311" s="39"/>
    </row>
    <row r="312" spans="2:5" s="26" customFormat="1" x14ac:dyDescent="0.25">
      <c r="B312" s="24"/>
      <c r="C312" s="25"/>
      <c r="D312" s="36"/>
      <c r="E312" s="39"/>
    </row>
    <row r="313" spans="2:5" s="26" customFormat="1" x14ac:dyDescent="0.25">
      <c r="B313" s="24"/>
      <c r="C313" s="25"/>
      <c r="D313" s="36"/>
      <c r="E313" s="39"/>
    </row>
    <row r="314" spans="2:5" s="26" customFormat="1" x14ac:dyDescent="0.25">
      <c r="B314" s="24"/>
      <c r="C314" s="25"/>
      <c r="D314" s="36"/>
      <c r="E314" s="39"/>
    </row>
    <row r="315" spans="2:5" s="26" customFormat="1" x14ac:dyDescent="0.25">
      <c r="B315" s="24"/>
      <c r="C315" s="25"/>
      <c r="D315" s="36"/>
      <c r="E315" s="39"/>
    </row>
    <row r="316" spans="2:5" s="26" customFormat="1" x14ac:dyDescent="0.25">
      <c r="B316" s="24"/>
      <c r="C316" s="25"/>
      <c r="D316" s="36"/>
      <c r="E316" s="39"/>
    </row>
    <row r="317" spans="2:5" s="26" customFormat="1" x14ac:dyDescent="0.25">
      <c r="B317" s="24"/>
      <c r="C317" s="25"/>
      <c r="D317" s="36"/>
      <c r="E317" s="39"/>
    </row>
    <row r="318" spans="2:5" s="26" customFormat="1" x14ac:dyDescent="0.25">
      <c r="B318" s="24"/>
      <c r="C318" s="25"/>
      <c r="D318" s="36"/>
      <c r="E318" s="39"/>
    </row>
    <row r="319" spans="2:5" s="26" customFormat="1" x14ac:dyDescent="0.25">
      <c r="B319" s="24"/>
      <c r="C319" s="25"/>
      <c r="D319" s="36"/>
      <c r="E319" s="39"/>
    </row>
    <row r="320" spans="2:5" s="26" customFormat="1" x14ac:dyDescent="0.25">
      <c r="B320" s="24"/>
      <c r="C320" s="25"/>
      <c r="D320" s="36"/>
      <c r="E320" s="39"/>
    </row>
    <row r="321" spans="2:5" s="26" customFormat="1" x14ac:dyDescent="0.25">
      <c r="B321" s="24"/>
      <c r="C321" s="25"/>
      <c r="D321" s="36"/>
      <c r="E321" s="39"/>
    </row>
    <row r="322" spans="2:5" s="26" customFormat="1" x14ac:dyDescent="0.25">
      <c r="B322" s="24"/>
      <c r="C322" s="25"/>
      <c r="D322" s="36"/>
      <c r="E322" s="39"/>
    </row>
    <row r="323" spans="2:5" s="26" customFormat="1" x14ac:dyDescent="0.25">
      <c r="B323" s="24"/>
      <c r="C323" s="25"/>
      <c r="D323" s="36"/>
      <c r="E323" s="39"/>
    </row>
    <row r="324" spans="2:5" s="26" customFormat="1" x14ac:dyDescent="0.25">
      <c r="B324" s="24"/>
      <c r="C324" s="25"/>
      <c r="D324" s="36"/>
      <c r="E324" s="39"/>
    </row>
    <row r="325" spans="2:5" s="26" customFormat="1" x14ac:dyDescent="0.25">
      <c r="B325" s="24"/>
      <c r="C325" s="25"/>
      <c r="D325" s="36"/>
      <c r="E325" s="39"/>
    </row>
    <row r="326" spans="2:5" s="26" customFormat="1" x14ac:dyDescent="0.25">
      <c r="B326" s="24"/>
      <c r="C326" s="25"/>
      <c r="D326" s="36"/>
      <c r="E326" s="39"/>
    </row>
    <row r="327" spans="2:5" s="26" customFormat="1" x14ac:dyDescent="0.25">
      <c r="B327" s="24"/>
      <c r="C327" s="25"/>
      <c r="D327" s="36"/>
      <c r="E327" s="39"/>
    </row>
    <row r="328" spans="2:5" s="26" customFormat="1" x14ac:dyDescent="0.25">
      <c r="B328" s="24"/>
      <c r="C328" s="25"/>
      <c r="D328" s="36"/>
      <c r="E328" s="39"/>
    </row>
    <row r="329" spans="2:5" s="26" customFormat="1" x14ac:dyDescent="0.25">
      <c r="B329" s="24"/>
      <c r="C329" s="25"/>
      <c r="D329" s="36"/>
      <c r="E329" s="39"/>
    </row>
    <row r="330" spans="2:5" s="26" customFormat="1" x14ac:dyDescent="0.25">
      <c r="B330" s="24"/>
      <c r="C330" s="25"/>
      <c r="D330" s="36"/>
      <c r="E330" s="39"/>
    </row>
    <row r="331" spans="2:5" s="26" customFormat="1" x14ac:dyDescent="0.25">
      <c r="B331" s="24"/>
      <c r="C331" s="25"/>
      <c r="D331" s="36"/>
      <c r="E331" s="39"/>
    </row>
    <row r="332" spans="2:5" s="26" customFormat="1" x14ac:dyDescent="0.25">
      <c r="B332" s="24"/>
      <c r="C332" s="25"/>
      <c r="D332" s="36"/>
      <c r="E332" s="39"/>
    </row>
    <row r="333" spans="2:5" s="26" customFormat="1" x14ac:dyDescent="0.25">
      <c r="B333" s="24"/>
      <c r="C333" s="25"/>
      <c r="D333" s="36"/>
      <c r="E333" s="39"/>
    </row>
    <row r="334" spans="2:5" s="26" customFormat="1" x14ac:dyDescent="0.25">
      <c r="B334" s="24"/>
      <c r="C334" s="25"/>
      <c r="D334" s="36"/>
      <c r="E334" s="39"/>
    </row>
    <row r="335" spans="2:5" s="26" customFormat="1" x14ac:dyDescent="0.25">
      <c r="B335" s="24"/>
      <c r="C335" s="25"/>
      <c r="D335" s="36"/>
      <c r="E335" s="39"/>
    </row>
    <row r="336" spans="2:5" s="26" customFormat="1" x14ac:dyDescent="0.25">
      <c r="B336" s="24"/>
      <c r="C336" s="25"/>
      <c r="D336" s="36"/>
      <c r="E336" s="39"/>
    </row>
    <row r="337" spans="2:5" s="26" customFormat="1" x14ac:dyDescent="0.25">
      <c r="B337" s="24"/>
      <c r="C337" s="25"/>
      <c r="D337" s="36"/>
      <c r="E337" s="39"/>
    </row>
    <row r="338" spans="2:5" s="26" customFormat="1" x14ac:dyDescent="0.25">
      <c r="B338" s="24"/>
      <c r="C338" s="25"/>
      <c r="D338" s="36"/>
      <c r="E338" s="39"/>
    </row>
    <row r="339" spans="2:5" s="26" customFormat="1" x14ac:dyDescent="0.25">
      <c r="B339" s="24"/>
      <c r="C339" s="25"/>
      <c r="D339" s="36"/>
      <c r="E339" s="39"/>
    </row>
    <row r="340" spans="2:5" s="26" customFormat="1" x14ac:dyDescent="0.25">
      <c r="B340" s="24"/>
      <c r="C340" s="25"/>
      <c r="D340" s="36"/>
      <c r="E340" s="39"/>
    </row>
    <row r="341" spans="2:5" s="26" customFormat="1" x14ac:dyDescent="0.25">
      <c r="B341" s="24"/>
      <c r="C341" s="25"/>
      <c r="D341" s="36"/>
      <c r="E341" s="39"/>
    </row>
    <row r="342" spans="2:5" s="26" customFormat="1" x14ac:dyDescent="0.25">
      <c r="B342" s="24"/>
      <c r="C342" s="25"/>
      <c r="D342" s="36"/>
      <c r="E342" s="39"/>
    </row>
    <row r="343" spans="2:5" s="26" customFormat="1" x14ac:dyDescent="0.25">
      <c r="B343" s="24"/>
      <c r="C343" s="25"/>
      <c r="D343" s="36"/>
      <c r="E343" s="39"/>
    </row>
    <row r="344" spans="2:5" s="26" customFormat="1" x14ac:dyDescent="0.25">
      <c r="B344" s="24"/>
      <c r="C344" s="25"/>
      <c r="D344" s="36"/>
      <c r="E344" s="39"/>
    </row>
    <row r="345" spans="2:5" s="26" customFormat="1" x14ac:dyDescent="0.25">
      <c r="B345" s="24"/>
      <c r="C345" s="25"/>
      <c r="D345" s="36"/>
      <c r="E345" s="39"/>
    </row>
    <row r="346" spans="2:5" s="26" customFormat="1" x14ac:dyDescent="0.25">
      <c r="B346" s="24"/>
      <c r="C346" s="25"/>
      <c r="D346" s="36"/>
      <c r="E346" s="39"/>
    </row>
    <row r="347" spans="2:5" s="26" customFormat="1" x14ac:dyDescent="0.25">
      <c r="B347" s="24"/>
      <c r="C347" s="25"/>
      <c r="D347" s="36"/>
      <c r="E347" s="39"/>
    </row>
    <row r="348" spans="2:5" s="26" customFormat="1" x14ac:dyDescent="0.25">
      <c r="B348" s="24"/>
      <c r="C348" s="25"/>
      <c r="D348" s="36"/>
      <c r="E348" s="39"/>
    </row>
    <row r="349" spans="2:5" s="26" customFormat="1" x14ac:dyDescent="0.25">
      <c r="B349" s="24"/>
      <c r="C349" s="25"/>
      <c r="D349" s="36"/>
      <c r="E349" s="39"/>
    </row>
    <row r="350" spans="2:5" s="26" customFormat="1" x14ac:dyDescent="0.25">
      <c r="B350" s="24"/>
      <c r="C350" s="25"/>
      <c r="D350" s="36"/>
      <c r="E350" s="39"/>
    </row>
    <row r="351" spans="2:5" s="26" customFormat="1" x14ac:dyDescent="0.25">
      <c r="B351" s="24"/>
      <c r="C351" s="25"/>
      <c r="D351" s="36"/>
      <c r="E351" s="39"/>
    </row>
    <row r="352" spans="2:5" s="26" customFormat="1" x14ac:dyDescent="0.25">
      <c r="B352" s="24"/>
      <c r="C352" s="25"/>
      <c r="D352" s="36"/>
      <c r="E352" s="39"/>
    </row>
    <row r="353" spans="2:5" s="26" customFormat="1" x14ac:dyDescent="0.25">
      <c r="B353" s="24"/>
      <c r="C353" s="25"/>
      <c r="D353" s="36"/>
      <c r="E353" s="39"/>
    </row>
    <row r="354" spans="2:5" s="26" customFormat="1" x14ac:dyDescent="0.25">
      <c r="B354" s="24"/>
      <c r="C354" s="25"/>
      <c r="D354" s="36"/>
      <c r="E354" s="39"/>
    </row>
    <row r="355" spans="2:5" s="26" customFormat="1" x14ac:dyDescent="0.25">
      <c r="B355" s="24"/>
      <c r="C355" s="25"/>
      <c r="D355" s="36"/>
      <c r="E355" s="39"/>
    </row>
    <row r="356" spans="2:5" s="26" customFormat="1" x14ac:dyDescent="0.25">
      <c r="B356" s="24"/>
      <c r="C356" s="25"/>
      <c r="D356" s="36"/>
      <c r="E356" s="39"/>
    </row>
    <row r="357" spans="2:5" s="26" customFormat="1" x14ac:dyDescent="0.25">
      <c r="B357" s="24"/>
      <c r="C357" s="25"/>
      <c r="D357" s="36"/>
      <c r="E357" s="39"/>
    </row>
    <row r="358" spans="2:5" s="26" customFormat="1" x14ac:dyDescent="0.25">
      <c r="B358" s="24"/>
      <c r="C358" s="25"/>
      <c r="D358" s="36"/>
      <c r="E358" s="39"/>
    </row>
    <row r="359" spans="2:5" s="26" customFormat="1" x14ac:dyDescent="0.25">
      <c r="B359" s="24"/>
      <c r="C359" s="25"/>
      <c r="D359" s="36"/>
      <c r="E359" s="39"/>
    </row>
    <row r="360" spans="2:5" s="26" customFormat="1" x14ac:dyDescent="0.25">
      <c r="B360" s="24"/>
      <c r="C360" s="25"/>
      <c r="D360" s="36"/>
      <c r="E360" s="39"/>
    </row>
    <row r="361" spans="2:5" s="26" customFormat="1" x14ac:dyDescent="0.25">
      <c r="B361" s="24"/>
      <c r="C361" s="25"/>
      <c r="D361" s="36"/>
      <c r="E361" s="39"/>
    </row>
    <row r="362" spans="2:5" s="26" customFormat="1" x14ac:dyDescent="0.25">
      <c r="B362" s="24"/>
      <c r="C362" s="25"/>
      <c r="D362" s="36"/>
      <c r="E362" s="39"/>
    </row>
    <row r="363" spans="2:5" s="26" customFormat="1" x14ac:dyDescent="0.25">
      <c r="B363" s="24"/>
      <c r="C363" s="25"/>
      <c r="D363" s="36"/>
      <c r="E363" s="39"/>
    </row>
    <row r="364" spans="2:5" s="26" customFormat="1" x14ac:dyDescent="0.25">
      <c r="B364" s="24"/>
      <c r="C364" s="25"/>
      <c r="D364" s="36"/>
      <c r="E364" s="39"/>
    </row>
    <row r="365" spans="2:5" s="26" customFormat="1" x14ac:dyDescent="0.25">
      <c r="B365" s="24"/>
      <c r="C365" s="25"/>
      <c r="D365" s="36"/>
      <c r="E365" s="39"/>
    </row>
    <row r="366" spans="2:5" s="26" customFormat="1" x14ac:dyDescent="0.25">
      <c r="B366" s="24"/>
      <c r="C366" s="25"/>
      <c r="D366" s="36"/>
      <c r="E366" s="39"/>
    </row>
    <row r="367" spans="2:5" s="26" customFormat="1" x14ac:dyDescent="0.25">
      <c r="B367" s="24"/>
      <c r="C367" s="25"/>
      <c r="D367" s="36"/>
      <c r="E367" s="39"/>
    </row>
    <row r="368" spans="2:5" s="26" customFormat="1" x14ac:dyDescent="0.25">
      <c r="B368" s="24"/>
      <c r="C368" s="25"/>
      <c r="D368" s="36"/>
      <c r="E368" s="39"/>
    </row>
    <row r="369" spans="2:5" s="26" customFormat="1" x14ac:dyDescent="0.25">
      <c r="B369" s="24"/>
      <c r="C369" s="25"/>
      <c r="D369" s="36"/>
      <c r="E369" s="39"/>
    </row>
    <row r="370" spans="2:5" s="26" customFormat="1" x14ac:dyDescent="0.25">
      <c r="B370" s="24"/>
      <c r="C370" s="25"/>
      <c r="D370" s="36"/>
      <c r="E370" s="39"/>
    </row>
    <row r="371" spans="2:5" s="26" customFormat="1" x14ac:dyDescent="0.25">
      <c r="B371" s="24"/>
      <c r="C371" s="25"/>
      <c r="D371" s="36"/>
      <c r="E371" s="39"/>
    </row>
    <row r="372" spans="2:5" s="26" customFormat="1" x14ac:dyDescent="0.25">
      <c r="B372" s="24"/>
      <c r="C372" s="25"/>
      <c r="D372" s="36"/>
      <c r="E372" s="39"/>
    </row>
    <row r="373" spans="2:5" s="26" customFormat="1" x14ac:dyDescent="0.25">
      <c r="B373" s="24"/>
      <c r="C373" s="25"/>
      <c r="D373" s="36"/>
      <c r="E373" s="39"/>
    </row>
    <row r="374" spans="2:5" s="26" customFormat="1" x14ac:dyDescent="0.25">
      <c r="B374" s="24"/>
      <c r="C374" s="25"/>
      <c r="D374" s="36"/>
      <c r="E374" s="39"/>
    </row>
    <row r="375" spans="2:5" s="26" customFormat="1" x14ac:dyDescent="0.25">
      <c r="B375" s="24"/>
      <c r="C375" s="25"/>
      <c r="D375" s="36"/>
      <c r="E375" s="39"/>
    </row>
    <row r="376" spans="2:5" s="26" customFormat="1" x14ac:dyDescent="0.25">
      <c r="B376" s="24"/>
      <c r="C376" s="25"/>
      <c r="D376" s="36"/>
      <c r="E376" s="39"/>
    </row>
    <row r="377" spans="2:5" s="26" customFormat="1" x14ac:dyDescent="0.25">
      <c r="B377" s="24"/>
      <c r="C377" s="25"/>
      <c r="D377" s="36"/>
      <c r="E377" s="39"/>
    </row>
    <row r="378" spans="2:5" s="26" customFormat="1" x14ac:dyDescent="0.25">
      <c r="B378" s="24"/>
      <c r="C378" s="25"/>
      <c r="D378" s="36"/>
      <c r="E378" s="39"/>
    </row>
    <row r="379" spans="2:5" s="26" customFormat="1" x14ac:dyDescent="0.25">
      <c r="B379" s="24"/>
      <c r="C379" s="25"/>
      <c r="D379" s="36"/>
      <c r="E379" s="39"/>
    </row>
    <row r="380" spans="2:5" s="26" customFormat="1" x14ac:dyDescent="0.25">
      <c r="B380" s="24"/>
      <c r="C380" s="25"/>
      <c r="D380" s="36"/>
      <c r="E380" s="39"/>
    </row>
    <row r="381" spans="2:5" s="26" customFormat="1" x14ac:dyDescent="0.25">
      <c r="B381" s="24"/>
      <c r="C381" s="25"/>
      <c r="D381" s="36"/>
      <c r="E381" s="39"/>
    </row>
    <row r="382" spans="2:5" s="26" customFormat="1" x14ac:dyDescent="0.25">
      <c r="B382" s="24"/>
      <c r="C382" s="25"/>
      <c r="D382" s="36"/>
      <c r="E382" s="39"/>
    </row>
    <row r="383" spans="2:5" s="26" customFormat="1" x14ac:dyDescent="0.25">
      <c r="B383" s="24"/>
      <c r="C383" s="25"/>
      <c r="D383" s="36"/>
      <c r="E383" s="39"/>
    </row>
    <row r="384" spans="2:5" s="26" customFormat="1" x14ac:dyDescent="0.25">
      <c r="B384" s="24"/>
      <c r="C384" s="25"/>
      <c r="D384" s="36"/>
      <c r="E384" s="39"/>
    </row>
    <row r="385" spans="2:5" s="26" customFormat="1" x14ac:dyDescent="0.25">
      <c r="B385" s="24"/>
      <c r="C385" s="25"/>
      <c r="D385" s="36"/>
      <c r="E385" s="39"/>
    </row>
    <row r="386" spans="2:5" s="26" customFormat="1" x14ac:dyDescent="0.25">
      <c r="B386" s="24"/>
      <c r="C386" s="25"/>
      <c r="D386" s="36"/>
      <c r="E386" s="39"/>
    </row>
    <row r="387" spans="2:5" s="26" customFormat="1" x14ac:dyDescent="0.25">
      <c r="B387" s="24"/>
      <c r="C387" s="25"/>
      <c r="D387" s="36"/>
      <c r="E387" s="39"/>
    </row>
    <row r="388" spans="2:5" s="26" customFormat="1" x14ac:dyDescent="0.25">
      <c r="B388" s="24"/>
      <c r="C388" s="25"/>
      <c r="D388" s="36"/>
      <c r="E388" s="39"/>
    </row>
    <row r="389" spans="2:5" s="26" customFormat="1" x14ac:dyDescent="0.25">
      <c r="B389" s="24"/>
      <c r="C389" s="25"/>
      <c r="D389" s="36"/>
      <c r="E389" s="39"/>
    </row>
    <row r="390" spans="2:5" s="26" customFormat="1" x14ac:dyDescent="0.25">
      <c r="B390" s="24"/>
      <c r="C390" s="25"/>
      <c r="D390" s="36"/>
      <c r="E390" s="39"/>
    </row>
    <row r="391" spans="2:5" s="26" customFormat="1" x14ac:dyDescent="0.25">
      <c r="B391" s="24"/>
      <c r="C391" s="25"/>
      <c r="D391" s="36"/>
      <c r="E391" s="39"/>
    </row>
    <row r="392" spans="2:5" s="26" customFormat="1" x14ac:dyDescent="0.25">
      <c r="B392" s="24"/>
      <c r="C392" s="25"/>
      <c r="D392" s="36"/>
      <c r="E392" s="39"/>
    </row>
    <row r="393" spans="2:5" s="26" customFormat="1" x14ac:dyDescent="0.25">
      <c r="B393" s="24"/>
      <c r="C393" s="25"/>
      <c r="D393" s="36"/>
      <c r="E393" s="39"/>
    </row>
    <row r="394" spans="2:5" s="26" customFormat="1" x14ac:dyDescent="0.25">
      <c r="B394" s="24"/>
      <c r="C394" s="25"/>
      <c r="D394" s="36"/>
      <c r="E394" s="39"/>
    </row>
    <row r="395" spans="2:5" s="26" customFormat="1" x14ac:dyDescent="0.25">
      <c r="B395" s="24"/>
      <c r="C395" s="25"/>
      <c r="D395" s="36"/>
      <c r="E395" s="39"/>
    </row>
    <row r="396" spans="2:5" s="26" customFormat="1" x14ac:dyDescent="0.25">
      <c r="B396" s="24"/>
      <c r="C396" s="25"/>
      <c r="D396" s="36"/>
      <c r="E396" s="39"/>
    </row>
    <row r="397" spans="2:5" s="26" customFormat="1" x14ac:dyDescent="0.25">
      <c r="B397" s="24"/>
      <c r="C397" s="25"/>
      <c r="D397" s="36"/>
      <c r="E397" s="39"/>
    </row>
    <row r="398" spans="2:5" s="26" customFormat="1" x14ac:dyDescent="0.25">
      <c r="B398" s="24"/>
      <c r="C398" s="25"/>
      <c r="D398" s="36"/>
      <c r="E398" s="39"/>
    </row>
    <row r="399" spans="2:5" s="26" customFormat="1" x14ac:dyDescent="0.25">
      <c r="B399" s="24"/>
      <c r="C399" s="25"/>
      <c r="D399" s="36"/>
      <c r="E399" s="39"/>
    </row>
    <row r="400" spans="2:5" s="26" customFormat="1" x14ac:dyDescent="0.25">
      <c r="B400" s="24"/>
      <c r="C400" s="25"/>
      <c r="D400" s="36"/>
      <c r="E400" s="39"/>
    </row>
    <row r="401" spans="2:5" s="26" customFormat="1" x14ac:dyDescent="0.25">
      <c r="B401" s="24"/>
      <c r="C401" s="25"/>
      <c r="D401" s="36"/>
      <c r="E401" s="39"/>
    </row>
    <row r="402" spans="2:5" s="26" customFormat="1" x14ac:dyDescent="0.25">
      <c r="B402" s="24"/>
      <c r="C402" s="25"/>
      <c r="D402" s="36"/>
      <c r="E402" s="39"/>
    </row>
    <row r="403" spans="2:5" s="26" customFormat="1" x14ac:dyDescent="0.25">
      <c r="B403" s="24"/>
      <c r="C403" s="25"/>
      <c r="D403" s="36"/>
      <c r="E403" s="39"/>
    </row>
    <row r="404" spans="2:5" s="26" customFormat="1" x14ac:dyDescent="0.25">
      <c r="B404" s="24"/>
      <c r="C404" s="25"/>
      <c r="D404" s="36"/>
      <c r="E404" s="39"/>
    </row>
    <row r="405" spans="2:5" s="26" customFormat="1" x14ac:dyDescent="0.25">
      <c r="B405" s="24"/>
      <c r="C405" s="25"/>
      <c r="D405" s="36"/>
      <c r="E405" s="39"/>
    </row>
    <row r="406" spans="2:5" s="26" customFormat="1" x14ac:dyDescent="0.25">
      <c r="B406" s="24"/>
      <c r="C406" s="25"/>
      <c r="D406" s="36"/>
      <c r="E406" s="39"/>
    </row>
    <row r="407" spans="2:5" s="26" customFormat="1" x14ac:dyDescent="0.25">
      <c r="B407" s="24"/>
      <c r="C407" s="25"/>
      <c r="D407" s="36"/>
      <c r="E407" s="39"/>
    </row>
    <row r="408" spans="2:5" s="26" customFormat="1" x14ac:dyDescent="0.25">
      <c r="B408" s="24"/>
      <c r="C408" s="25"/>
      <c r="D408" s="36"/>
      <c r="E408" s="39"/>
    </row>
    <row r="409" spans="2:5" s="26" customFormat="1" x14ac:dyDescent="0.25">
      <c r="B409" s="24"/>
      <c r="C409" s="25"/>
      <c r="D409" s="36"/>
      <c r="E409" s="39"/>
    </row>
    <row r="410" spans="2:5" s="26" customFormat="1" x14ac:dyDescent="0.25">
      <c r="B410" s="24"/>
      <c r="C410" s="25"/>
      <c r="D410" s="36"/>
      <c r="E410" s="39"/>
    </row>
    <row r="411" spans="2:5" s="26" customFormat="1" x14ac:dyDescent="0.25">
      <c r="B411" s="24"/>
      <c r="C411" s="25"/>
      <c r="D411" s="36"/>
      <c r="E411" s="39"/>
    </row>
    <row r="412" spans="2:5" s="26" customFormat="1" x14ac:dyDescent="0.25">
      <c r="B412" s="24"/>
      <c r="C412" s="25"/>
      <c r="D412" s="36"/>
      <c r="E412" s="39"/>
    </row>
    <row r="413" spans="2:5" s="26" customFormat="1" x14ac:dyDescent="0.25">
      <c r="B413" s="24"/>
      <c r="C413" s="25"/>
      <c r="D413" s="36"/>
      <c r="E413" s="39"/>
    </row>
    <row r="414" spans="2:5" s="26" customFormat="1" x14ac:dyDescent="0.25">
      <c r="B414" s="24"/>
      <c r="C414" s="25"/>
      <c r="D414" s="36"/>
      <c r="E414" s="39"/>
    </row>
    <row r="415" spans="2:5" s="26" customFormat="1" x14ac:dyDescent="0.25">
      <c r="B415" s="24"/>
      <c r="C415" s="25"/>
      <c r="D415" s="36"/>
      <c r="E415" s="39"/>
    </row>
    <row r="416" spans="2:5" s="26" customFormat="1" x14ac:dyDescent="0.25">
      <c r="B416" s="24"/>
      <c r="C416" s="25"/>
      <c r="D416" s="36"/>
      <c r="E416" s="39"/>
    </row>
    <row r="417" spans="2:5" s="26" customFormat="1" x14ac:dyDescent="0.25">
      <c r="B417" s="24"/>
      <c r="C417" s="25"/>
      <c r="D417" s="36"/>
      <c r="E417" s="39"/>
    </row>
    <row r="418" spans="2:5" s="26" customFormat="1" x14ac:dyDescent="0.25">
      <c r="B418" s="24"/>
      <c r="C418" s="25"/>
      <c r="D418" s="36"/>
      <c r="E418" s="39"/>
    </row>
    <row r="419" spans="2:5" s="26" customFormat="1" x14ac:dyDescent="0.25">
      <c r="B419" s="24"/>
      <c r="C419" s="25"/>
      <c r="D419" s="36"/>
      <c r="E419" s="39"/>
    </row>
    <row r="420" spans="2:5" s="26" customFormat="1" x14ac:dyDescent="0.25">
      <c r="B420" s="24"/>
      <c r="C420" s="25"/>
      <c r="D420" s="36"/>
      <c r="E420" s="39"/>
    </row>
    <row r="421" spans="2:5" s="26" customFormat="1" x14ac:dyDescent="0.25">
      <c r="B421" s="24"/>
      <c r="C421" s="25"/>
      <c r="D421" s="36"/>
      <c r="E421" s="39"/>
    </row>
    <row r="422" spans="2:5" s="26" customFormat="1" x14ac:dyDescent="0.25">
      <c r="B422" s="24"/>
      <c r="C422" s="25"/>
      <c r="D422" s="36"/>
      <c r="E422" s="39"/>
    </row>
    <row r="423" spans="2:5" s="26" customFormat="1" x14ac:dyDescent="0.25">
      <c r="B423" s="24"/>
      <c r="C423" s="25"/>
      <c r="D423" s="36"/>
      <c r="E423" s="39"/>
    </row>
    <row r="424" spans="2:5" s="26" customFormat="1" x14ac:dyDescent="0.25">
      <c r="B424" s="24"/>
      <c r="C424" s="25"/>
      <c r="D424" s="36"/>
      <c r="E424" s="39"/>
    </row>
    <row r="425" spans="2:5" s="26" customFormat="1" x14ac:dyDescent="0.25">
      <c r="B425" s="24"/>
      <c r="C425" s="25"/>
      <c r="D425" s="36"/>
      <c r="E425" s="39"/>
    </row>
    <row r="426" spans="2:5" s="26" customFormat="1" x14ac:dyDescent="0.25">
      <c r="B426" s="24"/>
      <c r="C426" s="25"/>
      <c r="D426" s="36"/>
      <c r="E426" s="39"/>
    </row>
    <row r="427" spans="2:5" s="26" customFormat="1" x14ac:dyDescent="0.25">
      <c r="B427" s="24"/>
      <c r="C427" s="25"/>
      <c r="D427" s="36"/>
      <c r="E427" s="39"/>
    </row>
    <row r="428" spans="2:5" s="26" customFormat="1" x14ac:dyDescent="0.25">
      <c r="B428" s="24"/>
      <c r="C428" s="25"/>
      <c r="D428" s="36"/>
      <c r="E428" s="39"/>
    </row>
    <row r="429" spans="2:5" s="26" customFormat="1" x14ac:dyDescent="0.25">
      <c r="B429" s="24"/>
      <c r="C429" s="25"/>
      <c r="D429" s="36"/>
      <c r="E429" s="39"/>
    </row>
    <row r="430" spans="2:5" s="26" customFormat="1" x14ac:dyDescent="0.25">
      <c r="B430" s="24"/>
      <c r="C430" s="25"/>
      <c r="D430" s="36"/>
      <c r="E430" s="39"/>
    </row>
    <row r="431" spans="2:5" s="26" customFormat="1" x14ac:dyDescent="0.25">
      <c r="B431" s="24"/>
      <c r="C431" s="25"/>
      <c r="D431" s="36"/>
      <c r="E431" s="39"/>
    </row>
    <row r="432" spans="2:5" s="26" customFormat="1" x14ac:dyDescent="0.25">
      <c r="B432" s="24"/>
      <c r="C432" s="25"/>
      <c r="D432" s="36"/>
      <c r="E432" s="39"/>
    </row>
    <row r="433" spans="2:5" s="26" customFormat="1" x14ac:dyDescent="0.25">
      <c r="B433" s="24"/>
      <c r="C433" s="25"/>
      <c r="D433" s="36"/>
      <c r="E433" s="39"/>
    </row>
    <row r="434" spans="2:5" s="26" customFormat="1" x14ac:dyDescent="0.25">
      <c r="B434" s="24"/>
      <c r="C434" s="25"/>
      <c r="D434" s="36"/>
      <c r="E434" s="39"/>
    </row>
    <row r="435" spans="2:5" s="26" customFormat="1" x14ac:dyDescent="0.25">
      <c r="B435" s="24"/>
      <c r="C435" s="25"/>
      <c r="D435" s="36"/>
      <c r="E435" s="39"/>
    </row>
    <row r="436" spans="2:5" s="26" customFormat="1" x14ac:dyDescent="0.25">
      <c r="B436" s="24"/>
      <c r="C436" s="25"/>
      <c r="D436" s="36"/>
      <c r="E436" s="39"/>
    </row>
    <row r="437" spans="2:5" s="26" customFormat="1" x14ac:dyDescent="0.25">
      <c r="B437" s="24"/>
      <c r="C437" s="25"/>
      <c r="D437" s="36"/>
      <c r="E437" s="39"/>
    </row>
    <row r="438" spans="2:5" s="26" customFormat="1" x14ac:dyDescent="0.25">
      <c r="B438" s="24"/>
      <c r="C438" s="25"/>
      <c r="D438" s="36"/>
      <c r="E438" s="39"/>
    </row>
    <row r="439" spans="2:5" s="26" customFormat="1" x14ac:dyDescent="0.25">
      <c r="B439" s="24"/>
      <c r="C439" s="25"/>
      <c r="D439" s="36"/>
      <c r="E439" s="39"/>
    </row>
    <row r="440" spans="2:5" s="26" customFormat="1" x14ac:dyDescent="0.25">
      <c r="B440" s="24"/>
      <c r="C440" s="25"/>
      <c r="D440" s="36"/>
      <c r="E440" s="39"/>
    </row>
    <row r="441" spans="2:5" s="26" customFormat="1" x14ac:dyDescent="0.25">
      <c r="B441" s="24"/>
      <c r="C441" s="25"/>
      <c r="D441" s="36"/>
      <c r="E441" s="39"/>
    </row>
    <row r="442" spans="2:5" s="26" customFormat="1" x14ac:dyDescent="0.25">
      <c r="B442" s="24"/>
      <c r="C442" s="25"/>
      <c r="D442" s="36"/>
      <c r="E442" s="39"/>
    </row>
    <row r="443" spans="2:5" s="26" customFormat="1" x14ac:dyDescent="0.25">
      <c r="B443" s="24"/>
      <c r="C443" s="25"/>
      <c r="D443" s="36"/>
      <c r="E443" s="39"/>
    </row>
    <row r="444" spans="2:5" s="26" customFormat="1" x14ac:dyDescent="0.25">
      <c r="B444" s="24"/>
      <c r="C444" s="25"/>
      <c r="D444" s="36"/>
      <c r="E444" s="39"/>
    </row>
    <row r="445" spans="2:5" s="26" customFormat="1" x14ac:dyDescent="0.25">
      <c r="B445" s="24"/>
      <c r="C445" s="25"/>
      <c r="D445" s="36"/>
      <c r="E445" s="39"/>
    </row>
    <row r="446" spans="2:5" s="26" customFormat="1" x14ac:dyDescent="0.25">
      <c r="B446" s="24"/>
      <c r="C446" s="25"/>
      <c r="D446" s="36"/>
      <c r="E446" s="39"/>
    </row>
    <row r="447" spans="2:5" s="26" customFormat="1" x14ac:dyDescent="0.25">
      <c r="B447" s="24"/>
      <c r="C447" s="25"/>
      <c r="D447" s="36"/>
      <c r="E447" s="39"/>
    </row>
    <row r="448" spans="2:5" s="26" customFormat="1" x14ac:dyDescent="0.25">
      <c r="B448" s="24"/>
      <c r="C448" s="25"/>
      <c r="D448" s="36"/>
      <c r="E448" s="39"/>
    </row>
    <row r="449" spans="2:5" s="26" customFormat="1" x14ac:dyDescent="0.25">
      <c r="B449" s="24"/>
      <c r="C449" s="25"/>
      <c r="D449" s="36"/>
      <c r="E449" s="39"/>
    </row>
    <row r="450" spans="2:5" s="26" customFormat="1" x14ac:dyDescent="0.25">
      <c r="B450" s="24"/>
      <c r="C450" s="25"/>
      <c r="D450" s="36"/>
      <c r="E450" s="39"/>
    </row>
    <row r="451" spans="2:5" s="26" customFormat="1" x14ac:dyDescent="0.25">
      <c r="B451" s="24"/>
      <c r="C451" s="25"/>
      <c r="D451" s="36"/>
      <c r="E451" s="39"/>
    </row>
    <row r="452" spans="2:5" s="26" customFormat="1" x14ac:dyDescent="0.25">
      <c r="B452" s="24"/>
      <c r="C452" s="25"/>
      <c r="D452" s="36"/>
      <c r="E452" s="39"/>
    </row>
    <row r="453" spans="2:5" s="26" customFormat="1" x14ac:dyDescent="0.25">
      <c r="B453" s="24"/>
      <c r="C453" s="25"/>
      <c r="D453" s="36"/>
      <c r="E453" s="39"/>
    </row>
    <row r="454" spans="2:5" s="26" customFormat="1" x14ac:dyDescent="0.25">
      <c r="B454" s="24"/>
      <c r="C454" s="25"/>
      <c r="D454" s="36"/>
      <c r="E454" s="39"/>
    </row>
    <row r="455" spans="2:5" s="26" customFormat="1" x14ac:dyDescent="0.25">
      <c r="B455" s="24"/>
      <c r="C455" s="25"/>
      <c r="D455" s="36"/>
      <c r="E455" s="39"/>
    </row>
    <row r="456" spans="2:5" s="26" customFormat="1" x14ac:dyDescent="0.25">
      <c r="B456" s="24"/>
      <c r="C456" s="25"/>
      <c r="D456" s="36"/>
      <c r="E456" s="39"/>
    </row>
    <row r="457" spans="2:5" s="26" customFormat="1" x14ac:dyDescent="0.25">
      <c r="B457" s="24"/>
      <c r="C457" s="25"/>
      <c r="D457" s="36"/>
      <c r="E457" s="39"/>
    </row>
    <row r="458" spans="2:5" s="26" customFormat="1" x14ac:dyDescent="0.25">
      <c r="B458" s="24"/>
      <c r="C458" s="25"/>
      <c r="D458" s="36"/>
      <c r="E458" s="39"/>
    </row>
    <row r="459" spans="2:5" s="26" customFormat="1" x14ac:dyDescent="0.25">
      <c r="B459" s="24"/>
      <c r="C459" s="25"/>
      <c r="D459" s="36"/>
      <c r="E459" s="39"/>
    </row>
    <row r="460" spans="2:5" s="26" customFormat="1" x14ac:dyDescent="0.25">
      <c r="B460" s="24"/>
      <c r="C460" s="25"/>
      <c r="D460" s="36"/>
      <c r="E460" s="39"/>
    </row>
    <row r="461" spans="2:5" s="26" customFormat="1" x14ac:dyDescent="0.25">
      <c r="B461" s="24"/>
      <c r="C461" s="25"/>
      <c r="D461" s="36"/>
      <c r="E461" s="39"/>
    </row>
    <row r="462" spans="2:5" s="26" customFormat="1" x14ac:dyDescent="0.25">
      <c r="B462" s="24"/>
      <c r="C462" s="25"/>
      <c r="D462" s="36"/>
      <c r="E462" s="39"/>
    </row>
    <row r="463" spans="2:5" s="26" customFormat="1" x14ac:dyDescent="0.25">
      <c r="B463" s="24"/>
      <c r="C463" s="25"/>
      <c r="D463" s="36"/>
      <c r="E463" s="39"/>
    </row>
    <row r="464" spans="2:5" s="26" customFormat="1" x14ac:dyDescent="0.25">
      <c r="B464" s="24"/>
      <c r="C464" s="25"/>
      <c r="D464" s="36"/>
      <c r="E464" s="39"/>
    </row>
    <row r="465" spans="2:5" s="26" customFormat="1" x14ac:dyDescent="0.25">
      <c r="B465" s="24"/>
      <c r="C465" s="25"/>
      <c r="D465" s="36"/>
      <c r="E465" s="39"/>
    </row>
    <row r="466" spans="2:5" s="26" customFormat="1" x14ac:dyDescent="0.25">
      <c r="B466" s="24"/>
      <c r="C466" s="25"/>
      <c r="D466" s="36"/>
      <c r="E466" s="39"/>
    </row>
    <row r="467" spans="2:5" s="26" customFormat="1" x14ac:dyDescent="0.25">
      <c r="B467" s="24"/>
      <c r="C467" s="25"/>
      <c r="D467" s="36"/>
      <c r="E467" s="39"/>
    </row>
    <row r="468" spans="2:5" s="26" customFormat="1" x14ac:dyDescent="0.25">
      <c r="B468" s="24"/>
      <c r="C468" s="25"/>
      <c r="D468" s="36"/>
      <c r="E468" s="39"/>
    </row>
    <row r="469" spans="2:5" s="26" customFormat="1" x14ac:dyDescent="0.25">
      <c r="B469" s="24"/>
      <c r="C469" s="25"/>
      <c r="D469" s="36"/>
      <c r="E469" s="39"/>
    </row>
    <row r="470" spans="2:5" s="26" customFormat="1" x14ac:dyDescent="0.25">
      <c r="B470" s="24"/>
      <c r="C470" s="25"/>
      <c r="D470" s="36"/>
      <c r="E470" s="39"/>
    </row>
    <row r="471" spans="2:5" s="26" customFormat="1" x14ac:dyDescent="0.25">
      <c r="B471" s="24"/>
      <c r="C471" s="25"/>
      <c r="D471" s="36"/>
      <c r="E471" s="39"/>
    </row>
    <row r="472" spans="2:5" s="26" customFormat="1" x14ac:dyDescent="0.25">
      <c r="B472" s="24"/>
      <c r="C472" s="25"/>
      <c r="D472" s="36"/>
      <c r="E472" s="39"/>
    </row>
    <row r="473" spans="2:5" s="26" customFormat="1" x14ac:dyDescent="0.25">
      <c r="B473" s="24"/>
      <c r="C473" s="25"/>
      <c r="D473" s="36"/>
      <c r="E473" s="39"/>
    </row>
    <row r="474" spans="2:5" s="26" customFormat="1" x14ac:dyDescent="0.25">
      <c r="B474" s="24"/>
      <c r="C474" s="25"/>
      <c r="D474" s="36"/>
      <c r="E474" s="39"/>
    </row>
    <row r="475" spans="2:5" s="26" customFormat="1" x14ac:dyDescent="0.25">
      <c r="B475" s="24"/>
      <c r="C475" s="25"/>
      <c r="D475" s="36"/>
      <c r="E475" s="39"/>
    </row>
    <row r="476" spans="2:5" s="26" customFormat="1" x14ac:dyDescent="0.25">
      <c r="B476" s="24"/>
      <c r="C476" s="25"/>
      <c r="D476" s="36"/>
      <c r="E476" s="39"/>
    </row>
    <row r="477" spans="2:5" s="26" customFormat="1" x14ac:dyDescent="0.25">
      <c r="B477" s="24"/>
      <c r="C477" s="25"/>
      <c r="D477" s="36"/>
      <c r="E477" s="39"/>
    </row>
    <row r="478" spans="2:5" s="26" customFormat="1" x14ac:dyDescent="0.25">
      <c r="B478" s="24"/>
      <c r="C478" s="25"/>
      <c r="D478" s="36"/>
      <c r="E478" s="39"/>
    </row>
    <row r="479" spans="2:5" s="26" customFormat="1" x14ac:dyDescent="0.25">
      <c r="B479" s="24"/>
      <c r="C479" s="25"/>
      <c r="D479" s="36"/>
      <c r="E479" s="39"/>
    </row>
    <row r="480" spans="2:5" s="26" customFormat="1" x14ac:dyDescent="0.25">
      <c r="B480" s="24"/>
      <c r="C480" s="25"/>
      <c r="D480" s="36"/>
      <c r="E480" s="39"/>
    </row>
    <row r="481" spans="2:5" s="26" customFormat="1" x14ac:dyDescent="0.25">
      <c r="B481" s="24"/>
      <c r="C481" s="25"/>
      <c r="D481" s="36"/>
      <c r="E481" s="39"/>
    </row>
    <row r="482" spans="2:5" s="26" customFormat="1" x14ac:dyDescent="0.25">
      <c r="B482" s="24"/>
      <c r="C482" s="25"/>
      <c r="D482" s="36"/>
      <c r="E482" s="39"/>
    </row>
    <row r="483" spans="2:5" s="26" customFormat="1" x14ac:dyDescent="0.25">
      <c r="B483" s="24"/>
      <c r="C483" s="25"/>
      <c r="D483" s="36"/>
      <c r="E483" s="39"/>
    </row>
    <row r="484" spans="2:5" s="26" customFormat="1" x14ac:dyDescent="0.25">
      <c r="B484" s="24"/>
      <c r="C484" s="25"/>
      <c r="D484" s="36"/>
      <c r="E484" s="39"/>
    </row>
    <row r="485" spans="2:5" s="26" customFormat="1" x14ac:dyDescent="0.25">
      <c r="B485" s="24"/>
      <c r="C485" s="25"/>
      <c r="D485" s="36"/>
      <c r="E485" s="39"/>
    </row>
    <row r="486" spans="2:5" s="26" customFormat="1" x14ac:dyDescent="0.25">
      <c r="B486" s="24"/>
      <c r="C486" s="25"/>
      <c r="D486" s="36"/>
      <c r="E486" s="39"/>
    </row>
    <row r="487" spans="2:5" s="26" customFormat="1" x14ac:dyDescent="0.25">
      <c r="B487" s="24"/>
      <c r="C487" s="25"/>
      <c r="D487" s="36"/>
      <c r="E487" s="39"/>
    </row>
    <row r="488" spans="2:5" s="26" customFormat="1" x14ac:dyDescent="0.25">
      <c r="B488" s="24"/>
      <c r="C488" s="25"/>
      <c r="D488" s="36"/>
      <c r="E488" s="39"/>
    </row>
    <row r="489" spans="2:5" s="26" customFormat="1" x14ac:dyDescent="0.25">
      <c r="B489" s="24"/>
      <c r="C489" s="25"/>
      <c r="D489" s="36"/>
      <c r="E489" s="39"/>
    </row>
    <row r="490" spans="2:5" s="26" customFormat="1" x14ac:dyDescent="0.25">
      <c r="B490" s="24"/>
      <c r="C490" s="25"/>
      <c r="D490" s="36"/>
      <c r="E490" s="39"/>
    </row>
    <row r="491" spans="2:5" s="26" customFormat="1" x14ac:dyDescent="0.25">
      <c r="B491" s="24"/>
      <c r="C491" s="25"/>
      <c r="D491" s="36"/>
      <c r="E491" s="39"/>
    </row>
    <row r="492" spans="2:5" s="26" customFormat="1" x14ac:dyDescent="0.25">
      <c r="B492" s="24"/>
      <c r="C492" s="25"/>
      <c r="D492" s="36"/>
      <c r="E492" s="39"/>
    </row>
    <row r="493" spans="2:5" s="26" customFormat="1" x14ac:dyDescent="0.25">
      <c r="B493" s="24"/>
      <c r="C493" s="25"/>
      <c r="D493" s="36"/>
      <c r="E493" s="39"/>
    </row>
    <row r="494" spans="2:5" s="26" customFormat="1" x14ac:dyDescent="0.25">
      <c r="B494" s="24"/>
      <c r="C494" s="25"/>
      <c r="D494" s="36"/>
      <c r="E494" s="39"/>
    </row>
    <row r="495" spans="2:5" s="26" customFormat="1" x14ac:dyDescent="0.25">
      <c r="B495" s="24"/>
      <c r="C495" s="25"/>
      <c r="D495" s="36"/>
      <c r="E495" s="39"/>
    </row>
    <row r="496" spans="2:5" s="26" customFormat="1" x14ac:dyDescent="0.25">
      <c r="B496" s="24"/>
      <c r="C496" s="25"/>
      <c r="D496" s="36"/>
      <c r="E496" s="39"/>
    </row>
    <row r="497" spans="2:5" s="26" customFormat="1" x14ac:dyDescent="0.25">
      <c r="B497" s="24"/>
      <c r="C497" s="25"/>
      <c r="D497" s="36"/>
      <c r="E497" s="39"/>
    </row>
    <row r="498" spans="2:5" s="26" customFormat="1" x14ac:dyDescent="0.25">
      <c r="B498" s="24"/>
      <c r="C498" s="25"/>
      <c r="D498" s="36"/>
      <c r="E498" s="39"/>
    </row>
    <row r="499" spans="2:5" s="26" customFormat="1" x14ac:dyDescent="0.25">
      <c r="B499" s="24"/>
      <c r="C499" s="25"/>
      <c r="D499" s="36"/>
      <c r="E499" s="39"/>
    </row>
    <row r="500" spans="2:5" s="26" customFormat="1" x14ac:dyDescent="0.25">
      <c r="B500" s="24"/>
      <c r="C500" s="25"/>
      <c r="D500" s="36"/>
      <c r="E500" s="39"/>
    </row>
    <row r="501" spans="2:5" s="26" customFormat="1" x14ac:dyDescent="0.25">
      <c r="B501" s="24"/>
      <c r="C501" s="25"/>
      <c r="D501" s="36"/>
      <c r="E501" s="39"/>
    </row>
    <row r="502" spans="2:5" s="26" customFormat="1" x14ac:dyDescent="0.25">
      <c r="B502" s="24"/>
      <c r="C502" s="25"/>
      <c r="D502" s="36"/>
      <c r="E502" s="39"/>
    </row>
    <row r="503" spans="2:5" s="26" customFormat="1" x14ac:dyDescent="0.25">
      <c r="B503" s="24"/>
      <c r="C503" s="25"/>
      <c r="D503" s="36"/>
      <c r="E503" s="39"/>
    </row>
    <row r="504" spans="2:5" s="26" customFormat="1" x14ac:dyDescent="0.25">
      <c r="B504" s="24"/>
      <c r="C504" s="25"/>
      <c r="D504" s="36"/>
      <c r="E504" s="39"/>
    </row>
    <row r="505" spans="2:5" s="26" customFormat="1" x14ac:dyDescent="0.25">
      <c r="B505" s="24"/>
      <c r="C505" s="25"/>
      <c r="D505" s="36"/>
      <c r="E505" s="39"/>
    </row>
    <row r="506" spans="2:5" s="26" customFormat="1" x14ac:dyDescent="0.25">
      <c r="B506" s="24"/>
      <c r="C506" s="25"/>
      <c r="D506" s="36"/>
      <c r="E506" s="39"/>
    </row>
    <row r="507" spans="2:5" s="26" customFormat="1" x14ac:dyDescent="0.25">
      <c r="B507" s="24"/>
      <c r="C507" s="25"/>
      <c r="D507" s="36"/>
      <c r="E507" s="39"/>
    </row>
    <row r="508" spans="2:5" s="26" customFormat="1" x14ac:dyDescent="0.25">
      <c r="B508" s="24"/>
      <c r="C508" s="25"/>
      <c r="D508" s="36"/>
      <c r="E508" s="39"/>
    </row>
    <row r="509" spans="2:5" s="26" customFormat="1" x14ac:dyDescent="0.25">
      <c r="B509" s="24"/>
      <c r="C509" s="25"/>
      <c r="D509" s="36"/>
      <c r="E509" s="39"/>
    </row>
    <row r="510" spans="2:5" s="26" customFormat="1" x14ac:dyDescent="0.25">
      <c r="B510" s="24"/>
      <c r="C510" s="25"/>
      <c r="D510" s="36"/>
      <c r="E510" s="39"/>
    </row>
    <row r="511" spans="2:5" s="26" customFormat="1" x14ac:dyDescent="0.25">
      <c r="B511" s="24"/>
      <c r="C511" s="25"/>
      <c r="D511" s="36"/>
      <c r="E511" s="39"/>
    </row>
    <row r="512" spans="2:5" s="26" customFormat="1" x14ac:dyDescent="0.25">
      <c r="B512" s="24"/>
      <c r="C512" s="25"/>
      <c r="D512" s="36"/>
      <c r="E512" s="39"/>
    </row>
    <row r="513" spans="2:5" s="26" customFormat="1" x14ac:dyDescent="0.25">
      <c r="B513" s="24"/>
      <c r="C513" s="25"/>
      <c r="D513" s="36"/>
      <c r="E513" s="39"/>
    </row>
    <row r="514" spans="2:5" s="26" customFormat="1" x14ac:dyDescent="0.25">
      <c r="B514" s="24"/>
      <c r="C514" s="25"/>
      <c r="D514" s="36"/>
      <c r="E514" s="39"/>
    </row>
    <row r="515" spans="2:5" s="26" customFormat="1" x14ac:dyDescent="0.25">
      <c r="B515" s="24"/>
      <c r="C515" s="25"/>
      <c r="D515" s="36"/>
      <c r="E515" s="39"/>
    </row>
    <row r="516" spans="2:5" s="26" customFormat="1" x14ac:dyDescent="0.25">
      <c r="B516" s="24"/>
      <c r="C516" s="25"/>
      <c r="D516" s="36"/>
      <c r="E516" s="39"/>
    </row>
    <row r="517" spans="2:5" s="26" customFormat="1" x14ac:dyDescent="0.25">
      <c r="B517" s="24"/>
      <c r="C517" s="25"/>
      <c r="D517" s="36"/>
      <c r="E517" s="39"/>
    </row>
    <row r="518" spans="2:5" s="26" customFormat="1" x14ac:dyDescent="0.25">
      <c r="B518" s="24"/>
      <c r="C518" s="25"/>
      <c r="D518" s="36"/>
      <c r="E518" s="39"/>
    </row>
    <row r="519" spans="2:5" s="26" customFormat="1" x14ac:dyDescent="0.25">
      <c r="B519" s="24"/>
      <c r="C519" s="25"/>
      <c r="D519" s="36"/>
      <c r="E519" s="39"/>
    </row>
    <row r="520" spans="2:5" s="26" customFormat="1" x14ac:dyDescent="0.25">
      <c r="B520" s="24"/>
      <c r="C520" s="25"/>
      <c r="D520" s="36"/>
      <c r="E520" s="39"/>
    </row>
    <row r="521" spans="2:5" s="26" customFormat="1" x14ac:dyDescent="0.25">
      <c r="B521" s="24"/>
      <c r="C521" s="25"/>
      <c r="D521" s="36"/>
      <c r="E521" s="39"/>
    </row>
    <row r="522" spans="2:5" s="26" customFormat="1" x14ac:dyDescent="0.25">
      <c r="B522" s="24"/>
      <c r="C522" s="25"/>
      <c r="D522" s="36"/>
      <c r="E522" s="39"/>
    </row>
    <row r="523" spans="2:5" s="26" customFormat="1" x14ac:dyDescent="0.25">
      <c r="B523" s="24"/>
      <c r="C523" s="25"/>
      <c r="D523" s="36"/>
      <c r="E523" s="39"/>
    </row>
    <row r="524" spans="2:5" s="26" customFormat="1" x14ac:dyDescent="0.25">
      <c r="B524" s="24"/>
      <c r="C524" s="25"/>
      <c r="D524" s="36"/>
      <c r="E524" s="39"/>
    </row>
    <row r="525" spans="2:5" s="26" customFormat="1" x14ac:dyDescent="0.25">
      <c r="B525" s="24"/>
      <c r="C525" s="25"/>
      <c r="D525" s="36"/>
      <c r="E525" s="39"/>
    </row>
    <row r="526" spans="2:5" s="26" customFormat="1" x14ac:dyDescent="0.25">
      <c r="B526" s="24"/>
      <c r="C526" s="25"/>
      <c r="D526" s="36"/>
      <c r="E526" s="39"/>
    </row>
    <row r="527" spans="2:5" s="26" customFormat="1" x14ac:dyDescent="0.25">
      <c r="B527" s="24"/>
      <c r="C527" s="25"/>
      <c r="D527" s="36"/>
      <c r="E527" s="39"/>
    </row>
    <row r="528" spans="2:5" s="26" customFormat="1" x14ac:dyDescent="0.25">
      <c r="B528" s="24"/>
      <c r="C528" s="25"/>
      <c r="D528" s="36"/>
      <c r="E528" s="39"/>
    </row>
    <row r="529" spans="2:5" s="26" customFormat="1" x14ac:dyDescent="0.25">
      <c r="B529" s="24"/>
      <c r="C529" s="25"/>
      <c r="D529" s="36"/>
      <c r="E529" s="39"/>
    </row>
    <row r="530" spans="2:5" s="26" customFormat="1" x14ac:dyDescent="0.25">
      <c r="B530" s="24"/>
      <c r="C530" s="25"/>
      <c r="D530" s="36"/>
      <c r="E530" s="39"/>
    </row>
    <row r="531" spans="2:5" s="26" customFormat="1" x14ac:dyDescent="0.25">
      <c r="B531" s="24"/>
      <c r="C531" s="25"/>
      <c r="D531" s="36"/>
      <c r="E531" s="39"/>
    </row>
    <row r="532" spans="2:5" s="26" customFormat="1" x14ac:dyDescent="0.25">
      <c r="B532" s="24"/>
      <c r="C532" s="25"/>
      <c r="D532" s="36"/>
      <c r="E532" s="39"/>
    </row>
    <row r="533" spans="2:5" s="26" customFormat="1" x14ac:dyDescent="0.25">
      <c r="B533" s="24"/>
      <c r="C533" s="25"/>
      <c r="D533" s="36"/>
      <c r="E533" s="39"/>
    </row>
    <row r="534" spans="2:5" s="26" customFormat="1" x14ac:dyDescent="0.25">
      <c r="B534" s="24"/>
      <c r="C534" s="25"/>
      <c r="D534" s="36"/>
      <c r="E534" s="39"/>
    </row>
    <row r="535" spans="2:5" s="26" customFormat="1" x14ac:dyDescent="0.25">
      <c r="B535" s="24"/>
      <c r="C535" s="25"/>
      <c r="D535" s="36"/>
      <c r="E535" s="39"/>
    </row>
    <row r="536" spans="2:5" s="26" customFormat="1" x14ac:dyDescent="0.25">
      <c r="B536" s="24"/>
      <c r="C536" s="25"/>
      <c r="D536" s="36"/>
      <c r="E536" s="39"/>
    </row>
    <row r="537" spans="2:5" s="26" customFormat="1" x14ac:dyDescent="0.25">
      <c r="B537" s="24"/>
      <c r="C537" s="25"/>
      <c r="D537" s="36"/>
      <c r="E537" s="39"/>
    </row>
    <row r="538" spans="2:5" s="26" customFormat="1" x14ac:dyDescent="0.25">
      <c r="B538" s="24"/>
      <c r="C538" s="25"/>
      <c r="D538" s="36"/>
      <c r="E538" s="39"/>
    </row>
    <row r="539" spans="2:5" s="26" customFormat="1" x14ac:dyDescent="0.25">
      <c r="B539" s="24"/>
      <c r="C539" s="25"/>
      <c r="D539" s="36"/>
      <c r="E539" s="39"/>
    </row>
    <row r="540" spans="2:5" s="26" customFormat="1" x14ac:dyDescent="0.25">
      <c r="B540" s="24"/>
      <c r="C540" s="25"/>
      <c r="D540" s="36"/>
      <c r="E540" s="39"/>
    </row>
    <row r="541" spans="2:5" s="26" customFormat="1" x14ac:dyDescent="0.25">
      <c r="B541" s="24"/>
      <c r="C541" s="25"/>
      <c r="D541" s="36"/>
      <c r="E541" s="39"/>
    </row>
    <row r="542" spans="2:5" s="26" customFormat="1" x14ac:dyDescent="0.25">
      <c r="B542" s="24"/>
      <c r="C542" s="25"/>
      <c r="D542" s="36"/>
      <c r="E542" s="39"/>
    </row>
    <row r="543" spans="2:5" s="26" customFormat="1" x14ac:dyDescent="0.25">
      <c r="B543" s="24"/>
      <c r="C543" s="25"/>
      <c r="D543" s="36"/>
      <c r="E543" s="39"/>
    </row>
    <row r="544" spans="2:5" s="26" customFormat="1" x14ac:dyDescent="0.25">
      <c r="B544" s="24"/>
      <c r="C544" s="25"/>
      <c r="D544" s="36"/>
      <c r="E544" s="39"/>
    </row>
    <row r="545" spans="2:5" s="26" customFormat="1" x14ac:dyDescent="0.25">
      <c r="B545" s="24"/>
      <c r="C545" s="25"/>
      <c r="D545" s="36"/>
      <c r="E545" s="39"/>
    </row>
    <row r="546" spans="2:5" s="26" customFormat="1" x14ac:dyDescent="0.25">
      <c r="B546" s="24"/>
      <c r="C546" s="25"/>
      <c r="D546" s="36"/>
      <c r="E546" s="39"/>
    </row>
    <row r="547" spans="2:5" s="26" customFormat="1" x14ac:dyDescent="0.25">
      <c r="B547" s="24"/>
      <c r="C547" s="25"/>
      <c r="D547" s="36"/>
      <c r="E547" s="39"/>
    </row>
    <row r="548" spans="2:5" s="26" customFormat="1" x14ac:dyDescent="0.25">
      <c r="B548" s="24"/>
      <c r="C548" s="25"/>
      <c r="D548" s="36"/>
      <c r="E548" s="39"/>
    </row>
    <row r="549" spans="2:5" s="26" customFormat="1" x14ac:dyDescent="0.25">
      <c r="B549" s="24"/>
      <c r="C549" s="25"/>
      <c r="D549" s="36"/>
      <c r="E549" s="39"/>
    </row>
    <row r="550" spans="2:5" s="26" customFormat="1" x14ac:dyDescent="0.25">
      <c r="B550" s="24"/>
      <c r="C550" s="25"/>
      <c r="D550" s="36"/>
      <c r="E550" s="39"/>
    </row>
    <row r="551" spans="2:5" s="26" customFormat="1" x14ac:dyDescent="0.25">
      <c r="B551" s="24"/>
      <c r="C551" s="25"/>
      <c r="D551" s="36"/>
      <c r="E551" s="39"/>
    </row>
    <row r="552" spans="2:5" s="26" customFormat="1" x14ac:dyDescent="0.25">
      <c r="B552" s="24"/>
      <c r="C552" s="25"/>
      <c r="D552" s="36"/>
      <c r="E552" s="39"/>
    </row>
    <row r="553" spans="2:5" s="26" customFormat="1" x14ac:dyDescent="0.25">
      <c r="B553" s="24"/>
      <c r="C553" s="25"/>
      <c r="D553" s="36"/>
      <c r="E553" s="39"/>
    </row>
    <row r="554" spans="2:5" s="26" customFormat="1" x14ac:dyDescent="0.25">
      <c r="B554" s="24"/>
      <c r="C554" s="25"/>
      <c r="D554" s="36"/>
      <c r="E554" s="39"/>
    </row>
    <row r="555" spans="2:5" s="26" customFormat="1" x14ac:dyDescent="0.25">
      <c r="B555" s="24"/>
      <c r="C555" s="25"/>
      <c r="D555" s="36"/>
      <c r="E555" s="39"/>
    </row>
    <row r="556" spans="2:5" s="26" customFormat="1" x14ac:dyDescent="0.25">
      <c r="B556" s="24"/>
      <c r="C556" s="25"/>
      <c r="D556" s="36"/>
      <c r="E556" s="39"/>
    </row>
    <row r="557" spans="2:5" s="26" customFormat="1" x14ac:dyDescent="0.25">
      <c r="B557" s="24"/>
      <c r="C557" s="25"/>
      <c r="D557" s="36"/>
      <c r="E557" s="39"/>
    </row>
    <row r="558" spans="2:5" s="26" customFormat="1" x14ac:dyDescent="0.25">
      <c r="B558" s="24"/>
      <c r="C558" s="25"/>
      <c r="D558" s="36"/>
      <c r="E558" s="39"/>
    </row>
    <row r="559" spans="2:5" s="26" customFormat="1" x14ac:dyDescent="0.25">
      <c r="B559" s="24"/>
      <c r="C559" s="25"/>
      <c r="D559" s="36"/>
      <c r="E559" s="39"/>
    </row>
    <row r="560" spans="2:5" s="26" customFormat="1" x14ac:dyDescent="0.25">
      <c r="B560" s="24"/>
      <c r="C560" s="25"/>
      <c r="D560" s="36"/>
      <c r="E560" s="39"/>
    </row>
    <row r="561" spans="2:5" s="26" customFormat="1" x14ac:dyDescent="0.25">
      <c r="B561" s="24"/>
      <c r="C561" s="25"/>
      <c r="D561" s="36"/>
      <c r="E561" s="39"/>
    </row>
    <row r="562" spans="2:5" s="26" customFormat="1" x14ac:dyDescent="0.25">
      <c r="B562" s="24"/>
      <c r="C562" s="25"/>
      <c r="D562" s="36"/>
      <c r="E562" s="39"/>
    </row>
    <row r="563" spans="2:5" s="26" customFormat="1" x14ac:dyDescent="0.25">
      <c r="B563" s="24"/>
      <c r="C563" s="25"/>
      <c r="D563" s="36"/>
      <c r="E563" s="39"/>
    </row>
    <row r="564" spans="2:5" s="26" customFormat="1" x14ac:dyDescent="0.25">
      <c r="B564" s="24"/>
      <c r="C564" s="25"/>
      <c r="D564" s="36"/>
      <c r="E564" s="39"/>
    </row>
    <row r="565" spans="2:5" s="26" customFormat="1" x14ac:dyDescent="0.25">
      <c r="B565" s="24"/>
      <c r="C565" s="25"/>
      <c r="D565" s="36"/>
      <c r="E565" s="39"/>
    </row>
    <row r="566" spans="2:5" s="26" customFormat="1" x14ac:dyDescent="0.25">
      <c r="B566" s="24"/>
      <c r="C566" s="25"/>
      <c r="D566" s="36"/>
      <c r="E566" s="39"/>
    </row>
    <row r="567" spans="2:5" s="26" customFormat="1" x14ac:dyDescent="0.25">
      <c r="B567" s="24"/>
      <c r="C567" s="25"/>
      <c r="D567" s="36"/>
      <c r="E567" s="39"/>
    </row>
    <row r="568" spans="2:5" s="26" customFormat="1" x14ac:dyDescent="0.25">
      <c r="B568" s="24"/>
      <c r="C568" s="25"/>
      <c r="D568" s="36"/>
      <c r="E568" s="39"/>
    </row>
    <row r="569" spans="2:5" s="26" customFormat="1" x14ac:dyDescent="0.25">
      <c r="B569" s="24"/>
      <c r="C569" s="25"/>
      <c r="D569" s="36"/>
      <c r="E569" s="39"/>
    </row>
    <row r="570" spans="2:5" s="26" customFormat="1" x14ac:dyDescent="0.25">
      <c r="B570" s="24"/>
      <c r="C570" s="25"/>
      <c r="D570" s="36"/>
      <c r="E570" s="39"/>
    </row>
    <row r="571" spans="2:5" s="26" customFormat="1" x14ac:dyDescent="0.25">
      <c r="B571" s="24"/>
      <c r="C571" s="25"/>
      <c r="D571" s="36"/>
      <c r="E571" s="39"/>
    </row>
    <row r="572" spans="2:5" s="26" customFormat="1" x14ac:dyDescent="0.25">
      <c r="B572" s="24"/>
      <c r="C572" s="25"/>
      <c r="D572" s="36"/>
      <c r="E572" s="39"/>
    </row>
    <row r="573" spans="2:5" s="26" customFormat="1" x14ac:dyDescent="0.25">
      <c r="B573" s="24"/>
      <c r="C573" s="25"/>
      <c r="D573" s="36"/>
      <c r="E573" s="39"/>
    </row>
    <row r="574" spans="2:5" s="26" customFormat="1" x14ac:dyDescent="0.25">
      <c r="B574" s="24"/>
      <c r="C574" s="25"/>
      <c r="D574" s="36"/>
      <c r="E574" s="39"/>
    </row>
    <row r="575" spans="2:5" s="26" customFormat="1" x14ac:dyDescent="0.25">
      <c r="B575" s="24"/>
      <c r="C575" s="25"/>
      <c r="D575" s="36"/>
      <c r="E575" s="39"/>
    </row>
    <row r="576" spans="2:5" s="26" customFormat="1" x14ac:dyDescent="0.25">
      <c r="B576" s="24"/>
      <c r="C576" s="25"/>
      <c r="D576" s="36"/>
      <c r="E576" s="39"/>
    </row>
    <row r="577" spans="2:5" s="26" customFormat="1" x14ac:dyDescent="0.25">
      <c r="B577" s="24"/>
      <c r="C577" s="25"/>
      <c r="D577" s="36"/>
      <c r="E577" s="39"/>
    </row>
    <row r="578" spans="2:5" s="26" customFormat="1" x14ac:dyDescent="0.25">
      <c r="B578" s="24"/>
      <c r="C578" s="25"/>
      <c r="D578" s="36"/>
      <c r="E578" s="39"/>
    </row>
    <row r="579" spans="2:5" s="26" customFormat="1" x14ac:dyDescent="0.25">
      <c r="B579" s="24"/>
      <c r="C579" s="25"/>
      <c r="D579" s="36"/>
      <c r="E579" s="39"/>
    </row>
    <row r="580" spans="2:5" s="26" customFormat="1" x14ac:dyDescent="0.25">
      <c r="B580" s="24"/>
      <c r="C580" s="25"/>
      <c r="D580" s="36"/>
      <c r="E580" s="39"/>
    </row>
    <row r="581" spans="2:5" s="26" customFormat="1" x14ac:dyDescent="0.25">
      <c r="B581" s="24"/>
      <c r="C581" s="25"/>
      <c r="D581" s="36"/>
      <c r="E581" s="39"/>
    </row>
    <row r="582" spans="2:5" s="26" customFormat="1" x14ac:dyDescent="0.25">
      <c r="B582" s="24"/>
      <c r="C582" s="25"/>
      <c r="D582" s="36"/>
      <c r="E582" s="39"/>
    </row>
    <row r="583" spans="2:5" s="26" customFormat="1" x14ac:dyDescent="0.25">
      <c r="B583" s="24"/>
      <c r="C583" s="25"/>
      <c r="D583" s="36"/>
      <c r="E583" s="39"/>
    </row>
    <row r="584" spans="2:5" s="26" customFormat="1" x14ac:dyDescent="0.25">
      <c r="B584" s="24"/>
      <c r="C584" s="25"/>
      <c r="D584" s="36"/>
      <c r="E584" s="39"/>
    </row>
    <row r="585" spans="2:5" s="26" customFormat="1" x14ac:dyDescent="0.25">
      <c r="B585" s="24"/>
      <c r="C585" s="25"/>
      <c r="D585" s="36"/>
      <c r="E585" s="39"/>
    </row>
    <row r="586" spans="2:5" s="26" customFormat="1" x14ac:dyDescent="0.25">
      <c r="B586" s="24"/>
      <c r="C586" s="25"/>
      <c r="D586" s="36"/>
      <c r="E586" s="39"/>
    </row>
    <row r="587" spans="2:5" s="26" customFormat="1" x14ac:dyDescent="0.25">
      <c r="B587" s="24"/>
      <c r="C587" s="25"/>
      <c r="D587" s="36"/>
      <c r="E587" s="39"/>
    </row>
    <row r="588" spans="2:5" s="26" customFormat="1" x14ac:dyDescent="0.25">
      <c r="B588" s="24"/>
      <c r="C588" s="25"/>
      <c r="D588" s="36"/>
      <c r="E588" s="39"/>
    </row>
    <row r="589" spans="2:5" s="26" customFormat="1" x14ac:dyDescent="0.25">
      <c r="B589" s="24"/>
      <c r="C589" s="25"/>
      <c r="D589" s="36"/>
      <c r="E589" s="39"/>
    </row>
    <row r="590" spans="2:5" s="26" customFormat="1" x14ac:dyDescent="0.25">
      <c r="B590" s="24"/>
      <c r="C590" s="25"/>
      <c r="D590" s="36"/>
      <c r="E590" s="39"/>
    </row>
    <row r="591" spans="2:5" s="26" customFormat="1" x14ac:dyDescent="0.25">
      <c r="B591" s="24"/>
      <c r="C591" s="25"/>
      <c r="D591" s="36"/>
      <c r="E591" s="39"/>
    </row>
    <row r="592" spans="2:5" s="26" customFormat="1" x14ac:dyDescent="0.25">
      <c r="B592" s="24"/>
      <c r="C592" s="25"/>
      <c r="D592" s="36"/>
      <c r="E592" s="39"/>
    </row>
    <row r="593" spans="2:5" s="26" customFormat="1" x14ac:dyDescent="0.25">
      <c r="B593" s="24"/>
      <c r="C593" s="25"/>
      <c r="D593" s="36"/>
      <c r="E593" s="39"/>
    </row>
    <row r="594" spans="2:5" s="26" customFormat="1" x14ac:dyDescent="0.25">
      <c r="B594" s="24"/>
      <c r="C594" s="25"/>
      <c r="D594" s="36"/>
      <c r="E594" s="39"/>
    </row>
    <row r="595" spans="2:5" s="26" customFormat="1" x14ac:dyDescent="0.25">
      <c r="B595" s="24"/>
      <c r="C595" s="25"/>
      <c r="D595" s="36"/>
      <c r="E595" s="39"/>
    </row>
    <row r="596" spans="2:5" s="26" customFormat="1" x14ac:dyDescent="0.25">
      <c r="B596" s="24"/>
      <c r="C596" s="25"/>
      <c r="D596" s="36"/>
      <c r="E596" s="39"/>
    </row>
    <row r="597" spans="2:5" s="26" customFormat="1" x14ac:dyDescent="0.25">
      <c r="B597" s="24"/>
      <c r="C597" s="25"/>
      <c r="D597" s="36"/>
      <c r="E597" s="39"/>
    </row>
    <row r="598" spans="2:5" s="26" customFormat="1" x14ac:dyDescent="0.25">
      <c r="B598" s="24"/>
      <c r="C598" s="25"/>
      <c r="D598" s="36"/>
      <c r="E598" s="39"/>
    </row>
    <row r="599" spans="2:5" s="26" customFormat="1" x14ac:dyDescent="0.25">
      <c r="B599" s="24"/>
      <c r="C599" s="25"/>
      <c r="D599" s="36"/>
      <c r="E599" s="39"/>
    </row>
    <row r="600" spans="2:5" s="26" customFormat="1" x14ac:dyDescent="0.25">
      <c r="B600" s="24"/>
      <c r="C600" s="25"/>
      <c r="D600" s="36"/>
      <c r="E600" s="39"/>
    </row>
    <row r="601" spans="2:5" s="26" customFormat="1" x14ac:dyDescent="0.25">
      <c r="B601" s="24"/>
      <c r="C601" s="25"/>
      <c r="D601" s="36"/>
      <c r="E601" s="39"/>
    </row>
    <row r="602" spans="2:5" s="26" customFormat="1" x14ac:dyDescent="0.25">
      <c r="B602" s="24"/>
      <c r="C602" s="25"/>
      <c r="D602" s="36"/>
      <c r="E602" s="39"/>
    </row>
    <row r="603" spans="2:5" s="26" customFormat="1" x14ac:dyDescent="0.25">
      <c r="B603" s="24"/>
      <c r="C603" s="25"/>
      <c r="D603" s="36"/>
      <c r="E603" s="39"/>
    </row>
    <row r="604" spans="2:5" s="26" customFormat="1" x14ac:dyDescent="0.25">
      <c r="B604" s="24"/>
      <c r="C604" s="25"/>
      <c r="D604" s="36"/>
      <c r="E604" s="39"/>
    </row>
    <row r="605" spans="2:5" s="26" customFormat="1" x14ac:dyDescent="0.25">
      <c r="B605" s="24"/>
      <c r="C605" s="25"/>
      <c r="D605" s="36"/>
      <c r="E605" s="39"/>
    </row>
    <row r="606" spans="2:5" s="26" customFormat="1" x14ac:dyDescent="0.25">
      <c r="B606" s="24"/>
      <c r="C606" s="25"/>
      <c r="D606" s="36"/>
      <c r="E606" s="39"/>
    </row>
    <row r="607" spans="2:5" s="26" customFormat="1" x14ac:dyDescent="0.25">
      <c r="B607" s="24"/>
      <c r="C607" s="25"/>
      <c r="D607" s="36"/>
      <c r="E607" s="39"/>
    </row>
    <row r="608" spans="2:5" s="26" customFormat="1" x14ac:dyDescent="0.25">
      <c r="B608" s="24"/>
      <c r="C608" s="25"/>
      <c r="D608" s="36"/>
      <c r="E608" s="39"/>
    </row>
    <row r="609" spans="2:5" s="26" customFormat="1" x14ac:dyDescent="0.25">
      <c r="B609" s="24"/>
      <c r="C609" s="25"/>
      <c r="D609" s="36"/>
      <c r="E609" s="39"/>
    </row>
    <row r="610" spans="2:5" s="26" customFormat="1" x14ac:dyDescent="0.25">
      <c r="B610" s="24"/>
      <c r="C610" s="25"/>
      <c r="D610" s="36"/>
      <c r="E610" s="39"/>
    </row>
    <row r="611" spans="2:5" s="26" customFormat="1" x14ac:dyDescent="0.25">
      <c r="B611" s="24"/>
      <c r="C611" s="25"/>
      <c r="D611" s="36"/>
      <c r="E611" s="39"/>
    </row>
    <row r="612" spans="2:5" s="26" customFormat="1" x14ac:dyDescent="0.25">
      <c r="B612" s="24"/>
      <c r="C612" s="25"/>
      <c r="D612" s="36"/>
      <c r="E612" s="39"/>
    </row>
    <row r="613" spans="2:5" s="26" customFormat="1" x14ac:dyDescent="0.25">
      <c r="B613" s="24"/>
      <c r="C613" s="25"/>
      <c r="D613" s="36"/>
      <c r="E613" s="39"/>
    </row>
    <row r="614" spans="2:5" s="26" customFormat="1" x14ac:dyDescent="0.25">
      <c r="B614" s="24"/>
      <c r="C614" s="25"/>
      <c r="D614" s="36"/>
      <c r="E614" s="39"/>
    </row>
    <row r="615" spans="2:5" s="26" customFormat="1" x14ac:dyDescent="0.25">
      <c r="B615" s="24"/>
      <c r="C615" s="25"/>
      <c r="D615" s="36"/>
      <c r="E615" s="39"/>
    </row>
    <row r="616" spans="2:5" s="26" customFormat="1" x14ac:dyDescent="0.25">
      <c r="B616" s="24"/>
      <c r="C616" s="25"/>
      <c r="D616" s="36"/>
      <c r="E616" s="39"/>
    </row>
    <row r="617" spans="2:5" s="26" customFormat="1" x14ac:dyDescent="0.25">
      <c r="B617" s="24"/>
      <c r="C617" s="25"/>
      <c r="D617" s="36"/>
      <c r="E617" s="39"/>
    </row>
    <row r="618" spans="2:5" s="26" customFormat="1" x14ac:dyDescent="0.25">
      <c r="B618" s="24"/>
      <c r="C618" s="25"/>
      <c r="D618" s="36"/>
      <c r="E618" s="39"/>
    </row>
    <row r="619" spans="2:5" s="26" customFormat="1" x14ac:dyDescent="0.25">
      <c r="B619" s="24"/>
      <c r="C619" s="25"/>
      <c r="D619" s="36"/>
      <c r="E619" s="39"/>
    </row>
    <row r="620" spans="2:5" s="26" customFormat="1" x14ac:dyDescent="0.25">
      <c r="B620" s="24"/>
      <c r="C620" s="25"/>
      <c r="D620" s="36"/>
      <c r="E620" s="39"/>
    </row>
    <row r="621" spans="2:5" s="26" customFormat="1" x14ac:dyDescent="0.25">
      <c r="B621" s="24"/>
      <c r="C621" s="25"/>
      <c r="D621" s="36"/>
      <c r="E621" s="39"/>
    </row>
    <row r="622" spans="2:5" s="26" customFormat="1" x14ac:dyDescent="0.25">
      <c r="B622" s="24"/>
      <c r="C622" s="25"/>
      <c r="D622" s="36"/>
      <c r="E622" s="39"/>
    </row>
    <row r="623" spans="2:5" s="26" customFormat="1" x14ac:dyDescent="0.25">
      <c r="B623" s="24"/>
      <c r="C623" s="25"/>
      <c r="D623" s="36"/>
      <c r="E623" s="39"/>
    </row>
    <row r="624" spans="2:5" s="26" customFormat="1" x14ac:dyDescent="0.25">
      <c r="B624" s="24"/>
      <c r="C624" s="25"/>
      <c r="D624" s="36"/>
      <c r="E624" s="39"/>
    </row>
    <row r="625" spans="2:5" s="26" customFormat="1" x14ac:dyDescent="0.25">
      <c r="B625" s="24"/>
      <c r="C625" s="25"/>
      <c r="D625" s="36"/>
      <c r="E625" s="39"/>
    </row>
    <row r="626" spans="2:5" s="26" customFormat="1" x14ac:dyDescent="0.25">
      <c r="B626" s="24"/>
      <c r="C626" s="25"/>
      <c r="D626" s="36"/>
      <c r="E626" s="39"/>
    </row>
    <row r="627" spans="2:5" s="26" customFormat="1" x14ac:dyDescent="0.25">
      <c r="B627" s="24"/>
      <c r="C627" s="25"/>
      <c r="D627" s="36"/>
      <c r="E627" s="39"/>
    </row>
    <row r="628" spans="2:5" s="26" customFormat="1" x14ac:dyDescent="0.25">
      <c r="B628" s="24"/>
      <c r="C628" s="25"/>
      <c r="D628" s="36"/>
      <c r="E628" s="39"/>
    </row>
    <row r="629" spans="2:5" s="26" customFormat="1" x14ac:dyDescent="0.25">
      <c r="B629" s="24"/>
      <c r="C629" s="25"/>
      <c r="D629" s="36"/>
      <c r="E629" s="39"/>
    </row>
    <row r="630" spans="2:5" s="26" customFormat="1" x14ac:dyDescent="0.25">
      <c r="B630" s="24"/>
      <c r="C630" s="25"/>
      <c r="D630" s="36"/>
      <c r="E630" s="39"/>
    </row>
    <row r="631" spans="2:5" s="26" customFormat="1" x14ac:dyDescent="0.25">
      <c r="B631" s="24"/>
      <c r="C631" s="25"/>
      <c r="D631" s="36"/>
      <c r="E631" s="39"/>
    </row>
    <row r="632" spans="2:5" s="26" customFormat="1" x14ac:dyDescent="0.25">
      <c r="B632" s="24"/>
      <c r="C632" s="25"/>
      <c r="D632" s="36"/>
      <c r="E632" s="39"/>
    </row>
    <row r="633" spans="2:5" s="26" customFormat="1" x14ac:dyDescent="0.25">
      <c r="B633" s="24"/>
      <c r="C633" s="25"/>
      <c r="D633" s="36"/>
      <c r="E633" s="39"/>
    </row>
    <row r="634" spans="2:5" s="26" customFormat="1" x14ac:dyDescent="0.25">
      <c r="B634" s="24"/>
      <c r="C634" s="25"/>
      <c r="D634" s="36"/>
      <c r="E634" s="39"/>
    </row>
    <row r="635" spans="2:5" s="26" customFormat="1" x14ac:dyDescent="0.25">
      <c r="B635" s="24"/>
      <c r="C635" s="25"/>
      <c r="D635" s="36"/>
      <c r="E635" s="39"/>
    </row>
    <row r="636" spans="2:5" s="26" customFormat="1" x14ac:dyDescent="0.25">
      <c r="B636" s="24"/>
      <c r="C636" s="25"/>
      <c r="D636" s="36"/>
      <c r="E636" s="39"/>
    </row>
    <row r="637" spans="2:5" s="26" customFormat="1" x14ac:dyDescent="0.25">
      <c r="B637" s="24"/>
      <c r="C637" s="25"/>
      <c r="D637" s="36"/>
      <c r="E637" s="39"/>
    </row>
    <row r="638" spans="2:5" s="26" customFormat="1" x14ac:dyDescent="0.25">
      <c r="B638" s="24"/>
      <c r="C638" s="25"/>
      <c r="D638" s="36"/>
      <c r="E638" s="39"/>
    </row>
    <row r="639" spans="2:5" s="26" customFormat="1" x14ac:dyDescent="0.25">
      <c r="B639" s="24"/>
      <c r="C639" s="25"/>
      <c r="D639" s="36"/>
      <c r="E639" s="39"/>
    </row>
    <row r="640" spans="2:5" s="26" customFormat="1" x14ac:dyDescent="0.25">
      <c r="B640" s="24"/>
      <c r="C640" s="25"/>
      <c r="D640" s="36"/>
      <c r="E640" s="39"/>
    </row>
    <row r="641" spans="2:5" s="26" customFormat="1" x14ac:dyDescent="0.25">
      <c r="B641" s="24"/>
      <c r="C641" s="25"/>
      <c r="D641" s="36"/>
      <c r="E641" s="39"/>
    </row>
    <row r="642" spans="2:5" s="26" customFormat="1" x14ac:dyDescent="0.25">
      <c r="B642" s="24"/>
      <c r="C642" s="25"/>
      <c r="D642" s="36"/>
      <c r="E642" s="39"/>
    </row>
    <row r="643" spans="2:5" s="26" customFormat="1" x14ac:dyDescent="0.25">
      <c r="B643" s="24"/>
      <c r="C643" s="25"/>
      <c r="D643" s="36"/>
      <c r="E643" s="39"/>
    </row>
    <row r="644" spans="2:5" s="26" customFormat="1" x14ac:dyDescent="0.25">
      <c r="B644" s="24"/>
      <c r="C644" s="25"/>
      <c r="D644" s="36"/>
      <c r="E644" s="39"/>
    </row>
    <row r="645" spans="2:5" s="26" customFormat="1" x14ac:dyDescent="0.25">
      <c r="B645" s="24"/>
      <c r="C645" s="25"/>
      <c r="D645" s="36"/>
      <c r="E645" s="39"/>
    </row>
    <row r="646" spans="2:5" s="26" customFormat="1" x14ac:dyDescent="0.25">
      <c r="B646" s="24"/>
      <c r="C646" s="25"/>
      <c r="D646" s="36"/>
      <c r="E646" s="39"/>
    </row>
    <row r="647" spans="2:5" s="26" customFormat="1" x14ac:dyDescent="0.25">
      <c r="B647" s="24"/>
      <c r="C647" s="25"/>
      <c r="D647" s="36"/>
      <c r="E647" s="39"/>
    </row>
    <row r="648" spans="2:5" s="26" customFormat="1" x14ac:dyDescent="0.25">
      <c r="B648" s="24"/>
      <c r="C648" s="25"/>
      <c r="D648" s="36"/>
      <c r="E648" s="39"/>
    </row>
    <row r="649" spans="2:5" s="26" customFormat="1" x14ac:dyDescent="0.25">
      <c r="B649" s="24"/>
      <c r="C649" s="25"/>
      <c r="D649" s="36"/>
      <c r="E649" s="39"/>
    </row>
    <row r="650" spans="2:5" s="26" customFormat="1" x14ac:dyDescent="0.25">
      <c r="B650" s="24"/>
      <c r="C650" s="25"/>
      <c r="D650" s="36"/>
      <c r="E650" s="39"/>
    </row>
    <row r="651" spans="2:5" s="26" customFormat="1" x14ac:dyDescent="0.25">
      <c r="B651" s="24"/>
      <c r="C651" s="25"/>
      <c r="D651" s="36"/>
      <c r="E651" s="39"/>
    </row>
    <row r="652" spans="2:5" s="26" customFormat="1" x14ac:dyDescent="0.25">
      <c r="B652" s="24"/>
      <c r="C652" s="25"/>
      <c r="D652" s="36"/>
      <c r="E652" s="39"/>
    </row>
    <row r="653" spans="2:5" s="26" customFormat="1" x14ac:dyDescent="0.25">
      <c r="B653" s="24"/>
      <c r="C653" s="25"/>
      <c r="D653" s="36"/>
      <c r="E653" s="39"/>
    </row>
    <row r="654" spans="2:5" s="26" customFormat="1" x14ac:dyDescent="0.25">
      <c r="B654" s="24"/>
      <c r="C654" s="25"/>
      <c r="D654" s="36"/>
      <c r="E654" s="39"/>
    </row>
    <row r="655" spans="2:5" s="26" customFormat="1" x14ac:dyDescent="0.25">
      <c r="B655" s="24"/>
      <c r="C655" s="25"/>
      <c r="D655" s="36"/>
      <c r="E655" s="39"/>
    </row>
    <row r="656" spans="2:5" s="26" customFormat="1" x14ac:dyDescent="0.25">
      <c r="B656" s="24"/>
      <c r="C656" s="25"/>
      <c r="D656" s="36"/>
      <c r="E656" s="39"/>
    </row>
    <row r="657" spans="2:5" s="26" customFormat="1" x14ac:dyDescent="0.25">
      <c r="B657" s="24"/>
      <c r="C657" s="25"/>
      <c r="D657" s="36"/>
      <c r="E657" s="39"/>
    </row>
    <row r="658" spans="2:5" s="26" customFormat="1" x14ac:dyDescent="0.25">
      <c r="B658" s="24"/>
      <c r="C658" s="25"/>
      <c r="D658" s="36"/>
      <c r="E658" s="39"/>
    </row>
    <row r="659" spans="2:5" s="26" customFormat="1" x14ac:dyDescent="0.25">
      <c r="B659" s="24"/>
      <c r="C659" s="25"/>
      <c r="D659" s="36"/>
      <c r="E659" s="39"/>
    </row>
    <row r="660" spans="2:5" s="26" customFormat="1" x14ac:dyDescent="0.25">
      <c r="B660" s="24"/>
      <c r="C660" s="25"/>
      <c r="D660" s="36"/>
      <c r="E660" s="39"/>
    </row>
    <row r="661" spans="2:5" s="26" customFormat="1" x14ac:dyDescent="0.25">
      <c r="B661" s="24"/>
      <c r="C661" s="25"/>
      <c r="D661" s="36"/>
      <c r="E661" s="39"/>
    </row>
    <row r="662" spans="2:5" s="26" customFormat="1" x14ac:dyDescent="0.25">
      <c r="B662" s="24"/>
      <c r="C662" s="25"/>
      <c r="D662" s="36"/>
      <c r="E662" s="39"/>
    </row>
    <row r="663" spans="2:5" s="26" customFormat="1" x14ac:dyDescent="0.25">
      <c r="B663" s="24"/>
      <c r="C663" s="25"/>
      <c r="D663" s="36"/>
      <c r="E663" s="39"/>
    </row>
    <row r="664" spans="2:5" s="26" customFormat="1" x14ac:dyDescent="0.25">
      <c r="B664" s="24"/>
      <c r="C664" s="25"/>
      <c r="D664" s="36"/>
      <c r="E664" s="39"/>
    </row>
    <row r="665" spans="2:5" s="26" customFormat="1" x14ac:dyDescent="0.25">
      <c r="B665" s="24"/>
      <c r="C665" s="25"/>
      <c r="D665" s="36"/>
      <c r="E665" s="39"/>
    </row>
    <row r="666" spans="2:5" s="26" customFormat="1" x14ac:dyDescent="0.25">
      <c r="B666" s="24"/>
      <c r="C666" s="25"/>
      <c r="D666" s="36"/>
      <c r="E666" s="39"/>
    </row>
    <row r="667" spans="2:5" s="26" customFormat="1" x14ac:dyDescent="0.25">
      <c r="B667" s="24"/>
      <c r="C667" s="25"/>
      <c r="D667" s="36"/>
      <c r="E667" s="39"/>
    </row>
    <row r="668" spans="2:5" s="26" customFormat="1" x14ac:dyDescent="0.25">
      <c r="B668" s="24"/>
      <c r="C668" s="25"/>
      <c r="D668" s="36"/>
      <c r="E668" s="39"/>
    </row>
    <row r="669" spans="2:5" s="26" customFormat="1" x14ac:dyDescent="0.25">
      <c r="B669" s="24"/>
      <c r="C669" s="25"/>
      <c r="D669" s="36"/>
      <c r="E669" s="39"/>
    </row>
    <row r="670" spans="2:5" s="26" customFormat="1" x14ac:dyDescent="0.25">
      <c r="B670" s="24"/>
      <c r="C670" s="25"/>
      <c r="D670" s="36"/>
      <c r="E670" s="39"/>
    </row>
    <row r="671" spans="2:5" s="26" customFormat="1" x14ac:dyDescent="0.25">
      <c r="B671" s="24"/>
      <c r="C671" s="25"/>
      <c r="D671" s="36"/>
      <c r="E671" s="39"/>
    </row>
    <row r="672" spans="2:5" s="26" customFormat="1" x14ac:dyDescent="0.25">
      <c r="B672" s="24"/>
      <c r="C672" s="25"/>
      <c r="D672" s="36"/>
      <c r="E672" s="39"/>
    </row>
    <row r="673" spans="2:5" s="26" customFormat="1" x14ac:dyDescent="0.25">
      <c r="B673" s="24"/>
      <c r="C673" s="25"/>
      <c r="D673" s="36"/>
      <c r="E673" s="39"/>
    </row>
    <row r="674" spans="2:5" s="26" customFormat="1" x14ac:dyDescent="0.25">
      <c r="B674" s="24"/>
      <c r="C674" s="25"/>
      <c r="D674" s="36"/>
      <c r="E674" s="39"/>
    </row>
    <row r="675" spans="2:5" s="26" customFormat="1" x14ac:dyDescent="0.25">
      <c r="B675" s="24"/>
      <c r="C675" s="25"/>
      <c r="D675" s="36"/>
      <c r="E675" s="39"/>
    </row>
    <row r="676" spans="2:5" s="26" customFormat="1" x14ac:dyDescent="0.25">
      <c r="B676" s="24"/>
      <c r="C676" s="25"/>
      <c r="D676" s="36"/>
      <c r="E676" s="39"/>
    </row>
    <row r="677" spans="2:5" s="26" customFormat="1" x14ac:dyDescent="0.25">
      <c r="B677" s="24"/>
      <c r="C677" s="25"/>
      <c r="D677" s="36"/>
      <c r="E677" s="39"/>
    </row>
    <row r="678" spans="2:5" s="26" customFormat="1" x14ac:dyDescent="0.25">
      <c r="B678" s="24"/>
      <c r="C678" s="25"/>
      <c r="D678" s="36"/>
      <c r="E678" s="39"/>
    </row>
    <row r="679" spans="2:5" s="26" customFormat="1" x14ac:dyDescent="0.25">
      <c r="B679" s="24"/>
      <c r="C679" s="25"/>
      <c r="D679" s="36"/>
      <c r="E679" s="39"/>
    </row>
    <row r="680" spans="2:5" s="26" customFormat="1" x14ac:dyDescent="0.25">
      <c r="B680" s="24"/>
      <c r="C680" s="25"/>
      <c r="D680" s="36"/>
      <c r="E680" s="39"/>
    </row>
    <row r="681" spans="2:5" s="26" customFormat="1" x14ac:dyDescent="0.25">
      <c r="B681" s="24"/>
      <c r="C681" s="25"/>
      <c r="D681" s="36"/>
      <c r="E681" s="39"/>
    </row>
    <row r="682" spans="2:5" s="26" customFormat="1" x14ac:dyDescent="0.25">
      <c r="B682" s="24"/>
      <c r="C682" s="25"/>
      <c r="D682" s="36"/>
      <c r="E682" s="39"/>
    </row>
    <row r="683" spans="2:5" s="26" customFormat="1" x14ac:dyDescent="0.25">
      <c r="B683" s="24"/>
      <c r="C683" s="25"/>
      <c r="D683" s="36"/>
      <c r="E683" s="39"/>
    </row>
    <row r="684" spans="2:5" s="26" customFormat="1" x14ac:dyDescent="0.25">
      <c r="B684" s="24"/>
      <c r="C684" s="25"/>
      <c r="D684" s="36"/>
      <c r="E684" s="39"/>
    </row>
    <row r="685" spans="2:5" s="26" customFormat="1" x14ac:dyDescent="0.25">
      <c r="B685" s="24"/>
      <c r="C685" s="25"/>
      <c r="D685" s="36"/>
      <c r="E685" s="39"/>
    </row>
    <row r="686" spans="2:5" s="26" customFormat="1" x14ac:dyDescent="0.25">
      <c r="B686" s="24"/>
      <c r="C686" s="25"/>
      <c r="D686" s="36"/>
      <c r="E686" s="39"/>
    </row>
    <row r="687" spans="2:5" s="26" customFormat="1" x14ac:dyDescent="0.25">
      <c r="B687" s="24"/>
      <c r="C687" s="25"/>
      <c r="D687" s="36"/>
      <c r="E687" s="39"/>
    </row>
    <row r="688" spans="2:5" s="26" customFormat="1" x14ac:dyDescent="0.25">
      <c r="B688" s="24"/>
      <c r="C688" s="25"/>
      <c r="D688" s="36"/>
      <c r="E688" s="39"/>
    </row>
    <row r="689" spans="2:5" s="26" customFormat="1" x14ac:dyDescent="0.25">
      <c r="B689" s="24"/>
      <c r="C689" s="25"/>
      <c r="D689" s="36"/>
      <c r="E689" s="39"/>
    </row>
    <row r="690" spans="2:5" s="26" customFormat="1" x14ac:dyDescent="0.25">
      <c r="B690" s="24"/>
      <c r="C690" s="25"/>
      <c r="D690" s="36"/>
      <c r="E690" s="39"/>
    </row>
    <row r="691" spans="2:5" s="26" customFormat="1" x14ac:dyDescent="0.25">
      <c r="B691" s="24"/>
      <c r="C691" s="25"/>
      <c r="D691" s="36"/>
      <c r="E691" s="39"/>
    </row>
    <row r="692" spans="2:5" s="26" customFormat="1" x14ac:dyDescent="0.25">
      <c r="B692" s="24"/>
      <c r="C692" s="25"/>
      <c r="D692" s="36"/>
      <c r="E692" s="39"/>
    </row>
    <row r="693" spans="2:5" s="26" customFormat="1" x14ac:dyDescent="0.25">
      <c r="B693" s="24"/>
      <c r="C693" s="25"/>
      <c r="D693" s="36"/>
      <c r="E693" s="39"/>
    </row>
    <row r="694" spans="2:5" s="26" customFormat="1" x14ac:dyDescent="0.25">
      <c r="B694" s="24"/>
      <c r="C694" s="25"/>
      <c r="D694" s="36"/>
      <c r="E694" s="39"/>
    </row>
    <row r="695" spans="2:5" s="26" customFormat="1" x14ac:dyDescent="0.25">
      <c r="B695" s="24"/>
      <c r="C695" s="25"/>
      <c r="D695" s="36"/>
      <c r="E695" s="39"/>
    </row>
    <row r="696" spans="2:5" s="26" customFormat="1" x14ac:dyDescent="0.25">
      <c r="B696" s="24"/>
      <c r="C696" s="25"/>
      <c r="D696" s="36"/>
      <c r="E696" s="39"/>
    </row>
    <row r="697" spans="2:5" s="26" customFormat="1" x14ac:dyDescent="0.25">
      <c r="B697" s="24"/>
      <c r="C697" s="25"/>
      <c r="D697" s="36"/>
      <c r="E697" s="39"/>
    </row>
    <row r="698" spans="2:5" s="26" customFormat="1" x14ac:dyDescent="0.25">
      <c r="B698" s="24"/>
      <c r="C698" s="25"/>
      <c r="D698" s="36"/>
      <c r="E698" s="39"/>
    </row>
    <row r="699" spans="2:5" s="26" customFormat="1" x14ac:dyDescent="0.25">
      <c r="B699" s="24"/>
      <c r="C699" s="25"/>
      <c r="D699" s="36"/>
      <c r="E699" s="39"/>
    </row>
    <row r="700" spans="2:5" s="26" customFormat="1" x14ac:dyDescent="0.25">
      <c r="B700" s="24"/>
      <c r="C700" s="25"/>
      <c r="D700" s="36"/>
      <c r="E700" s="39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04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68" customWidth="1"/>
    <col min="3" max="3" width="21.77734375" style="69" customWidth="1"/>
    <col min="4" max="4" width="25.77734375" style="17" customWidth="1"/>
    <col min="5" max="16384" width="9.109375" style="1"/>
  </cols>
  <sheetData>
    <row r="1" spans="1:6" ht="36.6" customHeight="1" x14ac:dyDescent="0.25">
      <c r="A1" s="84"/>
      <c r="B1" s="84"/>
      <c r="C1" s="152" t="s">
        <v>580</v>
      </c>
      <c r="D1" s="152"/>
      <c r="E1" s="86"/>
      <c r="F1" s="85"/>
    </row>
    <row r="2" spans="1:6" ht="13.8" x14ac:dyDescent="0.25">
      <c r="B2" s="30" t="s">
        <v>15</v>
      </c>
      <c r="C2" s="22">
        <f>C103-C104</f>
        <v>28615.785599999999</v>
      </c>
      <c r="D2" s="117"/>
    </row>
    <row r="3" spans="1:6" ht="13.8" thickBot="1" x14ac:dyDescent="0.3"/>
    <row r="4" spans="1:6" s="103" customFormat="1" ht="36.6" customHeight="1" thickBot="1" x14ac:dyDescent="0.35">
      <c r="B4" s="104" t="s">
        <v>0</v>
      </c>
      <c r="C4" s="105" t="s">
        <v>1</v>
      </c>
      <c r="D4" s="106" t="s">
        <v>12</v>
      </c>
    </row>
    <row r="5" spans="1:6" x14ac:dyDescent="0.25">
      <c r="B5" s="9">
        <v>41730</v>
      </c>
      <c r="C5" s="70">
        <v>500</v>
      </c>
      <c r="D5" s="14" t="s">
        <v>189</v>
      </c>
    </row>
    <row r="6" spans="1:6" x14ac:dyDescent="0.25">
      <c r="B6" s="9">
        <v>41730</v>
      </c>
      <c r="C6" s="70">
        <v>100</v>
      </c>
      <c r="D6" s="14">
        <v>1000000000</v>
      </c>
    </row>
    <row r="7" spans="1:6" x14ac:dyDescent="0.25">
      <c r="B7" s="9">
        <v>41732</v>
      </c>
      <c r="C7" s="70">
        <v>200</v>
      </c>
      <c r="D7" s="14" t="s">
        <v>193</v>
      </c>
    </row>
    <row r="8" spans="1:6" x14ac:dyDescent="0.25">
      <c r="B8" s="9">
        <v>41733</v>
      </c>
      <c r="C8" s="70">
        <v>200</v>
      </c>
      <c r="D8" s="14" t="s">
        <v>194</v>
      </c>
    </row>
    <row r="9" spans="1:6" x14ac:dyDescent="0.25">
      <c r="B9" s="9">
        <v>41733</v>
      </c>
      <c r="C9" s="70">
        <v>120</v>
      </c>
      <c r="D9" s="14" t="s">
        <v>190</v>
      </c>
    </row>
    <row r="10" spans="1:6" x14ac:dyDescent="0.25">
      <c r="B10" s="9">
        <v>41733</v>
      </c>
      <c r="C10" s="70">
        <v>100</v>
      </c>
      <c r="D10" s="14">
        <v>1000000000</v>
      </c>
    </row>
    <row r="11" spans="1:6" x14ac:dyDescent="0.25">
      <c r="B11" s="9">
        <v>41734</v>
      </c>
      <c r="C11" s="70">
        <v>100</v>
      </c>
      <c r="D11" s="14">
        <v>1000000000</v>
      </c>
    </row>
    <row r="12" spans="1:6" x14ac:dyDescent="0.25">
      <c r="B12" s="9">
        <v>41736</v>
      </c>
      <c r="C12" s="70">
        <v>100</v>
      </c>
      <c r="D12" s="14">
        <v>1000000000</v>
      </c>
    </row>
    <row r="13" spans="1:6" x14ac:dyDescent="0.25">
      <c r="B13" s="9">
        <v>41737</v>
      </c>
      <c r="C13" s="70">
        <v>1000</v>
      </c>
      <c r="D13" s="14">
        <v>1000000000</v>
      </c>
    </row>
    <row r="14" spans="1:6" x14ac:dyDescent="0.25">
      <c r="B14" s="9">
        <v>41737</v>
      </c>
      <c r="C14" s="70">
        <v>300</v>
      </c>
      <c r="D14" s="14" t="s">
        <v>508</v>
      </c>
    </row>
    <row r="15" spans="1:6" x14ac:dyDescent="0.25">
      <c r="B15" s="9">
        <v>41737</v>
      </c>
      <c r="C15" s="70">
        <v>210</v>
      </c>
      <c r="D15" s="14">
        <v>1000000000</v>
      </c>
    </row>
    <row r="16" spans="1:6" x14ac:dyDescent="0.25">
      <c r="B16" s="9">
        <v>41737</v>
      </c>
      <c r="C16" s="70">
        <v>200</v>
      </c>
      <c r="D16" s="14" t="s">
        <v>509</v>
      </c>
    </row>
    <row r="17" spans="2:4" x14ac:dyDescent="0.25">
      <c r="B17" s="9">
        <v>41738</v>
      </c>
      <c r="C17" s="70">
        <v>45</v>
      </c>
      <c r="D17" s="14" t="s">
        <v>510</v>
      </c>
    </row>
    <row r="18" spans="2:4" x14ac:dyDescent="0.25">
      <c r="B18" s="9">
        <v>41738</v>
      </c>
      <c r="C18" s="70">
        <v>500</v>
      </c>
      <c r="D18" s="14" t="s">
        <v>511</v>
      </c>
    </row>
    <row r="19" spans="2:4" x14ac:dyDescent="0.25">
      <c r="B19" s="9">
        <v>41738</v>
      </c>
      <c r="C19" s="70">
        <v>100</v>
      </c>
      <c r="D19" s="14">
        <v>1000000000</v>
      </c>
    </row>
    <row r="20" spans="2:4" x14ac:dyDescent="0.25">
      <c r="B20" s="9">
        <v>41739</v>
      </c>
      <c r="C20" s="70">
        <v>500</v>
      </c>
      <c r="D20" s="109" t="s">
        <v>189</v>
      </c>
    </row>
    <row r="21" spans="2:4" x14ac:dyDescent="0.25">
      <c r="B21" s="9">
        <v>41740</v>
      </c>
      <c r="C21" s="70">
        <v>134</v>
      </c>
      <c r="D21" s="14">
        <v>1000000000</v>
      </c>
    </row>
    <row r="22" spans="2:4" x14ac:dyDescent="0.25">
      <c r="B22" s="9">
        <v>41740</v>
      </c>
      <c r="C22" s="70">
        <v>500</v>
      </c>
      <c r="D22" s="14" t="s">
        <v>512</v>
      </c>
    </row>
    <row r="23" spans="2:4" x14ac:dyDescent="0.25">
      <c r="B23" s="9">
        <v>41740</v>
      </c>
      <c r="C23" s="70">
        <v>100</v>
      </c>
      <c r="D23" s="14" t="s">
        <v>513</v>
      </c>
    </row>
    <row r="24" spans="2:4" x14ac:dyDescent="0.25">
      <c r="B24" s="9">
        <v>41740</v>
      </c>
      <c r="C24" s="70">
        <v>100</v>
      </c>
      <c r="D24" s="14" t="s">
        <v>514</v>
      </c>
    </row>
    <row r="25" spans="2:4" x14ac:dyDescent="0.25">
      <c r="B25" s="9">
        <v>41740</v>
      </c>
      <c r="C25" s="70">
        <v>100</v>
      </c>
      <c r="D25" s="14" t="s">
        <v>515</v>
      </c>
    </row>
    <row r="26" spans="2:4" x14ac:dyDescent="0.25">
      <c r="B26" s="9">
        <v>41740</v>
      </c>
      <c r="C26" s="70">
        <v>100</v>
      </c>
      <c r="D26" s="14">
        <v>1000000000</v>
      </c>
    </row>
    <row r="27" spans="2:4" x14ac:dyDescent="0.25">
      <c r="B27" s="9">
        <v>41740</v>
      </c>
      <c r="C27" s="70">
        <v>60</v>
      </c>
      <c r="D27" s="14" t="s">
        <v>414</v>
      </c>
    </row>
    <row r="28" spans="2:4" x14ac:dyDescent="0.25">
      <c r="B28" s="9">
        <v>41740</v>
      </c>
      <c r="C28" s="70">
        <v>50</v>
      </c>
      <c r="D28" s="14" t="s">
        <v>516</v>
      </c>
    </row>
    <row r="29" spans="2:4" x14ac:dyDescent="0.25">
      <c r="B29" s="9">
        <v>41742</v>
      </c>
      <c r="C29" s="70">
        <v>100</v>
      </c>
      <c r="D29" s="14">
        <v>1000000000</v>
      </c>
    </row>
    <row r="30" spans="2:4" x14ac:dyDescent="0.25">
      <c r="B30" s="9">
        <v>41742</v>
      </c>
      <c r="C30" s="70">
        <v>150</v>
      </c>
      <c r="D30" s="14" t="s">
        <v>93</v>
      </c>
    </row>
    <row r="31" spans="2:4" x14ac:dyDescent="0.25">
      <c r="B31" s="9">
        <v>41743</v>
      </c>
      <c r="C31" s="70">
        <v>100</v>
      </c>
      <c r="D31" s="14" t="s">
        <v>517</v>
      </c>
    </row>
    <row r="32" spans="2:4" x14ac:dyDescent="0.25">
      <c r="B32" s="9">
        <v>41744</v>
      </c>
      <c r="C32" s="70">
        <v>3</v>
      </c>
      <c r="D32" s="14">
        <v>1000000000</v>
      </c>
    </row>
    <row r="33" spans="2:4" x14ac:dyDescent="0.25">
      <c r="B33" s="9">
        <v>41744</v>
      </c>
      <c r="C33" s="70">
        <v>17.11</v>
      </c>
      <c r="D33" s="14">
        <v>1000000000</v>
      </c>
    </row>
    <row r="34" spans="2:4" x14ac:dyDescent="0.25">
      <c r="B34" s="9">
        <v>41745</v>
      </c>
      <c r="C34" s="70">
        <v>180</v>
      </c>
      <c r="D34" s="14">
        <v>1000000000</v>
      </c>
    </row>
    <row r="35" spans="2:4" x14ac:dyDescent="0.25">
      <c r="B35" s="9">
        <v>41745</v>
      </c>
      <c r="C35" s="70">
        <v>100</v>
      </c>
      <c r="D35" s="14">
        <v>1000000000</v>
      </c>
    </row>
    <row r="36" spans="2:4" x14ac:dyDescent="0.25">
      <c r="B36" s="9">
        <v>41745</v>
      </c>
      <c r="C36" s="70">
        <v>44</v>
      </c>
      <c r="D36" s="14" t="s">
        <v>518</v>
      </c>
    </row>
    <row r="37" spans="2:4" x14ac:dyDescent="0.25">
      <c r="B37" s="9">
        <v>41746</v>
      </c>
      <c r="C37" s="70">
        <v>1000</v>
      </c>
      <c r="D37" s="14" t="s">
        <v>519</v>
      </c>
    </row>
    <row r="38" spans="2:4" x14ac:dyDescent="0.25">
      <c r="B38" s="9">
        <v>41746</v>
      </c>
      <c r="C38" s="70">
        <v>50</v>
      </c>
      <c r="D38" s="14" t="s">
        <v>520</v>
      </c>
    </row>
    <row r="39" spans="2:4" x14ac:dyDescent="0.25">
      <c r="B39" s="9">
        <v>41746</v>
      </c>
      <c r="C39" s="70">
        <v>1000</v>
      </c>
      <c r="D39" s="14" t="s">
        <v>521</v>
      </c>
    </row>
    <row r="40" spans="2:4" x14ac:dyDescent="0.25">
      <c r="B40" s="9">
        <v>41747</v>
      </c>
      <c r="C40" s="70">
        <v>300</v>
      </c>
      <c r="D40" s="14" t="s">
        <v>522</v>
      </c>
    </row>
    <row r="41" spans="2:4" x14ac:dyDescent="0.25">
      <c r="B41" s="9">
        <v>41747</v>
      </c>
      <c r="C41" s="70">
        <v>80</v>
      </c>
      <c r="D41" s="14" t="s">
        <v>523</v>
      </c>
    </row>
    <row r="42" spans="2:4" x14ac:dyDescent="0.25">
      <c r="B42" s="9">
        <v>41747</v>
      </c>
      <c r="C42" s="70">
        <v>300</v>
      </c>
      <c r="D42" s="14" t="s">
        <v>524</v>
      </c>
    </row>
    <row r="43" spans="2:4" x14ac:dyDescent="0.25">
      <c r="B43" s="9">
        <v>41747</v>
      </c>
      <c r="C43" s="70">
        <v>40</v>
      </c>
      <c r="D43" s="14" t="s">
        <v>525</v>
      </c>
    </row>
    <row r="44" spans="2:4" x14ac:dyDescent="0.25">
      <c r="B44" s="9">
        <v>41747</v>
      </c>
      <c r="C44" s="70">
        <v>100</v>
      </c>
      <c r="D44" s="14" t="s">
        <v>526</v>
      </c>
    </row>
    <row r="45" spans="2:4" x14ac:dyDescent="0.25">
      <c r="B45" s="9">
        <v>41747</v>
      </c>
      <c r="C45" s="70">
        <v>100</v>
      </c>
      <c r="D45" s="14" t="s">
        <v>527</v>
      </c>
    </row>
    <row r="46" spans="2:4" x14ac:dyDescent="0.25">
      <c r="B46" s="9">
        <v>41747</v>
      </c>
      <c r="C46" s="70">
        <v>10000</v>
      </c>
      <c r="D46" s="14" t="s">
        <v>528</v>
      </c>
    </row>
    <row r="47" spans="2:4" x14ac:dyDescent="0.25">
      <c r="B47" s="9">
        <v>41747</v>
      </c>
      <c r="C47" s="70">
        <v>50</v>
      </c>
      <c r="D47" s="14" t="s">
        <v>529</v>
      </c>
    </row>
    <row r="48" spans="2:4" x14ac:dyDescent="0.25">
      <c r="B48" s="9">
        <v>41747</v>
      </c>
      <c r="C48" s="70">
        <v>100</v>
      </c>
      <c r="D48" s="14" t="s">
        <v>530</v>
      </c>
    </row>
    <row r="49" spans="2:4" x14ac:dyDescent="0.25">
      <c r="B49" s="9">
        <v>41747</v>
      </c>
      <c r="C49" s="70">
        <v>100</v>
      </c>
      <c r="D49" s="14" t="s">
        <v>531</v>
      </c>
    </row>
    <row r="50" spans="2:4" x14ac:dyDescent="0.25">
      <c r="B50" s="9">
        <v>41747</v>
      </c>
      <c r="C50" s="70">
        <v>10</v>
      </c>
      <c r="D50" s="14" t="s">
        <v>532</v>
      </c>
    </row>
    <row r="51" spans="2:4" x14ac:dyDescent="0.25">
      <c r="B51" s="9">
        <v>41747</v>
      </c>
      <c r="C51" s="70">
        <v>50</v>
      </c>
      <c r="D51" s="14" t="s">
        <v>533</v>
      </c>
    </row>
    <row r="52" spans="2:4" x14ac:dyDescent="0.25">
      <c r="B52" s="9">
        <v>41747</v>
      </c>
      <c r="C52" s="70">
        <v>200</v>
      </c>
      <c r="D52" s="14" t="s">
        <v>534</v>
      </c>
    </row>
    <row r="53" spans="2:4" x14ac:dyDescent="0.25">
      <c r="B53" s="9">
        <v>41747</v>
      </c>
      <c r="C53" s="70">
        <v>100</v>
      </c>
      <c r="D53" s="14" t="s">
        <v>535</v>
      </c>
    </row>
    <row r="54" spans="2:4" x14ac:dyDescent="0.25">
      <c r="B54" s="9">
        <v>41747</v>
      </c>
      <c r="C54" s="70">
        <v>50</v>
      </c>
      <c r="D54" s="14" t="s">
        <v>536</v>
      </c>
    </row>
    <row r="55" spans="2:4" x14ac:dyDescent="0.25">
      <c r="B55" s="9">
        <v>41747</v>
      </c>
      <c r="C55" s="70">
        <v>500</v>
      </c>
      <c r="D55" s="14" t="s">
        <v>537</v>
      </c>
    </row>
    <row r="56" spans="2:4" x14ac:dyDescent="0.25">
      <c r="B56" s="9">
        <v>41747</v>
      </c>
      <c r="C56" s="70">
        <v>1000</v>
      </c>
      <c r="D56" s="14" t="s">
        <v>108</v>
      </c>
    </row>
    <row r="57" spans="2:4" x14ac:dyDescent="0.25">
      <c r="B57" s="9">
        <v>41747</v>
      </c>
      <c r="C57" s="70">
        <v>200</v>
      </c>
      <c r="D57" s="14" t="s">
        <v>538</v>
      </c>
    </row>
    <row r="58" spans="2:4" x14ac:dyDescent="0.25">
      <c r="B58" s="9">
        <v>41747</v>
      </c>
      <c r="C58" s="70">
        <v>60</v>
      </c>
      <c r="D58" s="14" t="s">
        <v>525</v>
      </c>
    </row>
    <row r="59" spans="2:4" x14ac:dyDescent="0.25">
      <c r="B59" s="9">
        <v>41747</v>
      </c>
      <c r="C59" s="70">
        <v>500</v>
      </c>
      <c r="D59" s="14" t="s">
        <v>539</v>
      </c>
    </row>
    <row r="60" spans="2:4" x14ac:dyDescent="0.25">
      <c r="B60" s="9">
        <v>41747</v>
      </c>
      <c r="C60" s="70">
        <v>200</v>
      </c>
      <c r="D60" s="14" t="s">
        <v>527</v>
      </c>
    </row>
    <row r="61" spans="2:4" x14ac:dyDescent="0.25">
      <c r="B61" s="9">
        <v>41748</v>
      </c>
      <c r="C61" s="70">
        <v>100</v>
      </c>
      <c r="D61" s="14" t="s">
        <v>540</v>
      </c>
    </row>
    <row r="62" spans="2:4" x14ac:dyDescent="0.25">
      <c r="B62" s="9">
        <v>41748</v>
      </c>
      <c r="C62" s="70">
        <v>150</v>
      </c>
      <c r="D62" s="14" t="s">
        <v>541</v>
      </c>
    </row>
    <row r="63" spans="2:4" x14ac:dyDescent="0.25">
      <c r="B63" s="9">
        <v>41748</v>
      </c>
      <c r="C63" s="70">
        <v>350</v>
      </c>
      <c r="D63" s="14" t="s">
        <v>542</v>
      </c>
    </row>
    <row r="64" spans="2:4" x14ac:dyDescent="0.25">
      <c r="B64" s="9">
        <v>41748</v>
      </c>
      <c r="C64" s="70">
        <v>100</v>
      </c>
      <c r="D64" s="14" t="s">
        <v>543</v>
      </c>
    </row>
    <row r="65" spans="2:4" x14ac:dyDescent="0.25">
      <c r="B65" s="9">
        <v>41749</v>
      </c>
      <c r="C65" s="70">
        <v>100</v>
      </c>
      <c r="D65" s="14" t="s">
        <v>544</v>
      </c>
    </row>
    <row r="66" spans="2:4" x14ac:dyDescent="0.25">
      <c r="B66" s="9">
        <v>41749</v>
      </c>
      <c r="C66" s="70">
        <v>150</v>
      </c>
      <c r="D66" s="14" t="s">
        <v>542</v>
      </c>
    </row>
    <row r="67" spans="2:4" x14ac:dyDescent="0.25">
      <c r="B67" s="9">
        <v>41749</v>
      </c>
      <c r="C67" s="70">
        <v>150</v>
      </c>
      <c r="D67" s="14" t="s">
        <v>543</v>
      </c>
    </row>
    <row r="68" spans="2:4" x14ac:dyDescent="0.25">
      <c r="B68" s="9">
        <v>41749</v>
      </c>
      <c r="C68" s="70">
        <v>300</v>
      </c>
      <c r="D68" s="14" t="s">
        <v>545</v>
      </c>
    </row>
    <row r="69" spans="2:4" x14ac:dyDescent="0.25">
      <c r="B69" s="9">
        <v>41749</v>
      </c>
      <c r="C69" s="70">
        <v>80</v>
      </c>
      <c r="D69" s="14" t="s">
        <v>546</v>
      </c>
    </row>
    <row r="70" spans="2:4" x14ac:dyDescent="0.25">
      <c r="B70" s="9">
        <v>41750</v>
      </c>
      <c r="C70" s="70">
        <v>100</v>
      </c>
      <c r="D70" s="14" t="s">
        <v>547</v>
      </c>
    </row>
    <row r="71" spans="2:4" x14ac:dyDescent="0.25">
      <c r="B71" s="9">
        <v>41750</v>
      </c>
      <c r="C71" s="70">
        <v>50</v>
      </c>
      <c r="D71" s="14" t="s">
        <v>548</v>
      </c>
    </row>
    <row r="72" spans="2:4" x14ac:dyDescent="0.25">
      <c r="B72" s="9">
        <v>41750</v>
      </c>
      <c r="C72" s="70">
        <v>200</v>
      </c>
      <c r="D72" s="14" t="s">
        <v>548</v>
      </c>
    </row>
    <row r="73" spans="2:4" x14ac:dyDescent="0.25">
      <c r="B73" s="9">
        <v>41750</v>
      </c>
      <c r="C73" s="70">
        <v>500</v>
      </c>
      <c r="D73" s="14" t="s">
        <v>549</v>
      </c>
    </row>
    <row r="74" spans="2:4" x14ac:dyDescent="0.25">
      <c r="B74" s="9">
        <v>41751</v>
      </c>
      <c r="C74" s="70">
        <v>700</v>
      </c>
      <c r="D74" s="14" t="s">
        <v>550</v>
      </c>
    </row>
    <row r="75" spans="2:4" x14ac:dyDescent="0.25">
      <c r="B75" s="9">
        <v>41751</v>
      </c>
      <c r="C75" s="70">
        <v>50</v>
      </c>
      <c r="D75" s="14" t="s">
        <v>551</v>
      </c>
    </row>
    <row r="76" spans="2:4" x14ac:dyDescent="0.25">
      <c r="B76" s="9">
        <v>41751</v>
      </c>
      <c r="C76" s="70">
        <v>100</v>
      </c>
      <c r="D76" s="14" t="s">
        <v>552</v>
      </c>
    </row>
    <row r="77" spans="2:4" x14ac:dyDescent="0.25">
      <c r="B77" s="9">
        <v>41752</v>
      </c>
      <c r="C77" s="70">
        <v>500</v>
      </c>
      <c r="D77" s="14" t="s">
        <v>553</v>
      </c>
    </row>
    <row r="78" spans="2:4" x14ac:dyDescent="0.25">
      <c r="B78" s="9">
        <v>41752</v>
      </c>
      <c r="C78" s="70">
        <v>300</v>
      </c>
      <c r="D78" s="14" t="s">
        <v>517</v>
      </c>
    </row>
    <row r="79" spans="2:4" x14ac:dyDescent="0.25">
      <c r="B79" s="9">
        <v>41753</v>
      </c>
      <c r="C79" s="70">
        <v>50</v>
      </c>
      <c r="D79" s="14" t="s">
        <v>554</v>
      </c>
    </row>
    <row r="80" spans="2:4" x14ac:dyDescent="0.25">
      <c r="B80" s="9">
        <v>41753</v>
      </c>
      <c r="C80" s="70">
        <v>10</v>
      </c>
      <c r="D80" s="14" t="s">
        <v>555</v>
      </c>
    </row>
    <row r="81" spans="2:4" x14ac:dyDescent="0.25">
      <c r="B81" s="9">
        <v>41753</v>
      </c>
      <c r="C81" s="70">
        <v>10</v>
      </c>
      <c r="D81" s="14" t="s">
        <v>556</v>
      </c>
    </row>
    <row r="82" spans="2:4" x14ac:dyDescent="0.25">
      <c r="B82" s="9">
        <v>41753</v>
      </c>
      <c r="C82" s="70">
        <v>50</v>
      </c>
      <c r="D82" s="14" t="s">
        <v>511</v>
      </c>
    </row>
    <row r="83" spans="2:4" x14ac:dyDescent="0.25">
      <c r="B83" s="9">
        <v>41753</v>
      </c>
      <c r="C83" s="70">
        <v>200</v>
      </c>
      <c r="D83" s="14" t="s">
        <v>511</v>
      </c>
    </row>
    <row r="84" spans="2:4" x14ac:dyDescent="0.25">
      <c r="B84" s="9">
        <v>41754</v>
      </c>
      <c r="C84" s="70">
        <v>200</v>
      </c>
      <c r="D84" s="14" t="s">
        <v>557</v>
      </c>
    </row>
    <row r="85" spans="2:4" x14ac:dyDescent="0.25">
      <c r="B85" s="9">
        <v>41754</v>
      </c>
      <c r="C85" s="70">
        <v>50</v>
      </c>
      <c r="D85" s="14" t="s">
        <v>558</v>
      </c>
    </row>
    <row r="86" spans="2:4" x14ac:dyDescent="0.25">
      <c r="B86" s="9">
        <v>41754</v>
      </c>
      <c r="C86" s="70">
        <v>300</v>
      </c>
      <c r="D86" s="14" t="s">
        <v>559</v>
      </c>
    </row>
    <row r="87" spans="2:4" x14ac:dyDescent="0.25">
      <c r="B87" s="9">
        <v>41754</v>
      </c>
      <c r="C87" s="70">
        <v>100</v>
      </c>
      <c r="D87" s="14" t="s">
        <v>560</v>
      </c>
    </row>
    <row r="88" spans="2:4" x14ac:dyDescent="0.25">
      <c r="B88" s="9">
        <v>41754</v>
      </c>
      <c r="C88" s="70">
        <v>100</v>
      </c>
      <c r="D88" s="14" t="s">
        <v>561</v>
      </c>
    </row>
    <row r="89" spans="2:4" x14ac:dyDescent="0.25">
      <c r="B89" s="9">
        <v>41754</v>
      </c>
      <c r="C89" s="70">
        <v>200</v>
      </c>
      <c r="D89" s="14" t="s">
        <v>562</v>
      </c>
    </row>
    <row r="90" spans="2:4" x14ac:dyDescent="0.25">
      <c r="B90" s="9">
        <v>41754</v>
      </c>
      <c r="C90" s="70">
        <v>100</v>
      </c>
      <c r="D90" s="14" t="s">
        <v>85</v>
      </c>
    </row>
    <row r="91" spans="2:4" x14ac:dyDescent="0.25">
      <c r="B91" s="9">
        <v>41754</v>
      </c>
      <c r="C91" s="70">
        <v>100</v>
      </c>
      <c r="D91" s="14" t="s">
        <v>563</v>
      </c>
    </row>
    <row r="92" spans="2:4" x14ac:dyDescent="0.25">
      <c r="B92" s="9">
        <v>41754</v>
      </c>
      <c r="C92" s="70">
        <v>300</v>
      </c>
      <c r="D92" s="14" t="s">
        <v>564</v>
      </c>
    </row>
    <row r="93" spans="2:4" x14ac:dyDescent="0.25">
      <c r="B93" s="9">
        <v>41755</v>
      </c>
      <c r="C93" s="70">
        <v>50</v>
      </c>
      <c r="D93" s="14" t="s">
        <v>565</v>
      </c>
    </row>
    <row r="94" spans="2:4" x14ac:dyDescent="0.25">
      <c r="B94" s="9">
        <v>41755</v>
      </c>
      <c r="C94" s="70">
        <v>40</v>
      </c>
      <c r="D94" s="14" t="s">
        <v>565</v>
      </c>
    </row>
    <row r="95" spans="2:4" x14ac:dyDescent="0.25">
      <c r="B95" s="9">
        <v>41755</v>
      </c>
      <c r="C95" s="70">
        <v>100</v>
      </c>
      <c r="D95" s="14" t="s">
        <v>566</v>
      </c>
    </row>
    <row r="96" spans="2:4" x14ac:dyDescent="0.25">
      <c r="B96" s="9">
        <v>41756</v>
      </c>
      <c r="C96" s="70">
        <v>50</v>
      </c>
      <c r="D96" s="14" t="s">
        <v>558</v>
      </c>
    </row>
    <row r="97" spans="2:5" x14ac:dyDescent="0.25">
      <c r="B97" s="9">
        <v>41756</v>
      </c>
      <c r="C97" s="70">
        <v>200</v>
      </c>
      <c r="D97" s="14" t="s">
        <v>567</v>
      </c>
    </row>
    <row r="98" spans="2:5" x14ac:dyDescent="0.25">
      <c r="B98" s="9">
        <v>41758</v>
      </c>
      <c r="C98" s="70">
        <v>20</v>
      </c>
      <c r="D98" s="14" t="s">
        <v>518</v>
      </c>
    </row>
    <row r="99" spans="2:5" x14ac:dyDescent="0.25">
      <c r="B99" s="9">
        <v>41758</v>
      </c>
      <c r="C99" s="70">
        <v>45</v>
      </c>
      <c r="D99" s="14" t="s">
        <v>568</v>
      </c>
    </row>
    <row r="100" spans="2:5" x14ac:dyDescent="0.25">
      <c r="B100" s="9">
        <v>41758</v>
      </c>
      <c r="C100" s="70">
        <v>500</v>
      </c>
      <c r="D100" s="14" t="s">
        <v>569</v>
      </c>
    </row>
    <row r="101" spans="2:5" x14ac:dyDescent="0.25">
      <c r="B101" s="9">
        <v>41758</v>
      </c>
      <c r="C101" s="70">
        <v>750</v>
      </c>
      <c r="D101" s="14" t="s">
        <v>443</v>
      </c>
    </row>
    <row r="102" spans="2:5" x14ac:dyDescent="0.25">
      <c r="B102" s="9">
        <v>41759</v>
      </c>
      <c r="C102" s="70">
        <v>100</v>
      </c>
      <c r="D102" s="14" t="s">
        <v>570</v>
      </c>
    </row>
    <row r="103" spans="2:5" x14ac:dyDescent="0.25">
      <c r="B103" s="29" t="s">
        <v>45</v>
      </c>
      <c r="C103" s="51">
        <f>SUM(C5:C102)</f>
        <v>29808.11</v>
      </c>
      <c r="D103" s="33"/>
      <c r="E103" s="71"/>
    </row>
    <row r="104" spans="2:5" x14ac:dyDescent="0.25">
      <c r="B104" s="73" t="s">
        <v>579</v>
      </c>
      <c r="C104" s="49">
        <f>C103*0.04</f>
        <v>1192.3244</v>
      </c>
      <c r="D104" s="50"/>
      <c r="E104" s="72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433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5.77734375" style="15" customWidth="1"/>
    <col min="3" max="3" width="21.77734375" style="3" customWidth="1"/>
    <col min="4" max="4" width="21.77734375" style="17" customWidth="1"/>
    <col min="5" max="16384" width="9.109375" style="1"/>
  </cols>
  <sheetData>
    <row r="1" spans="1:6" ht="36.6" customHeight="1" x14ac:dyDescent="0.25">
      <c r="A1" s="84"/>
      <c r="B1" s="1"/>
      <c r="C1" s="153" t="s">
        <v>582</v>
      </c>
      <c r="D1" s="153"/>
      <c r="E1" s="86"/>
      <c r="F1" s="85"/>
    </row>
    <row r="2" spans="1:6" x14ac:dyDescent="0.25">
      <c r="B2" s="21" t="s">
        <v>15</v>
      </c>
      <c r="C2" s="76">
        <f>SUM(C5:C214)</f>
        <v>53606.749999999993</v>
      </c>
      <c r="D2" s="38"/>
    </row>
    <row r="3" spans="1:6" ht="13.8" thickBot="1" x14ac:dyDescent="0.3"/>
    <row r="4" spans="1:6" s="103" customFormat="1" ht="36.6" customHeight="1" thickBot="1" x14ac:dyDescent="0.35">
      <c r="B4" s="104" t="s">
        <v>0</v>
      </c>
      <c r="C4" s="105" t="s">
        <v>1</v>
      </c>
      <c r="D4" s="106" t="s">
        <v>12</v>
      </c>
    </row>
    <row r="5" spans="1:6" x14ac:dyDescent="0.25">
      <c r="B5" s="77" t="s">
        <v>195</v>
      </c>
      <c r="C5" s="4">
        <v>95</v>
      </c>
      <c r="D5" s="14" t="s">
        <v>405</v>
      </c>
    </row>
    <row r="6" spans="1:6" x14ac:dyDescent="0.25">
      <c r="B6" s="77" t="s">
        <v>196</v>
      </c>
      <c r="C6" s="4">
        <v>47.5</v>
      </c>
      <c r="D6" s="14" t="s">
        <v>406</v>
      </c>
    </row>
    <row r="7" spans="1:6" x14ac:dyDescent="0.25">
      <c r="B7" s="77" t="s">
        <v>197</v>
      </c>
      <c r="C7" s="4">
        <v>95</v>
      </c>
      <c r="D7" s="14" t="s">
        <v>407</v>
      </c>
    </row>
    <row r="8" spans="1:6" x14ac:dyDescent="0.25">
      <c r="B8" s="77" t="s">
        <v>198</v>
      </c>
      <c r="C8" s="4">
        <v>47.5</v>
      </c>
      <c r="D8" s="14" t="s">
        <v>148</v>
      </c>
    </row>
    <row r="9" spans="1:6" x14ac:dyDescent="0.25">
      <c r="B9" s="77" t="s">
        <v>199</v>
      </c>
      <c r="C9" s="4">
        <v>380</v>
      </c>
      <c r="D9" s="14" t="s">
        <v>408</v>
      </c>
    </row>
    <row r="10" spans="1:6" x14ac:dyDescent="0.25">
      <c r="B10" s="77" t="s">
        <v>200</v>
      </c>
      <c r="C10" s="4">
        <v>95</v>
      </c>
      <c r="D10" s="14" t="s">
        <v>409</v>
      </c>
    </row>
    <row r="11" spans="1:6" x14ac:dyDescent="0.25">
      <c r="B11" s="77" t="s">
        <v>201</v>
      </c>
      <c r="C11" s="4">
        <v>89</v>
      </c>
      <c r="D11" s="14" t="s">
        <v>149</v>
      </c>
    </row>
    <row r="12" spans="1:6" x14ac:dyDescent="0.25">
      <c r="B12" s="77" t="s">
        <v>202</v>
      </c>
      <c r="C12" s="4">
        <v>186</v>
      </c>
      <c r="D12" s="14" t="s">
        <v>168</v>
      </c>
    </row>
    <row r="13" spans="1:6" x14ac:dyDescent="0.25">
      <c r="B13" s="77" t="s">
        <v>203</v>
      </c>
      <c r="C13" s="4">
        <v>190</v>
      </c>
      <c r="D13" s="14" t="s">
        <v>410</v>
      </c>
    </row>
    <row r="14" spans="1:6" x14ac:dyDescent="0.25">
      <c r="B14" s="77" t="s">
        <v>204</v>
      </c>
      <c r="C14" s="4">
        <v>47.5</v>
      </c>
      <c r="D14" s="14" t="s">
        <v>158</v>
      </c>
    </row>
    <row r="15" spans="1:6" x14ac:dyDescent="0.25">
      <c r="B15" s="77" t="s">
        <v>205</v>
      </c>
      <c r="C15" s="4">
        <v>89</v>
      </c>
      <c r="D15" s="14" t="s">
        <v>179</v>
      </c>
    </row>
    <row r="16" spans="1:6" x14ac:dyDescent="0.25">
      <c r="B16" s="77" t="s">
        <v>206</v>
      </c>
      <c r="C16" s="4">
        <v>47.5</v>
      </c>
      <c r="D16" s="14" t="s">
        <v>406</v>
      </c>
    </row>
    <row r="17" spans="2:4" x14ac:dyDescent="0.25">
      <c r="B17" s="77" t="s">
        <v>207</v>
      </c>
      <c r="C17" s="4">
        <v>47.5</v>
      </c>
      <c r="D17" s="14" t="s">
        <v>161</v>
      </c>
    </row>
    <row r="18" spans="2:4" x14ac:dyDescent="0.25">
      <c r="B18" s="77" t="s">
        <v>208</v>
      </c>
      <c r="C18" s="4">
        <v>95</v>
      </c>
      <c r="D18" s="14" t="s">
        <v>151</v>
      </c>
    </row>
    <row r="19" spans="2:4" x14ac:dyDescent="0.25">
      <c r="B19" s="77" t="s">
        <v>209</v>
      </c>
      <c r="C19" s="4">
        <v>47.5</v>
      </c>
      <c r="D19" s="14" t="s">
        <v>407</v>
      </c>
    </row>
    <row r="20" spans="2:4" x14ac:dyDescent="0.25">
      <c r="B20" s="77" t="s">
        <v>210</v>
      </c>
      <c r="C20" s="4">
        <v>47.5</v>
      </c>
      <c r="D20" s="14" t="s">
        <v>411</v>
      </c>
    </row>
    <row r="21" spans="2:4" x14ac:dyDescent="0.25">
      <c r="B21" s="77" t="s">
        <v>211</v>
      </c>
      <c r="C21" s="4">
        <v>95</v>
      </c>
      <c r="D21" s="14" t="s">
        <v>145</v>
      </c>
    </row>
    <row r="22" spans="2:4" x14ac:dyDescent="0.25">
      <c r="B22" s="77" t="s">
        <v>212</v>
      </c>
      <c r="C22" s="4">
        <v>28.5</v>
      </c>
      <c r="D22" s="14" t="s">
        <v>412</v>
      </c>
    </row>
    <row r="23" spans="2:4" x14ac:dyDescent="0.25">
      <c r="B23" s="77" t="s">
        <v>213</v>
      </c>
      <c r="C23" s="4">
        <v>95</v>
      </c>
      <c r="D23" s="14" t="s">
        <v>84</v>
      </c>
    </row>
    <row r="24" spans="2:4" x14ac:dyDescent="0.25">
      <c r="B24" s="77" t="s">
        <v>214</v>
      </c>
      <c r="C24" s="4">
        <v>95</v>
      </c>
      <c r="D24" s="14" t="s">
        <v>413</v>
      </c>
    </row>
    <row r="25" spans="2:4" x14ac:dyDescent="0.25">
      <c r="B25" s="77" t="s">
        <v>215</v>
      </c>
      <c r="C25" s="4">
        <v>950</v>
      </c>
      <c r="D25" s="14" t="s">
        <v>414</v>
      </c>
    </row>
    <row r="26" spans="2:4" x14ac:dyDescent="0.25">
      <c r="B26" s="77" t="s">
        <v>216</v>
      </c>
      <c r="C26" s="4">
        <v>95</v>
      </c>
      <c r="D26" s="14" t="s">
        <v>414</v>
      </c>
    </row>
    <row r="27" spans="2:4" x14ac:dyDescent="0.25">
      <c r="B27" s="77" t="s">
        <v>217</v>
      </c>
      <c r="C27" s="4">
        <v>47.5</v>
      </c>
      <c r="D27" s="14" t="s">
        <v>406</v>
      </c>
    </row>
    <row r="28" spans="2:4" x14ac:dyDescent="0.25">
      <c r="B28" s="77" t="s">
        <v>218</v>
      </c>
      <c r="C28" s="4">
        <v>142.5</v>
      </c>
      <c r="D28" s="14" t="s">
        <v>415</v>
      </c>
    </row>
    <row r="29" spans="2:4" x14ac:dyDescent="0.25">
      <c r="B29" s="77" t="s">
        <v>219</v>
      </c>
      <c r="C29" s="4">
        <v>190</v>
      </c>
      <c r="D29" s="14" t="s">
        <v>416</v>
      </c>
    </row>
    <row r="30" spans="2:4" x14ac:dyDescent="0.25">
      <c r="B30" s="77" t="s">
        <v>220</v>
      </c>
      <c r="C30" s="4">
        <v>19</v>
      </c>
      <c r="D30" s="14" t="s">
        <v>417</v>
      </c>
    </row>
    <row r="31" spans="2:4" x14ac:dyDescent="0.25">
      <c r="B31" s="77" t="s">
        <v>221</v>
      </c>
      <c r="C31" s="4">
        <v>475</v>
      </c>
      <c r="D31" s="14" t="s">
        <v>163</v>
      </c>
    </row>
    <row r="32" spans="2:4" x14ac:dyDescent="0.25">
      <c r="B32" s="77" t="s">
        <v>222</v>
      </c>
      <c r="C32" s="4">
        <v>190</v>
      </c>
      <c r="D32" s="14" t="s">
        <v>170</v>
      </c>
    </row>
    <row r="33" spans="2:4" x14ac:dyDescent="0.25">
      <c r="B33" s="77" t="s">
        <v>223</v>
      </c>
      <c r="C33" s="4">
        <v>142.5</v>
      </c>
      <c r="D33" s="14" t="s">
        <v>143</v>
      </c>
    </row>
    <row r="34" spans="2:4" x14ac:dyDescent="0.25">
      <c r="B34" s="77" t="s">
        <v>224</v>
      </c>
      <c r="C34" s="4">
        <v>475</v>
      </c>
      <c r="D34" s="14" t="s">
        <v>152</v>
      </c>
    </row>
    <row r="35" spans="2:4" x14ac:dyDescent="0.25">
      <c r="B35" s="77" t="s">
        <v>225</v>
      </c>
      <c r="C35" s="4">
        <v>186</v>
      </c>
      <c r="D35" s="14" t="s">
        <v>168</v>
      </c>
    </row>
    <row r="36" spans="2:4" x14ac:dyDescent="0.25">
      <c r="B36" s="77" t="s">
        <v>226</v>
      </c>
      <c r="C36" s="4">
        <v>1425</v>
      </c>
      <c r="D36" s="14" t="s">
        <v>418</v>
      </c>
    </row>
    <row r="37" spans="2:4" x14ac:dyDescent="0.25">
      <c r="B37" s="77" t="s">
        <v>227</v>
      </c>
      <c r="C37" s="4">
        <v>142.5</v>
      </c>
      <c r="D37" s="14" t="s">
        <v>419</v>
      </c>
    </row>
    <row r="38" spans="2:4" x14ac:dyDescent="0.25">
      <c r="B38" s="77" t="s">
        <v>228</v>
      </c>
      <c r="C38" s="4">
        <v>178</v>
      </c>
      <c r="D38" s="14" t="s">
        <v>141</v>
      </c>
    </row>
    <row r="39" spans="2:4" x14ac:dyDescent="0.25">
      <c r="B39" s="77" t="s">
        <v>229</v>
      </c>
      <c r="C39" s="4">
        <v>47.5</v>
      </c>
      <c r="D39" s="14" t="s">
        <v>420</v>
      </c>
    </row>
    <row r="40" spans="2:4" x14ac:dyDescent="0.25">
      <c r="B40" s="77" t="s">
        <v>230</v>
      </c>
      <c r="C40" s="4">
        <v>89</v>
      </c>
      <c r="D40" s="14" t="s">
        <v>179</v>
      </c>
    </row>
    <row r="41" spans="2:4" x14ac:dyDescent="0.25">
      <c r="B41" s="77" t="s">
        <v>231</v>
      </c>
      <c r="C41" s="4">
        <v>285</v>
      </c>
      <c r="D41" s="14" t="s">
        <v>180</v>
      </c>
    </row>
    <row r="42" spans="2:4" x14ac:dyDescent="0.25">
      <c r="B42" s="77" t="s">
        <v>232</v>
      </c>
      <c r="C42" s="4">
        <v>95</v>
      </c>
      <c r="D42" s="14" t="s">
        <v>406</v>
      </c>
    </row>
    <row r="43" spans="2:4" x14ac:dyDescent="0.25">
      <c r="B43" s="77" t="s">
        <v>233</v>
      </c>
      <c r="C43" s="4">
        <v>95</v>
      </c>
      <c r="D43" s="14" t="s">
        <v>142</v>
      </c>
    </row>
    <row r="44" spans="2:4" x14ac:dyDescent="0.25">
      <c r="B44" s="77" t="s">
        <v>234</v>
      </c>
      <c r="C44" s="4">
        <v>237.5</v>
      </c>
      <c r="D44" s="14" t="s">
        <v>421</v>
      </c>
    </row>
    <row r="45" spans="2:4" x14ac:dyDescent="0.25">
      <c r="B45" s="77" t="s">
        <v>235</v>
      </c>
      <c r="C45" s="4">
        <v>89</v>
      </c>
      <c r="D45" s="14" t="s">
        <v>149</v>
      </c>
    </row>
    <row r="46" spans="2:4" x14ac:dyDescent="0.25">
      <c r="B46" s="77" t="s">
        <v>236</v>
      </c>
      <c r="C46" s="4">
        <v>95</v>
      </c>
      <c r="D46" s="14" t="s">
        <v>174</v>
      </c>
    </row>
    <row r="47" spans="2:4" x14ac:dyDescent="0.25">
      <c r="B47" s="77" t="s">
        <v>237</v>
      </c>
      <c r="C47" s="4">
        <v>44.5</v>
      </c>
      <c r="D47" s="14" t="s">
        <v>144</v>
      </c>
    </row>
    <row r="48" spans="2:4" x14ac:dyDescent="0.25">
      <c r="B48" s="77" t="s">
        <v>238</v>
      </c>
      <c r="C48" s="4">
        <v>475</v>
      </c>
      <c r="D48" s="14" t="s">
        <v>422</v>
      </c>
    </row>
    <row r="49" spans="2:4" x14ac:dyDescent="0.25">
      <c r="B49" s="77" t="s">
        <v>239</v>
      </c>
      <c r="C49" s="4">
        <v>95</v>
      </c>
      <c r="D49" s="14" t="s">
        <v>183</v>
      </c>
    </row>
    <row r="50" spans="2:4" x14ac:dyDescent="0.25">
      <c r="B50" s="77" t="s">
        <v>240</v>
      </c>
      <c r="C50" s="4">
        <v>190</v>
      </c>
      <c r="D50" s="14" t="s">
        <v>423</v>
      </c>
    </row>
    <row r="51" spans="2:4" x14ac:dyDescent="0.25">
      <c r="B51" s="77" t="s">
        <v>241</v>
      </c>
      <c r="C51" s="4">
        <v>95</v>
      </c>
      <c r="D51" s="14" t="s">
        <v>151</v>
      </c>
    </row>
    <row r="52" spans="2:4" x14ac:dyDescent="0.25">
      <c r="B52" s="77" t="s">
        <v>242</v>
      </c>
      <c r="C52" s="4">
        <v>47.5</v>
      </c>
      <c r="D52" s="14" t="s">
        <v>159</v>
      </c>
    </row>
    <row r="53" spans="2:4" x14ac:dyDescent="0.25">
      <c r="B53" s="77" t="s">
        <v>243</v>
      </c>
      <c r="C53" s="4">
        <v>95</v>
      </c>
      <c r="D53" s="14" t="s">
        <v>164</v>
      </c>
    </row>
    <row r="54" spans="2:4" x14ac:dyDescent="0.25">
      <c r="B54" s="77" t="s">
        <v>244</v>
      </c>
      <c r="C54" s="4">
        <v>190</v>
      </c>
      <c r="D54" s="14" t="s">
        <v>180</v>
      </c>
    </row>
    <row r="55" spans="2:4" x14ac:dyDescent="0.25">
      <c r="B55" s="77" t="s">
        <v>245</v>
      </c>
      <c r="C55" s="4">
        <v>95</v>
      </c>
      <c r="D55" s="14" t="s">
        <v>409</v>
      </c>
    </row>
    <row r="56" spans="2:4" x14ac:dyDescent="0.25">
      <c r="B56" s="77" t="s">
        <v>246</v>
      </c>
      <c r="C56" s="4">
        <v>47.5</v>
      </c>
      <c r="D56" s="14" t="s">
        <v>424</v>
      </c>
    </row>
    <row r="57" spans="2:4" x14ac:dyDescent="0.25">
      <c r="B57" s="77" t="s">
        <v>247</v>
      </c>
      <c r="C57" s="4">
        <v>95</v>
      </c>
      <c r="D57" s="14" t="s">
        <v>90</v>
      </c>
    </row>
    <row r="58" spans="2:4" x14ac:dyDescent="0.25">
      <c r="B58" s="77" t="s">
        <v>248</v>
      </c>
      <c r="C58" s="4">
        <v>190</v>
      </c>
      <c r="D58" s="14" t="s">
        <v>425</v>
      </c>
    </row>
    <row r="59" spans="2:4" x14ac:dyDescent="0.25">
      <c r="B59" s="77" t="s">
        <v>249</v>
      </c>
      <c r="C59" s="4">
        <v>475</v>
      </c>
      <c r="D59" s="14" t="s">
        <v>426</v>
      </c>
    </row>
    <row r="60" spans="2:4" x14ac:dyDescent="0.25">
      <c r="B60" s="77" t="s">
        <v>250</v>
      </c>
      <c r="C60" s="4">
        <v>475</v>
      </c>
      <c r="D60" s="14" t="s">
        <v>426</v>
      </c>
    </row>
    <row r="61" spans="2:4" x14ac:dyDescent="0.25">
      <c r="B61" s="77" t="s">
        <v>251</v>
      </c>
      <c r="C61" s="4">
        <v>47.5</v>
      </c>
      <c r="D61" s="14" t="s">
        <v>188</v>
      </c>
    </row>
    <row r="62" spans="2:4" x14ac:dyDescent="0.25">
      <c r="B62" s="77" t="s">
        <v>252</v>
      </c>
      <c r="C62" s="4">
        <v>95</v>
      </c>
      <c r="D62" s="14" t="s">
        <v>427</v>
      </c>
    </row>
    <row r="63" spans="2:4" x14ac:dyDescent="0.25">
      <c r="B63" s="77" t="s">
        <v>253</v>
      </c>
      <c r="C63" s="4">
        <v>475</v>
      </c>
      <c r="D63" s="14" t="s">
        <v>428</v>
      </c>
    </row>
    <row r="64" spans="2:4" x14ac:dyDescent="0.25">
      <c r="B64" s="77" t="s">
        <v>254</v>
      </c>
      <c r="C64" s="4">
        <v>95</v>
      </c>
      <c r="D64" s="14" t="s">
        <v>429</v>
      </c>
    </row>
    <row r="65" spans="2:4" x14ac:dyDescent="0.25">
      <c r="B65" s="77" t="s">
        <v>255</v>
      </c>
      <c r="C65" s="4">
        <v>95</v>
      </c>
      <c r="D65" s="14" t="s">
        <v>84</v>
      </c>
    </row>
    <row r="66" spans="2:4" x14ac:dyDescent="0.25">
      <c r="B66" s="77" t="s">
        <v>256</v>
      </c>
      <c r="C66" s="4">
        <v>190</v>
      </c>
      <c r="D66" s="14" t="s">
        <v>154</v>
      </c>
    </row>
    <row r="67" spans="2:4" x14ac:dyDescent="0.25">
      <c r="B67" s="77" t="s">
        <v>257</v>
      </c>
      <c r="C67" s="4">
        <v>475</v>
      </c>
      <c r="D67" s="14" t="s">
        <v>140</v>
      </c>
    </row>
    <row r="68" spans="2:4" x14ac:dyDescent="0.25">
      <c r="B68" s="77" t="s">
        <v>258</v>
      </c>
      <c r="C68" s="4">
        <v>1900</v>
      </c>
      <c r="D68" s="14" t="s">
        <v>167</v>
      </c>
    </row>
    <row r="69" spans="2:4" x14ac:dyDescent="0.25">
      <c r="B69" s="77" t="s">
        <v>259</v>
      </c>
      <c r="C69" s="4">
        <v>47.5</v>
      </c>
      <c r="D69" s="14" t="s">
        <v>430</v>
      </c>
    </row>
    <row r="70" spans="2:4" x14ac:dyDescent="0.25">
      <c r="B70" s="77" t="s">
        <v>260</v>
      </c>
      <c r="C70" s="4">
        <v>47.5</v>
      </c>
      <c r="D70" s="14" t="s">
        <v>431</v>
      </c>
    </row>
    <row r="71" spans="2:4" x14ac:dyDescent="0.25">
      <c r="B71" s="77" t="s">
        <v>261</v>
      </c>
      <c r="C71" s="4">
        <v>950</v>
      </c>
      <c r="D71" s="14" t="s">
        <v>172</v>
      </c>
    </row>
    <row r="72" spans="2:4" x14ac:dyDescent="0.25">
      <c r="B72" s="77" t="s">
        <v>262</v>
      </c>
      <c r="C72" s="4">
        <v>95</v>
      </c>
      <c r="D72" s="14" t="s">
        <v>431</v>
      </c>
    </row>
    <row r="73" spans="2:4" x14ac:dyDescent="0.25">
      <c r="B73" s="77" t="s">
        <v>263</v>
      </c>
      <c r="C73" s="4">
        <v>95</v>
      </c>
      <c r="D73" s="14" t="s">
        <v>175</v>
      </c>
    </row>
    <row r="74" spans="2:4" x14ac:dyDescent="0.25">
      <c r="B74" s="77" t="s">
        <v>264</v>
      </c>
      <c r="C74" s="4">
        <v>279</v>
      </c>
      <c r="D74" s="14" t="s">
        <v>432</v>
      </c>
    </row>
    <row r="75" spans="2:4" x14ac:dyDescent="0.25">
      <c r="B75" s="77" t="s">
        <v>265</v>
      </c>
      <c r="C75" s="4">
        <v>475</v>
      </c>
      <c r="D75" s="14" t="s">
        <v>433</v>
      </c>
    </row>
    <row r="76" spans="2:4" x14ac:dyDescent="0.25">
      <c r="B76" s="77" t="s">
        <v>266</v>
      </c>
      <c r="C76" s="4">
        <v>95</v>
      </c>
      <c r="D76" s="14" t="s">
        <v>434</v>
      </c>
    </row>
    <row r="77" spans="2:4" x14ac:dyDescent="0.25">
      <c r="B77" s="77" t="s">
        <v>267</v>
      </c>
      <c r="C77" s="4">
        <v>47.5</v>
      </c>
      <c r="D77" s="14" t="s">
        <v>161</v>
      </c>
    </row>
    <row r="78" spans="2:4" x14ac:dyDescent="0.25">
      <c r="B78" s="77" t="s">
        <v>268</v>
      </c>
      <c r="C78" s="4">
        <v>95</v>
      </c>
      <c r="D78" s="14" t="s">
        <v>174</v>
      </c>
    </row>
    <row r="79" spans="2:4" x14ac:dyDescent="0.25">
      <c r="B79" s="77" t="s">
        <v>269</v>
      </c>
      <c r="C79" s="4">
        <v>95</v>
      </c>
      <c r="D79" s="14" t="s">
        <v>435</v>
      </c>
    </row>
    <row r="80" spans="2:4" x14ac:dyDescent="0.25">
      <c r="B80" s="77" t="s">
        <v>270</v>
      </c>
      <c r="C80" s="4">
        <v>142.5</v>
      </c>
      <c r="D80" s="14" t="s">
        <v>436</v>
      </c>
    </row>
    <row r="81" spans="2:4" x14ac:dyDescent="0.25">
      <c r="B81" s="77" t="s">
        <v>271</v>
      </c>
      <c r="C81" s="4">
        <v>95</v>
      </c>
      <c r="D81" s="14" t="s">
        <v>118</v>
      </c>
    </row>
    <row r="82" spans="2:4" x14ac:dyDescent="0.25">
      <c r="B82" s="77" t="s">
        <v>272</v>
      </c>
      <c r="C82" s="4">
        <v>190</v>
      </c>
      <c r="D82" s="14" t="s">
        <v>437</v>
      </c>
    </row>
    <row r="83" spans="2:4" x14ac:dyDescent="0.25">
      <c r="B83" s="77" t="s">
        <v>273</v>
      </c>
      <c r="C83" s="4">
        <v>190</v>
      </c>
      <c r="D83" s="14" t="s">
        <v>438</v>
      </c>
    </row>
    <row r="84" spans="2:4" x14ac:dyDescent="0.25">
      <c r="B84" s="77" t="s">
        <v>274</v>
      </c>
      <c r="C84" s="4">
        <v>475</v>
      </c>
      <c r="D84" s="14" t="s">
        <v>439</v>
      </c>
    </row>
    <row r="85" spans="2:4" x14ac:dyDescent="0.25">
      <c r="B85" s="77" t="s">
        <v>275</v>
      </c>
      <c r="C85" s="4">
        <v>95</v>
      </c>
      <c r="D85" s="14" t="s">
        <v>440</v>
      </c>
    </row>
    <row r="86" spans="2:4" x14ac:dyDescent="0.25">
      <c r="B86" s="77" t="s">
        <v>276</v>
      </c>
      <c r="C86" s="4">
        <v>475</v>
      </c>
      <c r="D86" s="14" t="s">
        <v>85</v>
      </c>
    </row>
    <row r="87" spans="2:4" x14ac:dyDescent="0.25">
      <c r="B87" s="77" t="s">
        <v>277</v>
      </c>
      <c r="C87" s="4">
        <v>190</v>
      </c>
      <c r="D87" s="14" t="s">
        <v>181</v>
      </c>
    </row>
    <row r="88" spans="2:4" x14ac:dyDescent="0.25">
      <c r="B88" s="77" t="s">
        <v>278</v>
      </c>
      <c r="C88" s="4">
        <v>89</v>
      </c>
      <c r="D88" s="14" t="s">
        <v>179</v>
      </c>
    </row>
    <row r="89" spans="2:4" x14ac:dyDescent="0.25">
      <c r="B89" s="77" t="s">
        <v>279</v>
      </c>
      <c r="C89" s="4">
        <v>89</v>
      </c>
      <c r="D89" s="14" t="s">
        <v>149</v>
      </c>
    </row>
    <row r="90" spans="2:4" x14ac:dyDescent="0.25">
      <c r="B90" s="77" t="s">
        <v>280</v>
      </c>
      <c r="C90" s="4">
        <v>190</v>
      </c>
      <c r="D90" s="14" t="s">
        <v>145</v>
      </c>
    </row>
    <row r="91" spans="2:4" x14ac:dyDescent="0.25">
      <c r="B91" s="77" t="s">
        <v>281</v>
      </c>
      <c r="C91" s="4">
        <v>93</v>
      </c>
      <c r="D91" s="14" t="s">
        <v>168</v>
      </c>
    </row>
    <row r="92" spans="2:4" x14ac:dyDescent="0.25">
      <c r="B92" s="77" t="s">
        <v>282</v>
      </c>
      <c r="C92" s="4">
        <v>285</v>
      </c>
      <c r="D92" s="14" t="s">
        <v>441</v>
      </c>
    </row>
    <row r="93" spans="2:4" x14ac:dyDescent="0.25">
      <c r="B93" s="77" t="s">
        <v>283</v>
      </c>
      <c r="C93" s="4">
        <v>95</v>
      </c>
      <c r="D93" s="14" t="s">
        <v>442</v>
      </c>
    </row>
    <row r="94" spans="2:4" x14ac:dyDescent="0.25">
      <c r="B94" s="77" t="s">
        <v>284</v>
      </c>
      <c r="C94" s="4">
        <v>89</v>
      </c>
      <c r="D94" s="14" t="s">
        <v>162</v>
      </c>
    </row>
    <row r="95" spans="2:4" x14ac:dyDescent="0.25">
      <c r="B95" s="77" t="s">
        <v>285</v>
      </c>
      <c r="C95" s="4">
        <v>475</v>
      </c>
      <c r="D95" s="14" t="s">
        <v>443</v>
      </c>
    </row>
    <row r="96" spans="2:4" x14ac:dyDescent="0.25">
      <c r="B96" s="77" t="s">
        <v>286</v>
      </c>
      <c r="C96" s="4">
        <v>95</v>
      </c>
      <c r="D96" s="14" t="s">
        <v>180</v>
      </c>
    </row>
    <row r="97" spans="2:4" x14ac:dyDescent="0.25">
      <c r="B97" s="77" t="s">
        <v>287</v>
      </c>
      <c r="C97" s="4">
        <v>95</v>
      </c>
      <c r="D97" s="14" t="s">
        <v>444</v>
      </c>
    </row>
    <row r="98" spans="2:4" x14ac:dyDescent="0.25">
      <c r="B98" s="77" t="s">
        <v>288</v>
      </c>
      <c r="C98" s="4">
        <v>190</v>
      </c>
      <c r="D98" s="14" t="s">
        <v>445</v>
      </c>
    </row>
    <row r="99" spans="2:4" x14ac:dyDescent="0.25">
      <c r="B99" s="77" t="s">
        <v>289</v>
      </c>
      <c r="C99" s="4">
        <v>95</v>
      </c>
      <c r="D99" s="14" t="s">
        <v>446</v>
      </c>
    </row>
    <row r="100" spans="2:4" x14ac:dyDescent="0.25">
      <c r="B100" s="77" t="s">
        <v>290</v>
      </c>
      <c r="C100" s="4">
        <v>465</v>
      </c>
      <c r="D100" s="14" t="s">
        <v>447</v>
      </c>
    </row>
    <row r="101" spans="2:4" x14ac:dyDescent="0.25">
      <c r="B101" s="77" t="s">
        <v>291</v>
      </c>
      <c r="C101" s="4">
        <v>1425</v>
      </c>
      <c r="D101" s="14" t="s">
        <v>152</v>
      </c>
    </row>
    <row r="102" spans="2:4" x14ac:dyDescent="0.25">
      <c r="B102" s="77" t="s">
        <v>292</v>
      </c>
      <c r="C102" s="4">
        <v>475</v>
      </c>
      <c r="D102" s="14" t="s">
        <v>448</v>
      </c>
    </row>
    <row r="103" spans="2:4" x14ac:dyDescent="0.25">
      <c r="B103" s="77" t="s">
        <v>293</v>
      </c>
      <c r="C103" s="4">
        <v>95</v>
      </c>
      <c r="D103" s="14" t="s">
        <v>449</v>
      </c>
    </row>
    <row r="104" spans="2:4" x14ac:dyDescent="0.25">
      <c r="B104" s="77" t="s">
        <v>294</v>
      </c>
      <c r="C104" s="4">
        <v>47.5</v>
      </c>
      <c r="D104" s="14" t="s">
        <v>150</v>
      </c>
    </row>
    <row r="105" spans="2:4" x14ac:dyDescent="0.25">
      <c r="B105" s="77" t="s">
        <v>295</v>
      </c>
      <c r="C105" s="4">
        <v>95</v>
      </c>
      <c r="D105" s="14" t="s">
        <v>88</v>
      </c>
    </row>
    <row r="106" spans="2:4" x14ac:dyDescent="0.25">
      <c r="B106" s="77" t="s">
        <v>296</v>
      </c>
      <c r="C106" s="4">
        <v>95</v>
      </c>
      <c r="D106" s="14" t="s">
        <v>450</v>
      </c>
    </row>
    <row r="107" spans="2:4" x14ac:dyDescent="0.25">
      <c r="B107" s="77" t="s">
        <v>297</v>
      </c>
      <c r="C107" s="4">
        <v>95</v>
      </c>
      <c r="D107" s="14" t="s">
        <v>151</v>
      </c>
    </row>
    <row r="108" spans="2:4" x14ac:dyDescent="0.25">
      <c r="B108" s="77" t="s">
        <v>298</v>
      </c>
      <c r="C108" s="4">
        <v>47.5</v>
      </c>
      <c r="D108" s="14" t="s">
        <v>451</v>
      </c>
    </row>
    <row r="109" spans="2:4" x14ac:dyDescent="0.25">
      <c r="B109" s="77" t="s">
        <v>299</v>
      </c>
      <c r="C109" s="4">
        <v>95</v>
      </c>
      <c r="D109" s="14" t="s">
        <v>452</v>
      </c>
    </row>
    <row r="110" spans="2:4" x14ac:dyDescent="0.25">
      <c r="B110" s="77" t="s">
        <v>300</v>
      </c>
      <c r="C110" s="4">
        <v>9.3000000000000007</v>
      </c>
      <c r="D110" s="14" t="s">
        <v>453</v>
      </c>
    </row>
    <row r="111" spans="2:4" x14ac:dyDescent="0.25">
      <c r="B111" s="77" t="s">
        <v>301</v>
      </c>
      <c r="C111" s="4">
        <v>9.3000000000000007</v>
      </c>
      <c r="D111" s="14" t="s">
        <v>454</v>
      </c>
    </row>
    <row r="112" spans="2:4" x14ac:dyDescent="0.25">
      <c r="B112" s="77" t="s">
        <v>302</v>
      </c>
      <c r="C112" s="4">
        <v>107.35</v>
      </c>
      <c r="D112" s="14" t="s">
        <v>192</v>
      </c>
    </row>
    <row r="113" spans="2:4" x14ac:dyDescent="0.25">
      <c r="B113" s="77" t="s">
        <v>303</v>
      </c>
      <c r="C113" s="4">
        <v>475</v>
      </c>
      <c r="D113" s="14" t="s">
        <v>455</v>
      </c>
    </row>
    <row r="114" spans="2:4" x14ac:dyDescent="0.25">
      <c r="B114" s="77" t="s">
        <v>304</v>
      </c>
      <c r="C114" s="4">
        <v>93</v>
      </c>
      <c r="D114" s="14" t="s">
        <v>456</v>
      </c>
    </row>
    <row r="115" spans="2:4" x14ac:dyDescent="0.25">
      <c r="B115" s="77" t="s">
        <v>305</v>
      </c>
      <c r="C115" s="4">
        <v>95</v>
      </c>
      <c r="D115" s="14" t="s">
        <v>457</v>
      </c>
    </row>
    <row r="116" spans="2:4" x14ac:dyDescent="0.25">
      <c r="B116" s="77" t="s">
        <v>306</v>
      </c>
      <c r="C116" s="4">
        <v>285</v>
      </c>
      <c r="D116" s="14" t="s">
        <v>458</v>
      </c>
    </row>
    <row r="117" spans="2:4" x14ac:dyDescent="0.25">
      <c r="B117" s="77" t="s">
        <v>307</v>
      </c>
      <c r="C117" s="4">
        <v>47.5</v>
      </c>
      <c r="D117" s="14" t="s">
        <v>459</v>
      </c>
    </row>
    <row r="118" spans="2:4" x14ac:dyDescent="0.25">
      <c r="B118" s="77" t="s">
        <v>308</v>
      </c>
      <c r="C118" s="4">
        <v>95</v>
      </c>
      <c r="D118" s="14" t="s">
        <v>460</v>
      </c>
    </row>
    <row r="119" spans="2:4" x14ac:dyDescent="0.25">
      <c r="B119" s="77" t="s">
        <v>309</v>
      </c>
      <c r="C119" s="4">
        <v>47.5</v>
      </c>
      <c r="D119" s="14" t="s">
        <v>461</v>
      </c>
    </row>
    <row r="120" spans="2:4" x14ac:dyDescent="0.25">
      <c r="B120" s="77" t="s">
        <v>310</v>
      </c>
      <c r="C120" s="4">
        <v>475</v>
      </c>
      <c r="D120" s="14" t="s">
        <v>462</v>
      </c>
    </row>
    <row r="121" spans="2:4" x14ac:dyDescent="0.25">
      <c r="B121" s="77" t="s">
        <v>311</v>
      </c>
      <c r="C121" s="4">
        <v>95</v>
      </c>
      <c r="D121" s="14" t="s">
        <v>463</v>
      </c>
    </row>
    <row r="122" spans="2:4" x14ac:dyDescent="0.25">
      <c r="B122" s="77" t="s">
        <v>312</v>
      </c>
      <c r="C122" s="4">
        <v>95</v>
      </c>
      <c r="D122" s="14" t="s">
        <v>464</v>
      </c>
    </row>
    <row r="123" spans="2:4" x14ac:dyDescent="0.25">
      <c r="B123" s="77" t="s">
        <v>313</v>
      </c>
      <c r="C123" s="4">
        <v>47.5</v>
      </c>
      <c r="D123" s="14" t="s">
        <v>465</v>
      </c>
    </row>
    <row r="124" spans="2:4" x14ac:dyDescent="0.25">
      <c r="B124" s="77" t="s">
        <v>314</v>
      </c>
      <c r="C124" s="4">
        <v>95</v>
      </c>
      <c r="D124" s="14" t="s">
        <v>466</v>
      </c>
    </row>
    <row r="125" spans="2:4" x14ac:dyDescent="0.25">
      <c r="B125" s="77" t="s">
        <v>315</v>
      </c>
      <c r="C125" s="4">
        <v>47.5</v>
      </c>
      <c r="D125" s="14" t="s">
        <v>467</v>
      </c>
    </row>
    <row r="126" spans="2:4" x14ac:dyDescent="0.25">
      <c r="B126" s="77" t="s">
        <v>316</v>
      </c>
      <c r="C126" s="4">
        <v>190</v>
      </c>
      <c r="D126" s="14" t="s">
        <v>468</v>
      </c>
    </row>
    <row r="127" spans="2:4" x14ac:dyDescent="0.25">
      <c r="B127" s="77" t="s">
        <v>317</v>
      </c>
      <c r="C127" s="4">
        <v>190</v>
      </c>
      <c r="D127" s="14" t="s">
        <v>469</v>
      </c>
    </row>
    <row r="128" spans="2:4" x14ac:dyDescent="0.25">
      <c r="B128" s="77" t="s">
        <v>318</v>
      </c>
      <c r="C128" s="4">
        <v>475</v>
      </c>
      <c r="D128" s="14" t="s">
        <v>157</v>
      </c>
    </row>
    <row r="129" spans="2:4" x14ac:dyDescent="0.25">
      <c r="B129" s="77" t="s">
        <v>319</v>
      </c>
      <c r="C129" s="4">
        <v>47.5</v>
      </c>
      <c r="D129" s="14" t="s">
        <v>470</v>
      </c>
    </row>
    <row r="130" spans="2:4" x14ac:dyDescent="0.25">
      <c r="B130" s="77" t="s">
        <v>320</v>
      </c>
      <c r="C130" s="4">
        <v>95</v>
      </c>
      <c r="D130" s="14" t="s">
        <v>471</v>
      </c>
    </row>
    <row r="131" spans="2:4" x14ac:dyDescent="0.25">
      <c r="B131" s="77" t="s">
        <v>321</v>
      </c>
      <c r="C131" s="4">
        <v>285</v>
      </c>
      <c r="D131" s="14" t="s">
        <v>472</v>
      </c>
    </row>
    <row r="132" spans="2:4" x14ac:dyDescent="0.25">
      <c r="B132" s="77" t="s">
        <v>322</v>
      </c>
      <c r="C132" s="4">
        <v>475</v>
      </c>
      <c r="D132" s="14" t="s">
        <v>473</v>
      </c>
    </row>
    <row r="133" spans="2:4" x14ac:dyDescent="0.25">
      <c r="B133" s="77" t="s">
        <v>323</v>
      </c>
      <c r="C133" s="4">
        <v>19</v>
      </c>
      <c r="D133" s="14" t="s">
        <v>474</v>
      </c>
    </row>
    <row r="134" spans="2:4" x14ac:dyDescent="0.25">
      <c r="B134" s="77" t="s">
        <v>324</v>
      </c>
      <c r="C134" s="4">
        <v>142.5</v>
      </c>
      <c r="D134" s="14" t="s">
        <v>178</v>
      </c>
    </row>
    <row r="135" spans="2:4" x14ac:dyDescent="0.25">
      <c r="B135" s="77" t="s">
        <v>325</v>
      </c>
      <c r="C135" s="4">
        <v>47.5</v>
      </c>
      <c r="D135" s="14" t="s">
        <v>176</v>
      </c>
    </row>
    <row r="136" spans="2:4" x14ac:dyDescent="0.25">
      <c r="B136" s="77" t="s">
        <v>326</v>
      </c>
      <c r="C136" s="4">
        <v>3800</v>
      </c>
      <c r="D136" s="14" t="s">
        <v>475</v>
      </c>
    </row>
    <row r="137" spans="2:4" x14ac:dyDescent="0.25">
      <c r="B137" s="77" t="s">
        <v>327</v>
      </c>
      <c r="C137" s="4">
        <v>95</v>
      </c>
      <c r="D137" s="14" t="s">
        <v>476</v>
      </c>
    </row>
    <row r="138" spans="2:4" x14ac:dyDescent="0.25">
      <c r="B138" s="77" t="s">
        <v>328</v>
      </c>
      <c r="C138" s="4">
        <v>95</v>
      </c>
      <c r="D138" s="14" t="s">
        <v>477</v>
      </c>
    </row>
    <row r="139" spans="2:4" x14ac:dyDescent="0.25">
      <c r="B139" s="77" t="s">
        <v>329</v>
      </c>
      <c r="C139" s="4">
        <v>95</v>
      </c>
      <c r="D139" s="14" t="s">
        <v>184</v>
      </c>
    </row>
    <row r="140" spans="2:4" x14ac:dyDescent="0.25">
      <c r="B140" s="77" t="s">
        <v>330</v>
      </c>
      <c r="C140" s="4">
        <v>18.600000000000001</v>
      </c>
      <c r="D140" s="14" t="s">
        <v>478</v>
      </c>
    </row>
    <row r="141" spans="2:4" x14ac:dyDescent="0.25">
      <c r="B141" s="77" t="s">
        <v>331</v>
      </c>
      <c r="C141" s="4">
        <v>47.5</v>
      </c>
      <c r="D141" s="14" t="s">
        <v>161</v>
      </c>
    </row>
    <row r="142" spans="2:4" x14ac:dyDescent="0.25">
      <c r="B142" s="77" t="s">
        <v>332</v>
      </c>
      <c r="C142" s="4">
        <v>95</v>
      </c>
      <c r="D142" s="14" t="s">
        <v>86</v>
      </c>
    </row>
    <row r="143" spans="2:4" x14ac:dyDescent="0.25">
      <c r="B143" s="77" t="s">
        <v>333</v>
      </c>
      <c r="C143" s="4">
        <v>95</v>
      </c>
      <c r="D143" s="14" t="s">
        <v>86</v>
      </c>
    </row>
    <row r="144" spans="2:4" x14ac:dyDescent="0.25">
      <c r="B144" s="77" t="s">
        <v>334</v>
      </c>
      <c r="C144" s="4">
        <v>95</v>
      </c>
      <c r="D144" s="14" t="s">
        <v>86</v>
      </c>
    </row>
    <row r="145" spans="2:4" x14ac:dyDescent="0.25">
      <c r="B145" s="77" t="s">
        <v>335</v>
      </c>
      <c r="C145" s="4">
        <v>33.25</v>
      </c>
      <c r="D145" s="14" t="s">
        <v>482</v>
      </c>
    </row>
    <row r="146" spans="2:4" x14ac:dyDescent="0.25">
      <c r="B146" s="77" t="s">
        <v>336</v>
      </c>
      <c r="C146" s="4">
        <v>190</v>
      </c>
      <c r="D146" s="14" t="s">
        <v>125</v>
      </c>
    </row>
    <row r="147" spans="2:4" x14ac:dyDescent="0.25">
      <c r="B147" s="77" t="s">
        <v>337</v>
      </c>
      <c r="C147" s="4">
        <v>190</v>
      </c>
      <c r="D147" s="14" t="s">
        <v>125</v>
      </c>
    </row>
    <row r="148" spans="2:4" x14ac:dyDescent="0.25">
      <c r="B148" s="77" t="s">
        <v>338</v>
      </c>
      <c r="C148" s="4">
        <v>71.25</v>
      </c>
      <c r="D148" s="14" t="s">
        <v>483</v>
      </c>
    </row>
    <row r="149" spans="2:4" x14ac:dyDescent="0.25">
      <c r="B149" s="77" t="s">
        <v>339</v>
      </c>
      <c r="C149" s="4">
        <v>47.5</v>
      </c>
      <c r="D149" s="14" t="s">
        <v>185</v>
      </c>
    </row>
    <row r="150" spans="2:4" x14ac:dyDescent="0.25">
      <c r="B150" s="77" t="s">
        <v>340</v>
      </c>
      <c r="C150" s="4">
        <v>190</v>
      </c>
      <c r="D150" s="14" t="s">
        <v>484</v>
      </c>
    </row>
    <row r="151" spans="2:4" x14ac:dyDescent="0.25">
      <c r="B151" s="77" t="s">
        <v>341</v>
      </c>
      <c r="C151" s="4">
        <v>52.25</v>
      </c>
      <c r="D151" s="14" t="s">
        <v>485</v>
      </c>
    </row>
    <row r="152" spans="2:4" x14ac:dyDescent="0.25">
      <c r="B152" s="77" t="s">
        <v>342</v>
      </c>
      <c r="C152" s="4">
        <v>95</v>
      </c>
      <c r="D152" s="14" t="s">
        <v>486</v>
      </c>
    </row>
    <row r="153" spans="2:4" x14ac:dyDescent="0.25">
      <c r="B153" s="77" t="s">
        <v>343</v>
      </c>
      <c r="C153" s="4">
        <v>28.5</v>
      </c>
      <c r="D153" s="14" t="s">
        <v>487</v>
      </c>
    </row>
    <row r="154" spans="2:4" x14ac:dyDescent="0.25">
      <c r="B154" s="77" t="s">
        <v>344</v>
      </c>
      <c r="C154" s="4">
        <v>475</v>
      </c>
      <c r="D154" s="14" t="s">
        <v>187</v>
      </c>
    </row>
    <row r="155" spans="2:4" x14ac:dyDescent="0.25">
      <c r="B155" s="77" t="s">
        <v>345</v>
      </c>
      <c r="C155" s="4">
        <v>950</v>
      </c>
      <c r="D155" s="14" t="s">
        <v>488</v>
      </c>
    </row>
    <row r="156" spans="2:4" x14ac:dyDescent="0.25">
      <c r="B156" s="77" t="s">
        <v>346</v>
      </c>
      <c r="C156" s="4">
        <v>95</v>
      </c>
      <c r="D156" s="14" t="s">
        <v>409</v>
      </c>
    </row>
    <row r="157" spans="2:4" x14ac:dyDescent="0.25">
      <c r="B157" s="77" t="s">
        <v>347</v>
      </c>
      <c r="C157" s="4">
        <v>380</v>
      </c>
      <c r="D157" s="14" t="s">
        <v>489</v>
      </c>
    </row>
    <row r="158" spans="2:4" x14ac:dyDescent="0.25">
      <c r="B158" s="77" t="s">
        <v>348</v>
      </c>
      <c r="C158" s="4">
        <v>950</v>
      </c>
      <c r="D158" s="14" t="s">
        <v>173</v>
      </c>
    </row>
    <row r="159" spans="2:4" x14ac:dyDescent="0.25">
      <c r="B159" s="77" t="s">
        <v>349</v>
      </c>
      <c r="C159" s="4">
        <v>65.099999999999994</v>
      </c>
      <c r="D159" s="14" t="s">
        <v>169</v>
      </c>
    </row>
    <row r="160" spans="2:4" x14ac:dyDescent="0.25">
      <c r="B160" s="77" t="s">
        <v>350</v>
      </c>
      <c r="C160" s="4">
        <v>95</v>
      </c>
      <c r="D160" s="14" t="s">
        <v>156</v>
      </c>
    </row>
    <row r="161" spans="2:4" x14ac:dyDescent="0.25">
      <c r="B161" s="77" t="s">
        <v>351</v>
      </c>
      <c r="C161" s="4">
        <v>18.600000000000001</v>
      </c>
      <c r="D161" s="14" t="s">
        <v>432</v>
      </c>
    </row>
    <row r="162" spans="2:4" x14ac:dyDescent="0.25">
      <c r="B162" s="77" t="s">
        <v>352</v>
      </c>
      <c r="C162" s="4">
        <v>190</v>
      </c>
      <c r="D162" s="14" t="s">
        <v>145</v>
      </c>
    </row>
    <row r="163" spans="2:4" x14ac:dyDescent="0.25">
      <c r="B163" s="77" t="s">
        <v>353</v>
      </c>
      <c r="C163" s="4">
        <v>475</v>
      </c>
      <c r="D163" s="14" t="s">
        <v>160</v>
      </c>
    </row>
    <row r="164" spans="2:4" x14ac:dyDescent="0.25">
      <c r="B164" s="77" t="s">
        <v>354</v>
      </c>
      <c r="C164" s="4">
        <v>285</v>
      </c>
      <c r="D164" s="14" t="s">
        <v>490</v>
      </c>
    </row>
    <row r="165" spans="2:4" x14ac:dyDescent="0.25">
      <c r="B165" s="77" t="s">
        <v>355</v>
      </c>
      <c r="C165" s="4">
        <v>71.25</v>
      </c>
      <c r="D165" s="14" t="s">
        <v>174</v>
      </c>
    </row>
    <row r="166" spans="2:4" x14ac:dyDescent="0.25">
      <c r="B166" s="77" t="s">
        <v>356</v>
      </c>
      <c r="C166" s="4">
        <v>95</v>
      </c>
      <c r="D166" s="14" t="s">
        <v>491</v>
      </c>
    </row>
    <row r="167" spans="2:4" x14ac:dyDescent="0.25">
      <c r="B167" s="77" t="s">
        <v>357</v>
      </c>
      <c r="C167" s="4">
        <v>186</v>
      </c>
      <c r="D167" s="14" t="s">
        <v>168</v>
      </c>
    </row>
    <row r="168" spans="2:4" x14ac:dyDescent="0.25">
      <c r="B168" s="77" t="s">
        <v>358</v>
      </c>
      <c r="C168" s="4">
        <v>89</v>
      </c>
      <c r="D168" s="14" t="s">
        <v>149</v>
      </c>
    </row>
    <row r="169" spans="2:4" x14ac:dyDescent="0.25">
      <c r="B169" s="77" t="s">
        <v>359</v>
      </c>
      <c r="C169" s="4">
        <v>855</v>
      </c>
      <c r="D169" s="14" t="s">
        <v>178</v>
      </c>
    </row>
    <row r="170" spans="2:4" x14ac:dyDescent="0.25">
      <c r="B170" s="77" t="s">
        <v>360</v>
      </c>
      <c r="C170" s="4">
        <v>95</v>
      </c>
      <c r="D170" s="14" t="s">
        <v>184</v>
      </c>
    </row>
    <row r="171" spans="2:4" x14ac:dyDescent="0.25">
      <c r="B171" s="77" t="s">
        <v>361</v>
      </c>
      <c r="C171" s="4">
        <v>1786</v>
      </c>
      <c r="D171" s="14" t="s">
        <v>492</v>
      </c>
    </row>
    <row r="172" spans="2:4" x14ac:dyDescent="0.25">
      <c r="B172" s="77" t="s">
        <v>362</v>
      </c>
      <c r="C172" s="4">
        <v>95</v>
      </c>
      <c r="D172" s="14" t="s">
        <v>493</v>
      </c>
    </row>
    <row r="173" spans="2:4" x14ac:dyDescent="0.25">
      <c r="B173" s="77" t="s">
        <v>363</v>
      </c>
      <c r="C173" s="4">
        <v>95</v>
      </c>
      <c r="D173" s="14" t="s">
        <v>142</v>
      </c>
    </row>
    <row r="174" spans="2:4" x14ac:dyDescent="0.25">
      <c r="B174" s="77" t="s">
        <v>364</v>
      </c>
      <c r="C174" s="4">
        <v>95</v>
      </c>
      <c r="D174" s="14" t="s">
        <v>87</v>
      </c>
    </row>
    <row r="175" spans="2:4" x14ac:dyDescent="0.25">
      <c r="B175" s="77" t="s">
        <v>365</v>
      </c>
      <c r="C175" s="4">
        <v>95</v>
      </c>
      <c r="D175" s="14" t="s">
        <v>151</v>
      </c>
    </row>
    <row r="176" spans="2:4" x14ac:dyDescent="0.25">
      <c r="B176" s="77" t="s">
        <v>366</v>
      </c>
      <c r="C176" s="4">
        <v>95</v>
      </c>
      <c r="D176" s="14" t="s">
        <v>494</v>
      </c>
    </row>
    <row r="177" spans="2:4" x14ac:dyDescent="0.25">
      <c r="B177" s="77" t="s">
        <v>367</v>
      </c>
      <c r="C177" s="4">
        <v>1045</v>
      </c>
      <c r="D177" s="14" t="s">
        <v>191</v>
      </c>
    </row>
    <row r="178" spans="2:4" x14ac:dyDescent="0.25">
      <c r="B178" s="77" t="s">
        <v>368</v>
      </c>
      <c r="C178" s="4">
        <v>950</v>
      </c>
      <c r="D178" s="14" t="s">
        <v>495</v>
      </c>
    </row>
    <row r="179" spans="2:4" x14ac:dyDescent="0.25">
      <c r="B179" s="77" t="s">
        <v>369</v>
      </c>
      <c r="C179" s="4">
        <v>95</v>
      </c>
      <c r="D179" s="14" t="s">
        <v>166</v>
      </c>
    </row>
    <row r="180" spans="2:4" x14ac:dyDescent="0.25">
      <c r="B180" s="77" t="s">
        <v>370</v>
      </c>
      <c r="C180" s="4">
        <v>47.5</v>
      </c>
      <c r="D180" s="14" t="s">
        <v>146</v>
      </c>
    </row>
    <row r="181" spans="2:4" x14ac:dyDescent="0.25">
      <c r="B181" s="77" t="s">
        <v>371</v>
      </c>
      <c r="C181" s="4">
        <v>95</v>
      </c>
      <c r="D181" s="14" t="s">
        <v>165</v>
      </c>
    </row>
    <row r="182" spans="2:4" x14ac:dyDescent="0.25">
      <c r="B182" s="77" t="s">
        <v>372</v>
      </c>
      <c r="C182" s="4">
        <v>47.5</v>
      </c>
      <c r="D182" s="14" t="s">
        <v>424</v>
      </c>
    </row>
    <row r="183" spans="2:4" x14ac:dyDescent="0.25">
      <c r="B183" s="77" t="s">
        <v>373</v>
      </c>
      <c r="C183" s="4">
        <v>95</v>
      </c>
      <c r="D183" s="14" t="s">
        <v>496</v>
      </c>
    </row>
    <row r="184" spans="2:4" x14ac:dyDescent="0.25">
      <c r="B184" s="77" t="s">
        <v>374</v>
      </c>
      <c r="C184" s="4">
        <v>475</v>
      </c>
      <c r="D184" s="14" t="s">
        <v>497</v>
      </c>
    </row>
    <row r="185" spans="2:4" x14ac:dyDescent="0.25">
      <c r="B185" s="77" t="s">
        <v>375</v>
      </c>
      <c r="C185" s="4">
        <v>57</v>
      </c>
      <c r="D185" s="14" t="s">
        <v>498</v>
      </c>
    </row>
    <row r="186" spans="2:4" x14ac:dyDescent="0.25">
      <c r="B186" s="77" t="s">
        <v>376</v>
      </c>
      <c r="C186" s="4">
        <v>95</v>
      </c>
      <c r="D186" s="14" t="s">
        <v>174</v>
      </c>
    </row>
    <row r="187" spans="2:4" x14ac:dyDescent="0.25">
      <c r="B187" s="77" t="s">
        <v>377</v>
      </c>
      <c r="C187" s="4">
        <v>475</v>
      </c>
      <c r="D187" s="14" t="s">
        <v>499</v>
      </c>
    </row>
    <row r="188" spans="2:4" x14ac:dyDescent="0.25">
      <c r="B188" s="77" t="s">
        <v>378</v>
      </c>
      <c r="C188" s="4">
        <v>950</v>
      </c>
      <c r="D188" s="14" t="s">
        <v>186</v>
      </c>
    </row>
    <row r="189" spans="2:4" x14ac:dyDescent="0.25">
      <c r="B189" s="77" t="s">
        <v>379</v>
      </c>
      <c r="C189" s="4">
        <v>95</v>
      </c>
      <c r="D189" s="14" t="s">
        <v>155</v>
      </c>
    </row>
    <row r="190" spans="2:4" x14ac:dyDescent="0.25">
      <c r="B190" s="77" t="s">
        <v>380</v>
      </c>
      <c r="C190" s="4">
        <v>95</v>
      </c>
      <c r="D190" s="14" t="s">
        <v>493</v>
      </c>
    </row>
    <row r="191" spans="2:4" x14ac:dyDescent="0.25">
      <c r="B191" s="77" t="s">
        <v>381</v>
      </c>
      <c r="C191" s="4">
        <v>5700</v>
      </c>
      <c r="D191" s="14" t="s">
        <v>178</v>
      </c>
    </row>
    <row r="192" spans="2:4" x14ac:dyDescent="0.25">
      <c r="B192" s="77" t="s">
        <v>382</v>
      </c>
      <c r="C192" s="4">
        <v>47.5</v>
      </c>
      <c r="D192" s="14" t="s">
        <v>147</v>
      </c>
    </row>
    <row r="193" spans="2:4" x14ac:dyDescent="0.25">
      <c r="B193" s="77" t="s">
        <v>383</v>
      </c>
      <c r="C193" s="4">
        <v>95</v>
      </c>
      <c r="D193" s="14" t="s">
        <v>500</v>
      </c>
    </row>
    <row r="194" spans="2:4" x14ac:dyDescent="0.25">
      <c r="B194" s="77" t="s">
        <v>384</v>
      </c>
      <c r="C194" s="4">
        <v>95</v>
      </c>
      <c r="D194" s="14" t="s">
        <v>501</v>
      </c>
    </row>
    <row r="195" spans="2:4" x14ac:dyDescent="0.25">
      <c r="B195" s="77" t="s">
        <v>385</v>
      </c>
      <c r="C195" s="4">
        <v>95</v>
      </c>
      <c r="D195" s="14" t="s">
        <v>90</v>
      </c>
    </row>
    <row r="196" spans="2:4" x14ac:dyDescent="0.25">
      <c r="B196" s="77" t="s">
        <v>386</v>
      </c>
      <c r="C196" s="4">
        <v>66.5</v>
      </c>
      <c r="D196" s="14" t="s">
        <v>159</v>
      </c>
    </row>
    <row r="197" spans="2:4" x14ac:dyDescent="0.25">
      <c r="B197" s="77" t="s">
        <v>387</v>
      </c>
      <c r="C197" s="4">
        <v>475</v>
      </c>
      <c r="D197" s="14" t="s">
        <v>502</v>
      </c>
    </row>
    <row r="198" spans="2:4" x14ac:dyDescent="0.25">
      <c r="B198" s="77" t="s">
        <v>388</v>
      </c>
      <c r="C198" s="4">
        <v>1425</v>
      </c>
      <c r="D198" s="14" t="s">
        <v>167</v>
      </c>
    </row>
    <row r="199" spans="2:4" x14ac:dyDescent="0.25">
      <c r="B199" s="77" t="s">
        <v>389</v>
      </c>
      <c r="C199" s="4">
        <v>95</v>
      </c>
      <c r="D199" s="14" t="s">
        <v>153</v>
      </c>
    </row>
    <row r="200" spans="2:4" x14ac:dyDescent="0.25">
      <c r="B200" s="77" t="s">
        <v>390</v>
      </c>
      <c r="C200" s="4">
        <v>19</v>
      </c>
      <c r="D200" s="14" t="s">
        <v>182</v>
      </c>
    </row>
    <row r="201" spans="2:4" x14ac:dyDescent="0.25">
      <c r="B201" s="77" t="s">
        <v>391</v>
      </c>
      <c r="C201" s="4">
        <v>47.5</v>
      </c>
      <c r="D201" s="14" t="s">
        <v>503</v>
      </c>
    </row>
    <row r="202" spans="2:4" x14ac:dyDescent="0.25">
      <c r="B202" s="77" t="s">
        <v>392</v>
      </c>
      <c r="C202" s="4">
        <v>93</v>
      </c>
      <c r="D202" s="14" t="s">
        <v>504</v>
      </c>
    </row>
    <row r="203" spans="2:4" x14ac:dyDescent="0.25">
      <c r="B203" s="77" t="s">
        <v>393</v>
      </c>
      <c r="C203" s="4">
        <v>95</v>
      </c>
      <c r="D203" s="14" t="s">
        <v>84</v>
      </c>
    </row>
    <row r="204" spans="2:4" x14ac:dyDescent="0.25">
      <c r="B204" s="77" t="s">
        <v>394</v>
      </c>
      <c r="C204" s="4">
        <v>47.5</v>
      </c>
      <c r="D204" s="14" t="s">
        <v>161</v>
      </c>
    </row>
    <row r="205" spans="2:4" x14ac:dyDescent="0.25">
      <c r="B205" s="77" t="s">
        <v>395</v>
      </c>
      <c r="C205" s="4">
        <v>95</v>
      </c>
      <c r="D205" s="14" t="s">
        <v>409</v>
      </c>
    </row>
    <row r="206" spans="2:4" x14ac:dyDescent="0.25">
      <c r="B206" s="77" t="s">
        <v>396</v>
      </c>
      <c r="C206" s="4">
        <v>190</v>
      </c>
      <c r="D206" s="14" t="s">
        <v>505</v>
      </c>
    </row>
    <row r="207" spans="2:4" x14ac:dyDescent="0.25">
      <c r="B207" s="77" t="s">
        <v>397</v>
      </c>
      <c r="C207" s="4">
        <v>47.5</v>
      </c>
      <c r="D207" s="14" t="s">
        <v>506</v>
      </c>
    </row>
    <row r="208" spans="2:4" x14ac:dyDescent="0.25">
      <c r="B208" s="77" t="s">
        <v>398</v>
      </c>
      <c r="C208" s="4">
        <v>95</v>
      </c>
      <c r="D208" s="14" t="s">
        <v>177</v>
      </c>
    </row>
    <row r="209" spans="2:4" s="10" customFormat="1" ht="12" customHeight="1" x14ac:dyDescent="0.25">
      <c r="B209" s="79" t="s">
        <v>399</v>
      </c>
      <c r="C209" s="75">
        <v>142.5</v>
      </c>
      <c r="D209" s="78" t="s">
        <v>507</v>
      </c>
    </row>
    <row r="210" spans="2:4" s="10" customFormat="1" x14ac:dyDescent="0.25">
      <c r="B210" s="79" t="s">
        <v>400</v>
      </c>
      <c r="C210" s="16">
        <v>95</v>
      </c>
      <c r="D210" s="18" t="s">
        <v>140</v>
      </c>
    </row>
    <row r="211" spans="2:4" s="10" customFormat="1" x14ac:dyDescent="0.25">
      <c r="B211" s="79" t="s">
        <v>401</v>
      </c>
      <c r="C211" s="16">
        <v>47.5</v>
      </c>
      <c r="D211" s="18" t="s">
        <v>481</v>
      </c>
    </row>
    <row r="212" spans="2:4" s="10" customFormat="1" x14ac:dyDescent="0.25">
      <c r="B212" s="79" t="s">
        <v>402</v>
      </c>
      <c r="C212" s="16">
        <v>95</v>
      </c>
      <c r="D212" s="18" t="s">
        <v>480</v>
      </c>
    </row>
    <row r="213" spans="2:4" s="26" customFormat="1" x14ac:dyDescent="0.25">
      <c r="B213" s="80" t="s">
        <v>403</v>
      </c>
      <c r="C213" s="4">
        <v>47.5</v>
      </c>
      <c r="D213" s="14" t="s">
        <v>479</v>
      </c>
    </row>
    <row r="214" spans="2:4" s="26" customFormat="1" x14ac:dyDescent="0.25">
      <c r="B214" s="80" t="s">
        <v>404</v>
      </c>
      <c r="C214" s="4">
        <v>66.5</v>
      </c>
      <c r="D214" s="14" t="s">
        <v>171</v>
      </c>
    </row>
    <row r="215" spans="2:4" s="26" customFormat="1" x14ac:dyDescent="0.25">
      <c r="B215" s="27"/>
      <c r="C215" s="25"/>
      <c r="D215" s="28"/>
    </row>
    <row r="216" spans="2:4" s="26" customFormat="1" x14ac:dyDescent="0.25">
      <c r="B216" s="27"/>
      <c r="C216" s="25"/>
      <c r="D216" s="28"/>
    </row>
    <row r="217" spans="2:4" s="26" customFormat="1" x14ac:dyDescent="0.25">
      <c r="B217" s="27"/>
      <c r="C217" s="25"/>
      <c r="D217" s="28"/>
    </row>
    <row r="218" spans="2:4" s="26" customFormat="1" x14ac:dyDescent="0.25">
      <c r="B218" s="27"/>
      <c r="C218" s="25"/>
      <c r="D218" s="28"/>
    </row>
    <row r="219" spans="2:4" s="26" customFormat="1" x14ac:dyDescent="0.25">
      <c r="B219" s="27"/>
      <c r="C219" s="25"/>
      <c r="D219" s="28"/>
    </row>
    <row r="220" spans="2:4" s="26" customFormat="1" x14ac:dyDescent="0.25">
      <c r="B220" s="27"/>
      <c r="C220" s="25"/>
      <c r="D220" s="28"/>
    </row>
    <row r="221" spans="2:4" s="26" customFormat="1" x14ac:dyDescent="0.25">
      <c r="B221" s="27"/>
      <c r="C221" s="25"/>
      <c r="D221" s="28"/>
    </row>
    <row r="222" spans="2:4" s="26" customFormat="1" x14ac:dyDescent="0.25">
      <c r="B222" s="27"/>
      <c r="C222" s="25"/>
      <c r="D222" s="28"/>
    </row>
    <row r="223" spans="2:4" s="26" customFormat="1" x14ac:dyDescent="0.25">
      <c r="B223" s="27"/>
      <c r="C223" s="25"/>
      <c r="D223" s="28"/>
    </row>
    <row r="224" spans="2:4" s="26" customFormat="1" x14ac:dyDescent="0.25">
      <c r="B224" s="27"/>
      <c r="C224" s="25"/>
      <c r="D224" s="28"/>
    </row>
    <row r="225" spans="2:4" s="26" customFormat="1" x14ac:dyDescent="0.25">
      <c r="B225" s="27"/>
      <c r="C225" s="25"/>
      <c r="D225" s="28"/>
    </row>
    <row r="226" spans="2:4" s="26" customFormat="1" x14ac:dyDescent="0.25">
      <c r="B226" s="27"/>
      <c r="C226" s="25"/>
      <c r="D226" s="28"/>
    </row>
    <row r="227" spans="2:4" s="26" customFormat="1" x14ac:dyDescent="0.25">
      <c r="B227" s="27"/>
      <c r="C227" s="25"/>
      <c r="D227" s="28"/>
    </row>
    <row r="228" spans="2:4" s="26" customFormat="1" x14ac:dyDescent="0.25">
      <c r="B228" s="27"/>
      <c r="C228" s="25"/>
      <c r="D228" s="28"/>
    </row>
    <row r="229" spans="2:4" s="26" customFormat="1" x14ac:dyDescent="0.25">
      <c r="B229" s="27"/>
      <c r="C229" s="25"/>
      <c r="D229" s="28"/>
    </row>
    <row r="230" spans="2:4" s="26" customFormat="1" x14ac:dyDescent="0.25">
      <c r="B230" s="27"/>
      <c r="C230" s="25"/>
      <c r="D230" s="28"/>
    </row>
    <row r="231" spans="2:4" s="26" customFormat="1" x14ac:dyDescent="0.25">
      <c r="B231" s="27"/>
      <c r="C231" s="25"/>
      <c r="D231" s="28"/>
    </row>
    <row r="232" spans="2:4" s="26" customFormat="1" x14ac:dyDescent="0.25">
      <c r="B232" s="27"/>
      <c r="C232" s="25"/>
      <c r="D232" s="28"/>
    </row>
    <row r="233" spans="2:4" s="26" customFormat="1" x14ac:dyDescent="0.25">
      <c r="B233" s="27"/>
      <c r="C233" s="25"/>
      <c r="D233" s="28"/>
    </row>
    <row r="234" spans="2:4" s="26" customFormat="1" x14ac:dyDescent="0.25">
      <c r="B234" s="27"/>
      <c r="C234" s="25"/>
      <c r="D234" s="28"/>
    </row>
    <row r="235" spans="2:4" s="26" customFormat="1" x14ac:dyDescent="0.25">
      <c r="B235" s="27"/>
      <c r="C235" s="25"/>
      <c r="D235" s="28"/>
    </row>
    <row r="236" spans="2:4" s="26" customFormat="1" x14ac:dyDescent="0.25">
      <c r="B236" s="27"/>
      <c r="C236" s="25"/>
      <c r="D236" s="28"/>
    </row>
    <row r="237" spans="2:4" s="26" customFormat="1" x14ac:dyDescent="0.25">
      <c r="B237" s="27"/>
      <c r="C237" s="25"/>
      <c r="D237" s="28"/>
    </row>
    <row r="238" spans="2:4" s="26" customFormat="1" x14ac:dyDescent="0.25">
      <c r="B238" s="27"/>
      <c r="C238" s="25"/>
      <c r="D238" s="28"/>
    </row>
    <row r="239" spans="2:4" s="26" customFormat="1" x14ac:dyDescent="0.25">
      <c r="B239" s="27"/>
      <c r="C239" s="25"/>
      <c r="D239" s="28"/>
    </row>
    <row r="240" spans="2:4" s="26" customFormat="1" x14ac:dyDescent="0.25">
      <c r="B240" s="27"/>
      <c r="C240" s="25"/>
      <c r="D240" s="28"/>
    </row>
    <row r="241" spans="2:4" s="26" customFormat="1" x14ac:dyDescent="0.25">
      <c r="B241" s="27"/>
      <c r="C241" s="25"/>
      <c r="D241" s="28"/>
    </row>
    <row r="242" spans="2:4" s="26" customFormat="1" x14ac:dyDescent="0.25">
      <c r="B242" s="27"/>
      <c r="C242" s="25"/>
      <c r="D242" s="28"/>
    </row>
    <row r="243" spans="2:4" s="26" customFormat="1" x14ac:dyDescent="0.25">
      <c r="B243" s="27"/>
      <c r="C243" s="25"/>
      <c r="D243" s="28"/>
    </row>
    <row r="244" spans="2:4" s="26" customFormat="1" x14ac:dyDescent="0.25">
      <c r="B244" s="27"/>
      <c r="C244" s="25"/>
      <c r="D244" s="28"/>
    </row>
    <row r="245" spans="2:4" s="26" customFormat="1" x14ac:dyDescent="0.25">
      <c r="B245" s="27"/>
      <c r="C245" s="25"/>
      <c r="D245" s="28"/>
    </row>
    <row r="246" spans="2:4" s="26" customFormat="1" x14ac:dyDescent="0.25">
      <c r="B246" s="27"/>
      <c r="C246" s="25"/>
      <c r="D246" s="28"/>
    </row>
    <row r="247" spans="2:4" s="26" customFormat="1" x14ac:dyDescent="0.25">
      <c r="B247" s="27"/>
      <c r="C247" s="25"/>
      <c r="D247" s="28"/>
    </row>
    <row r="248" spans="2:4" s="26" customFormat="1" x14ac:dyDescent="0.25">
      <c r="B248" s="27"/>
      <c r="C248" s="25"/>
      <c r="D248" s="28"/>
    </row>
    <row r="249" spans="2:4" s="26" customFormat="1" x14ac:dyDescent="0.25">
      <c r="B249" s="27"/>
      <c r="C249" s="25"/>
      <c r="D249" s="28"/>
    </row>
    <row r="250" spans="2:4" s="26" customFormat="1" x14ac:dyDescent="0.25">
      <c r="B250" s="27"/>
      <c r="C250" s="25"/>
      <c r="D250" s="28"/>
    </row>
    <row r="251" spans="2:4" s="26" customFormat="1" x14ac:dyDescent="0.25">
      <c r="B251" s="27"/>
      <c r="C251" s="25"/>
      <c r="D251" s="28"/>
    </row>
    <row r="252" spans="2:4" s="26" customFormat="1" x14ac:dyDescent="0.25">
      <c r="B252" s="27"/>
      <c r="C252" s="25"/>
      <c r="D252" s="28"/>
    </row>
    <row r="253" spans="2:4" s="26" customFormat="1" x14ac:dyDescent="0.25">
      <c r="B253" s="27"/>
      <c r="C253" s="25"/>
      <c r="D253" s="28"/>
    </row>
    <row r="254" spans="2:4" s="26" customFormat="1" x14ac:dyDescent="0.25">
      <c r="B254" s="27"/>
      <c r="C254" s="25"/>
      <c r="D254" s="28"/>
    </row>
    <row r="255" spans="2:4" s="26" customFormat="1" x14ac:dyDescent="0.25">
      <c r="B255" s="27"/>
      <c r="C255" s="25"/>
      <c r="D255" s="28"/>
    </row>
    <row r="256" spans="2:4" s="26" customFormat="1" x14ac:dyDescent="0.25">
      <c r="B256" s="27"/>
      <c r="C256" s="25"/>
      <c r="D256" s="28"/>
    </row>
    <row r="257" spans="2:4" s="26" customFormat="1" x14ac:dyDescent="0.25">
      <c r="B257" s="27"/>
      <c r="C257" s="25"/>
      <c r="D257" s="28"/>
    </row>
    <row r="258" spans="2:4" s="26" customFormat="1" x14ac:dyDescent="0.25">
      <c r="B258" s="27"/>
      <c r="C258" s="25"/>
      <c r="D258" s="28"/>
    </row>
    <row r="259" spans="2:4" s="26" customFormat="1" x14ac:dyDescent="0.25">
      <c r="B259" s="27"/>
      <c r="C259" s="25"/>
      <c r="D259" s="28"/>
    </row>
    <row r="260" spans="2:4" s="26" customFormat="1" x14ac:dyDescent="0.25">
      <c r="B260" s="27"/>
      <c r="C260" s="25"/>
      <c r="D260" s="28"/>
    </row>
    <row r="261" spans="2:4" s="26" customFormat="1" x14ac:dyDescent="0.25">
      <c r="B261" s="27"/>
      <c r="C261" s="25"/>
      <c r="D261" s="28"/>
    </row>
    <row r="262" spans="2:4" s="26" customFormat="1" x14ac:dyDescent="0.25">
      <c r="B262" s="27"/>
      <c r="C262" s="25"/>
      <c r="D262" s="28"/>
    </row>
    <row r="263" spans="2:4" s="26" customFormat="1" x14ac:dyDescent="0.25">
      <c r="B263" s="27"/>
      <c r="C263" s="25"/>
      <c r="D263" s="28"/>
    </row>
    <row r="264" spans="2:4" s="26" customFormat="1" x14ac:dyDescent="0.25">
      <c r="B264" s="27"/>
      <c r="C264" s="25"/>
      <c r="D264" s="28"/>
    </row>
    <row r="265" spans="2:4" s="26" customFormat="1" x14ac:dyDescent="0.25">
      <c r="B265" s="27"/>
      <c r="C265" s="25"/>
      <c r="D265" s="28"/>
    </row>
    <row r="266" spans="2:4" s="26" customFormat="1" x14ac:dyDescent="0.25">
      <c r="B266" s="27"/>
      <c r="C266" s="25"/>
      <c r="D266" s="28"/>
    </row>
    <row r="267" spans="2:4" s="26" customFormat="1" x14ac:dyDescent="0.25">
      <c r="B267" s="27"/>
      <c r="C267" s="25"/>
      <c r="D267" s="28"/>
    </row>
    <row r="268" spans="2:4" s="26" customFormat="1" x14ac:dyDescent="0.25">
      <c r="B268" s="27"/>
      <c r="C268" s="25"/>
      <c r="D268" s="28"/>
    </row>
    <row r="269" spans="2:4" s="26" customFormat="1" x14ac:dyDescent="0.25">
      <c r="B269" s="27"/>
      <c r="C269" s="25"/>
      <c r="D269" s="28"/>
    </row>
    <row r="270" spans="2:4" s="26" customFormat="1" x14ac:dyDescent="0.25">
      <c r="B270" s="27"/>
      <c r="C270" s="25"/>
      <c r="D270" s="28"/>
    </row>
    <row r="271" spans="2:4" s="26" customFormat="1" x14ac:dyDescent="0.25">
      <c r="B271" s="27"/>
      <c r="C271" s="25"/>
      <c r="D271" s="28"/>
    </row>
    <row r="272" spans="2:4" s="26" customFormat="1" x14ac:dyDescent="0.25">
      <c r="B272" s="27"/>
      <c r="C272" s="25"/>
      <c r="D272" s="28"/>
    </row>
    <row r="273" spans="2:4" s="26" customFormat="1" x14ac:dyDescent="0.25">
      <c r="B273" s="27"/>
      <c r="C273" s="25"/>
      <c r="D273" s="28"/>
    </row>
    <row r="274" spans="2:4" s="26" customFormat="1" x14ac:dyDescent="0.25">
      <c r="B274" s="27"/>
      <c r="C274" s="25"/>
      <c r="D274" s="28"/>
    </row>
    <row r="275" spans="2:4" s="26" customFormat="1" x14ac:dyDescent="0.25">
      <c r="B275" s="27"/>
      <c r="C275" s="25"/>
      <c r="D275" s="28"/>
    </row>
    <row r="276" spans="2:4" s="26" customFormat="1" x14ac:dyDescent="0.25">
      <c r="B276" s="27"/>
      <c r="C276" s="25"/>
      <c r="D276" s="28"/>
    </row>
    <row r="277" spans="2:4" s="26" customFormat="1" x14ac:dyDescent="0.25">
      <c r="B277" s="27"/>
      <c r="C277" s="25"/>
      <c r="D277" s="28"/>
    </row>
    <row r="278" spans="2:4" s="26" customFormat="1" x14ac:dyDescent="0.25">
      <c r="B278" s="27"/>
      <c r="C278" s="25"/>
      <c r="D278" s="28"/>
    </row>
    <row r="279" spans="2:4" s="26" customFormat="1" x14ac:dyDescent="0.25">
      <c r="B279" s="27"/>
      <c r="C279" s="25"/>
      <c r="D279" s="28"/>
    </row>
    <row r="280" spans="2:4" s="26" customFormat="1" x14ac:dyDescent="0.25">
      <c r="B280" s="27"/>
      <c r="C280" s="25"/>
      <c r="D280" s="28"/>
    </row>
    <row r="281" spans="2:4" s="26" customFormat="1" x14ac:dyDescent="0.25">
      <c r="B281" s="27"/>
      <c r="C281" s="25"/>
      <c r="D281" s="28"/>
    </row>
    <row r="282" spans="2:4" s="26" customFormat="1" x14ac:dyDescent="0.25">
      <c r="B282" s="27"/>
      <c r="C282" s="25"/>
      <c r="D282" s="28"/>
    </row>
    <row r="283" spans="2:4" s="26" customFormat="1" x14ac:dyDescent="0.25">
      <c r="B283" s="27"/>
      <c r="C283" s="25"/>
      <c r="D283" s="28"/>
    </row>
    <row r="284" spans="2:4" s="26" customFormat="1" x14ac:dyDescent="0.25">
      <c r="B284" s="27"/>
      <c r="C284" s="25"/>
      <c r="D284" s="28"/>
    </row>
    <row r="285" spans="2:4" s="26" customFormat="1" x14ac:dyDescent="0.25">
      <c r="B285" s="27"/>
      <c r="C285" s="25"/>
      <c r="D285" s="28"/>
    </row>
    <row r="286" spans="2:4" s="26" customFormat="1" x14ac:dyDescent="0.25">
      <c r="B286" s="27"/>
      <c r="C286" s="25"/>
      <c r="D286" s="28"/>
    </row>
    <row r="287" spans="2:4" s="26" customFormat="1" x14ac:dyDescent="0.25">
      <c r="B287" s="27"/>
      <c r="C287" s="25"/>
      <c r="D287" s="28"/>
    </row>
    <row r="288" spans="2:4" s="26" customFormat="1" x14ac:dyDescent="0.25">
      <c r="B288" s="27"/>
      <c r="C288" s="25"/>
      <c r="D288" s="28"/>
    </row>
    <row r="289" spans="2:4" s="26" customFormat="1" x14ac:dyDescent="0.25">
      <c r="B289" s="27"/>
      <c r="C289" s="25"/>
      <c r="D289" s="28"/>
    </row>
    <row r="290" spans="2:4" s="26" customFormat="1" x14ac:dyDescent="0.25">
      <c r="B290" s="27"/>
      <c r="C290" s="25"/>
      <c r="D290" s="28"/>
    </row>
    <row r="291" spans="2:4" s="26" customFormat="1" x14ac:dyDescent="0.25">
      <c r="B291" s="27"/>
      <c r="C291" s="25"/>
      <c r="D291" s="28"/>
    </row>
    <row r="292" spans="2:4" s="26" customFormat="1" x14ac:dyDescent="0.25">
      <c r="B292" s="27"/>
      <c r="C292" s="25"/>
      <c r="D292" s="28"/>
    </row>
    <row r="293" spans="2:4" s="26" customFormat="1" x14ac:dyDescent="0.25">
      <c r="B293" s="27"/>
      <c r="C293" s="25"/>
      <c r="D293" s="28"/>
    </row>
    <row r="294" spans="2:4" s="26" customFormat="1" x14ac:dyDescent="0.25">
      <c r="B294" s="27"/>
      <c r="C294" s="25"/>
      <c r="D294" s="28"/>
    </row>
    <row r="295" spans="2:4" s="26" customFormat="1" x14ac:dyDescent="0.25">
      <c r="B295" s="27"/>
      <c r="C295" s="25"/>
      <c r="D295" s="28"/>
    </row>
    <row r="296" spans="2:4" s="26" customFormat="1" x14ac:dyDescent="0.25">
      <c r="B296" s="27"/>
      <c r="C296" s="25"/>
      <c r="D296" s="28"/>
    </row>
    <row r="297" spans="2:4" s="26" customFormat="1" x14ac:dyDescent="0.25">
      <c r="B297" s="27"/>
      <c r="C297" s="25"/>
      <c r="D297" s="28"/>
    </row>
    <row r="298" spans="2:4" s="26" customFormat="1" x14ac:dyDescent="0.25">
      <c r="B298" s="27"/>
      <c r="C298" s="25"/>
      <c r="D298" s="28"/>
    </row>
    <row r="299" spans="2:4" s="26" customFormat="1" x14ac:dyDescent="0.25">
      <c r="B299" s="27"/>
      <c r="C299" s="25"/>
      <c r="D299" s="28"/>
    </row>
    <row r="300" spans="2:4" s="26" customFormat="1" x14ac:dyDescent="0.25">
      <c r="B300" s="27"/>
      <c r="C300" s="25"/>
      <c r="D300" s="28"/>
    </row>
    <row r="301" spans="2:4" s="26" customFormat="1" x14ac:dyDescent="0.25">
      <c r="B301" s="27"/>
      <c r="C301" s="25"/>
      <c r="D301" s="28"/>
    </row>
    <row r="302" spans="2:4" s="26" customFormat="1" x14ac:dyDescent="0.25">
      <c r="B302" s="27"/>
      <c r="C302" s="25"/>
      <c r="D302" s="28"/>
    </row>
    <row r="303" spans="2:4" s="26" customFormat="1" x14ac:dyDescent="0.25">
      <c r="B303" s="27"/>
      <c r="C303" s="25"/>
      <c r="D303" s="28"/>
    </row>
    <row r="304" spans="2:4" s="26" customFormat="1" x14ac:dyDescent="0.25">
      <c r="B304" s="27"/>
      <c r="C304" s="25"/>
      <c r="D304" s="28"/>
    </row>
    <row r="305" spans="2:4" s="26" customFormat="1" x14ac:dyDescent="0.25">
      <c r="B305" s="27"/>
      <c r="C305" s="25"/>
      <c r="D305" s="28"/>
    </row>
    <row r="306" spans="2:4" s="26" customFormat="1" x14ac:dyDescent="0.25">
      <c r="B306" s="27"/>
      <c r="C306" s="25"/>
      <c r="D306" s="28"/>
    </row>
    <row r="307" spans="2:4" s="26" customFormat="1" x14ac:dyDescent="0.25">
      <c r="B307" s="27"/>
      <c r="C307" s="25"/>
      <c r="D307" s="28"/>
    </row>
    <row r="308" spans="2:4" s="26" customFormat="1" x14ac:dyDescent="0.25">
      <c r="B308" s="27"/>
      <c r="C308" s="25"/>
      <c r="D308" s="28"/>
    </row>
    <row r="309" spans="2:4" s="26" customFormat="1" x14ac:dyDescent="0.25">
      <c r="B309" s="27"/>
      <c r="C309" s="25"/>
      <c r="D309" s="28"/>
    </row>
    <row r="310" spans="2:4" s="26" customFormat="1" x14ac:dyDescent="0.25">
      <c r="B310" s="27"/>
      <c r="C310" s="25"/>
      <c r="D310" s="28"/>
    </row>
    <row r="311" spans="2:4" s="26" customFormat="1" x14ac:dyDescent="0.25">
      <c r="B311" s="27"/>
      <c r="C311" s="25"/>
      <c r="D311" s="28"/>
    </row>
    <row r="312" spans="2:4" s="26" customFormat="1" x14ac:dyDescent="0.25">
      <c r="B312" s="27"/>
      <c r="C312" s="25"/>
      <c r="D312" s="28"/>
    </row>
    <row r="313" spans="2:4" s="26" customFormat="1" x14ac:dyDescent="0.25">
      <c r="B313" s="27"/>
      <c r="C313" s="25"/>
      <c r="D313" s="28"/>
    </row>
    <row r="314" spans="2:4" s="26" customFormat="1" x14ac:dyDescent="0.25">
      <c r="B314" s="27"/>
      <c r="C314" s="25"/>
      <c r="D314" s="28"/>
    </row>
    <row r="315" spans="2:4" s="26" customFormat="1" x14ac:dyDescent="0.25">
      <c r="B315" s="27"/>
      <c r="C315" s="25"/>
      <c r="D315" s="28"/>
    </row>
    <row r="316" spans="2:4" s="26" customFormat="1" x14ac:dyDescent="0.25">
      <c r="B316" s="27"/>
      <c r="C316" s="25"/>
      <c r="D316" s="28"/>
    </row>
    <row r="317" spans="2:4" s="26" customFormat="1" x14ac:dyDescent="0.25">
      <c r="B317" s="27"/>
      <c r="C317" s="25"/>
      <c r="D317" s="28"/>
    </row>
    <row r="318" spans="2:4" s="26" customFormat="1" x14ac:dyDescent="0.25">
      <c r="B318" s="27"/>
      <c r="C318" s="25"/>
      <c r="D318" s="28"/>
    </row>
    <row r="319" spans="2:4" s="26" customFormat="1" x14ac:dyDescent="0.25">
      <c r="B319" s="27"/>
      <c r="C319" s="25"/>
      <c r="D319" s="28"/>
    </row>
    <row r="320" spans="2:4" s="26" customFormat="1" x14ac:dyDescent="0.25">
      <c r="B320" s="27"/>
      <c r="C320" s="25"/>
      <c r="D320" s="28"/>
    </row>
    <row r="321" spans="2:4" s="26" customFormat="1" x14ac:dyDescent="0.25">
      <c r="B321" s="27"/>
      <c r="C321" s="25"/>
      <c r="D321" s="28"/>
    </row>
    <row r="322" spans="2:4" s="26" customFormat="1" x14ac:dyDescent="0.25">
      <c r="B322" s="27"/>
      <c r="C322" s="25"/>
      <c r="D322" s="28"/>
    </row>
    <row r="323" spans="2:4" s="26" customFormat="1" x14ac:dyDescent="0.25">
      <c r="B323" s="27"/>
      <c r="C323" s="25"/>
      <c r="D323" s="28"/>
    </row>
    <row r="324" spans="2:4" s="26" customFormat="1" x14ac:dyDescent="0.25">
      <c r="B324" s="27"/>
      <c r="C324" s="25"/>
      <c r="D324" s="28"/>
    </row>
    <row r="325" spans="2:4" s="26" customFormat="1" x14ac:dyDescent="0.25">
      <c r="B325" s="27"/>
      <c r="C325" s="25"/>
      <c r="D325" s="28"/>
    </row>
    <row r="326" spans="2:4" s="26" customFormat="1" x14ac:dyDescent="0.25">
      <c r="B326" s="27"/>
      <c r="C326" s="25"/>
      <c r="D326" s="28"/>
    </row>
    <row r="327" spans="2:4" s="26" customFormat="1" x14ac:dyDescent="0.25">
      <c r="B327" s="27"/>
      <c r="C327" s="25"/>
      <c r="D327" s="28"/>
    </row>
    <row r="328" spans="2:4" s="26" customFormat="1" x14ac:dyDescent="0.25">
      <c r="B328" s="27"/>
      <c r="C328" s="25"/>
      <c r="D328" s="28"/>
    </row>
    <row r="329" spans="2:4" s="26" customFormat="1" x14ac:dyDescent="0.25">
      <c r="B329" s="27"/>
      <c r="C329" s="25"/>
      <c r="D329" s="28"/>
    </row>
    <row r="330" spans="2:4" s="26" customFormat="1" x14ac:dyDescent="0.25">
      <c r="B330" s="27"/>
      <c r="C330" s="25"/>
      <c r="D330" s="28"/>
    </row>
    <row r="331" spans="2:4" s="26" customFormat="1" x14ac:dyDescent="0.25">
      <c r="B331" s="27"/>
      <c r="C331" s="25"/>
      <c r="D331" s="28"/>
    </row>
    <row r="332" spans="2:4" s="26" customFormat="1" x14ac:dyDescent="0.25">
      <c r="B332" s="27"/>
      <c r="C332" s="25"/>
      <c r="D332" s="28"/>
    </row>
    <row r="333" spans="2:4" s="26" customFormat="1" x14ac:dyDescent="0.25">
      <c r="B333" s="27"/>
      <c r="C333" s="25"/>
      <c r="D333" s="28"/>
    </row>
    <row r="334" spans="2:4" s="26" customFormat="1" x14ac:dyDescent="0.25">
      <c r="B334" s="27"/>
      <c r="C334" s="25"/>
      <c r="D334" s="28"/>
    </row>
    <row r="335" spans="2:4" s="26" customFormat="1" x14ac:dyDescent="0.25">
      <c r="B335" s="27"/>
      <c r="C335" s="25"/>
      <c r="D335" s="28"/>
    </row>
    <row r="336" spans="2:4" s="26" customFormat="1" x14ac:dyDescent="0.25">
      <c r="B336" s="27"/>
      <c r="C336" s="25"/>
      <c r="D336" s="28"/>
    </row>
    <row r="337" spans="2:4" s="26" customFormat="1" x14ac:dyDescent="0.25">
      <c r="B337" s="27"/>
      <c r="C337" s="25"/>
      <c r="D337" s="28"/>
    </row>
    <row r="338" spans="2:4" s="26" customFormat="1" x14ac:dyDescent="0.25">
      <c r="B338" s="27"/>
      <c r="C338" s="25"/>
      <c r="D338" s="28"/>
    </row>
    <row r="339" spans="2:4" s="26" customFormat="1" x14ac:dyDescent="0.25">
      <c r="B339" s="27"/>
      <c r="C339" s="25"/>
      <c r="D339" s="28"/>
    </row>
    <row r="340" spans="2:4" s="26" customFormat="1" x14ac:dyDescent="0.25">
      <c r="B340" s="27"/>
      <c r="C340" s="25"/>
      <c r="D340" s="28"/>
    </row>
    <row r="341" spans="2:4" s="26" customFormat="1" x14ac:dyDescent="0.25">
      <c r="B341" s="27"/>
      <c r="C341" s="25"/>
      <c r="D341" s="28"/>
    </row>
    <row r="342" spans="2:4" s="26" customFormat="1" x14ac:dyDescent="0.25">
      <c r="B342" s="27"/>
      <c r="C342" s="25"/>
      <c r="D342" s="28"/>
    </row>
    <row r="343" spans="2:4" s="26" customFormat="1" x14ac:dyDescent="0.25">
      <c r="B343" s="27"/>
      <c r="C343" s="25"/>
      <c r="D343" s="28"/>
    </row>
    <row r="344" spans="2:4" s="26" customFormat="1" x14ac:dyDescent="0.25">
      <c r="B344" s="27"/>
      <c r="C344" s="25"/>
      <c r="D344" s="28"/>
    </row>
    <row r="345" spans="2:4" s="26" customFormat="1" x14ac:dyDescent="0.25">
      <c r="B345" s="27"/>
      <c r="C345" s="25"/>
      <c r="D345" s="28"/>
    </row>
    <row r="346" spans="2:4" s="26" customFormat="1" x14ac:dyDescent="0.25">
      <c r="B346" s="27"/>
      <c r="C346" s="25"/>
      <c r="D346" s="28"/>
    </row>
    <row r="347" spans="2:4" s="26" customFormat="1" x14ac:dyDescent="0.25">
      <c r="B347" s="27"/>
      <c r="C347" s="25"/>
      <c r="D347" s="28"/>
    </row>
    <row r="348" spans="2:4" s="26" customFormat="1" x14ac:dyDescent="0.25">
      <c r="B348" s="27"/>
      <c r="C348" s="25"/>
      <c r="D348" s="28"/>
    </row>
    <row r="349" spans="2:4" s="26" customFormat="1" x14ac:dyDescent="0.25">
      <c r="B349" s="27"/>
      <c r="C349" s="25"/>
      <c r="D349" s="28"/>
    </row>
    <row r="350" spans="2:4" s="26" customFormat="1" x14ac:dyDescent="0.25">
      <c r="B350" s="27"/>
      <c r="C350" s="25"/>
      <c r="D350" s="28"/>
    </row>
    <row r="351" spans="2:4" s="26" customFormat="1" x14ac:dyDescent="0.25">
      <c r="B351" s="27"/>
      <c r="C351" s="25"/>
      <c r="D351" s="28"/>
    </row>
    <row r="352" spans="2:4" s="26" customFormat="1" x14ac:dyDescent="0.25">
      <c r="B352" s="27"/>
      <c r="C352" s="25"/>
      <c r="D352" s="28"/>
    </row>
    <row r="353" spans="2:4" s="26" customFormat="1" x14ac:dyDescent="0.25">
      <c r="B353" s="27"/>
      <c r="C353" s="25"/>
      <c r="D353" s="28"/>
    </row>
    <row r="354" spans="2:4" s="26" customFormat="1" x14ac:dyDescent="0.25">
      <c r="B354" s="27"/>
      <c r="C354" s="25"/>
      <c r="D354" s="28"/>
    </row>
    <row r="355" spans="2:4" s="26" customFormat="1" x14ac:dyDescent="0.25">
      <c r="B355" s="27"/>
      <c r="C355" s="25"/>
      <c r="D355" s="28"/>
    </row>
    <row r="356" spans="2:4" s="26" customFormat="1" x14ac:dyDescent="0.25">
      <c r="B356" s="27"/>
      <c r="C356" s="25"/>
      <c r="D356" s="28"/>
    </row>
    <row r="357" spans="2:4" s="26" customFormat="1" x14ac:dyDescent="0.25">
      <c r="B357" s="27"/>
      <c r="C357" s="25"/>
      <c r="D357" s="28"/>
    </row>
    <row r="358" spans="2:4" s="26" customFormat="1" x14ac:dyDescent="0.25">
      <c r="B358" s="27"/>
      <c r="C358" s="25"/>
      <c r="D358" s="28"/>
    </row>
    <row r="359" spans="2:4" s="26" customFormat="1" x14ac:dyDescent="0.25">
      <c r="B359" s="27"/>
      <c r="C359" s="25"/>
      <c r="D359" s="28"/>
    </row>
    <row r="360" spans="2:4" s="26" customFormat="1" x14ac:dyDescent="0.25">
      <c r="B360" s="27"/>
      <c r="C360" s="25"/>
      <c r="D360" s="28"/>
    </row>
    <row r="361" spans="2:4" s="26" customFormat="1" x14ac:dyDescent="0.25">
      <c r="B361" s="27"/>
      <c r="C361" s="25"/>
      <c r="D361" s="28"/>
    </row>
    <row r="362" spans="2:4" s="26" customFormat="1" x14ac:dyDescent="0.25">
      <c r="B362" s="27"/>
      <c r="C362" s="25"/>
      <c r="D362" s="28"/>
    </row>
    <row r="363" spans="2:4" s="26" customFormat="1" x14ac:dyDescent="0.25">
      <c r="B363" s="27"/>
      <c r="C363" s="25"/>
      <c r="D363" s="28"/>
    </row>
    <row r="364" spans="2:4" s="26" customFormat="1" x14ac:dyDescent="0.25">
      <c r="B364" s="27"/>
      <c r="C364" s="25"/>
      <c r="D364" s="28"/>
    </row>
    <row r="365" spans="2:4" s="26" customFormat="1" x14ac:dyDescent="0.25">
      <c r="B365" s="27"/>
      <c r="C365" s="25"/>
      <c r="D365" s="28"/>
    </row>
    <row r="366" spans="2:4" s="26" customFormat="1" x14ac:dyDescent="0.25">
      <c r="B366" s="27"/>
      <c r="C366" s="25"/>
      <c r="D366" s="28"/>
    </row>
    <row r="367" spans="2:4" s="26" customFormat="1" x14ac:dyDescent="0.25">
      <c r="B367" s="27"/>
      <c r="C367" s="25"/>
      <c r="D367" s="28"/>
    </row>
    <row r="368" spans="2:4" s="26" customFormat="1" x14ac:dyDescent="0.25">
      <c r="B368" s="27"/>
      <c r="C368" s="25"/>
      <c r="D368" s="28"/>
    </row>
    <row r="369" spans="2:4" s="26" customFormat="1" x14ac:dyDescent="0.25">
      <c r="B369" s="27"/>
      <c r="C369" s="25"/>
      <c r="D369" s="28"/>
    </row>
    <row r="370" spans="2:4" s="26" customFormat="1" x14ac:dyDescent="0.25">
      <c r="B370" s="27"/>
      <c r="C370" s="25"/>
      <c r="D370" s="28"/>
    </row>
    <row r="371" spans="2:4" s="26" customFormat="1" x14ac:dyDescent="0.25">
      <c r="B371" s="27"/>
      <c r="C371" s="25"/>
      <c r="D371" s="28"/>
    </row>
    <row r="372" spans="2:4" s="26" customFormat="1" x14ac:dyDescent="0.25">
      <c r="B372" s="27"/>
      <c r="C372" s="25"/>
      <c r="D372" s="28"/>
    </row>
    <row r="373" spans="2:4" s="26" customFormat="1" x14ac:dyDescent="0.25">
      <c r="B373" s="27"/>
      <c r="C373" s="25"/>
      <c r="D373" s="28"/>
    </row>
    <row r="374" spans="2:4" s="26" customFormat="1" x14ac:dyDescent="0.25">
      <c r="B374" s="27"/>
      <c r="C374" s="25"/>
      <c r="D374" s="28"/>
    </row>
    <row r="375" spans="2:4" s="26" customFormat="1" x14ac:dyDescent="0.25">
      <c r="B375" s="27"/>
      <c r="C375" s="25"/>
      <c r="D375" s="28"/>
    </row>
    <row r="376" spans="2:4" s="26" customFormat="1" x14ac:dyDescent="0.25">
      <c r="B376" s="27"/>
      <c r="C376" s="25"/>
      <c r="D376" s="28"/>
    </row>
    <row r="377" spans="2:4" s="26" customFormat="1" x14ac:dyDescent="0.25">
      <c r="B377" s="27"/>
      <c r="C377" s="25"/>
      <c r="D377" s="28"/>
    </row>
    <row r="378" spans="2:4" s="26" customFormat="1" x14ac:dyDescent="0.25">
      <c r="B378" s="27"/>
      <c r="C378" s="25"/>
      <c r="D378" s="28"/>
    </row>
    <row r="379" spans="2:4" s="26" customFormat="1" x14ac:dyDescent="0.25">
      <c r="B379" s="27"/>
      <c r="C379" s="25"/>
      <c r="D379" s="28"/>
    </row>
    <row r="380" spans="2:4" s="26" customFormat="1" x14ac:dyDescent="0.25">
      <c r="B380" s="27"/>
      <c r="C380" s="25"/>
      <c r="D380" s="28"/>
    </row>
    <row r="381" spans="2:4" s="26" customFormat="1" x14ac:dyDescent="0.25">
      <c r="B381" s="27"/>
      <c r="C381" s="25"/>
      <c r="D381" s="28"/>
    </row>
    <row r="382" spans="2:4" s="26" customFormat="1" x14ac:dyDescent="0.25">
      <c r="B382" s="27"/>
      <c r="C382" s="25"/>
      <c r="D382" s="28"/>
    </row>
    <row r="383" spans="2:4" s="26" customFormat="1" x14ac:dyDescent="0.25">
      <c r="B383" s="27"/>
      <c r="C383" s="25"/>
      <c r="D383" s="28"/>
    </row>
    <row r="384" spans="2:4" s="26" customFormat="1" x14ac:dyDescent="0.25">
      <c r="B384" s="27"/>
      <c r="C384" s="25"/>
      <c r="D384" s="28"/>
    </row>
    <row r="385" spans="2:4" s="26" customFormat="1" x14ac:dyDescent="0.25">
      <c r="B385" s="27"/>
      <c r="C385" s="25"/>
      <c r="D385" s="28"/>
    </row>
    <row r="386" spans="2:4" s="26" customFormat="1" x14ac:dyDescent="0.25">
      <c r="B386" s="27"/>
      <c r="C386" s="25"/>
      <c r="D386" s="28"/>
    </row>
    <row r="387" spans="2:4" s="26" customFormat="1" x14ac:dyDescent="0.25">
      <c r="B387" s="27"/>
      <c r="C387" s="25"/>
      <c r="D387" s="28"/>
    </row>
    <row r="388" spans="2:4" s="26" customFormat="1" x14ac:dyDescent="0.25">
      <c r="B388" s="27"/>
      <c r="C388" s="25"/>
      <c r="D388" s="28"/>
    </row>
    <row r="389" spans="2:4" s="26" customFormat="1" x14ac:dyDescent="0.25">
      <c r="B389" s="27"/>
      <c r="C389" s="25"/>
      <c r="D389" s="28"/>
    </row>
    <row r="390" spans="2:4" s="26" customFormat="1" x14ac:dyDescent="0.25">
      <c r="B390" s="27"/>
      <c r="C390" s="25"/>
      <c r="D390" s="28"/>
    </row>
    <row r="391" spans="2:4" s="26" customFormat="1" x14ac:dyDescent="0.25">
      <c r="B391" s="27"/>
      <c r="C391" s="25"/>
      <c r="D391" s="28"/>
    </row>
    <row r="392" spans="2:4" s="26" customFormat="1" x14ac:dyDescent="0.25">
      <c r="B392" s="27"/>
      <c r="C392" s="25"/>
      <c r="D392" s="28"/>
    </row>
    <row r="393" spans="2:4" s="26" customFormat="1" x14ac:dyDescent="0.25">
      <c r="B393" s="27"/>
      <c r="C393" s="25"/>
      <c r="D393" s="28"/>
    </row>
    <row r="394" spans="2:4" s="26" customFormat="1" x14ac:dyDescent="0.25">
      <c r="B394" s="27"/>
      <c r="C394" s="25"/>
      <c r="D394" s="28"/>
    </row>
    <row r="395" spans="2:4" s="26" customFormat="1" x14ac:dyDescent="0.25">
      <c r="B395" s="27"/>
      <c r="C395" s="25"/>
      <c r="D395" s="28"/>
    </row>
    <row r="396" spans="2:4" s="26" customFormat="1" x14ac:dyDescent="0.25">
      <c r="B396" s="27"/>
      <c r="C396" s="25"/>
      <c r="D396" s="28"/>
    </row>
    <row r="397" spans="2:4" s="26" customFormat="1" x14ac:dyDescent="0.25">
      <c r="B397" s="27"/>
      <c r="C397" s="25"/>
      <c r="D397" s="28"/>
    </row>
    <row r="398" spans="2:4" s="26" customFormat="1" x14ac:dyDescent="0.25">
      <c r="B398" s="27"/>
      <c r="C398" s="25"/>
      <c r="D398" s="28"/>
    </row>
    <row r="399" spans="2:4" s="26" customFormat="1" x14ac:dyDescent="0.25">
      <c r="B399" s="27"/>
      <c r="C399" s="25"/>
      <c r="D399" s="28"/>
    </row>
    <row r="400" spans="2:4" s="26" customFormat="1" x14ac:dyDescent="0.25">
      <c r="B400" s="27"/>
      <c r="C400" s="25"/>
      <c r="D400" s="28"/>
    </row>
    <row r="401" spans="2:4" s="26" customFormat="1" x14ac:dyDescent="0.25">
      <c r="B401" s="27"/>
      <c r="C401" s="25"/>
      <c r="D401" s="28"/>
    </row>
    <row r="402" spans="2:4" s="26" customFormat="1" x14ac:dyDescent="0.25">
      <c r="B402" s="27"/>
      <c r="C402" s="25"/>
      <c r="D402" s="28"/>
    </row>
    <row r="403" spans="2:4" s="26" customFormat="1" x14ac:dyDescent="0.25">
      <c r="B403" s="27"/>
      <c r="C403" s="25"/>
      <c r="D403" s="28"/>
    </row>
    <row r="404" spans="2:4" s="26" customFormat="1" x14ac:dyDescent="0.25">
      <c r="B404" s="27"/>
      <c r="C404" s="25"/>
      <c r="D404" s="28"/>
    </row>
    <row r="405" spans="2:4" s="26" customFormat="1" x14ac:dyDescent="0.25">
      <c r="B405" s="27"/>
      <c r="C405" s="25"/>
      <c r="D405" s="28"/>
    </row>
    <row r="406" spans="2:4" s="26" customFormat="1" x14ac:dyDescent="0.25">
      <c r="B406" s="27"/>
      <c r="C406" s="25"/>
      <c r="D406" s="28"/>
    </row>
    <row r="407" spans="2:4" s="26" customFormat="1" x14ac:dyDescent="0.25">
      <c r="B407" s="27"/>
      <c r="C407" s="25"/>
      <c r="D407" s="28"/>
    </row>
    <row r="408" spans="2:4" s="26" customFormat="1" x14ac:dyDescent="0.25">
      <c r="B408" s="27"/>
      <c r="C408" s="25"/>
      <c r="D408" s="28"/>
    </row>
    <row r="409" spans="2:4" s="26" customFormat="1" x14ac:dyDescent="0.25">
      <c r="B409" s="27"/>
      <c r="C409" s="25"/>
      <c r="D409" s="28"/>
    </row>
    <row r="410" spans="2:4" s="26" customFormat="1" x14ac:dyDescent="0.25">
      <c r="B410" s="27"/>
      <c r="C410" s="25"/>
      <c r="D410" s="28"/>
    </row>
    <row r="411" spans="2:4" s="26" customFormat="1" x14ac:dyDescent="0.25">
      <c r="B411" s="27"/>
      <c r="C411" s="25"/>
      <c r="D411" s="28"/>
    </row>
    <row r="412" spans="2:4" s="26" customFormat="1" x14ac:dyDescent="0.25">
      <c r="B412" s="27"/>
      <c r="C412" s="25"/>
      <c r="D412" s="28"/>
    </row>
    <row r="413" spans="2:4" s="26" customFormat="1" x14ac:dyDescent="0.25">
      <c r="B413" s="27"/>
      <c r="C413" s="25"/>
      <c r="D413" s="28"/>
    </row>
    <row r="414" spans="2:4" s="26" customFormat="1" x14ac:dyDescent="0.25">
      <c r="B414" s="27"/>
      <c r="C414" s="25"/>
      <c r="D414" s="28"/>
    </row>
    <row r="415" spans="2:4" s="26" customFormat="1" x14ac:dyDescent="0.25">
      <c r="B415" s="27"/>
      <c r="C415" s="25"/>
      <c r="D415" s="28"/>
    </row>
    <row r="416" spans="2:4" s="26" customFormat="1" x14ac:dyDescent="0.25">
      <c r="B416" s="27"/>
      <c r="C416" s="25"/>
      <c r="D416" s="28"/>
    </row>
    <row r="417" spans="2:4" s="26" customFormat="1" x14ac:dyDescent="0.25">
      <c r="B417" s="27"/>
      <c r="C417" s="25"/>
      <c r="D417" s="28"/>
    </row>
    <row r="418" spans="2:4" s="26" customFormat="1" x14ac:dyDescent="0.25">
      <c r="B418" s="27"/>
      <c r="C418" s="25"/>
      <c r="D418" s="28"/>
    </row>
    <row r="419" spans="2:4" s="26" customFormat="1" x14ac:dyDescent="0.25">
      <c r="B419" s="27"/>
      <c r="C419" s="25"/>
      <c r="D419" s="28"/>
    </row>
    <row r="420" spans="2:4" s="26" customFormat="1" x14ac:dyDescent="0.25">
      <c r="B420" s="27"/>
      <c r="C420" s="25"/>
      <c r="D420" s="28"/>
    </row>
    <row r="421" spans="2:4" s="26" customFormat="1" x14ac:dyDescent="0.25">
      <c r="B421" s="27"/>
      <c r="C421" s="25"/>
      <c r="D421" s="28"/>
    </row>
    <row r="422" spans="2:4" s="26" customFormat="1" x14ac:dyDescent="0.25">
      <c r="B422" s="27"/>
      <c r="C422" s="25"/>
      <c r="D422" s="28"/>
    </row>
    <row r="423" spans="2:4" s="26" customFormat="1" x14ac:dyDescent="0.25">
      <c r="B423" s="27"/>
      <c r="C423" s="25"/>
      <c r="D423" s="28"/>
    </row>
    <row r="424" spans="2:4" s="26" customFormat="1" x14ac:dyDescent="0.25">
      <c r="B424" s="27"/>
      <c r="C424" s="25"/>
      <c r="D424" s="28"/>
    </row>
    <row r="425" spans="2:4" s="26" customFormat="1" x14ac:dyDescent="0.25">
      <c r="B425" s="27"/>
      <c r="C425" s="25"/>
      <c r="D425" s="28"/>
    </row>
    <row r="426" spans="2:4" s="26" customFormat="1" x14ac:dyDescent="0.25">
      <c r="B426" s="27"/>
      <c r="C426" s="25"/>
      <c r="D426" s="28"/>
    </row>
    <row r="427" spans="2:4" s="26" customFormat="1" x14ac:dyDescent="0.25">
      <c r="B427" s="27"/>
      <c r="C427" s="25"/>
      <c r="D427" s="28"/>
    </row>
    <row r="428" spans="2:4" s="26" customFormat="1" x14ac:dyDescent="0.25">
      <c r="B428" s="27"/>
      <c r="C428" s="25"/>
      <c r="D428" s="28"/>
    </row>
    <row r="429" spans="2:4" s="26" customFormat="1" x14ac:dyDescent="0.25">
      <c r="B429" s="27"/>
      <c r="C429" s="25"/>
      <c r="D429" s="28"/>
    </row>
    <row r="430" spans="2:4" s="26" customFormat="1" x14ac:dyDescent="0.25">
      <c r="B430" s="27"/>
      <c r="C430" s="25"/>
      <c r="D430" s="28"/>
    </row>
    <row r="431" spans="2:4" s="26" customFormat="1" x14ac:dyDescent="0.25">
      <c r="B431" s="27"/>
      <c r="C431" s="25"/>
      <c r="D431" s="28"/>
    </row>
    <row r="432" spans="2:4" s="26" customFormat="1" x14ac:dyDescent="0.25">
      <c r="B432" s="27"/>
      <c r="C432" s="25"/>
      <c r="D432" s="28"/>
    </row>
    <row r="433" spans="2:4" s="26" customFormat="1" x14ac:dyDescent="0.25">
      <c r="B433" s="27"/>
      <c r="C433" s="25"/>
      <c r="D433" s="28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446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5.77734375" style="2" customWidth="1"/>
    <col min="3" max="3" width="21.77734375" style="3" customWidth="1"/>
    <col min="4" max="4" width="21.77734375" style="17" customWidth="1"/>
    <col min="5" max="16384" width="9.109375" style="1"/>
  </cols>
  <sheetData>
    <row r="1" spans="1:6" ht="36.6" customHeight="1" x14ac:dyDescent="0.25">
      <c r="A1" s="84"/>
      <c r="B1" s="1"/>
      <c r="C1" s="153" t="s">
        <v>687</v>
      </c>
      <c r="D1" s="153"/>
      <c r="E1" s="86"/>
      <c r="F1" s="85"/>
    </row>
    <row r="2" spans="1:6" ht="13.8" x14ac:dyDescent="0.25">
      <c r="B2" s="21" t="s">
        <v>15</v>
      </c>
      <c r="C2" s="22">
        <f>SUM(C5:C214)</f>
        <v>42707.740000000005</v>
      </c>
      <c r="D2" s="38"/>
    </row>
    <row r="3" spans="1:6" ht="13.8" thickBot="1" x14ac:dyDescent="0.3"/>
    <row r="4" spans="1:6" s="103" customFormat="1" ht="36.6" customHeight="1" x14ac:dyDescent="0.3">
      <c r="B4" s="107" t="s">
        <v>0</v>
      </c>
      <c r="C4" s="96" t="s">
        <v>1</v>
      </c>
      <c r="D4" s="108" t="s">
        <v>12</v>
      </c>
    </row>
    <row r="5" spans="1:6" x14ac:dyDescent="0.25">
      <c r="B5" s="19" t="s">
        <v>46</v>
      </c>
      <c r="C5" s="4">
        <v>124.67</v>
      </c>
      <c r="D5" s="14"/>
    </row>
    <row r="6" spans="1:6" x14ac:dyDescent="0.25">
      <c r="B6" s="19" t="s">
        <v>46</v>
      </c>
      <c r="C6" s="4">
        <v>73.22</v>
      </c>
      <c r="D6" s="14"/>
    </row>
    <row r="7" spans="1:6" x14ac:dyDescent="0.25">
      <c r="B7" s="19" t="s">
        <v>46</v>
      </c>
      <c r="C7" s="4">
        <v>80</v>
      </c>
      <c r="D7" s="14"/>
    </row>
    <row r="8" spans="1:6" x14ac:dyDescent="0.25">
      <c r="B8" s="19" t="s">
        <v>46</v>
      </c>
      <c r="C8" s="4">
        <v>50</v>
      </c>
      <c r="D8" s="14"/>
    </row>
    <row r="9" spans="1:6" x14ac:dyDescent="0.25">
      <c r="B9" s="19" t="s">
        <v>46</v>
      </c>
      <c r="C9" s="4">
        <v>50</v>
      </c>
      <c r="D9" s="14"/>
    </row>
    <row r="10" spans="1:6" x14ac:dyDescent="0.25">
      <c r="B10" s="19" t="s">
        <v>47</v>
      </c>
      <c r="C10" s="4">
        <v>100</v>
      </c>
      <c r="D10" s="14"/>
    </row>
    <row r="11" spans="1:6" x14ac:dyDescent="0.25">
      <c r="B11" s="19" t="s">
        <v>47</v>
      </c>
      <c r="C11" s="4">
        <v>43.5</v>
      </c>
      <c r="D11" s="14"/>
    </row>
    <row r="12" spans="1:6" x14ac:dyDescent="0.25">
      <c r="B12" s="19" t="s">
        <v>47</v>
      </c>
      <c r="C12" s="4">
        <v>150</v>
      </c>
      <c r="D12" s="14" t="s">
        <v>76</v>
      </c>
    </row>
    <row r="13" spans="1:6" x14ac:dyDescent="0.25">
      <c r="B13" s="19" t="s">
        <v>47</v>
      </c>
      <c r="C13" s="4">
        <v>10.1</v>
      </c>
      <c r="D13" s="14"/>
    </row>
    <row r="14" spans="1:6" x14ac:dyDescent="0.25">
      <c r="B14" s="19" t="s">
        <v>47</v>
      </c>
      <c r="C14" s="4">
        <v>50</v>
      </c>
      <c r="D14" s="14" t="s">
        <v>92</v>
      </c>
    </row>
    <row r="15" spans="1:6" x14ac:dyDescent="0.25">
      <c r="B15" s="19" t="s">
        <v>47</v>
      </c>
      <c r="C15" s="4">
        <v>500</v>
      </c>
      <c r="D15" s="14"/>
    </row>
    <row r="16" spans="1:6" x14ac:dyDescent="0.25">
      <c r="B16" s="19" t="s">
        <v>48</v>
      </c>
      <c r="C16" s="4">
        <v>90</v>
      </c>
      <c r="D16" s="14"/>
    </row>
    <row r="17" spans="2:4" x14ac:dyDescent="0.25">
      <c r="B17" s="19" t="s">
        <v>48</v>
      </c>
      <c r="C17" s="4">
        <v>80</v>
      </c>
      <c r="D17" s="14"/>
    </row>
    <row r="18" spans="2:4" x14ac:dyDescent="0.25">
      <c r="B18" s="19" t="s">
        <v>48</v>
      </c>
      <c r="C18" s="4">
        <v>85</v>
      </c>
      <c r="D18" s="14"/>
    </row>
    <row r="19" spans="2:4" x14ac:dyDescent="0.25">
      <c r="B19" s="19" t="s">
        <v>48</v>
      </c>
      <c r="C19" s="4">
        <v>100</v>
      </c>
      <c r="D19" s="14" t="s">
        <v>93</v>
      </c>
    </row>
    <row r="20" spans="2:4" x14ac:dyDescent="0.25">
      <c r="B20" s="19" t="s">
        <v>48</v>
      </c>
      <c r="C20" s="4">
        <v>40</v>
      </c>
      <c r="D20" s="14"/>
    </row>
    <row r="21" spans="2:4" x14ac:dyDescent="0.25">
      <c r="B21" s="19" t="s">
        <v>49</v>
      </c>
      <c r="C21" s="4">
        <v>300</v>
      </c>
      <c r="D21" s="14"/>
    </row>
    <row r="22" spans="2:4" x14ac:dyDescent="0.25">
      <c r="B22" s="19" t="s">
        <v>49</v>
      </c>
      <c r="C22" s="4">
        <v>70</v>
      </c>
      <c r="D22" s="14"/>
    </row>
    <row r="23" spans="2:4" x14ac:dyDescent="0.25">
      <c r="B23" s="19" t="s">
        <v>49</v>
      </c>
      <c r="C23" s="4">
        <v>100</v>
      </c>
      <c r="D23" s="14" t="s">
        <v>94</v>
      </c>
    </row>
    <row r="24" spans="2:4" x14ac:dyDescent="0.25">
      <c r="B24" s="19" t="s">
        <v>49</v>
      </c>
      <c r="C24" s="4">
        <v>200</v>
      </c>
      <c r="D24" s="14"/>
    </row>
    <row r="25" spans="2:4" x14ac:dyDescent="0.25">
      <c r="B25" s="19" t="s">
        <v>49</v>
      </c>
      <c r="C25" s="4">
        <v>50</v>
      </c>
      <c r="D25" s="14"/>
    </row>
    <row r="26" spans="2:4" x14ac:dyDescent="0.25">
      <c r="B26" s="19" t="s">
        <v>49</v>
      </c>
      <c r="C26" s="4">
        <v>20</v>
      </c>
      <c r="D26" s="14"/>
    </row>
    <row r="27" spans="2:4" x14ac:dyDescent="0.25">
      <c r="B27" s="19" t="s">
        <v>49</v>
      </c>
      <c r="C27" s="4">
        <v>42</v>
      </c>
      <c r="D27" s="14"/>
    </row>
    <row r="28" spans="2:4" x14ac:dyDescent="0.25">
      <c r="B28" s="19" t="s">
        <v>49</v>
      </c>
      <c r="C28" s="4">
        <v>100</v>
      </c>
      <c r="D28" s="14"/>
    </row>
    <row r="29" spans="2:4" x14ac:dyDescent="0.25">
      <c r="B29" s="19" t="s">
        <v>50</v>
      </c>
      <c r="C29" s="4">
        <v>100</v>
      </c>
      <c r="D29" s="14"/>
    </row>
    <row r="30" spans="2:4" x14ac:dyDescent="0.25">
      <c r="B30" s="19" t="s">
        <v>50</v>
      </c>
      <c r="C30" s="4">
        <v>100</v>
      </c>
      <c r="D30" s="14"/>
    </row>
    <row r="31" spans="2:4" x14ac:dyDescent="0.25">
      <c r="B31" s="19" t="s">
        <v>50</v>
      </c>
      <c r="C31" s="4">
        <v>39.58</v>
      </c>
      <c r="D31" s="14"/>
    </row>
    <row r="32" spans="2:4" x14ac:dyDescent="0.25">
      <c r="B32" s="19" t="s">
        <v>50</v>
      </c>
      <c r="C32" s="4">
        <v>500</v>
      </c>
      <c r="D32" s="14"/>
    </row>
    <row r="33" spans="2:4" x14ac:dyDescent="0.25">
      <c r="B33" s="19" t="s">
        <v>50</v>
      </c>
      <c r="C33" s="4">
        <v>100</v>
      </c>
      <c r="D33" s="14"/>
    </row>
    <row r="34" spans="2:4" x14ac:dyDescent="0.25">
      <c r="B34" s="19" t="s">
        <v>50</v>
      </c>
      <c r="C34" s="4">
        <v>20</v>
      </c>
      <c r="D34" s="14"/>
    </row>
    <row r="35" spans="2:4" x14ac:dyDescent="0.25">
      <c r="B35" s="19" t="s">
        <v>50</v>
      </c>
      <c r="C35" s="4">
        <v>50</v>
      </c>
      <c r="D35" s="14"/>
    </row>
    <row r="36" spans="2:4" x14ac:dyDescent="0.25">
      <c r="B36" s="19" t="s">
        <v>50</v>
      </c>
      <c r="C36" s="4">
        <v>100</v>
      </c>
      <c r="D36" s="14"/>
    </row>
    <row r="37" spans="2:4" x14ac:dyDescent="0.25">
      <c r="B37" s="19" t="s">
        <v>51</v>
      </c>
      <c r="C37" s="4">
        <v>34.799999999999997</v>
      </c>
      <c r="D37" s="14"/>
    </row>
    <row r="38" spans="2:4" x14ac:dyDescent="0.25">
      <c r="B38" s="19" t="s">
        <v>51</v>
      </c>
      <c r="C38" s="4">
        <v>1000</v>
      </c>
      <c r="D38" s="14" t="s">
        <v>95</v>
      </c>
    </row>
    <row r="39" spans="2:4" x14ac:dyDescent="0.25">
      <c r="B39" s="19" t="s">
        <v>51</v>
      </c>
      <c r="C39" s="4">
        <v>100</v>
      </c>
      <c r="D39" s="14" t="s">
        <v>77</v>
      </c>
    </row>
    <row r="40" spans="2:4" x14ac:dyDescent="0.25">
      <c r="B40" s="19" t="s">
        <v>51</v>
      </c>
      <c r="C40" s="4">
        <v>342.5</v>
      </c>
      <c r="D40" s="14"/>
    </row>
    <row r="41" spans="2:4" x14ac:dyDescent="0.25">
      <c r="B41" s="19" t="s">
        <v>51</v>
      </c>
      <c r="C41" s="4">
        <v>100</v>
      </c>
      <c r="D41" s="14"/>
    </row>
    <row r="42" spans="2:4" x14ac:dyDescent="0.25">
      <c r="B42" s="19" t="s">
        <v>51</v>
      </c>
      <c r="C42" s="4">
        <v>76</v>
      </c>
      <c r="D42" s="14"/>
    </row>
    <row r="43" spans="2:4" x14ac:dyDescent="0.25">
      <c r="B43" s="19" t="s">
        <v>52</v>
      </c>
      <c r="C43" s="4">
        <v>30</v>
      </c>
      <c r="D43" s="14"/>
    </row>
    <row r="44" spans="2:4" x14ac:dyDescent="0.25">
      <c r="B44" s="19" t="s">
        <v>52</v>
      </c>
      <c r="C44" s="4">
        <v>60</v>
      </c>
      <c r="D44" s="14"/>
    </row>
    <row r="45" spans="2:4" x14ac:dyDescent="0.25">
      <c r="B45" s="19" t="s">
        <v>52</v>
      </c>
      <c r="C45" s="4">
        <v>80</v>
      </c>
      <c r="D45" s="14"/>
    </row>
    <row r="46" spans="2:4" x14ac:dyDescent="0.25">
      <c r="B46" s="19" t="s">
        <v>52</v>
      </c>
      <c r="C46" s="4">
        <v>50</v>
      </c>
      <c r="D46" s="14"/>
    </row>
    <row r="47" spans="2:4" x14ac:dyDescent="0.25">
      <c r="B47" s="19" t="s">
        <v>52</v>
      </c>
      <c r="C47" s="4">
        <v>50</v>
      </c>
      <c r="D47" s="14"/>
    </row>
    <row r="48" spans="2:4" x14ac:dyDescent="0.25">
      <c r="B48" s="19" t="s">
        <v>52</v>
      </c>
      <c r="C48" s="4">
        <v>50</v>
      </c>
      <c r="D48" s="14"/>
    </row>
    <row r="49" spans="2:4" x14ac:dyDescent="0.25">
      <c r="B49" s="19" t="s">
        <v>52</v>
      </c>
      <c r="C49" s="4">
        <v>50</v>
      </c>
      <c r="D49" s="14"/>
    </row>
    <row r="50" spans="2:4" x14ac:dyDescent="0.25">
      <c r="B50" s="19" t="s">
        <v>53</v>
      </c>
      <c r="C50" s="4">
        <v>91.43</v>
      </c>
      <c r="D50" s="14"/>
    </row>
    <row r="51" spans="2:4" x14ac:dyDescent="0.25">
      <c r="B51" s="19" t="s">
        <v>53</v>
      </c>
      <c r="C51" s="4">
        <v>20</v>
      </c>
      <c r="D51" s="14"/>
    </row>
    <row r="52" spans="2:4" x14ac:dyDescent="0.25">
      <c r="B52" s="19" t="s">
        <v>53</v>
      </c>
      <c r="C52" s="4">
        <v>100</v>
      </c>
      <c r="D52" s="14" t="s">
        <v>78</v>
      </c>
    </row>
    <row r="53" spans="2:4" x14ac:dyDescent="0.25">
      <c r="B53" s="19" t="s">
        <v>53</v>
      </c>
      <c r="C53" s="4">
        <v>100</v>
      </c>
      <c r="D53" s="14"/>
    </row>
    <row r="54" spans="2:4" x14ac:dyDescent="0.25">
      <c r="B54" s="19" t="s">
        <v>53</v>
      </c>
      <c r="C54" s="4">
        <v>100</v>
      </c>
      <c r="D54" s="14"/>
    </row>
    <row r="55" spans="2:4" x14ac:dyDescent="0.25">
      <c r="B55" s="19" t="s">
        <v>53</v>
      </c>
      <c r="C55" s="4">
        <v>30</v>
      </c>
      <c r="D55" s="14"/>
    </row>
    <row r="56" spans="2:4" x14ac:dyDescent="0.25">
      <c r="B56" s="19" t="s">
        <v>53</v>
      </c>
      <c r="C56" s="4">
        <v>150</v>
      </c>
      <c r="D56" s="14"/>
    </row>
    <row r="57" spans="2:4" x14ac:dyDescent="0.25">
      <c r="B57" s="19" t="s">
        <v>53</v>
      </c>
      <c r="C57" s="4">
        <v>100</v>
      </c>
      <c r="D57" s="14" t="s">
        <v>93</v>
      </c>
    </row>
    <row r="58" spans="2:4" x14ac:dyDescent="0.25">
      <c r="B58" s="19" t="s">
        <v>53</v>
      </c>
      <c r="C58" s="4">
        <v>100</v>
      </c>
      <c r="D58" s="14"/>
    </row>
    <row r="59" spans="2:4" x14ac:dyDescent="0.25">
      <c r="B59" s="19" t="s">
        <v>53</v>
      </c>
      <c r="C59" s="4">
        <v>280</v>
      </c>
      <c r="D59" s="14"/>
    </row>
    <row r="60" spans="2:4" x14ac:dyDescent="0.25">
      <c r="B60" s="19" t="s">
        <v>53</v>
      </c>
      <c r="C60" s="4">
        <v>30</v>
      </c>
      <c r="D60" s="14"/>
    </row>
    <row r="61" spans="2:4" x14ac:dyDescent="0.25">
      <c r="B61" s="19" t="s">
        <v>53</v>
      </c>
      <c r="C61" s="4">
        <v>110</v>
      </c>
      <c r="D61" s="14"/>
    </row>
    <row r="62" spans="2:4" x14ac:dyDescent="0.25">
      <c r="B62" s="19" t="s">
        <v>54</v>
      </c>
      <c r="C62" s="4">
        <v>30</v>
      </c>
      <c r="D62" s="14"/>
    </row>
    <row r="63" spans="2:4" x14ac:dyDescent="0.25">
      <c r="B63" s="19" t="s">
        <v>54</v>
      </c>
      <c r="C63" s="4">
        <v>20</v>
      </c>
      <c r="D63" s="14"/>
    </row>
    <row r="64" spans="2:4" x14ac:dyDescent="0.25">
      <c r="B64" s="19" t="s">
        <v>54</v>
      </c>
      <c r="C64" s="4">
        <v>100</v>
      </c>
      <c r="D64" s="14"/>
    </row>
    <row r="65" spans="2:4" x14ac:dyDescent="0.25">
      <c r="B65" s="19" t="s">
        <v>54</v>
      </c>
      <c r="C65" s="4">
        <v>200</v>
      </c>
      <c r="D65" s="14"/>
    </row>
    <row r="66" spans="2:4" x14ac:dyDescent="0.25">
      <c r="B66" s="19" t="s">
        <v>54</v>
      </c>
      <c r="C66" s="4">
        <v>100</v>
      </c>
      <c r="D66" s="14"/>
    </row>
    <row r="67" spans="2:4" x14ac:dyDescent="0.25">
      <c r="B67" s="19" t="s">
        <v>55</v>
      </c>
      <c r="C67" s="4">
        <v>1000</v>
      </c>
      <c r="D67" s="14" t="s">
        <v>96</v>
      </c>
    </row>
    <row r="68" spans="2:4" x14ac:dyDescent="0.25">
      <c r="B68" s="19" t="s">
        <v>55</v>
      </c>
      <c r="C68" s="4">
        <v>10</v>
      </c>
      <c r="D68" s="14"/>
    </row>
    <row r="69" spans="2:4" x14ac:dyDescent="0.25">
      <c r="B69" s="19" t="s">
        <v>55</v>
      </c>
      <c r="C69" s="4">
        <v>30</v>
      </c>
      <c r="D69" s="14"/>
    </row>
    <row r="70" spans="2:4" x14ac:dyDescent="0.25">
      <c r="B70" s="19" t="s">
        <v>55</v>
      </c>
      <c r="C70" s="4">
        <v>65</v>
      </c>
      <c r="D70" s="14"/>
    </row>
    <row r="71" spans="2:4" x14ac:dyDescent="0.25">
      <c r="B71" s="19" t="s">
        <v>55</v>
      </c>
      <c r="C71" s="4">
        <v>10</v>
      </c>
      <c r="D71" s="14"/>
    </row>
    <row r="72" spans="2:4" x14ac:dyDescent="0.25">
      <c r="B72" s="19" t="s">
        <v>55</v>
      </c>
      <c r="C72" s="4">
        <v>100</v>
      </c>
      <c r="D72" s="14" t="s">
        <v>97</v>
      </c>
    </row>
    <row r="73" spans="2:4" x14ac:dyDescent="0.25">
      <c r="B73" s="19" t="s">
        <v>55</v>
      </c>
      <c r="C73" s="4">
        <v>10</v>
      </c>
      <c r="D73" s="14"/>
    </row>
    <row r="74" spans="2:4" x14ac:dyDescent="0.25">
      <c r="B74" s="19" t="s">
        <v>55</v>
      </c>
      <c r="C74" s="4">
        <v>50</v>
      </c>
      <c r="D74" s="14"/>
    </row>
    <row r="75" spans="2:4" x14ac:dyDescent="0.25">
      <c r="B75" s="19" t="s">
        <v>55</v>
      </c>
      <c r="C75" s="4">
        <v>128</v>
      </c>
      <c r="D75" s="14"/>
    </row>
    <row r="76" spans="2:4" x14ac:dyDescent="0.25">
      <c r="B76" s="19" t="s">
        <v>56</v>
      </c>
      <c r="C76" s="4">
        <v>100</v>
      </c>
      <c r="D76" s="14"/>
    </row>
    <row r="77" spans="2:4" x14ac:dyDescent="0.25">
      <c r="B77" s="19" t="s">
        <v>56</v>
      </c>
      <c r="C77" s="4">
        <v>70</v>
      </c>
      <c r="D77" s="14"/>
    </row>
    <row r="78" spans="2:4" x14ac:dyDescent="0.25">
      <c r="B78" s="19" t="s">
        <v>56</v>
      </c>
      <c r="C78" s="4">
        <v>25</v>
      </c>
      <c r="D78" s="14"/>
    </row>
    <row r="79" spans="2:4" x14ac:dyDescent="0.25">
      <c r="B79" s="19" t="s">
        <v>56</v>
      </c>
      <c r="C79" s="4">
        <v>100</v>
      </c>
      <c r="D79" s="14" t="s">
        <v>79</v>
      </c>
    </row>
    <row r="80" spans="2:4" x14ac:dyDescent="0.25">
      <c r="B80" s="19" t="s">
        <v>56</v>
      </c>
      <c r="C80" s="4">
        <v>300</v>
      </c>
      <c r="D80" s="14" t="s">
        <v>98</v>
      </c>
    </row>
    <row r="81" spans="2:4" x14ac:dyDescent="0.25">
      <c r="B81" s="19" t="s">
        <v>56</v>
      </c>
      <c r="C81" s="4">
        <v>10000</v>
      </c>
      <c r="D81" s="14" t="s">
        <v>99</v>
      </c>
    </row>
    <row r="82" spans="2:4" x14ac:dyDescent="0.25">
      <c r="B82" s="19" t="s">
        <v>56</v>
      </c>
      <c r="C82" s="4">
        <v>50</v>
      </c>
      <c r="D82" s="14" t="s">
        <v>100</v>
      </c>
    </row>
    <row r="83" spans="2:4" x14ac:dyDescent="0.25">
      <c r="B83" s="19" t="s">
        <v>57</v>
      </c>
      <c r="C83" s="4">
        <v>54.44</v>
      </c>
      <c r="D83" s="14"/>
    </row>
    <row r="84" spans="2:4" x14ac:dyDescent="0.25">
      <c r="B84" s="19" t="s">
        <v>57</v>
      </c>
      <c r="C84" s="4">
        <v>40</v>
      </c>
      <c r="D84" s="14"/>
    </row>
    <row r="85" spans="2:4" x14ac:dyDescent="0.25">
      <c r="B85" s="19" t="s">
        <v>57</v>
      </c>
      <c r="C85" s="4">
        <v>500</v>
      </c>
      <c r="D85" s="14"/>
    </row>
    <row r="86" spans="2:4" x14ac:dyDescent="0.25">
      <c r="B86" s="19" t="s">
        <v>57</v>
      </c>
      <c r="C86" s="4">
        <v>13.62</v>
      </c>
      <c r="D86" s="14"/>
    </row>
    <row r="87" spans="2:4" x14ac:dyDescent="0.25">
      <c r="B87" s="19" t="s">
        <v>57</v>
      </c>
      <c r="C87" s="4">
        <v>100</v>
      </c>
      <c r="D87" s="14" t="s">
        <v>101</v>
      </c>
    </row>
    <row r="88" spans="2:4" x14ac:dyDescent="0.25">
      <c r="B88" s="19" t="s">
        <v>57</v>
      </c>
      <c r="C88" s="4">
        <v>50</v>
      </c>
      <c r="D88" s="14" t="s">
        <v>80</v>
      </c>
    </row>
    <row r="89" spans="2:4" x14ac:dyDescent="0.25">
      <c r="B89" s="19" t="s">
        <v>57</v>
      </c>
      <c r="C89" s="4">
        <v>10</v>
      </c>
      <c r="D89" s="14"/>
    </row>
    <row r="90" spans="2:4" x14ac:dyDescent="0.25">
      <c r="B90" s="19" t="s">
        <v>58</v>
      </c>
      <c r="C90" s="4">
        <v>200</v>
      </c>
      <c r="D90" s="14" t="s">
        <v>102</v>
      </c>
    </row>
    <row r="91" spans="2:4" x14ac:dyDescent="0.25">
      <c r="B91" s="19" t="s">
        <v>58</v>
      </c>
      <c r="C91" s="4">
        <v>100</v>
      </c>
      <c r="D91" s="14"/>
    </row>
    <row r="92" spans="2:4" x14ac:dyDescent="0.25">
      <c r="B92" s="19" t="s">
        <v>58</v>
      </c>
      <c r="C92" s="4">
        <v>3000</v>
      </c>
      <c r="D92" s="14" t="s">
        <v>81</v>
      </c>
    </row>
    <row r="93" spans="2:4" x14ac:dyDescent="0.25">
      <c r="B93" s="19" t="s">
        <v>58</v>
      </c>
      <c r="C93" s="4">
        <v>10</v>
      </c>
      <c r="D93" s="14"/>
    </row>
    <row r="94" spans="2:4" x14ac:dyDescent="0.25">
      <c r="B94" s="19" t="s">
        <v>59</v>
      </c>
      <c r="C94" s="4">
        <v>52.14</v>
      </c>
      <c r="D94" s="14"/>
    </row>
    <row r="95" spans="2:4" x14ac:dyDescent="0.25">
      <c r="B95" s="19" t="s">
        <v>59</v>
      </c>
      <c r="C95" s="4">
        <v>100</v>
      </c>
      <c r="D95" s="14"/>
    </row>
    <row r="96" spans="2:4" x14ac:dyDescent="0.25">
      <c r="B96" s="19" t="s">
        <v>59</v>
      </c>
      <c r="C96" s="4">
        <v>100</v>
      </c>
      <c r="D96" s="14" t="s">
        <v>103</v>
      </c>
    </row>
    <row r="97" spans="2:4" x14ac:dyDescent="0.25">
      <c r="B97" s="19" t="s">
        <v>59</v>
      </c>
      <c r="C97" s="4">
        <v>10</v>
      </c>
      <c r="D97" s="14"/>
    </row>
    <row r="98" spans="2:4" x14ac:dyDescent="0.25">
      <c r="B98" s="19" t="s">
        <v>59</v>
      </c>
      <c r="C98" s="4">
        <v>50</v>
      </c>
      <c r="D98" s="14" t="s">
        <v>97</v>
      </c>
    </row>
    <row r="99" spans="2:4" x14ac:dyDescent="0.25">
      <c r="B99" s="19" t="s">
        <v>59</v>
      </c>
      <c r="C99" s="4">
        <v>26.82</v>
      </c>
      <c r="D99" s="14"/>
    </row>
    <row r="100" spans="2:4" x14ac:dyDescent="0.25">
      <c r="B100" s="19" t="s">
        <v>59</v>
      </c>
      <c r="C100" s="4">
        <v>100</v>
      </c>
      <c r="D100" s="14" t="s">
        <v>104</v>
      </c>
    </row>
    <row r="101" spans="2:4" x14ac:dyDescent="0.25">
      <c r="B101" s="19" t="s">
        <v>60</v>
      </c>
      <c r="C101" s="4">
        <v>10</v>
      </c>
      <c r="D101" s="14" t="s">
        <v>105</v>
      </c>
    </row>
    <row r="102" spans="2:4" x14ac:dyDescent="0.25">
      <c r="B102" s="19" t="s">
        <v>60</v>
      </c>
      <c r="C102" s="4">
        <v>90</v>
      </c>
      <c r="D102" s="14"/>
    </row>
    <row r="103" spans="2:4" x14ac:dyDescent="0.25">
      <c r="B103" s="19" t="s">
        <v>60</v>
      </c>
      <c r="C103" s="4">
        <v>200</v>
      </c>
      <c r="D103" s="14"/>
    </row>
    <row r="104" spans="2:4" x14ac:dyDescent="0.25">
      <c r="B104" s="19" t="s">
        <v>60</v>
      </c>
      <c r="C104" s="4">
        <v>10</v>
      </c>
      <c r="D104" s="14"/>
    </row>
    <row r="105" spans="2:4" x14ac:dyDescent="0.25">
      <c r="B105" s="19" t="s">
        <v>60</v>
      </c>
      <c r="C105" s="4">
        <v>30</v>
      </c>
      <c r="D105" s="14"/>
    </row>
    <row r="106" spans="2:4" x14ac:dyDescent="0.25">
      <c r="B106" s="19" t="s">
        <v>60</v>
      </c>
      <c r="C106" s="4">
        <v>17.690000000000001</v>
      </c>
      <c r="D106" s="14"/>
    </row>
    <row r="107" spans="2:4" x14ac:dyDescent="0.25">
      <c r="B107" s="19" t="s">
        <v>60</v>
      </c>
      <c r="C107" s="4">
        <v>20</v>
      </c>
      <c r="D107" s="14"/>
    </row>
    <row r="108" spans="2:4" x14ac:dyDescent="0.25">
      <c r="B108" s="19" t="s">
        <v>60</v>
      </c>
      <c r="C108" s="4">
        <v>100</v>
      </c>
      <c r="D108" s="14" t="s">
        <v>82</v>
      </c>
    </row>
    <row r="109" spans="2:4" x14ac:dyDescent="0.25">
      <c r="B109" s="19" t="s">
        <v>60</v>
      </c>
      <c r="C109" s="4">
        <v>42</v>
      </c>
      <c r="D109" s="14"/>
    </row>
    <row r="110" spans="2:4" x14ac:dyDescent="0.25">
      <c r="B110" s="19" t="s">
        <v>61</v>
      </c>
      <c r="C110" s="4">
        <v>90</v>
      </c>
      <c r="D110" s="14"/>
    </row>
    <row r="111" spans="2:4" x14ac:dyDescent="0.25">
      <c r="B111" s="19" t="s">
        <v>61</v>
      </c>
      <c r="C111" s="4">
        <v>50</v>
      </c>
      <c r="D111" s="14" t="s">
        <v>106</v>
      </c>
    </row>
    <row r="112" spans="2:4" x14ac:dyDescent="0.25">
      <c r="B112" s="19" t="s">
        <v>61</v>
      </c>
      <c r="C112" s="4">
        <v>34.799999999999997</v>
      </c>
      <c r="D112" s="14"/>
    </row>
    <row r="113" spans="2:4" x14ac:dyDescent="0.25">
      <c r="B113" s="19" t="s">
        <v>61</v>
      </c>
      <c r="C113" s="4">
        <v>200</v>
      </c>
      <c r="D113" s="14"/>
    </row>
    <row r="114" spans="2:4" x14ac:dyDescent="0.25">
      <c r="B114" s="19" t="s">
        <v>61</v>
      </c>
      <c r="C114" s="4">
        <v>20</v>
      </c>
      <c r="D114" s="14"/>
    </row>
    <row r="115" spans="2:4" x14ac:dyDescent="0.25">
      <c r="B115" s="19" t="s">
        <v>61</v>
      </c>
      <c r="C115" s="4">
        <v>20</v>
      </c>
      <c r="D115" s="14"/>
    </row>
    <row r="116" spans="2:4" x14ac:dyDescent="0.25">
      <c r="B116" s="19" t="s">
        <v>61</v>
      </c>
      <c r="C116" s="4">
        <v>10</v>
      </c>
      <c r="D116" s="14"/>
    </row>
    <row r="117" spans="2:4" x14ac:dyDescent="0.25">
      <c r="B117" s="19" t="s">
        <v>61</v>
      </c>
      <c r="C117" s="4">
        <v>72</v>
      </c>
      <c r="D117" s="14"/>
    </row>
    <row r="118" spans="2:4" x14ac:dyDescent="0.25">
      <c r="B118" s="19" t="s">
        <v>61</v>
      </c>
      <c r="C118" s="4">
        <v>22.9</v>
      </c>
      <c r="D118" s="14"/>
    </row>
    <row r="119" spans="2:4" x14ac:dyDescent="0.25">
      <c r="B119" s="19" t="s">
        <v>61</v>
      </c>
      <c r="C119" s="4">
        <v>1000</v>
      </c>
      <c r="D119" s="14"/>
    </row>
    <row r="120" spans="2:4" x14ac:dyDescent="0.25">
      <c r="B120" s="19" t="s">
        <v>61</v>
      </c>
      <c r="C120" s="4">
        <v>256</v>
      </c>
      <c r="D120" s="14"/>
    </row>
    <row r="121" spans="2:4" x14ac:dyDescent="0.25">
      <c r="B121" s="19" t="s">
        <v>62</v>
      </c>
      <c r="C121" s="4">
        <v>1000</v>
      </c>
      <c r="D121" s="14"/>
    </row>
    <row r="122" spans="2:4" x14ac:dyDescent="0.25">
      <c r="B122" s="19" t="s">
        <v>62</v>
      </c>
      <c r="C122" s="4">
        <v>500</v>
      </c>
      <c r="D122" s="14"/>
    </row>
    <row r="123" spans="2:4" x14ac:dyDescent="0.25">
      <c r="B123" s="19" t="s">
        <v>62</v>
      </c>
      <c r="C123" s="4">
        <v>200</v>
      </c>
      <c r="D123" s="14"/>
    </row>
    <row r="124" spans="2:4" x14ac:dyDescent="0.25">
      <c r="B124" s="19" t="s">
        <v>62</v>
      </c>
      <c r="C124" s="4">
        <v>95</v>
      </c>
      <c r="D124" s="14"/>
    </row>
    <row r="125" spans="2:4" x14ac:dyDescent="0.25">
      <c r="B125" s="19" t="s">
        <v>62</v>
      </c>
      <c r="C125" s="4">
        <v>50</v>
      </c>
      <c r="D125" s="14"/>
    </row>
    <row r="126" spans="2:4" x14ac:dyDescent="0.25">
      <c r="B126" s="19" t="s">
        <v>62</v>
      </c>
      <c r="C126" s="4">
        <v>10</v>
      </c>
      <c r="D126" s="14"/>
    </row>
    <row r="127" spans="2:4" x14ac:dyDescent="0.25">
      <c r="B127" s="19" t="s">
        <v>62</v>
      </c>
      <c r="C127" s="4">
        <v>1500</v>
      </c>
      <c r="D127" s="14" t="s">
        <v>107</v>
      </c>
    </row>
    <row r="128" spans="2:4" x14ac:dyDescent="0.25">
      <c r="B128" s="19" t="s">
        <v>62</v>
      </c>
      <c r="C128" s="4">
        <v>50</v>
      </c>
      <c r="D128" s="14"/>
    </row>
    <row r="129" spans="2:4" x14ac:dyDescent="0.25">
      <c r="B129" s="19" t="s">
        <v>62</v>
      </c>
      <c r="C129" s="4">
        <v>100</v>
      </c>
      <c r="D129" s="14"/>
    </row>
    <row r="130" spans="2:4" x14ac:dyDescent="0.25">
      <c r="B130" s="19" t="s">
        <v>63</v>
      </c>
      <c r="C130" s="4">
        <v>1000</v>
      </c>
      <c r="D130" s="14"/>
    </row>
    <row r="131" spans="2:4" x14ac:dyDescent="0.25">
      <c r="B131" s="19" t="s">
        <v>63</v>
      </c>
      <c r="C131" s="4">
        <v>58.22</v>
      </c>
      <c r="D131" s="14"/>
    </row>
    <row r="132" spans="2:4" x14ac:dyDescent="0.25">
      <c r="B132" s="19" t="s">
        <v>63</v>
      </c>
      <c r="C132" s="4">
        <v>10</v>
      </c>
      <c r="D132" s="14"/>
    </row>
    <row r="133" spans="2:4" x14ac:dyDescent="0.25">
      <c r="B133" s="19" t="s">
        <v>63</v>
      </c>
      <c r="C133" s="4">
        <v>50</v>
      </c>
      <c r="D133" s="14"/>
    </row>
    <row r="134" spans="2:4" x14ac:dyDescent="0.25">
      <c r="B134" s="19" t="s">
        <v>63</v>
      </c>
      <c r="C134" s="4">
        <v>100</v>
      </c>
      <c r="D134" s="14"/>
    </row>
    <row r="135" spans="2:4" x14ac:dyDescent="0.25">
      <c r="B135" s="19" t="s">
        <v>63</v>
      </c>
      <c r="C135" s="4">
        <v>500</v>
      </c>
      <c r="D135" s="14" t="s">
        <v>108</v>
      </c>
    </row>
    <row r="136" spans="2:4" x14ac:dyDescent="0.25">
      <c r="B136" s="19" t="s">
        <v>63</v>
      </c>
      <c r="C136" s="4">
        <v>200</v>
      </c>
      <c r="D136" s="14"/>
    </row>
    <row r="137" spans="2:4" x14ac:dyDescent="0.25">
      <c r="B137" s="19" t="s">
        <v>63</v>
      </c>
      <c r="C137" s="4">
        <v>10</v>
      </c>
      <c r="D137" s="14"/>
    </row>
    <row r="138" spans="2:4" x14ac:dyDescent="0.25">
      <c r="B138" s="19" t="s">
        <v>63</v>
      </c>
      <c r="C138" s="4">
        <v>100</v>
      </c>
      <c r="D138" s="14"/>
    </row>
    <row r="139" spans="2:4" x14ac:dyDescent="0.25">
      <c r="B139" s="19" t="s">
        <v>63</v>
      </c>
      <c r="C139" s="4">
        <v>10</v>
      </c>
      <c r="D139" s="14"/>
    </row>
    <row r="140" spans="2:4" x14ac:dyDescent="0.25">
      <c r="B140" s="19" t="s">
        <v>64</v>
      </c>
      <c r="C140" s="4">
        <v>42.63</v>
      </c>
      <c r="D140" s="14"/>
    </row>
    <row r="141" spans="2:4" x14ac:dyDescent="0.25">
      <c r="B141" s="19" t="s">
        <v>64</v>
      </c>
      <c r="C141" s="4">
        <v>85.48</v>
      </c>
      <c r="D141" s="14"/>
    </row>
    <row r="142" spans="2:4" x14ac:dyDescent="0.25">
      <c r="B142" s="19" t="s">
        <v>64</v>
      </c>
      <c r="C142" s="4">
        <v>45.34</v>
      </c>
      <c r="D142" s="14"/>
    </row>
    <row r="143" spans="2:4" x14ac:dyDescent="0.25">
      <c r="B143" s="19" t="s">
        <v>64</v>
      </c>
      <c r="C143" s="4">
        <v>100</v>
      </c>
      <c r="D143" s="14"/>
    </row>
    <row r="144" spans="2:4" x14ac:dyDescent="0.25">
      <c r="B144" s="19" t="s">
        <v>64</v>
      </c>
      <c r="C144" s="4">
        <v>100</v>
      </c>
      <c r="D144" s="14"/>
    </row>
    <row r="145" spans="2:4" x14ac:dyDescent="0.25">
      <c r="B145" s="19" t="s">
        <v>64</v>
      </c>
      <c r="C145" s="4">
        <v>58.18</v>
      </c>
      <c r="D145" s="14"/>
    </row>
    <row r="146" spans="2:4" x14ac:dyDescent="0.25">
      <c r="B146" s="19" t="s">
        <v>64</v>
      </c>
      <c r="C146" s="4">
        <v>1500</v>
      </c>
      <c r="D146" s="14"/>
    </row>
    <row r="147" spans="2:4" x14ac:dyDescent="0.25">
      <c r="B147" s="19" t="s">
        <v>64</v>
      </c>
      <c r="C147" s="4">
        <v>60</v>
      </c>
      <c r="D147" s="14"/>
    </row>
    <row r="148" spans="2:4" x14ac:dyDescent="0.25">
      <c r="B148" s="19" t="s">
        <v>64</v>
      </c>
      <c r="C148" s="4">
        <v>44.3</v>
      </c>
      <c r="D148" s="14"/>
    </row>
    <row r="149" spans="2:4" x14ac:dyDescent="0.25">
      <c r="B149" s="19" t="s">
        <v>64</v>
      </c>
      <c r="C149" s="4">
        <v>88.41</v>
      </c>
      <c r="D149" s="14"/>
    </row>
    <row r="150" spans="2:4" x14ac:dyDescent="0.25">
      <c r="B150" s="19" t="s">
        <v>65</v>
      </c>
      <c r="C150" s="4">
        <v>40</v>
      </c>
      <c r="D150" s="14"/>
    </row>
    <row r="151" spans="2:4" x14ac:dyDescent="0.25">
      <c r="B151" s="19" t="s">
        <v>65</v>
      </c>
      <c r="C151" s="4">
        <v>10</v>
      </c>
      <c r="D151" s="14"/>
    </row>
    <row r="152" spans="2:4" x14ac:dyDescent="0.25">
      <c r="B152" s="19" t="s">
        <v>65</v>
      </c>
      <c r="C152" s="4">
        <v>100</v>
      </c>
      <c r="D152" s="14" t="s">
        <v>109</v>
      </c>
    </row>
    <row r="153" spans="2:4" x14ac:dyDescent="0.25">
      <c r="B153" s="19" t="s">
        <v>65</v>
      </c>
      <c r="C153" s="4">
        <v>1000</v>
      </c>
      <c r="D153" s="14" t="s">
        <v>110</v>
      </c>
    </row>
    <row r="154" spans="2:4" x14ac:dyDescent="0.25">
      <c r="B154" s="19" t="s">
        <v>66</v>
      </c>
      <c r="C154" s="4">
        <v>150</v>
      </c>
      <c r="D154" s="14"/>
    </row>
    <row r="155" spans="2:4" x14ac:dyDescent="0.25">
      <c r="B155" s="19" t="s">
        <v>66</v>
      </c>
      <c r="C155" s="4">
        <v>85.83</v>
      </c>
      <c r="D155" s="14"/>
    </row>
    <row r="156" spans="2:4" x14ac:dyDescent="0.25">
      <c r="B156" s="19" t="s">
        <v>66</v>
      </c>
      <c r="C156" s="4">
        <v>50</v>
      </c>
      <c r="D156" s="14"/>
    </row>
    <row r="157" spans="2:4" x14ac:dyDescent="0.25">
      <c r="B157" s="19" t="s">
        <v>66</v>
      </c>
      <c r="C157" s="4">
        <v>10</v>
      </c>
      <c r="D157" s="14"/>
    </row>
    <row r="158" spans="2:4" x14ac:dyDescent="0.25">
      <c r="B158" s="19" t="s">
        <v>66</v>
      </c>
      <c r="C158" s="4">
        <v>500</v>
      </c>
      <c r="D158" s="14"/>
    </row>
    <row r="159" spans="2:4" x14ac:dyDescent="0.25">
      <c r="B159" s="19" t="s">
        <v>67</v>
      </c>
      <c r="C159" s="4">
        <v>10</v>
      </c>
      <c r="D159" s="14"/>
    </row>
    <row r="160" spans="2:4" x14ac:dyDescent="0.25">
      <c r="B160" s="19" t="s">
        <v>67</v>
      </c>
      <c r="C160" s="4">
        <v>10</v>
      </c>
      <c r="D160" s="14"/>
    </row>
    <row r="161" spans="2:4" x14ac:dyDescent="0.25">
      <c r="B161" s="19" t="s">
        <v>67</v>
      </c>
      <c r="C161" s="4">
        <v>40</v>
      </c>
      <c r="D161" s="14"/>
    </row>
    <row r="162" spans="2:4" x14ac:dyDescent="0.25">
      <c r="B162" s="19" t="s">
        <v>67</v>
      </c>
      <c r="C162" s="4">
        <v>100</v>
      </c>
      <c r="D162" s="14" t="s">
        <v>111</v>
      </c>
    </row>
    <row r="163" spans="2:4" x14ac:dyDescent="0.25">
      <c r="B163" s="19" t="s">
        <v>67</v>
      </c>
      <c r="C163" s="4">
        <v>50</v>
      </c>
      <c r="D163" s="14"/>
    </row>
    <row r="164" spans="2:4" x14ac:dyDescent="0.25">
      <c r="B164" s="19" t="s">
        <v>68</v>
      </c>
      <c r="C164" s="4">
        <v>25.63</v>
      </c>
      <c r="D164" s="14"/>
    </row>
    <row r="165" spans="2:4" x14ac:dyDescent="0.25">
      <c r="B165" s="19" t="s">
        <v>68</v>
      </c>
      <c r="C165" s="4">
        <v>24.03</v>
      </c>
      <c r="D165" s="14"/>
    </row>
    <row r="166" spans="2:4" x14ac:dyDescent="0.25">
      <c r="B166" s="19" t="s">
        <v>68</v>
      </c>
      <c r="C166" s="4">
        <v>100</v>
      </c>
      <c r="D166" s="14" t="s">
        <v>89</v>
      </c>
    </row>
    <row r="167" spans="2:4" x14ac:dyDescent="0.25">
      <c r="B167" s="19" t="s">
        <v>68</v>
      </c>
      <c r="C167" s="4">
        <v>42.48</v>
      </c>
      <c r="D167" s="14"/>
    </row>
    <row r="168" spans="2:4" x14ac:dyDescent="0.25">
      <c r="B168" s="19" t="s">
        <v>68</v>
      </c>
      <c r="C168" s="4">
        <v>50</v>
      </c>
      <c r="D168" s="14"/>
    </row>
    <row r="169" spans="2:4" x14ac:dyDescent="0.25">
      <c r="B169" s="19" t="s">
        <v>68</v>
      </c>
      <c r="C169" s="4">
        <v>70</v>
      </c>
      <c r="D169" s="14"/>
    </row>
    <row r="170" spans="2:4" x14ac:dyDescent="0.25">
      <c r="B170" s="19" t="s">
        <v>69</v>
      </c>
      <c r="C170" s="4">
        <v>10</v>
      </c>
      <c r="D170" s="14"/>
    </row>
    <row r="171" spans="2:4" x14ac:dyDescent="0.25">
      <c r="B171" s="19" t="s">
        <v>69</v>
      </c>
      <c r="C171" s="4">
        <v>50</v>
      </c>
      <c r="D171" s="14"/>
    </row>
    <row r="172" spans="2:4" x14ac:dyDescent="0.25">
      <c r="B172" s="19" t="s">
        <v>69</v>
      </c>
      <c r="C172" s="4">
        <v>40</v>
      </c>
      <c r="D172" s="14"/>
    </row>
    <row r="173" spans="2:4" x14ac:dyDescent="0.25">
      <c r="B173" s="19" t="s">
        <v>69</v>
      </c>
      <c r="C173" s="4">
        <v>50</v>
      </c>
      <c r="D173" s="14" t="s">
        <v>112</v>
      </c>
    </row>
    <row r="174" spans="2:4" x14ac:dyDescent="0.25">
      <c r="B174" s="19" t="s">
        <v>70</v>
      </c>
      <c r="C174" s="4">
        <v>26</v>
      </c>
      <c r="D174" s="14"/>
    </row>
    <row r="175" spans="2:4" x14ac:dyDescent="0.25">
      <c r="B175" s="19" t="s">
        <v>70</v>
      </c>
      <c r="C175" s="4">
        <v>10</v>
      </c>
      <c r="D175" s="14"/>
    </row>
    <row r="176" spans="2:4" x14ac:dyDescent="0.25">
      <c r="B176" s="19" t="s">
        <v>70</v>
      </c>
      <c r="C176" s="4">
        <v>100</v>
      </c>
      <c r="D176" s="14"/>
    </row>
    <row r="177" spans="2:4" x14ac:dyDescent="0.25">
      <c r="B177" s="19" t="s">
        <v>70</v>
      </c>
      <c r="C177" s="4">
        <v>10</v>
      </c>
      <c r="D177" s="14"/>
    </row>
    <row r="178" spans="2:4" x14ac:dyDescent="0.25">
      <c r="B178" s="19" t="s">
        <v>70</v>
      </c>
      <c r="C178" s="4">
        <v>140</v>
      </c>
      <c r="D178" s="14"/>
    </row>
    <row r="179" spans="2:4" x14ac:dyDescent="0.25">
      <c r="B179" s="19" t="s">
        <v>70</v>
      </c>
      <c r="C179" s="4">
        <v>100</v>
      </c>
      <c r="D179" s="14" t="s">
        <v>113</v>
      </c>
    </row>
    <row r="180" spans="2:4" x14ac:dyDescent="0.25">
      <c r="B180" s="19" t="s">
        <v>70</v>
      </c>
      <c r="C180" s="4">
        <v>100</v>
      </c>
      <c r="D180" s="14" t="s">
        <v>91</v>
      </c>
    </row>
    <row r="181" spans="2:4" x14ac:dyDescent="0.25">
      <c r="B181" s="19" t="s">
        <v>71</v>
      </c>
      <c r="C181" s="4">
        <v>100</v>
      </c>
      <c r="D181" s="14" t="s">
        <v>114</v>
      </c>
    </row>
    <row r="182" spans="2:4" x14ac:dyDescent="0.25">
      <c r="B182" s="19" t="s">
        <v>71</v>
      </c>
      <c r="C182" s="4">
        <v>150</v>
      </c>
      <c r="D182" s="14"/>
    </row>
    <row r="183" spans="2:4" x14ac:dyDescent="0.25">
      <c r="B183" s="19" t="s">
        <v>71</v>
      </c>
      <c r="C183" s="4">
        <v>685</v>
      </c>
      <c r="D183" s="14"/>
    </row>
    <row r="184" spans="2:4" x14ac:dyDescent="0.25">
      <c r="B184" s="19" t="s">
        <v>72</v>
      </c>
      <c r="C184" s="4">
        <v>100</v>
      </c>
      <c r="D184" s="14"/>
    </row>
    <row r="185" spans="2:4" x14ac:dyDescent="0.25">
      <c r="B185" s="19" t="s">
        <v>72</v>
      </c>
      <c r="C185" s="4">
        <v>10</v>
      </c>
      <c r="D185" s="14"/>
    </row>
    <row r="186" spans="2:4" x14ac:dyDescent="0.25">
      <c r="B186" s="19" t="s">
        <v>72</v>
      </c>
      <c r="C186" s="4">
        <v>30</v>
      </c>
      <c r="D186" s="14"/>
    </row>
    <row r="187" spans="2:4" x14ac:dyDescent="0.25">
      <c r="B187" s="19" t="s">
        <v>72</v>
      </c>
      <c r="C187" s="4">
        <v>30</v>
      </c>
      <c r="D187" s="14"/>
    </row>
    <row r="188" spans="2:4" x14ac:dyDescent="0.25">
      <c r="B188" s="19" t="s">
        <v>72</v>
      </c>
      <c r="C188" s="4">
        <v>50</v>
      </c>
      <c r="D188" s="14" t="s">
        <v>93</v>
      </c>
    </row>
    <row r="189" spans="2:4" x14ac:dyDescent="0.25">
      <c r="B189" s="19" t="s">
        <v>72</v>
      </c>
      <c r="C189" s="4">
        <v>100</v>
      </c>
      <c r="D189" s="14"/>
    </row>
    <row r="190" spans="2:4" x14ac:dyDescent="0.25">
      <c r="B190" s="19" t="s">
        <v>72</v>
      </c>
      <c r="C190" s="4">
        <v>77.5</v>
      </c>
      <c r="D190" s="14"/>
    </row>
    <row r="191" spans="2:4" x14ac:dyDescent="0.25">
      <c r="B191" s="19" t="s">
        <v>72</v>
      </c>
      <c r="C191" s="4">
        <v>50</v>
      </c>
      <c r="D191" s="14"/>
    </row>
    <row r="192" spans="2:4" x14ac:dyDescent="0.25">
      <c r="B192" s="19" t="s">
        <v>72</v>
      </c>
      <c r="C192" s="4">
        <v>50</v>
      </c>
      <c r="D192" s="14"/>
    </row>
    <row r="193" spans="2:4" x14ac:dyDescent="0.25">
      <c r="B193" s="19" t="s">
        <v>73</v>
      </c>
      <c r="C193" s="4">
        <v>30</v>
      </c>
      <c r="D193" s="14"/>
    </row>
    <row r="194" spans="2:4" x14ac:dyDescent="0.25">
      <c r="B194" s="19" t="s">
        <v>73</v>
      </c>
      <c r="C194" s="4">
        <v>50</v>
      </c>
      <c r="D194" s="14"/>
    </row>
    <row r="195" spans="2:4" x14ac:dyDescent="0.25">
      <c r="B195" s="19" t="s">
        <v>73</v>
      </c>
      <c r="C195" s="4">
        <v>100</v>
      </c>
      <c r="D195" s="14"/>
    </row>
    <row r="196" spans="2:4" x14ac:dyDescent="0.25">
      <c r="B196" s="19" t="s">
        <v>73</v>
      </c>
      <c r="C196" s="4">
        <v>50</v>
      </c>
      <c r="D196" s="14" t="s">
        <v>75</v>
      </c>
    </row>
    <row r="197" spans="2:4" x14ac:dyDescent="0.25">
      <c r="B197" s="19" t="s">
        <v>73</v>
      </c>
      <c r="C197" s="4">
        <v>100</v>
      </c>
      <c r="D197" s="14" t="s">
        <v>83</v>
      </c>
    </row>
    <row r="198" spans="2:4" x14ac:dyDescent="0.25">
      <c r="B198" s="19" t="s">
        <v>74</v>
      </c>
      <c r="C198" s="4">
        <v>1000</v>
      </c>
      <c r="D198" s="14"/>
    </row>
    <row r="199" spans="2:4" x14ac:dyDescent="0.25">
      <c r="B199" s="19" t="s">
        <v>74</v>
      </c>
      <c r="C199" s="4">
        <v>300</v>
      </c>
      <c r="D199" s="14"/>
    </row>
    <row r="200" spans="2:4" x14ac:dyDescent="0.25">
      <c r="B200" s="19" t="s">
        <v>74</v>
      </c>
      <c r="C200" s="4">
        <v>1000</v>
      </c>
      <c r="D200" s="14"/>
    </row>
    <row r="201" spans="2:4" x14ac:dyDescent="0.25">
      <c r="B201" s="19" t="s">
        <v>74</v>
      </c>
      <c r="C201" s="4">
        <v>10.4</v>
      </c>
      <c r="D201" s="14"/>
    </row>
    <row r="202" spans="2:4" x14ac:dyDescent="0.25">
      <c r="B202" s="19" t="s">
        <v>74</v>
      </c>
      <c r="C202" s="4">
        <v>10.1</v>
      </c>
      <c r="D202" s="14"/>
    </row>
    <row r="203" spans="2:4" x14ac:dyDescent="0.25">
      <c r="B203" s="19" t="s">
        <v>74</v>
      </c>
      <c r="C203" s="4">
        <v>50</v>
      </c>
      <c r="D203" s="14"/>
    </row>
    <row r="204" spans="2:4" s="26" customFormat="1" x14ac:dyDescent="0.25">
      <c r="B204" s="19" t="s">
        <v>683</v>
      </c>
      <c r="C204" s="4">
        <v>300</v>
      </c>
      <c r="D204" s="14"/>
    </row>
    <row r="205" spans="2:4" s="26" customFormat="1" x14ac:dyDescent="0.25">
      <c r="B205" s="19" t="s">
        <v>683</v>
      </c>
      <c r="C205" s="4">
        <v>80</v>
      </c>
      <c r="D205" s="14"/>
    </row>
    <row r="206" spans="2:4" s="26" customFormat="1" x14ac:dyDescent="0.25">
      <c r="B206" s="19" t="s">
        <v>683</v>
      </c>
      <c r="C206" s="4">
        <v>100</v>
      </c>
      <c r="D206" s="14"/>
    </row>
    <row r="207" spans="2:4" s="26" customFormat="1" x14ac:dyDescent="0.25">
      <c r="B207" s="19" t="s">
        <v>683</v>
      </c>
      <c r="C207" s="4">
        <v>100</v>
      </c>
      <c r="D207" s="14" t="s">
        <v>685</v>
      </c>
    </row>
    <row r="208" spans="2:4" s="26" customFormat="1" x14ac:dyDescent="0.25">
      <c r="B208" s="19" t="s">
        <v>683</v>
      </c>
      <c r="C208" s="4">
        <v>100</v>
      </c>
      <c r="D208" s="14"/>
    </row>
    <row r="209" spans="2:4" s="26" customFormat="1" x14ac:dyDescent="0.25">
      <c r="B209" s="19" t="s">
        <v>683</v>
      </c>
      <c r="C209" s="4">
        <v>355</v>
      </c>
      <c r="D209" s="14"/>
    </row>
    <row r="210" spans="2:4" s="26" customFormat="1" x14ac:dyDescent="0.25">
      <c r="B210" s="19" t="s">
        <v>683</v>
      </c>
      <c r="C210" s="4">
        <v>500</v>
      </c>
      <c r="D210" s="14"/>
    </row>
    <row r="211" spans="2:4" s="26" customFormat="1" x14ac:dyDescent="0.25">
      <c r="B211" s="19" t="s">
        <v>683</v>
      </c>
      <c r="C211" s="4">
        <v>10</v>
      </c>
      <c r="D211" s="14"/>
    </row>
    <row r="212" spans="2:4" s="26" customFormat="1" x14ac:dyDescent="0.25">
      <c r="B212" s="19" t="s">
        <v>683</v>
      </c>
      <c r="C212" s="4">
        <v>55</v>
      </c>
      <c r="D212" s="14"/>
    </row>
    <row r="213" spans="2:4" s="26" customFormat="1" x14ac:dyDescent="0.25">
      <c r="B213" s="19" t="s">
        <v>683</v>
      </c>
      <c r="C213" s="4">
        <v>40</v>
      </c>
      <c r="D213" s="14"/>
    </row>
    <row r="214" spans="2:4" s="26" customFormat="1" x14ac:dyDescent="0.25">
      <c r="B214" s="19" t="s">
        <v>683</v>
      </c>
      <c r="C214" s="4">
        <v>100</v>
      </c>
      <c r="D214" s="14" t="s">
        <v>684</v>
      </c>
    </row>
    <row r="215" spans="2:4" s="26" customFormat="1" x14ac:dyDescent="0.25">
      <c r="B215" s="24"/>
      <c r="C215" s="25"/>
      <c r="D215" s="28"/>
    </row>
    <row r="216" spans="2:4" s="26" customFormat="1" x14ac:dyDescent="0.25">
      <c r="B216" s="24"/>
      <c r="C216" s="25"/>
      <c r="D216" s="28"/>
    </row>
    <row r="217" spans="2:4" s="26" customFormat="1" x14ac:dyDescent="0.25">
      <c r="B217" s="24"/>
      <c r="C217" s="25"/>
      <c r="D217" s="28"/>
    </row>
    <row r="218" spans="2:4" s="26" customFormat="1" x14ac:dyDescent="0.25">
      <c r="B218" s="24"/>
      <c r="C218" s="25"/>
      <c r="D218" s="28"/>
    </row>
    <row r="219" spans="2:4" s="26" customFormat="1" x14ac:dyDescent="0.25">
      <c r="B219" s="24"/>
      <c r="C219" s="25"/>
      <c r="D219" s="28"/>
    </row>
    <row r="220" spans="2:4" s="26" customFormat="1" x14ac:dyDescent="0.25">
      <c r="B220" s="24"/>
      <c r="C220" s="25"/>
      <c r="D220" s="28"/>
    </row>
    <row r="221" spans="2:4" s="26" customFormat="1" x14ac:dyDescent="0.25">
      <c r="B221" s="24"/>
      <c r="C221" s="25"/>
      <c r="D221" s="28"/>
    </row>
    <row r="222" spans="2:4" s="26" customFormat="1" x14ac:dyDescent="0.25">
      <c r="B222" s="24"/>
      <c r="C222" s="25"/>
      <c r="D222" s="28"/>
    </row>
    <row r="223" spans="2:4" s="26" customFormat="1" x14ac:dyDescent="0.25">
      <c r="B223" s="24"/>
      <c r="C223" s="25"/>
      <c r="D223" s="28"/>
    </row>
    <row r="224" spans="2:4" s="26" customFormat="1" x14ac:dyDescent="0.25">
      <c r="B224" s="24"/>
      <c r="C224" s="25"/>
      <c r="D224" s="28"/>
    </row>
    <row r="225" spans="2:4" s="26" customFormat="1" x14ac:dyDescent="0.25">
      <c r="B225" s="24"/>
      <c r="C225" s="25"/>
      <c r="D225" s="28"/>
    </row>
    <row r="226" spans="2:4" s="26" customFormat="1" x14ac:dyDescent="0.25">
      <c r="B226" s="24"/>
      <c r="C226" s="25"/>
      <c r="D226" s="28"/>
    </row>
    <row r="227" spans="2:4" s="26" customFormat="1" x14ac:dyDescent="0.25">
      <c r="B227" s="24"/>
      <c r="C227" s="25"/>
      <c r="D227" s="28"/>
    </row>
    <row r="228" spans="2:4" s="26" customFormat="1" x14ac:dyDescent="0.25">
      <c r="B228" s="24"/>
      <c r="C228" s="25"/>
      <c r="D228" s="28"/>
    </row>
    <row r="229" spans="2:4" s="26" customFormat="1" x14ac:dyDescent="0.25">
      <c r="B229" s="24"/>
      <c r="C229" s="25"/>
      <c r="D229" s="28"/>
    </row>
    <row r="230" spans="2:4" s="26" customFormat="1" x14ac:dyDescent="0.25">
      <c r="B230" s="24"/>
      <c r="C230" s="25"/>
      <c r="D230" s="28"/>
    </row>
    <row r="231" spans="2:4" s="26" customFormat="1" x14ac:dyDescent="0.25">
      <c r="B231" s="24"/>
      <c r="C231" s="25"/>
      <c r="D231" s="28"/>
    </row>
    <row r="232" spans="2:4" s="26" customFormat="1" x14ac:dyDescent="0.25">
      <c r="B232" s="24"/>
      <c r="C232" s="25"/>
      <c r="D232" s="28"/>
    </row>
    <row r="233" spans="2:4" s="26" customFormat="1" x14ac:dyDescent="0.25">
      <c r="B233" s="24"/>
      <c r="C233" s="25"/>
      <c r="D233" s="28"/>
    </row>
    <row r="234" spans="2:4" s="26" customFormat="1" x14ac:dyDescent="0.25">
      <c r="B234" s="24"/>
      <c r="C234" s="25"/>
      <c r="D234" s="28"/>
    </row>
    <row r="235" spans="2:4" s="26" customFormat="1" x14ac:dyDescent="0.25">
      <c r="B235" s="24"/>
      <c r="C235" s="25"/>
      <c r="D235" s="28"/>
    </row>
    <row r="236" spans="2:4" s="26" customFormat="1" x14ac:dyDescent="0.25">
      <c r="B236" s="24"/>
      <c r="C236" s="25"/>
      <c r="D236" s="28"/>
    </row>
    <row r="237" spans="2:4" s="26" customFormat="1" x14ac:dyDescent="0.25">
      <c r="B237" s="24"/>
      <c r="C237" s="25"/>
      <c r="D237" s="28"/>
    </row>
    <row r="238" spans="2:4" s="26" customFormat="1" x14ac:dyDescent="0.25">
      <c r="B238" s="24"/>
      <c r="C238" s="25"/>
      <c r="D238" s="28"/>
    </row>
    <row r="239" spans="2:4" s="26" customFormat="1" x14ac:dyDescent="0.25">
      <c r="B239" s="24"/>
      <c r="C239" s="25"/>
      <c r="D239" s="28"/>
    </row>
    <row r="240" spans="2:4" s="26" customFormat="1" x14ac:dyDescent="0.25">
      <c r="B240" s="24"/>
      <c r="C240" s="25"/>
      <c r="D240" s="28"/>
    </row>
    <row r="241" spans="2:4" s="26" customFormat="1" x14ac:dyDescent="0.25">
      <c r="B241" s="24"/>
      <c r="C241" s="25"/>
      <c r="D241" s="28"/>
    </row>
    <row r="242" spans="2:4" s="26" customFormat="1" x14ac:dyDescent="0.25">
      <c r="B242" s="24"/>
      <c r="C242" s="25"/>
      <c r="D242" s="28"/>
    </row>
    <row r="243" spans="2:4" s="26" customFormat="1" x14ac:dyDescent="0.25">
      <c r="B243" s="24"/>
      <c r="C243" s="25"/>
      <c r="D243" s="28"/>
    </row>
    <row r="244" spans="2:4" s="26" customFormat="1" x14ac:dyDescent="0.25">
      <c r="B244" s="24"/>
      <c r="C244" s="25"/>
      <c r="D244" s="28"/>
    </row>
    <row r="245" spans="2:4" s="26" customFormat="1" x14ac:dyDescent="0.25">
      <c r="B245" s="24"/>
      <c r="C245" s="25"/>
      <c r="D245" s="28"/>
    </row>
    <row r="246" spans="2:4" s="26" customFormat="1" x14ac:dyDescent="0.25">
      <c r="B246" s="24"/>
      <c r="C246" s="25"/>
      <c r="D246" s="28"/>
    </row>
    <row r="247" spans="2:4" s="26" customFormat="1" x14ac:dyDescent="0.25">
      <c r="B247" s="24"/>
      <c r="C247" s="25"/>
      <c r="D247" s="28"/>
    </row>
    <row r="248" spans="2:4" s="26" customFormat="1" x14ac:dyDescent="0.25">
      <c r="B248" s="24"/>
      <c r="C248" s="25"/>
      <c r="D248" s="28"/>
    </row>
    <row r="249" spans="2:4" s="26" customFormat="1" x14ac:dyDescent="0.25">
      <c r="B249" s="24"/>
      <c r="C249" s="25"/>
      <c r="D249" s="28"/>
    </row>
    <row r="250" spans="2:4" s="26" customFormat="1" x14ac:dyDescent="0.25">
      <c r="B250" s="24"/>
      <c r="C250" s="25"/>
      <c r="D250" s="28"/>
    </row>
    <row r="251" spans="2:4" s="26" customFormat="1" x14ac:dyDescent="0.25">
      <c r="B251" s="24"/>
      <c r="C251" s="25"/>
      <c r="D251" s="28"/>
    </row>
    <row r="252" spans="2:4" s="26" customFormat="1" x14ac:dyDescent="0.25">
      <c r="B252" s="24"/>
      <c r="C252" s="25"/>
      <c r="D252" s="28"/>
    </row>
    <row r="253" spans="2:4" s="26" customFormat="1" x14ac:dyDescent="0.25">
      <c r="B253" s="24"/>
      <c r="C253" s="25"/>
      <c r="D253" s="28"/>
    </row>
    <row r="254" spans="2:4" s="26" customFormat="1" x14ac:dyDescent="0.25">
      <c r="B254" s="24"/>
      <c r="C254" s="25"/>
      <c r="D254" s="28"/>
    </row>
    <row r="255" spans="2:4" s="26" customFormat="1" x14ac:dyDescent="0.25">
      <c r="B255" s="24"/>
      <c r="C255" s="25"/>
      <c r="D255" s="28"/>
    </row>
    <row r="256" spans="2:4" s="26" customFormat="1" x14ac:dyDescent="0.25">
      <c r="B256" s="24"/>
      <c r="C256" s="25"/>
      <c r="D256" s="28"/>
    </row>
    <row r="257" spans="2:4" s="26" customFormat="1" x14ac:dyDescent="0.25">
      <c r="B257" s="24"/>
      <c r="C257" s="25"/>
      <c r="D257" s="28"/>
    </row>
    <row r="258" spans="2:4" s="26" customFormat="1" x14ac:dyDescent="0.25">
      <c r="B258" s="24"/>
      <c r="C258" s="25"/>
      <c r="D258" s="28"/>
    </row>
    <row r="259" spans="2:4" s="26" customFormat="1" x14ac:dyDescent="0.25">
      <c r="B259" s="24"/>
      <c r="C259" s="25"/>
      <c r="D259" s="28"/>
    </row>
    <row r="260" spans="2:4" s="26" customFormat="1" x14ac:dyDescent="0.25">
      <c r="B260" s="24"/>
      <c r="C260" s="25"/>
      <c r="D260" s="28"/>
    </row>
    <row r="261" spans="2:4" s="26" customFormat="1" x14ac:dyDescent="0.25">
      <c r="B261" s="24"/>
      <c r="C261" s="25"/>
      <c r="D261" s="28"/>
    </row>
    <row r="262" spans="2:4" s="26" customFormat="1" x14ac:dyDescent="0.25">
      <c r="B262" s="24"/>
      <c r="C262" s="25"/>
      <c r="D262" s="28"/>
    </row>
    <row r="263" spans="2:4" s="26" customFormat="1" x14ac:dyDescent="0.25">
      <c r="B263" s="24"/>
      <c r="C263" s="25"/>
      <c r="D263" s="28"/>
    </row>
    <row r="264" spans="2:4" s="26" customFormat="1" x14ac:dyDescent="0.25">
      <c r="B264" s="24"/>
      <c r="C264" s="25"/>
      <c r="D264" s="28"/>
    </row>
    <row r="265" spans="2:4" s="26" customFormat="1" x14ac:dyDescent="0.25">
      <c r="B265" s="24"/>
      <c r="C265" s="25"/>
      <c r="D265" s="28"/>
    </row>
    <row r="266" spans="2:4" s="26" customFormat="1" x14ac:dyDescent="0.25">
      <c r="B266" s="24"/>
      <c r="C266" s="25"/>
      <c r="D266" s="28"/>
    </row>
    <row r="267" spans="2:4" s="26" customFormat="1" x14ac:dyDescent="0.25">
      <c r="B267" s="24"/>
      <c r="C267" s="25"/>
      <c r="D267" s="28"/>
    </row>
    <row r="268" spans="2:4" s="26" customFormat="1" x14ac:dyDescent="0.25">
      <c r="B268" s="24"/>
      <c r="C268" s="25"/>
      <c r="D268" s="28"/>
    </row>
    <row r="269" spans="2:4" s="26" customFormat="1" x14ac:dyDescent="0.25">
      <c r="B269" s="24"/>
      <c r="C269" s="25"/>
      <c r="D269" s="28"/>
    </row>
    <row r="270" spans="2:4" s="26" customFormat="1" x14ac:dyDescent="0.25">
      <c r="B270" s="24"/>
      <c r="C270" s="25"/>
      <c r="D270" s="28"/>
    </row>
    <row r="271" spans="2:4" s="26" customFormat="1" x14ac:dyDescent="0.25">
      <c r="B271" s="24"/>
      <c r="C271" s="25"/>
      <c r="D271" s="28"/>
    </row>
    <row r="272" spans="2:4" s="26" customFormat="1" x14ac:dyDescent="0.25">
      <c r="B272" s="24"/>
      <c r="C272" s="25"/>
      <c r="D272" s="28"/>
    </row>
    <row r="273" spans="2:4" s="26" customFormat="1" x14ac:dyDescent="0.25">
      <c r="B273" s="24"/>
      <c r="C273" s="25"/>
      <c r="D273" s="28"/>
    </row>
    <row r="274" spans="2:4" s="26" customFormat="1" x14ac:dyDescent="0.25">
      <c r="B274" s="24"/>
      <c r="C274" s="25"/>
      <c r="D274" s="28"/>
    </row>
    <row r="275" spans="2:4" s="26" customFormat="1" x14ac:dyDescent="0.25">
      <c r="B275" s="24"/>
      <c r="C275" s="25"/>
      <c r="D275" s="28"/>
    </row>
    <row r="276" spans="2:4" s="26" customFormat="1" x14ac:dyDescent="0.25">
      <c r="B276" s="24"/>
      <c r="C276" s="25"/>
      <c r="D276" s="28"/>
    </row>
    <row r="277" spans="2:4" s="26" customFormat="1" x14ac:dyDescent="0.25">
      <c r="B277" s="24"/>
      <c r="C277" s="25"/>
      <c r="D277" s="28"/>
    </row>
    <row r="278" spans="2:4" s="26" customFormat="1" x14ac:dyDescent="0.25">
      <c r="B278" s="24"/>
      <c r="C278" s="25"/>
      <c r="D278" s="28"/>
    </row>
    <row r="279" spans="2:4" s="26" customFormat="1" x14ac:dyDescent="0.25">
      <c r="B279" s="24"/>
      <c r="C279" s="25"/>
      <c r="D279" s="28"/>
    </row>
    <row r="280" spans="2:4" s="26" customFormat="1" x14ac:dyDescent="0.25">
      <c r="B280" s="24"/>
      <c r="C280" s="25"/>
      <c r="D280" s="28"/>
    </row>
    <row r="281" spans="2:4" s="26" customFormat="1" x14ac:dyDescent="0.25">
      <c r="B281" s="24"/>
      <c r="C281" s="25"/>
      <c r="D281" s="28"/>
    </row>
    <row r="282" spans="2:4" s="26" customFormat="1" x14ac:dyDescent="0.25">
      <c r="B282" s="24"/>
      <c r="C282" s="25"/>
      <c r="D282" s="28"/>
    </row>
    <row r="283" spans="2:4" s="26" customFormat="1" x14ac:dyDescent="0.25">
      <c r="B283" s="24"/>
      <c r="C283" s="25"/>
      <c r="D283" s="28"/>
    </row>
    <row r="284" spans="2:4" s="26" customFormat="1" x14ac:dyDescent="0.25">
      <c r="B284" s="24"/>
      <c r="C284" s="25"/>
      <c r="D284" s="28"/>
    </row>
    <row r="285" spans="2:4" s="26" customFormat="1" x14ac:dyDescent="0.25">
      <c r="B285" s="24"/>
      <c r="C285" s="25"/>
      <c r="D285" s="28"/>
    </row>
    <row r="286" spans="2:4" s="26" customFormat="1" x14ac:dyDescent="0.25">
      <c r="B286" s="24"/>
      <c r="C286" s="25"/>
      <c r="D286" s="28"/>
    </row>
    <row r="287" spans="2:4" s="26" customFormat="1" x14ac:dyDescent="0.25">
      <c r="B287" s="24"/>
      <c r="C287" s="25"/>
      <c r="D287" s="28"/>
    </row>
    <row r="288" spans="2:4" s="26" customFormat="1" x14ac:dyDescent="0.25">
      <c r="B288" s="24"/>
      <c r="C288" s="25"/>
      <c r="D288" s="28"/>
    </row>
    <row r="289" spans="2:4" s="26" customFormat="1" x14ac:dyDescent="0.25">
      <c r="B289" s="24"/>
      <c r="C289" s="25"/>
      <c r="D289" s="28"/>
    </row>
    <row r="290" spans="2:4" s="26" customFormat="1" x14ac:dyDescent="0.25">
      <c r="B290" s="24"/>
      <c r="C290" s="25"/>
      <c r="D290" s="28"/>
    </row>
    <row r="291" spans="2:4" s="26" customFormat="1" x14ac:dyDescent="0.25">
      <c r="B291" s="24"/>
      <c r="C291" s="25"/>
      <c r="D291" s="28"/>
    </row>
    <row r="292" spans="2:4" s="26" customFormat="1" x14ac:dyDescent="0.25">
      <c r="B292" s="24"/>
      <c r="C292" s="25"/>
      <c r="D292" s="28"/>
    </row>
    <row r="293" spans="2:4" s="26" customFormat="1" x14ac:dyDescent="0.25">
      <c r="B293" s="24"/>
      <c r="C293" s="25"/>
      <c r="D293" s="28"/>
    </row>
    <row r="294" spans="2:4" s="26" customFormat="1" x14ac:dyDescent="0.25">
      <c r="B294" s="24"/>
      <c r="C294" s="25"/>
      <c r="D294" s="28"/>
    </row>
    <row r="295" spans="2:4" s="26" customFormat="1" x14ac:dyDescent="0.25">
      <c r="B295" s="24"/>
      <c r="C295" s="25"/>
      <c r="D295" s="28"/>
    </row>
    <row r="296" spans="2:4" s="26" customFormat="1" x14ac:dyDescent="0.25">
      <c r="B296" s="24"/>
      <c r="C296" s="25"/>
      <c r="D296" s="28"/>
    </row>
    <row r="297" spans="2:4" s="26" customFormat="1" x14ac:dyDescent="0.25">
      <c r="B297" s="24"/>
      <c r="C297" s="25"/>
      <c r="D297" s="28"/>
    </row>
    <row r="298" spans="2:4" s="26" customFormat="1" x14ac:dyDescent="0.25">
      <c r="B298" s="24"/>
      <c r="C298" s="25"/>
      <c r="D298" s="28"/>
    </row>
    <row r="299" spans="2:4" s="26" customFormat="1" x14ac:dyDescent="0.25">
      <c r="B299" s="24"/>
      <c r="C299" s="25"/>
      <c r="D299" s="28"/>
    </row>
    <row r="300" spans="2:4" s="26" customFormat="1" x14ac:dyDescent="0.25">
      <c r="B300" s="24"/>
      <c r="C300" s="25"/>
      <c r="D300" s="28"/>
    </row>
    <row r="301" spans="2:4" s="26" customFormat="1" x14ac:dyDescent="0.25">
      <c r="B301" s="24"/>
      <c r="C301" s="25"/>
      <c r="D301" s="28"/>
    </row>
    <row r="302" spans="2:4" s="26" customFormat="1" x14ac:dyDescent="0.25">
      <c r="B302" s="24"/>
      <c r="C302" s="25"/>
      <c r="D302" s="28"/>
    </row>
    <row r="303" spans="2:4" s="26" customFormat="1" x14ac:dyDescent="0.25">
      <c r="B303" s="24"/>
      <c r="C303" s="25"/>
      <c r="D303" s="28"/>
    </row>
    <row r="304" spans="2:4" s="26" customFormat="1" x14ac:dyDescent="0.25">
      <c r="B304" s="24"/>
      <c r="C304" s="25"/>
      <c r="D304" s="28"/>
    </row>
    <row r="305" spans="2:4" s="26" customFormat="1" x14ac:dyDescent="0.25">
      <c r="B305" s="24"/>
      <c r="C305" s="25"/>
      <c r="D305" s="28"/>
    </row>
    <row r="306" spans="2:4" s="26" customFormat="1" x14ac:dyDescent="0.25">
      <c r="B306" s="24"/>
      <c r="C306" s="25"/>
      <c r="D306" s="28"/>
    </row>
    <row r="307" spans="2:4" s="26" customFormat="1" x14ac:dyDescent="0.25">
      <c r="B307" s="24"/>
      <c r="C307" s="25"/>
      <c r="D307" s="28"/>
    </row>
    <row r="308" spans="2:4" s="26" customFormat="1" x14ac:dyDescent="0.25">
      <c r="B308" s="24"/>
      <c r="C308" s="25"/>
      <c r="D308" s="28"/>
    </row>
    <row r="309" spans="2:4" s="26" customFormat="1" x14ac:dyDescent="0.25">
      <c r="B309" s="24"/>
      <c r="C309" s="25"/>
      <c r="D309" s="28"/>
    </row>
    <row r="310" spans="2:4" s="26" customFormat="1" x14ac:dyDescent="0.25">
      <c r="B310" s="24"/>
      <c r="C310" s="25"/>
      <c r="D310" s="28"/>
    </row>
    <row r="311" spans="2:4" s="26" customFormat="1" x14ac:dyDescent="0.25">
      <c r="B311" s="24"/>
      <c r="C311" s="25"/>
      <c r="D311" s="28"/>
    </row>
    <row r="312" spans="2:4" s="26" customFormat="1" x14ac:dyDescent="0.25">
      <c r="B312" s="24"/>
      <c r="C312" s="25"/>
      <c r="D312" s="28"/>
    </row>
    <row r="313" spans="2:4" s="26" customFormat="1" x14ac:dyDescent="0.25">
      <c r="B313" s="24"/>
      <c r="C313" s="25"/>
      <c r="D313" s="28"/>
    </row>
    <row r="314" spans="2:4" s="26" customFormat="1" x14ac:dyDescent="0.25">
      <c r="B314" s="24"/>
      <c r="C314" s="25"/>
      <c r="D314" s="28"/>
    </row>
    <row r="315" spans="2:4" s="26" customFormat="1" x14ac:dyDescent="0.25">
      <c r="B315" s="24"/>
      <c r="C315" s="25"/>
      <c r="D315" s="28"/>
    </row>
    <row r="316" spans="2:4" s="26" customFormat="1" x14ac:dyDescent="0.25">
      <c r="B316" s="24"/>
      <c r="C316" s="25"/>
      <c r="D316" s="28"/>
    </row>
    <row r="317" spans="2:4" s="26" customFormat="1" x14ac:dyDescent="0.25">
      <c r="B317" s="24"/>
      <c r="C317" s="25"/>
      <c r="D317" s="28"/>
    </row>
    <row r="318" spans="2:4" s="26" customFormat="1" x14ac:dyDescent="0.25">
      <c r="B318" s="24"/>
      <c r="C318" s="25"/>
      <c r="D318" s="28"/>
    </row>
    <row r="319" spans="2:4" s="26" customFormat="1" x14ac:dyDescent="0.25">
      <c r="B319" s="24"/>
      <c r="C319" s="25"/>
      <c r="D319" s="28"/>
    </row>
    <row r="320" spans="2:4" s="26" customFormat="1" x14ac:dyDescent="0.25">
      <c r="B320" s="24"/>
      <c r="C320" s="25"/>
      <c r="D320" s="28"/>
    </row>
    <row r="321" spans="2:4" s="26" customFormat="1" x14ac:dyDescent="0.25">
      <c r="B321" s="24"/>
      <c r="C321" s="25"/>
      <c r="D321" s="28"/>
    </row>
    <row r="322" spans="2:4" s="26" customFormat="1" x14ac:dyDescent="0.25">
      <c r="B322" s="24"/>
      <c r="C322" s="25"/>
      <c r="D322" s="28"/>
    </row>
    <row r="323" spans="2:4" s="26" customFormat="1" x14ac:dyDescent="0.25">
      <c r="B323" s="24"/>
      <c r="C323" s="25"/>
      <c r="D323" s="28"/>
    </row>
    <row r="324" spans="2:4" s="26" customFormat="1" x14ac:dyDescent="0.25">
      <c r="B324" s="24"/>
      <c r="C324" s="25"/>
      <c r="D324" s="28"/>
    </row>
    <row r="325" spans="2:4" s="26" customFormat="1" x14ac:dyDescent="0.25">
      <c r="B325" s="24"/>
      <c r="C325" s="25"/>
      <c r="D325" s="28"/>
    </row>
    <row r="326" spans="2:4" s="26" customFormat="1" x14ac:dyDescent="0.25">
      <c r="B326" s="24"/>
      <c r="C326" s="25"/>
      <c r="D326" s="28"/>
    </row>
    <row r="327" spans="2:4" s="26" customFormat="1" x14ac:dyDescent="0.25">
      <c r="B327" s="24"/>
      <c r="C327" s="25"/>
      <c r="D327" s="28"/>
    </row>
    <row r="328" spans="2:4" s="26" customFormat="1" x14ac:dyDescent="0.25">
      <c r="B328" s="24"/>
      <c r="C328" s="25"/>
      <c r="D328" s="28"/>
    </row>
    <row r="329" spans="2:4" s="26" customFormat="1" x14ac:dyDescent="0.25">
      <c r="B329" s="24"/>
      <c r="C329" s="25"/>
      <c r="D329" s="28"/>
    </row>
    <row r="330" spans="2:4" s="26" customFormat="1" x14ac:dyDescent="0.25">
      <c r="B330" s="24"/>
      <c r="C330" s="25"/>
      <c r="D330" s="28"/>
    </row>
    <row r="331" spans="2:4" s="26" customFormat="1" x14ac:dyDescent="0.25">
      <c r="B331" s="24"/>
      <c r="C331" s="25"/>
      <c r="D331" s="28"/>
    </row>
    <row r="332" spans="2:4" s="26" customFormat="1" x14ac:dyDescent="0.25">
      <c r="B332" s="24"/>
      <c r="C332" s="25"/>
      <c r="D332" s="28"/>
    </row>
    <row r="333" spans="2:4" s="26" customFormat="1" x14ac:dyDescent="0.25">
      <c r="B333" s="24"/>
      <c r="C333" s="25"/>
      <c r="D333" s="28"/>
    </row>
    <row r="334" spans="2:4" s="26" customFormat="1" x14ac:dyDescent="0.25">
      <c r="B334" s="24"/>
      <c r="C334" s="25"/>
      <c r="D334" s="28"/>
    </row>
    <row r="335" spans="2:4" s="26" customFormat="1" x14ac:dyDescent="0.25">
      <c r="B335" s="24"/>
      <c r="C335" s="25"/>
      <c r="D335" s="28"/>
    </row>
    <row r="336" spans="2:4" s="26" customFormat="1" x14ac:dyDescent="0.25">
      <c r="B336" s="24"/>
      <c r="C336" s="25"/>
      <c r="D336" s="28"/>
    </row>
    <row r="337" spans="2:4" s="26" customFormat="1" x14ac:dyDescent="0.25">
      <c r="B337" s="24"/>
      <c r="C337" s="25"/>
      <c r="D337" s="28"/>
    </row>
    <row r="338" spans="2:4" s="26" customFormat="1" x14ac:dyDescent="0.25">
      <c r="B338" s="24"/>
      <c r="C338" s="25"/>
      <c r="D338" s="28"/>
    </row>
    <row r="339" spans="2:4" s="26" customFormat="1" x14ac:dyDescent="0.25">
      <c r="B339" s="24"/>
      <c r="C339" s="25"/>
      <c r="D339" s="28"/>
    </row>
    <row r="340" spans="2:4" s="26" customFormat="1" x14ac:dyDescent="0.25">
      <c r="B340" s="24"/>
      <c r="C340" s="25"/>
      <c r="D340" s="28"/>
    </row>
    <row r="341" spans="2:4" s="26" customFormat="1" x14ac:dyDescent="0.25">
      <c r="B341" s="24"/>
      <c r="C341" s="25"/>
      <c r="D341" s="28"/>
    </row>
    <row r="342" spans="2:4" s="26" customFormat="1" x14ac:dyDescent="0.25">
      <c r="B342" s="24"/>
      <c r="C342" s="25"/>
      <c r="D342" s="28"/>
    </row>
    <row r="343" spans="2:4" s="26" customFormat="1" x14ac:dyDescent="0.25">
      <c r="B343" s="24"/>
      <c r="C343" s="25"/>
      <c r="D343" s="28"/>
    </row>
    <row r="344" spans="2:4" s="26" customFormat="1" x14ac:dyDescent="0.25">
      <c r="B344" s="24"/>
      <c r="C344" s="25"/>
      <c r="D344" s="28"/>
    </row>
    <row r="345" spans="2:4" s="26" customFormat="1" x14ac:dyDescent="0.25">
      <c r="B345" s="24"/>
      <c r="C345" s="25"/>
      <c r="D345" s="28"/>
    </row>
    <row r="346" spans="2:4" s="26" customFormat="1" x14ac:dyDescent="0.25">
      <c r="B346" s="24"/>
      <c r="C346" s="25"/>
      <c r="D346" s="28"/>
    </row>
    <row r="347" spans="2:4" s="26" customFormat="1" x14ac:dyDescent="0.25">
      <c r="B347" s="24"/>
      <c r="C347" s="25"/>
      <c r="D347" s="28"/>
    </row>
    <row r="348" spans="2:4" s="26" customFormat="1" x14ac:dyDescent="0.25">
      <c r="B348" s="24"/>
      <c r="C348" s="25"/>
      <c r="D348" s="28"/>
    </row>
    <row r="349" spans="2:4" s="26" customFormat="1" x14ac:dyDescent="0.25">
      <c r="B349" s="24"/>
      <c r="C349" s="25"/>
      <c r="D349" s="28"/>
    </row>
    <row r="350" spans="2:4" s="26" customFormat="1" x14ac:dyDescent="0.25">
      <c r="B350" s="24"/>
      <c r="C350" s="25"/>
      <c r="D350" s="28"/>
    </row>
    <row r="351" spans="2:4" s="26" customFormat="1" x14ac:dyDescent="0.25">
      <c r="B351" s="24"/>
      <c r="C351" s="25"/>
      <c r="D351" s="28"/>
    </row>
    <row r="352" spans="2:4" s="26" customFormat="1" x14ac:dyDescent="0.25">
      <c r="B352" s="24"/>
      <c r="C352" s="25"/>
      <c r="D352" s="28"/>
    </row>
    <row r="353" spans="2:4" s="26" customFormat="1" x14ac:dyDescent="0.25">
      <c r="B353" s="24"/>
      <c r="C353" s="25"/>
      <c r="D353" s="28"/>
    </row>
    <row r="354" spans="2:4" s="26" customFormat="1" x14ac:dyDescent="0.25">
      <c r="B354" s="24"/>
      <c r="C354" s="25"/>
      <c r="D354" s="28"/>
    </row>
    <row r="355" spans="2:4" s="26" customFormat="1" x14ac:dyDescent="0.25">
      <c r="B355" s="24"/>
      <c r="C355" s="25"/>
      <c r="D355" s="28"/>
    </row>
    <row r="356" spans="2:4" s="26" customFormat="1" x14ac:dyDescent="0.25">
      <c r="B356" s="24"/>
      <c r="C356" s="25"/>
      <c r="D356" s="28"/>
    </row>
    <row r="357" spans="2:4" s="26" customFormat="1" x14ac:dyDescent="0.25">
      <c r="B357" s="24"/>
      <c r="C357" s="25"/>
      <c r="D357" s="28"/>
    </row>
    <row r="358" spans="2:4" s="26" customFormat="1" x14ac:dyDescent="0.25">
      <c r="B358" s="24"/>
      <c r="C358" s="25"/>
      <c r="D358" s="28"/>
    </row>
    <row r="359" spans="2:4" s="26" customFormat="1" x14ac:dyDescent="0.25">
      <c r="B359" s="24"/>
      <c r="C359" s="25"/>
      <c r="D359" s="28"/>
    </row>
    <row r="360" spans="2:4" s="26" customFormat="1" x14ac:dyDescent="0.25">
      <c r="B360" s="24"/>
      <c r="C360" s="25"/>
      <c r="D360" s="28"/>
    </row>
    <row r="361" spans="2:4" s="26" customFormat="1" x14ac:dyDescent="0.25">
      <c r="B361" s="24"/>
      <c r="C361" s="25"/>
      <c r="D361" s="28"/>
    </row>
    <row r="362" spans="2:4" s="26" customFormat="1" x14ac:dyDescent="0.25">
      <c r="B362" s="24"/>
      <c r="C362" s="25"/>
      <c r="D362" s="28"/>
    </row>
    <row r="363" spans="2:4" s="26" customFormat="1" x14ac:dyDescent="0.25">
      <c r="B363" s="24"/>
      <c r="C363" s="25"/>
      <c r="D363" s="28"/>
    </row>
    <row r="364" spans="2:4" s="26" customFormat="1" x14ac:dyDescent="0.25">
      <c r="B364" s="24"/>
      <c r="C364" s="25"/>
      <c r="D364" s="28"/>
    </row>
    <row r="365" spans="2:4" s="26" customFormat="1" x14ac:dyDescent="0.25">
      <c r="B365" s="24"/>
      <c r="C365" s="25"/>
      <c r="D365" s="28"/>
    </row>
    <row r="366" spans="2:4" s="26" customFormat="1" x14ac:dyDescent="0.25">
      <c r="B366" s="24"/>
      <c r="C366" s="25"/>
      <c r="D366" s="28"/>
    </row>
    <row r="367" spans="2:4" s="26" customFormat="1" x14ac:dyDescent="0.25">
      <c r="B367" s="24"/>
      <c r="C367" s="25"/>
      <c r="D367" s="28"/>
    </row>
    <row r="368" spans="2:4" s="26" customFormat="1" x14ac:dyDescent="0.25">
      <c r="B368" s="24"/>
      <c r="C368" s="25"/>
      <c r="D368" s="28"/>
    </row>
    <row r="369" spans="2:4" s="26" customFormat="1" x14ac:dyDescent="0.25">
      <c r="B369" s="24"/>
      <c r="C369" s="25"/>
      <c r="D369" s="28"/>
    </row>
    <row r="370" spans="2:4" s="26" customFormat="1" x14ac:dyDescent="0.25">
      <c r="B370" s="24"/>
      <c r="C370" s="25"/>
      <c r="D370" s="28"/>
    </row>
    <row r="371" spans="2:4" s="26" customFormat="1" x14ac:dyDescent="0.25">
      <c r="B371" s="24"/>
      <c r="C371" s="25"/>
      <c r="D371" s="28"/>
    </row>
    <row r="372" spans="2:4" s="26" customFormat="1" x14ac:dyDescent="0.25">
      <c r="B372" s="24"/>
      <c r="C372" s="25"/>
      <c r="D372" s="28"/>
    </row>
    <row r="373" spans="2:4" s="26" customFormat="1" x14ac:dyDescent="0.25">
      <c r="B373" s="24"/>
      <c r="C373" s="25"/>
      <c r="D373" s="28"/>
    </row>
    <row r="374" spans="2:4" s="26" customFormat="1" x14ac:dyDescent="0.25">
      <c r="B374" s="24"/>
      <c r="C374" s="25"/>
      <c r="D374" s="28"/>
    </row>
    <row r="375" spans="2:4" s="26" customFormat="1" x14ac:dyDescent="0.25">
      <c r="B375" s="24"/>
      <c r="C375" s="25"/>
      <c r="D375" s="28"/>
    </row>
    <row r="376" spans="2:4" s="26" customFormat="1" x14ac:dyDescent="0.25">
      <c r="B376" s="24"/>
      <c r="C376" s="25"/>
      <c r="D376" s="28"/>
    </row>
    <row r="377" spans="2:4" s="26" customFormat="1" x14ac:dyDescent="0.25">
      <c r="B377" s="24"/>
      <c r="C377" s="25"/>
      <c r="D377" s="28"/>
    </row>
    <row r="378" spans="2:4" s="26" customFormat="1" x14ac:dyDescent="0.25">
      <c r="B378" s="24"/>
      <c r="C378" s="25"/>
      <c r="D378" s="28"/>
    </row>
    <row r="379" spans="2:4" s="26" customFormat="1" x14ac:dyDescent="0.25">
      <c r="B379" s="24"/>
      <c r="C379" s="25"/>
      <c r="D379" s="28"/>
    </row>
    <row r="380" spans="2:4" s="26" customFormat="1" x14ac:dyDescent="0.25">
      <c r="B380" s="24"/>
      <c r="C380" s="25"/>
      <c r="D380" s="28"/>
    </row>
    <row r="381" spans="2:4" s="26" customFormat="1" x14ac:dyDescent="0.25">
      <c r="B381" s="24"/>
      <c r="C381" s="25"/>
      <c r="D381" s="28"/>
    </row>
    <row r="382" spans="2:4" s="26" customFormat="1" x14ac:dyDescent="0.25">
      <c r="B382" s="24"/>
      <c r="C382" s="25"/>
      <c r="D382" s="28"/>
    </row>
    <row r="383" spans="2:4" s="26" customFormat="1" x14ac:dyDescent="0.25">
      <c r="B383" s="24"/>
      <c r="C383" s="25"/>
      <c r="D383" s="28"/>
    </row>
    <row r="384" spans="2:4" s="26" customFormat="1" x14ac:dyDescent="0.25">
      <c r="B384" s="24"/>
      <c r="C384" s="25"/>
      <c r="D384" s="28"/>
    </row>
    <row r="385" spans="2:4" s="26" customFormat="1" x14ac:dyDescent="0.25">
      <c r="B385" s="24"/>
      <c r="C385" s="25"/>
      <c r="D385" s="28"/>
    </row>
    <row r="386" spans="2:4" s="26" customFormat="1" x14ac:dyDescent="0.25">
      <c r="B386" s="24"/>
      <c r="C386" s="25"/>
      <c r="D386" s="28"/>
    </row>
    <row r="387" spans="2:4" s="26" customFormat="1" x14ac:dyDescent="0.25">
      <c r="B387" s="24"/>
      <c r="C387" s="25"/>
      <c r="D387" s="28"/>
    </row>
    <row r="388" spans="2:4" s="26" customFormat="1" x14ac:dyDescent="0.25">
      <c r="B388" s="24"/>
      <c r="C388" s="25"/>
      <c r="D388" s="28"/>
    </row>
    <row r="389" spans="2:4" s="26" customFormat="1" x14ac:dyDescent="0.25">
      <c r="B389" s="24"/>
      <c r="C389" s="25"/>
      <c r="D389" s="28"/>
    </row>
    <row r="390" spans="2:4" s="26" customFormat="1" x14ac:dyDescent="0.25">
      <c r="B390" s="24"/>
      <c r="C390" s="25"/>
      <c r="D390" s="28"/>
    </row>
    <row r="391" spans="2:4" s="26" customFormat="1" x14ac:dyDescent="0.25">
      <c r="B391" s="24"/>
      <c r="C391" s="25"/>
      <c r="D391" s="28"/>
    </row>
    <row r="392" spans="2:4" s="26" customFormat="1" x14ac:dyDescent="0.25">
      <c r="B392" s="24"/>
      <c r="C392" s="25"/>
      <c r="D392" s="28"/>
    </row>
    <row r="393" spans="2:4" s="26" customFormat="1" x14ac:dyDescent="0.25">
      <c r="B393" s="24"/>
      <c r="C393" s="25"/>
      <c r="D393" s="28"/>
    </row>
    <row r="394" spans="2:4" s="26" customFormat="1" x14ac:dyDescent="0.25">
      <c r="B394" s="24"/>
      <c r="C394" s="25"/>
      <c r="D394" s="28"/>
    </row>
    <row r="395" spans="2:4" s="26" customFormat="1" x14ac:dyDescent="0.25">
      <c r="B395" s="24"/>
      <c r="C395" s="25"/>
      <c r="D395" s="28"/>
    </row>
    <row r="396" spans="2:4" s="26" customFormat="1" x14ac:dyDescent="0.25">
      <c r="B396" s="24"/>
      <c r="C396" s="25"/>
      <c r="D396" s="28"/>
    </row>
    <row r="397" spans="2:4" s="26" customFormat="1" x14ac:dyDescent="0.25">
      <c r="B397" s="24"/>
      <c r="C397" s="25"/>
      <c r="D397" s="28"/>
    </row>
    <row r="398" spans="2:4" s="26" customFormat="1" x14ac:dyDescent="0.25">
      <c r="B398" s="24"/>
      <c r="C398" s="25"/>
      <c r="D398" s="28"/>
    </row>
    <row r="399" spans="2:4" s="26" customFormat="1" x14ac:dyDescent="0.25">
      <c r="B399" s="24"/>
      <c r="C399" s="25"/>
      <c r="D399" s="28"/>
    </row>
    <row r="400" spans="2:4" s="26" customFormat="1" x14ac:dyDescent="0.25">
      <c r="B400" s="24"/>
      <c r="C400" s="25"/>
      <c r="D400" s="28"/>
    </row>
    <row r="401" spans="2:4" s="26" customFormat="1" x14ac:dyDescent="0.25">
      <c r="B401" s="24"/>
      <c r="C401" s="25"/>
      <c r="D401" s="28"/>
    </row>
    <row r="402" spans="2:4" s="26" customFormat="1" x14ac:dyDescent="0.25">
      <c r="B402" s="24"/>
      <c r="C402" s="25"/>
      <c r="D402" s="28"/>
    </row>
    <row r="403" spans="2:4" s="26" customFormat="1" x14ac:dyDescent="0.25">
      <c r="B403" s="24"/>
      <c r="C403" s="25"/>
      <c r="D403" s="28"/>
    </row>
    <row r="404" spans="2:4" s="26" customFormat="1" x14ac:dyDescent="0.25">
      <c r="B404" s="24"/>
      <c r="C404" s="25"/>
      <c r="D404" s="28"/>
    </row>
    <row r="405" spans="2:4" s="26" customFormat="1" x14ac:dyDescent="0.25">
      <c r="B405" s="24"/>
      <c r="C405" s="25"/>
      <c r="D405" s="28"/>
    </row>
    <row r="406" spans="2:4" s="26" customFormat="1" x14ac:dyDescent="0.25">
      <c r="B406" s="24"/>
      <c r="C406" s="25"/>
      <c r="D406" s="28"/>
    </row>
    <row r="407" spans="2:4" s="26" customFormat="1" x14ac:dyDescent="0.25">
      <c r="B407" s="24"/>
      <c r="C407" s="25"/>
      <c r="D407" s="28"/>
    </row>
    <row r="408" spans="2:4" s="26" customFormat="1" x14ac:dyDescent="0.25">
      <c r="B408" s="24"/>
      <c r="C408" s="25"/>
      <c r="D408" s="28"/>
    </row>
    <row r="409" spans="2:4" s="26" customFormat="1" x14ac:dyDescent="0.25">
      <c r="B409" s="24"/>
      <c r="C409" s="25"/>
      <c r="D409" s="28"/>
    </row>
    <row r="410" spans="2:4" s="26" customFormat="1" x14ac:dyDescent="0.25">
      <c r="B410" s="24"/>
      <c r="C410" s="25"/>
      <c r="D410" s="28"/>
    </row>
    <row r="411" spans="2:4" s="26" customFormat="1" x14ac:dyDescent="0.25">
      <c r="B411" s="24"/>
      <c r="C411" s="25"/>
      <c r="D411" s="28"/>
    </row>
    <row r="412" spans="2:4" s="26" customFormat="1" x14ac:dyDescent="0.25">
      <c r="B412" s="24"/>
      <c r="C412" s="25"/>
      <c r="D412" s="28"/>
    </row>
    <row r="413" spans="2:4" s="26" customFormat="1" x14ac:dyDescent="0.25">
      <c r="B413" s="24"/>
      <c r="C413" s="25"/>
      <c r="D413" s="28"/>
    </row>
    <row r="414" spans="2:4" s="26" customFormat="1" x14ac:dyDescent="0.25">
      <c r="B414" s="24"/>
      <c r="C414" s="25"/>
      <c r="D414" s="28"/>
    </row>
    <row r="415" spans="2:4" s="26" customFormat="1" x14ac:dyDescent="0.25">
      <c r="B415" s="24"/>
      <c r="C415" s="25"/>
      <c r="D415" s="28"/>
    </row>
    <row r="416" spans="2:4" s="26" customFormat="1" x14ac:dyDescent="0.25">
      <c r="B416" s="24"/>
      <c r="C416" s="25"/>
      <c r="D416" s="28"/>
    </row>
    <row r="417" spans="2:4" s="26" customFormat="1" x14ac:dyDescent="0.25">
      <c r="B417" s="24"/>
      <c r="C417" s="25"/>
      <c r="D417" s="28"/>
    </row>
    <row r="418" spans="2:4" s="26" customFormat="1" x14ac:dyDescent="0.25">
      <c r="B418" s="24"/>
      <c r="C418" s="25"/>
      <c r="D418" s="28"/>
    </row>
    <row r="419" spans="2:4" s="26" customFormat="1" x14ac:dyDescent="0.25">
      <c r="B419" s="24"/>
      <c r="C419" s="25"/>
      <c r="D419" s="28"/>
    </row>
    <row r="420" spans="2:4" s="26" customFormat="1" x14ac:dyDescent="0.25">
      <c r="B420" s="24"/>
      <c r="C420" s="25"/>
      <c r="D420" s="28"/>
    </row>
    <row r="421" spans="2:4" s="26" customFormat="1" x14ac:dyDescent="0.25">
      <c r="B421" s="24"/>
      <c r="C421" s="25"/>
      <c r="D421" s="28"/>
    </row>
    <row r="422" spans="2:4" s="26" customFormat="1" x14ac:dyDescent="0.25">
      <c r="B422" s="24"/>
      <c r="C422" s="25"/>
      <c r="D422" s="28"/>
    </row>
    <row r="423" spans="2:4" s="26" customFormat="1" x14ac:dyDescent="0.25">
      <c r="B423" s="24"/>
      <c r="C423" s="25"/>
      <c r="D423" s="28"/>
    </row>
    <row r="424" spans="2:4" s="26" customFormat="1" x14ac:dyDescent="0.25">
      <c r="B424" s="24"/>
      <c r="C424" s="25"/>
      <c r="D424" s="28"/>
    </row>
    <row r="425" spans="2:4" s="26" customFormat="1" x14ac:dyDescent="0.25">
      <c r="B425" s="24"/>
      <c r="C425" s="25"/>
      <c r="D425" s="28"/>
    </row>
    <row r="426" spans="2:4" s="26" customFormat="1" x14ac:dyDescent="0.25">
      <c r="B426" s="24"/>
      <c r="C426" s="25"/>
      <c r="D426" s="28"/>
    </row>
    <row r="427" spans="2:4" s="26" customFormat="1" x14ac:dyDescent="0.25">
      <c r="B427" s="24"/>
      <c r="C427" s="25"/>
      <c r="D427" s="28"/>
    </row>
    <row r="428" spans="2:4" s="26" customFormat="1" x14ac:dyDescent="0.25">
      <c r="B428" s="24"/>
      <c r="C428" s="25"/>
      <c r="D428" s="28"/>
    </row>
    <row r="429" spans="2:4" s="26" customFormat="1" x14ac:dyDescent="0.25">
      <c r="B429" s="24"/>
      <c r="C429" s="25"/>
      <c r="D429" s="28"/>
    </row>
    <row r="430" spans="2:4" s="26" customFormat="1" x14ac:dyDescent="0.25">
      <c r="B430" s="24"/>
      <c r="C430" s="25"/>
      <c r="D430" s="28"/>
    </row>
    <row r="431" spans="2:4" s="26" customFormat="1" x14ac:dyDescent="0.25">
      <c r="B431" s="24"/>
      <c r="C431" s="25"/>
      <c r="D431" s="28"/>
    </row>
    <row r="432" spans="2:4" s="26" customFormat="1" x14ac:dyDescent="0.25">
      <c r="B432" s="24"/>
      <c r="C432" s="25"/>
      <c r="D432" s="28"/>
    </row>
    <row r="433" spans="2:4" s="26" customFormat="1" x14ac:dyDescent="0.25">
      <c r="B433" s="24"/>
      <c r="C433" s="25"/>
      <c r="D433" s="28"/>
    </row>
    <row r="434" spans="2:4" s="26" customFormat="1" x14ac:dyDescent="0.25">
      <c r="B434" s="24"/>
      <c r="C434" s="25"/>
      <c r="D434" s="28"/>
    </row>
    <row r="435" spans="2:4" s="26" customFormat="1" x14ac:dyDescent="0.25">
      <c r="B435" s="24"/>
      <c r="C435" s="25"/>
      <c r="D435" s="28"/>
    </row>
    <row r="436" spans="2:4" s="26" customFormat="1" x14ac:dyDescent="0.25">
      <c r="B436" s="24"/>
      <c r="C436" s="25"/>
      <c r="D436" s="28"/>
    </row>
    <row r="437" spans="2:4" s="26" customFormat="1" x14ac:dyDescent="0.25">
      <c r="B437" s="24"/>
      <c r="C437" s="25"/>
      <c r="D437" s="28"/>
    </row>
    <row r="438" spans="2:4" s="26" customFormat="1" x14ac:dyDescent="0.25">
      <c r="B438" s="24"/>
      <c r="C438" s="25"/>
      <c r="D438" s="28"/>
    </row>
    <row r="439" spans="2:4" s="26" customFormat="1" x14ac:dyDescent="0.25">
      <c r="B439" s="24"/>
      <c r="C439" s="25"/>
      <c r="D439" s="28"/>
    </row>
    <row r="440" spans="2:4" s="26" customFormat="1" x14ac:dyDescent="0.25">
      <c r="B440" s="24"/>
      <c r="C440" s="25"/>
      <c r="D440" s="28"/>
    </row>
    <row r="441" spans="2:4" s="26" customFormat="1" x14ac:dyDescent="0.25">
      <c r="B441" s="24"/>
      <c r="C441" s="25"/>
      <c r="D441" s="28"/>
    </row>
    <row r="442" spans="2:4" s="26" customFormat="1" x14ac:dyDescent="0.25">
      <c r="B442" s="24"/>
      <c r="C442" s="25"/>
      <c r="D442" s="28"/>
    </row>
    <row r="443" spans="2:4" s="26" customFormat="1" x14ac:dyDescent="0.25">
      <c r="B443" s="24"/>
      <c r="C443" s="25"/>
      <c r="D443" s="28"/>
    </row>
    <row r="444" spans="2:4" s="26" customFormat="1" x14ac:dyDescent="0.25">
      <c r="B444" s="24"/>
      <c r="C444" s="25"/>
      <c r="D444" s="28"/>
    </row>
    <row r="445" spans="2:4" s="26" customFormat="1" x14ac:dyDescent="0.25">
      <c r="B445" s="24"/>
      <c r="C445" s="25"/>
      <c r="D445" s="28"/>
    </row>
    <row r="446" spans="2:4" s="26" customFormat="1" x14ac:dyDescent="0.25">
      <c r="B446" s="24"/>
      <c r="C446" s="25"/>
      <c r="D446" s="28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115"/>
  <sheetViews>
    <sheetView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68" customWidth="1"/>
    <col min="3" max="3" width="21.77734375" style="3" customWidth="1"/>
    <col min="4" max="4" width="21.77734375" style="17" customWidth="1"/>
    <col min="5" max="5" width="21.77734375" style="44" customWidth="1"/>
    <col min="6" max="16384" width="9.109375" style="1"/>
  </cols>
  <sheetData>
    <row r="1" spans="1:6" ht="36.6" customHeight="1" x14ac:dyDescent="0.25">
      <c r="A1" s="84"/>
      <c r="B1" s="37"/>
      <c r="C1" s="153" t="s">
        <v>583</v>
      </c>
      <c r="D1" s="153"/>
      <c r="E1" s="153"/>
      <c r="F1" s="85"/>
    </row>
    <row r="2" spans="1:6" ht="13.8" x14ac:dyDescent="0.25">
      <c r="B2" s="30" t="s">
        <v>15</v>
      </c>
      <c r="C2" s="22">
        <f>SUM(C5:C115)</f>
        <v>349448.46000000008</v>
      </c>
      <c r="D2" s="53"/>
      <c r="E2" s="38"/>
    </row>
    <row r="3" spans="1:6" x14ac:dyDescent="0.25">
      <c r="B3" s="31"/>
      <c r="C3" s="32"/>
      <c r="D3" s="28"/>
      <c r="E3" s="39"/>
    </row>
    <row r="4" spans="1:6" s="103" customFormat="1" ht="36.6" customHeight="1" x14ac:dyDescent="0.3">
      <c r="B4" s="100" t="s">
        <v>0</v>
      </c>
      <c r="C4" s="100" t="s">
        <v>1</v>
      </c>
      <c r="D4" s="101" t="s">
        <v>2</v>
      </c>
      <c r="E4" s="102" t="s">
        <v>589</v>
      </c>
    </row>
    <row r="5" spans="1:6" x14ac:dyDescent="0.25">
      <c r="B5" s="9">
        <v>41730</v>
      </c>
      <c r="C5" s="4">
        <v>1458</v>
      </c>
      <c r="D5" s="14" t="s">
        <v>130</v>
      </c>
      <c r="E5" s="40" t="s">
        <v>590</v>
      </c>
    </row>
    <row r="6" spans="1:6" x14ac:dyDescent="0.25">
      <c r="B6" s="9">
        <v>41731</v>
      </c>
      <c r="C6" s="4">
        <v>480</v>
      </c>
      <c r="D6" s="14" t="s">
        <v>130</v>
      </c>
      <c r="E6" s="40" t="s">
        <v>591</v>
      </c>
    </row>
    <row r="7" spans="1:6" x14ac:dyDescent="0.25">
      <c r="B7" s="9">
        <v>41731</v>
      </c>
      <c r="C7" s="4">
        <v>960</v>
      </c>
      <c r="D7" s="14" t="s">
        <v>130</v>
      </c>
      <c r="E7" s="40" t="s">
        <v>125</v>
      </c>
    </row>
    <row r="8" spans="1:6" x14ac:dyDescent="0.25">
      <c r="B8" s="9">
        <v>41731</v>
      </c>
      <c r="C8" s="4">
        <v>1944</v>
      </c>
      <c r="D8" s="14" t="s">
        <v>127</v>
      </c>
      <c r="E8" s="40" t="s">
        <v>592</v>
      </c>
    </row>
    <row r="9" spans="1:6" x14ac:dyDescent="0.25">
      <c r="B9" s="9">
        <v>41731</v>
      </c>
      <c r="C9" s="4">
        <v>972</v>
      </c>
      <c r="D9" s="14" t="s">
        <v>126</v>
      </c>
      <c r="E9" s="40" t="s">
        <v>593</v>
      </c>
    </row>
    <row r="10" spans="1:6" x14ac:dyDescent="0.25">
      <c r="B10" s="9">
        <v>41732</v>
      </c>
      <c r="C10" s="4">
        <v>960</v>
      </c>
      <c r="D10" s="14" t="s">
        <v>130</v>
      </c>
      <c r="E10" s="40" t="s">
        <v>125</v>
      </c>
    </row>
    <row r="11" spans="1:6" x14ac:dyDescent="0.25">
      <c r="B11" s="9">
        <v>41732</v>
      </c>
      <c r="C11" s="4">
        <v>972</v>
      </c>
      <c r="D11" s="14" t="s">
        <v>130</v>
      </c>
      <c r="E11" s="40" t="s">
        <v>458</v>
      </c>
    </row>
    <row r="12" spans="1:6" x14ac:dyDescent="0.25">
      <c r="B12" s="9">
        <v>41732</v>
      </c>
      <c r="C12" s="4">
        <v>9720</v>
      </c>
      <c r="D12" s="14" t="s">
        <v>130</v>
      </c>
      <c r="E12" s="40" t="s">
        <v>594</v>
      </c>
    </row>
    <row r="13" spans="1:6" x14ac:dyDescent="0.25">
      <c r="B13" s="9">
        <v>41732</v>
      </c>
      <c r="C13" s="4">
        <v>29160</v>
      </c>
      <c r="D13" s="14" t="s">
        <v>130</v>
      </c>
      <c r="E13" s="40" t="s">
        <v>595</v>
      </c>
    </row>
    <row r="14" spans="1:6" x14ac:dyDescent="0.25">
      <c r="B14" s="9">
        <v>41732</v>
      </c>
      <c r="C14" s="4">
        <v>283.5</v>
      </c>
      <c r="D14" s="14" t="s">
        <v>130</v>
      </c>
      <c r="E14" s="40" t="s">
        <v>596</v>
      </c>
    </row>
    <row r="15" spans="1:6" x14ac:dyDescent="0.25">
      <c r="B15" s="9">
        <v>41732</v>
      </c>
      <c r="C15" s="4">
        <v>141.75</v>
      </c>
      <c r="D15" s="14" t="s">
        <v>130</v>
      </c>
      <c r="E15" s="40" t="s">
        <v>597</v>
      </c>
    </row>
    <row r="16" spans="1:6" x14ac:dyDescent="0.25">
      <c r="B16" s="9">
        <v>41732</v>
      </c>
      <c r="C16" s="4">
        <v>91.24</v>
      </c>
      <c r="D16" s="14" t="s">
        <v>129</v>
      </c>
      <c r="E16" s="40" t="s">
        <v>598</v>
      </c>
    </row>
    <row r="17" spans="2:5" x14ac:dyDescent="0.25">
      <c r="B17" s="9">
        <v>41733</v>
      </c>
      <c r="C17" s="4">
        <v>30.72</v>
      </c>
      <c r="D17" s="14" t="s">
        <v>129</v>
      </c>
      <c r="E17" s="40" t="s">
        <v>599</v>
      </c>
    </row>
    <row r="18" spans="2:5" x14ac:dyDescent="0.25">
      <c r="B18" s="9">
        <v>41735</v>
      </c>
      <c r="C18" s="4">
        <v>486</v>
      </c>
      <c r="D18" s="14" t="s">
        <v>130</v>
      </c>
      <c r="E18" s="40" t="s">
        <v>435</v>
      </c>
    </row>
    <row r="19" spans="2:5" x14ac:dyDescent="0.25">
      <c r="B19" s="9">
        <v>41737</v>
      </c>
      <c r="C19" s="4">
        <v>5307.5</v>
      </c>
      <c r="D19" s="14" t="s">
        <v>130</v>
      </c>
      <c r="E19" s="40" t="s">
        <v>600</v>
      </c>
    </row>
    <row r="20" spans="2:5" x14ac:dyDescent="0.25">
      <c r="B20" s="9">
        <v>41738</v>
      </c>
      <c r="C20" s="4">
        <v>960</v>
      </c>
      <c r="D20" s="14" t="s">
        <v>673</v>
      </c>
      <c r="E20" s="40" t="s">
        <v>125</v>
      </c>
    </row>
    <row r="21" spans="2:5" x14ac:dyDescent="0.25">
      <c r="B21" s="9">
        <v>41738</v>
      </c>
      <c r="C21" s="4">
        <v>945</v>
      </c>
      <c r="D21" s="14" t="s">
        <v>673</v>
      </c>
      <c r="E21" s="40" t="s">
        <v>601</v>
      </c>
    </row>
    <row r="22" spans="2:5" x14ac:dyDescent="0.25">
      <c r="B22" s="9">
        <v>41738</v>
      </c>
      <c r="C22" s="4">
        <v>486</v>
      </c>
      <c r="D22" s="14" t="s">
        <v>130</v>
      </c>
      <c r="E22" s="40" t="s">
        <v>106</v>
      </c>
    </row>
    <row r="23" spans="2:5" x14ac:dyDescent="0.25">
      <c r="B23" s="9">
        <v>41738</v>
      </c>
      <c r="C23" s="4">
        <v>9720</v>
      </c>
      <c r="D23" s="14" t="s">
        <v>673</v>
      </c>
      <c r="E23" s="40" t="s">
        <v>602</v>
      </c>
    </row>
    <row r="24" spans="2:5" x14ac:dyDescent="0.25">
      <c r="B24" s="9">
        <v>41738</v>
      </c>
      <c r="C24" s="4">
        <v>4860</v>
      </c>
      <c r="D24" s="14" t="s">
        <v>584</v>
      </c>
      <c r="E24" s="40" t="s">
        <v>603</v>
      </c>
    </row>
    <row r="25" spans="2:5" x14ac:dyDescent="0.25">
      <c r="B25" s="9">
        <v>41739</v>
      </c>
      <c r="C25" s="4">
        <v>972</v>
      </c>
      <c r="D25" s="14" t="s">
        <v>131</v>
      </c>
      <c r="E25" s="40" t="s">
        <v>604</v>
      </c>
    </row>
    <row r="26" spans="2:5" x14ac:dyDescent="0.25">
      <c r="B26" s="9">
        <v>41739</v>
      </c>
      <c r="C26" s="4">
        <v>960</v>
      </c>
      <c r="D26" s="14" t="s">
        <v>131</v>
      </c>
      <c r="E26" s="40" t="s">
        <v>125</v>
      </c>
    </row>
    <row r="27" spans="2:5" x14ac:dyDescent="0.25">
      <c r="B27" s="9">
        <v>41739</v>
      </c>
      <c r="C27" s="4">
        <v>1944</v>
      </c>
      <c r="D27" s="14" t="s">
        <v>131</v>
      </c>
      <c r="E27" s="40" t="s">
        <v>605</v>
      </c>
    </row>
    <row r="28" spans="2:5" x14ac:dyDescent="0.25">
      <c r="B28" s="9">
        <v>41739</v>
      </c>
      <c r="C28" s="4">
        <v>283.5</v>
      </c>
      <c r="D28" s="14" t="s">
        <v>131</v>
      </c>
      <c r="E28" s="40" t="s">
        <v>606</v>
      </c>
    </row>
    <row r="29" spans="2:5" x14ac:dyDescent="0.25">
      <c r="B29" s="9">
        <v>41739</v>
      </c>
      <c r="C29" s="4">
        <v>320.76</v>
      </c>
      <c r="D29" s="14" t="s">
        <v>130</v>
      </c>
      <c r="E29" s="40" t="s">
        <v>607</v>
      </c>
    </row>
    <row r="30" spans="2:5" x14ac:dyDescent="0.25">
      <c r="B30" s="9">
        <v>41740</v>
      </c>
      <c r="C30" s="4">
        <v>194.4</v>
      </c>
      <c r="D30" s="14" t="s">
        <v>131</v>
      </c>
      <c r="E30" s="40" t="s">
        <v>608</v>
      </c>
    </row>
    <row r="31" spans="2:5" x14ac:dyDescent="0.25">
      <c r="B31" s="9">
        <v>41740</v>
      </c>
      <c r="C31" s="4">
        <v>194.4</v>
      </c>
      <c r="D31" s="14" t="s">
        <v>585</v>
      </c>
      <c r="E31" s="40" t="s">
        <v>608</v>
      </c>
    </row>
    <row r="32" spans="2:5" x14ac:dyDescent="0.25">
      <c r="B32" s="9">
        <v>41740</v>
      </c>
      <c r="C32" s="4">
        <v>194.4</v>
      </c>
      <c r="D32" s="14" t="s">
        <v>128</v>
      </c>
      <c r="E32" s="40" t="s">
        <v>608</v>
      </c>
    </row>
    <row r="33" spans="2:5" x14ac:dyDescent="0.25">
      <c r="B33" s="9">
        <v>41742</v>
      </c>
      <c r="C33" s="4">
        <v>4725</v>
      </c>
      <c r="D33" s="14" t="s">
        <v>131</v>
      </c>
      <c r="E33" s="40" t="s">
        <v>609</v>
      </c>
    </row>
    <row r="34" spans="2:5" x14ac:dyDescent="0.25">
      <c r="B34" s="9">
        <v>41743</v>
      </c>
      <c r="C34" s="4">
        <v>970</v>
      </c>
      <c r="D34" s="14" t="s">
        <v>688</v>
      </c>
      <c r="E34" s="40" t="s">
        <v>610</v>
      </c>
    </row>
    <row r="35" spans="2:5" x14ac:dyDescent="0.25">
      <c r="B35" s="9">
        <v>41743</v>
      </c>
      <c r="C35" s="4">
        <v>189</v>
      </c>
      <c r="D35" s="14" t="s">
        <v>132</v>
      </c>
      <c r="E35" s="40" t="s">
        <v>611</v>
      </c>
    </row>
    <row r="36" spans="2:5" x14ac:dyDescent="0.25">
      <c r="B36" s="9">
        <v>41743</v>
      </c>
      <c r="C36" s="4">
        <v>243</v>
      </c>
      <c r="D36" s="14" t="s">
        <v>132</v>
      </c>
      <c r="E36" s="40" t="s">
        <v>612</v>
      </c>
    </row>
    <row r="37" spans="2:5" x14ac:dyDescent="0.25">
      <c r="B37" s="9">
        <v>41743</v>
      </c>
      <c r="C37" s="4">
        <v>96</v>
      </c>
      <c r="D37" s="14" t="s">
        <v>127</v>
      </c>
      <c r="E37" s="40" t="s">
        <v>613</v>
      </c>
    </row>
    <row r="38" spans="2:5" x14ac:dyDescent="0.25">
      <c r="B38" s="9">
        <v>41743</v>
      </c>
      <c r="C38" s="4">
        <v>972</v>
      </c>
      <c r="D38" s="14" t="s">
        <v>132</v>
      </c>
      <c r="E38" s="40" t="s">
        <v>614</v>
      </c>
    </row>
    <row r="39" spans="2:5" x14ac:dyDescent="0.25">
      <c r="B39" s="9">
        <v>41744</v>
      </c>
      <c r="C39" s="4">
        <v>960</v>
      </c>
      <c r="D39" s="14" t="s">
        <v>132</v>
      </c>
      <c r="E39" s="40" t="s">
        <v>125</v>
      </c>
    </row>
    <row r="40" spans="2:5" x14ac:dyDescent="0.25">
      <c r="B40" s="9">
        <v>41744</v>
      </c>
      <c r="C40" s="4">
        <v>972</v>
      </c>
      <c r="D40" s="14" t="s">
        <v>132</v>
      </c>
      <c r="E40" s="40" t="s">
        <v>615</v>
      </c>
    </row>
    <row r="41" spans="2:5" x14ac:dyDescent="0.25">
      <c r="B41" s="9">
        <v>41744</v>
      </c>
      <c r="C41" s="4">
        <v>972</v>
      </c>
      <c r="D41" s="14" t="s">
        <v>132</v>
      </c>
      <c r="E41" s="40" t="s">
        <v>616</v>
      </c>
    </row>
    <row r="42" spans="2:5" x14ac:dyDescent="0.25">
      <c r="B42" s="9">
        <v>41744</v>
      </c>
      <c r="C42" s="4">
        <v>1944</v>
      </c>
      <c r="D42" s="14" t="s">
        <v>132</v>
      </c>
      <c r="E42" s="40" t="s">
        <v>617</v>
      </c>
    </row>
    <row r="43" spans="2:5" x14ac:dyDescent="0.25">
      <c r="B43" s="9">
        <v>41744</v>
      </c>
      <c r="C43" s="4">
        <v>972</v>
      </c>
      <c r="D43" s="14" t="s">
        <v>132</v>
      </c>
      <c r="E43" s="40" t="s">
        <v>618</v>
      </c>
    </row>
    <row r="44" spans="2:5" x14ac:dyDescent="0.25">
      <c r="B44" s="9">
        <v>41744</v>
      </c>
      <c r="C44" s="4">
        <v>1944</v>
      </c>
      <c r="D44" s="14" t="s">
        <v>132</v>
      </c>
      <c r="E44" s="40" t="s">
        <v>619</v>
      </c>
    </row>
    <row r="45" spans="2:5" x14ac:dyDescent="0.25">
      <c r="B45" s="9">
        <v>41744</v>
      </c>
      <c r="C45" s="4">
        <v>894.24</v>
      </c>
      <c r="D45" s="14" t="s">
        <v>132</v>
      </c>
      <c r="E45" s="40" t="s">
        <v>602</v>
      </c>
    </row>
    <row r="46" spans="2:5" x14ac:dyDescent="0.25">
      <c r="B46" s="9">
        <v>41744</v>
      </c>
      <c r="C46" s="4">
        <v>4860</v>
      </c>
      <c r="D46" s="14" t="s">
        <v>132</v>
      </c>
      <c r="E46" s="40" t="s">
        <v>620</v>
      </c>
    </row>
    <row r="47" spans="2:5" x14ac:dyDescent="0.25">
      <c r="B47" s="9">
        <v>41744</v>
      </c>
      <c r="C47" s="4">
        <v>1944</v>
      </c>
      <c r="D47" s="14" t="s">
        <v>132</v>
      </c>
      <c r="E47" s="40" t="s">
        <v>621</v>
      </c>
    </row>
    <row r="48" spans="2:5" x14ac:dyDescent="0.25">
      <c r="B48" s="9">
        <v>41744</v>
      </c>
      <c r="C48" s="4">
        <v>4860</v>
      </c>
      <c r="D48" s="14" t="s">
        <v>688</v>
      </c>
      <c r="E48" s="40" t="s">
        <v>594</v>
      </c>
    </row>
    <row r="49" spans="2:5" x14ac:dyDescent="0.25">
      <c r="B49" s="9">
        <v>41744</v>
      </c>
      <c r="C49" s="4">
        <v>486</v>
      </c>
      <c r="D49" s="14" t="s">
        <v>132</v>
      </c>
      <c r="E49" s="40" t="s">
        <v>622</v>
      </c>
    </row>
    <row r="50" spans="2:5" x14ac:dyDescent="0.25">
      <c r="B50" s="9">
        <v>41745</v>
      </c>
      <c r="C50" s="4">
        <v>2916</v>
      </c>
      <c r="D50" s="14" t="s">
        <v>132</v>
      </c>
      <c r="E50" s="40" t="s">
        <v>623</v>
      </c>
    </row>
    <row r="51" spans="2:5" x14ac:dyDescent="0.25">
      <c r="B51" s="9">
        <v>41745</v>
      </c>
      <c r="C51" s="4">
        <v>972</v>
      </c>
      <c r="D51" s="14" t="s">
        <v>132</v>
      </c>
      <c r="E51" s="40" t="s">
        <v>624</v>
      </c>
    </row>
    <row r="52" spans="2:5" x14ac:dyDescent="0.25">
      <c r="B52" s="9">
        <v>41745</v>
      </c>
      <c r="C52" s="4">
        <v>4850</v>
      </c>
      <c r="D52" s="14" t="s">
        <v>130</v>
      </c>
      <c r="E52" s="40" t="s">
        <v>625</v>
      </c>
    </row>
    <row r="53" spans="2:5" x14ac:dyDescent="0.25">
      <c r="B53" s="9">
        <v>41745</v>
      </c>
      <c r="C53" s="4">
        <v>480</v>
      </c>
      <c r="D53" s="14" t="s">
        <v>586</v>
      </c>
      <c r="E53" s="40" t="s">
        <v>625</v>
      </c>
    </row>
    <row r="54" spans="2:5" x14ac:dyDescent="0.25">
      <c r="B54" s="9">
        <v>41745</v>
      </c>
      <c r="C54" s="4">
        <v>480</v>
      </c>
      <c r="D54" s="14" t="s">
        <v>688</v>
      </c>
      <c r="E54" s="40" t="s">
        <v>626</v>
      </c>
    </row>
    <row r="55" spans="2:5" x14ac:dyDescent="0.25">
      <c r="B55" s="9">
        <v>41745</v>
      </c>
      <c r="C55" s="4">
        <v>486</v>
      </c>
      <c r="D55" s="14" t="s">
        <v>131</v>
      </c>
      <c r="E55" s="40" t="s">
        <v>627</v>
      </c>
    </row>
    <row r="56" spans="2:5" x14ac:dyDescent="0.25">
      <c r="B56" s="9">
        <v>41745</v>
      </c>
      <c r="C56" s="4">
        <v>486</v>
      </c>
      <c r="D56" s="14" t="s">
        <v>132</v>
      </c>
      <c r="E56" s="40" t="s">
        <v>628</v>
      </c>
    </row>
    <row r="57" spans="2:5" x14ac:dyDescent="0.25">
      <c r="B57" s="9">
        <v>41745</v>
      </c>
      <c r="C57" s="4">
        <v>612.36</v>
      </c>
      <c r="D57" s="14" t="s">
        <v>132</v>
      </c>
      <c r="E57" s="40" t="s">
        <v>629</v>
      </c>
    </row>
    <row r="58" spans="2:5" x14ac:dyDescent="0.25">
      <c r="B58" s="9">
        <v>41746</v>
      </c>
      <c r="C58" s="4">
        <v>194.4</v>
      </c>
      <c r="D58" s="14" t="s">
        <v>126</v>
      </c>
      <c r="E58" s="40" t="s">
        <v>124</v>
      </c>
    </row>
    <row r="59" spans="2:5" x14ac:dyDescent="0.25">
      <c r="B59" s="9">
        <v>41747</v>
      </c>
      <c r="C59" s="4">
        <v>291.60000000000002</v>
      </c>
      <c r="D59" s="14" t="s">
        <v>128</v>
      </c>
      <c r="E59" s="40" t="s">
        <v>630</v>
      </c>
    </row>
    <row r="60" spans="2:5" x14ac:dyDescent="0.25">
      <c r="B60" s="9">
        <v>41747</v>
      </c>
      <c r="C60" s="4">
        <v>289.5</v>
      </c>
      <c r="D60" s="14" t="s">
        <v>128</v>
      </c>
      <c r="E60" s="40" t="s">
        <v>631</v>
      </c>
    </row>
    <row r="61" spans="2:5" x14ac:dyDescent="0.25">
      <c r="B61" s="9">
        <v>41747</v>
      </c>
      <c r="C61" s="4">
        <v>194.4</v>
      </c>
      <c r="D61" s="14" t="s">
        <v>128</v>
      </c>
      <c r="E61" s="40" t="s">
        <v>632</v>
      </c>
    </row>
    <row r="62" spans="2:5" x14ac:dyDescent="0.25">
      <c r="B62" s="9">
        <v>41747</v>
      </c>
      <c r="C62" s="4">
        <v>972</v>
      </c>
      <c r="D62" s="14" t="s">
        <v>688</v>
      </c>
      <c r="E62" s="40" t="s">
        <v>633</v>
      </c>
    </row>
    <row r="63" spans="2:5" x14ac:dyDescent="0.25">
      <c r="B63" s="9">
        <v>41747</v>
      </c>
      <c r="C63" s="4">
        <v>2916</v>
      </c>
      <c r="D63" s="14" t="s">
        <v>587</v>
      </c>
      <c r="E63" s="40" t="s">
        <v>634</v>
      </c>
    </row>
    <row r="64" spans="2:5" x14ac:dyDescent="0.25">
      <c r="B64" s="9">
        <v>41747</v>
      </c>
      <c r="C64" s="4">
        <v>486</v>
      </c>
      <c r="D64" s="14" t="s">
        <v>131</v>
      </c>
      <c r="E64" s="40" t="s">
        <v>635</v>
      </c>
    </row>
    <row r="65" spans="2:5" x14ac:dyDescent="0.25">
      <c r="B65" s="9">
        <v>41748</v>
      </c>
      <c r="C65" s="4">
        <v>2916</v>
      </c>
      <c r="D65" s="14" t="s">
        <v>688</v>
      </c>
      <c r="E65" s="40" t="s">
        <v>636</v>
      </c>
    </row>
    <row r="66" spans="2:5" x14ac:dyDescent="0.25">
      <c r="B66" s="9">
        <v>41749</v>
      </c>
      <c r="C66" s="4">
        <v>486</v>
      </c>
      <c r="D66" s="14" t="s">
        <v>688</v>
      </c>
      <c r="E66" s="40" t="s">
        <v>637</v>
      </c>
    </row>
    <row r="67" spans="2:5" x14ac:dyDescent="0.25">
      <c r="B67" s="9">
        <v>41749</v>
      </c>
      <c r="C67" s="4">
        <v>972</v>
      </c>
      <c r="D67" s="14" t="s">
        <v>688</v>
      </c>
      <c r="E67" s="40" t="s">
        <v>638</v>
      </c>
    </row>
    <row r="68" spans="2:5" x14ac:dyDescent="0.25">
      <c r="B68" s="9">
        <v>41749</v>
      </c>
      <c r="C68" s="4">
        <v>486</v>
      </c>
      <c r="D68" s="14" t="s">
        <v>587</v>
      </c>
      <c r="E68" s="40" t="s">
        <v>639</v>
      </c>
    </row>
    <row r="69" spans="2:5" x14ac:dyDescent="0.25">
      <c r="B69" s="9">
        <v>41749</v>
      </c>
      <c r="C69" s="4">
        <v>486</v>
      </c>
      <c r="D69" s="14" t="s">
        <v>587</v>
      </c>
      <c r="E69" s="40" t="s">
        <v>641</v>
      </c>
    </row>
    <row r="70" spans="2:5" x14ac:dyDescent="0.25">
      <c r="B70" s="9">
        <v>41749</v>
      </c>
      <c r="C70" s="4">
        <v>2916</v>
      </c>
      <c r="D70" s="14" t="s">
        <v>131</v>
      </c>
      <c r="E70" s="40" t="s">
        <v>640</v>
      </c>
    </row>
    <row r="71" spans="2:5" x14ac:dyDescent="0.25">
      <c r="B71" s="9">
        <v>41749</v>
      </c>
      <c r="C71" s="4">
        <v>472.5</v>
      </c>
      <c r="D71" s="14" t="s">
        <v>126</v>
      </c>
      <c r="E71" s="40" t="s">
        <v>642</v>
      </c>
    </row>
    <row r="72" spans="2:5" x14ac:dyDescent="0.25">
      <c r="B72" s="9">
        <v>41749</v>
      </c>
      <c r="C72" s="4">
        <v>48500</v>
      </c>
      <c r="D72" s="14" t="s">
        <v>688</v>
      </c>
      <c r="E72" s="40" t="s">
        <v>643</v>
      </c>
    </row>
    <row r="73" spans="2:5" x14ac:dyDescent="0.25">
      <c r="B73" s="9">
        <v>41749</v>
      </c>
      <c r="C73" s="4">
        <v>472.5</v>
      </c>
      <c r="D73" s="14" t="s">
        <v>673</v>
      </c>
      <c r="E73" s="40" t="s">
        <v>642</v>
      </c>
    </row>
    <row r="74" spans="2:5" x14ac:dyDescent="0.25">
      <c r="B74" s="9">
        <v>41750</v>
      </c>
      <c r="C74" s="4">
        <v>38880</v>
      </c>
      <c r="D74" s="14" t="s">
        <v>584</v>
      </c>
      <c r="E74" s="40" t="s">
        <v>644</v>
      </c>
    </row>
    <row r="75" spans="2:5" x14ac:dyDescent="0.25">
      <c r="B75" s="9">
        <v>41750</v>
      </c>
      <c r="C75" s="4">
        <v>472.5</v>
      </c>
      <c r="D75" s="14" t="s">
        <v>128</v>
      </c>
      <c r="E75" s="40" t="s">
        <v>645</v>
      </c>
    </row>
    <row r="76" spans="2:5" x14ac:dyDescent="0.25">
      <c r="B76" s="9">
        <v>41751</v>
      </c>
      <c r="C76" s="4">
        <v>97.2</v>
      </c>
      <c r="D76" s="14" t="s">
        <v>128</v>
      </c>
      <c r="E76" s="40" t="s">
        <v>646</v>
      </c>
    </row>
    <row r="77" spans="2:5" x14ac:dyDescent="0.25">
      <c r="B77" s="9">
        <v>41751</v>
      </c>
      <c r="C77" s="4">
        <v>10692</v>
      </c>
      <c r="D77" s="14" t="s">
        <v>688</v>
      </c>
      <c r="E77" s="40" t="s">
        <v>647</v>
      </c>
    </row>
    <row r="78" spans="2:5" x14ac:dyDescent="0.25">
      <c r="B78" s="9">
        <v>41751</v>
      </c>
      <c r="C78" s="4">
        <v>97.2</v>
      </c>
      <c r="D78" s="14" t="s">
        <v>587</v>
      </c>
      <c r="E78" s="40" t="s">
        <v>648</v>
      </c>
    </row>
    <row r="79" spans="2:5" x14ac:dyDescent="0.25">
      <c r="B79" s="9">
        <v>41751</v>
      </c>
      <c r="C79" s="4">
        <v>972</v>
      </c>
      <c r="D79" s="14" t="s">
        <v>688</v>
      </c>
      <c r="E79" s="40" t="s">
        <v>649</v>
      </c>
    </row>
    <row r="80" spans="2:5" x14ac:dyDescent="0.25">
      <c r="B80" s="9">
        <v>41751</v>
      </c>
      <c r="C80" s="4">
        <v>97.2</v>
      </c>
      <c r="D80" s="14" t="s">
        <v>587</v>
      </c>
      <c r="E80" s="40" t="s">
        <v>650</v>
      </c>
    </row>
    <row r="81" spans="2:5" x14ac:dyDescent="0.25">
      <c r="B81" s="9">
        <v>41751</v>
      </c>
      <c r="C81" s="4">
        <v>189</v>
      </c>
      <c r="D81" s="14" t="s">
        <v>587</v>
      </c>
      <c r="E81" s="40" t="s">
        <v>596</v>
      </c>
    </row>
    <row r="82" spans="2:5" x14ac:dyDescent="0.25">
      <c r="B82" s="9">
        <v>41751</v>
      </c>
      <c r="C82" s="4">
        <v>972</v>
      </c>
      <c r="D82" s="14" t="s">
        <v>587</v>
      </c>
      <c r="E82" s="40" t="s">
        <v>651</v>
      </c>
    </row>
    <row r="83" spans="2:5" x14ac:dyDescent="0.25">
      <c r="B83" s="9">
        <v>41751</v>
      </c>
      <c r="C83" s="4">
        <v>194.4</v>
      </c>
      <c r="D83" s="14" t="s">
        <v>587</v>
      </c>
      <c r="E83" s="40" t="s">
        <v>652</v>
      </c>
    </row>
    <row r="84" spans="2:5" x14ac:dyDescent="0.25">
      <c r="B84" s="9">
        <v>41751</v>
      </c>
      <c r="C84" s="4">
        <v>486</v>
      </c>
      <c r="D84" s="14" t="s">
        <v>688</v>
      </c>
      <c r="E84" s="40" t="s">
        <v>611</v>
      </c>
    </row>
    <row r="85" spans="2:5" x14ac:dyDescent="0.25">
      <c r="B85" s="9">
        <v>41751</v>
      </c>
      <c r="C85" s="4">
        <v>291.60000000000002</v>
      </c>
      <c r="D85" s="14" t="s">
        <v>130</v>
      </c>
      <c r="E85" s="40" t="s">
        <v>624</v>
      </c>
    </row>
    <row r="86" spans="2:5" x14ac:dyDescent="0.25">
      <c r="B86" s="9">
        <v>41751</v>
      </c>
      <c r="C86" s="4">
        <v>2916</v>
      </c>
      <c r="D86" s="14" t="s">
        <v>688</v>
      </c>
      <c r="E86" s="40" t="s">
        <v>653</v>
      </c>
    </row>
    <row r="87" spans="2:5" x14ac:dyDescent="0.25">
      <c r="B87" s="9">
        <v>41751</v>
      </c>
      <c r="C87" s="4">
        <v>972</v>
      </c>
      <c r="D87" s="14" t="s">
        <v>587</v>
      </c>
      <c r="E87" s="40" t="s">
        <v>654</v>
      </c>
    </row>
    <row r="88" spans="2:5" x14ac:dyDescent="0.25">
      <c r="B88" s="9">
        <v>41751</v>
      </c>
      <c r="C88" s="4">
        <v>472.5</v>
      </c>
      <c r="D88" s="14" t="s">
        <v>587</v>
      </c>
      <c r="E88" s="40" t="s">
        <v>601</v>
      </c>
    </row>
    <row r="89" spans="2:5" x14ac:dyDescent="0.25">
      <c r="B89" s="9">
        <v>41752</v>
      </c>
      <c r="C89" s="4">
        <v>1944</v>
      </c>
      <c r="D89" s="14" t="s">
        <v>688</v>
      </c>
      <c r="E89" s="40" t="s">
        <v>655</v>
      </c>
    </row>
    <row r="90" spans="2:5" x14ac:dyDescent="0.25">
      <c r="B90" s="9">
        <v>41752</v>
      </c>
      <c r="C90" s="4">
        <v>97.2</v>
      </c>
      <c r="D90" s="14" t="s">
        <v>126</v>
      </c>
      <c r="E90" s="40" t="s">
        <v>656</v>
      </c>
    </row>
    <row r="91" spans="2:5" x14ac:dyDescent="0.25">
      <c r="B91" s="9">
        <v>41753</v>
      </c>
      <c r="C91" s="4">
        <v>486</v>
      </c>
      <c r="D91" s="14" t="s">
        <v>688</v>
      </c>
      <c r="E91" s="40" t="s">
        <v>657</v>
      </c>
    </row>
    <row r="92" spans="2:5" x14ac:dyDescent="0.25">
      <c r="B92" s="9">
        <v>41753</v>
      </c>
      <c r="C92" s="4">
        <v>970</v>
      </c>
      <c r="D92" s="14" t="s">
        <v>126</v>
      </c>
      <c r="E92" s="40" t="s">
        <v>658</v>
      </c>
    </row>
    <row r="93" spans="2:5" x14ac:dyDescent="0.25">
      <c r="B93" s="9">
        <v>41754</v>
      </c>
      <c r="C93" s="4">
        <v>972</v>
      </c>
      <c r="D93" s="14" t="s">
        <v>129</v>
      </c>
      <c r="E93" s="40" t="s">
        <v>659</v>
      </c>
    </row>
    <row r="94" spans="2:5" x14ac:dyDescent="0.25">
      <c r="B94" s="9">
        <v>41754</v>
      </c>
      <c r="C94" s="4">
        <v>972</v>
      </c>
      <c r="D94" s="14" t="s">
        <v>688</v>
      </c>
      <c r="E94" s="40" t="s">
        <v>659</v>
      </c>
    </row>
    <row r="95" spans="2:5" x14ac:dyDescent="0.25">
      <c r="B95" s="9">
        <v>41754</v>
      </c>
      <c r="C95" s="4">
        <v>5790</v>
      </c>
      <c r="D95" s="14" t="s">
        <v>688</v>
      </c>
      <c r="E95" s="40" t="s">
        <v>660</v>
      </c>
    </row>
    <row r="96" spans="2:5" x14ac:dyDescent="0.25">
      <c r="B96" s="9">
        <v>41754</v>
      </c>
      <c r="C96" s="4">
        <v>94.5</v>
      </c>
      <c r="D96" s="14" t="s">
        <v>673</v>
      </c>
      <c r="E96" s="40" t="s">
        <v>661</v>
      </c>
    </row>
    <row r="97" spans="2:5" x14ac:dyDescent="0.25">
      <c r="B97" s="9">
        <v>41755</v>
      </c>
      <c r="C97" s="4">
        <v>486</v>
      </c>
      <c r="D97" s="14" t="s">
        <v>587</v>
      </c>
      <c r="E97" s="40" t="s">
        <v>662</v>
      </c>
    </row>
    <row r="98" spans="2:5" x14ac:dyDescent="0.25">
      <c r="B98" s="9">
        <v>41755</v>
      </c>
      <c r="C98" s="4">
        <v>486</v>
      </c>
      <c r="D98" s="14" t="s">
        <v>131</v>
      </c>
      <c r="E98" s="40" t="s">
        <v>662</v>
      </c>
    </row>
    <row r="99" spans="2:5" x14ac:dyDescent="0.25">
      <c r="B99" s="9">
        <v>41755</v>
      </c>
      <c r="C99" s="4">
        <v>486</v>
      </c>
      <c r="D99" s="14" t="s">
        <v>585</v>
      </c>
      <c r="E99" s="40" t="s">
        <v>662</v>
      </c>
    </row>
    <row r="100" spans="2:5" x14ac:dyDescent="0.25">
      <c r="B100" s="9">
        <v>41755</v>
      </c>
      <c r="C100" s="4">
        <v>87480</v>
      </c>
      <c r="D100" s="14" t="s">
        <v>688</v>
      </c>
      <c r="E100" s="40" t="s">
        <v>663</v>
      </c>
    </row>
    <row r="101" spans="2:5" x14ac:dyDescent="0.25">
      <c r="B101" s="9">
        <v>41756</v>
      </c>
      <c r="C101" s="4">
        <v>972</v>
      </c>
      <c r="D101" s="14" t="s">
        <v>130</v>
      </c>
      <c r="E101" s="40" t="s">
        <v>607</v>
      </c>
    </row>
    <row r="102" spans="2:5" x14ac:dyDescent="0.25">
      <c r="B102" s="9">
        <v>41757</v>
      </c>
      <c r="C102" s="4">
        <v>97.2</v>
      </c>
      <c r="D102" s="14" t="s">
        <v>673</v>
      </c>
      <c r="E102" s="40" t="s">
        <v>664</v>
      </c>
    </row>
    <row r="103" spans="2:5" x14ac:dyDescent="0.25">
      <c r="B103" s="9">
        <v>41757</v>
      </c>
      <c r="C103" s="4">
        <v>97.2</v>
      </c>
      <c r="D103" s="14" t="s">
        <v>130</v>
      </c>
      <c r="E103" s="40" t="s">
        <v>664</v>
      </c>
    </row>
    <row r="104" spans="2:5" x14ac:dyDescent="0.25">
      <c r="B104" s="9">
        <v>41757</v>
      </c>
      <c r="C104" s="4">
        <v>2916</v>
      </c>
      <c r="D104" s="14" t="s">
        <v>688</v>
      </c>
      <c r="E104" s="40" t="s">
        <v>665</v>
      </c>
    </row>
    <row r="105" spans="2:5" x14ac:dyDescent="0.25">
      <c r="B105" s="9">
        <v>41757</v>
      </c>
      <c r="C105" s="4">
        <v>960</v>
      </c>
      <c r="D105" s="14" t="s">
        <v>126</v>
      </c>
      <c r="E105" s="40" t="s">
        <v>125</v>
      </c>
    </row>
    <row r="106" spans="2:5" x14ac:dyDescent="0.25">
      <c r="B106" s="9">
        <v>41758</v>
      </c>
      <c r="C106" s="4">
        <v>472.5</v>
      </c>
      <c r="D106" s="14" t="s">
        <v>674</v>
      </c>
      <c r="E106" s="40" t="s">
        <v>666</v>
      </c>
    </row>
    <row r="107" spans="2:5" x14ac:dyDescent="0.25">
      <c r="B107" s="9">
        <v>41758</v>
      </c>
      <c r="C107" s="4">
        <v>472.5</v>
      </c>
      <c r="D107" s="14" t="s">
        <v>130</v>
      </c>
      <c r="E107" s="40" t="s">
        <v>667</v>
      </c>
    </row>
    <row r="108" spans="2:5" x14ac:dyDescent="0.25">
      <c r="B108" s="9">
        <v>41758</v>
      </c>
      <c r="C108" s="4">
        <v>2910</v>
      </c>
      <c r="D108" s="14" t="s">
        <v>587</v>
      </c>
      <c r="E108" s="40" t="s">
        <v>668</v>
      </c>
    </row>
    <row r="109" spans="2:5" x14ac:dyDescent="0.25">
      <c r="B109" s="9">
        <v>41759</v>
      </c>
      <c r="C109" s="4">
        <v>972</v>
      </c>
      <c r="D109" s="14" t="s">
        <v>688</v>
      </c>
      <c r="E109" s="40" t="s">
        <v>669</v>
      </c>
    </row>
    <row r="110" spans="2:5" x14ac:dyDescent="0.25">
      <c r="B110" s="9">
        <v>41759</v>
      </c>
      <c r="C110" s="4">
        <v>94.5</v>
      </c>
      <c r="D110" s="14" t="s">
        <v>126</v>
      </c>
      <c r="E110" s="40" t="s">
        <v>670</v>
      </c>
    </row>
    <row r="111" spans="2:5" x14ac:dyDescent="0.25">
      <c r="B111" s="9">
        <v>41759</v>
      </c>
      <c r="C111" s="4">
        <v>141.75</v>
      </c>
      <c r="D111" s="14" t="s">
        <v>673</v>
      </c>
      <c r="E111" s="40" t="s">
        <v>671</v>
      </c>
    </row>
    <row r="112" spans="2:5" x14ac:dyDescent="0.25">
      <c r="B112" s="9">
        <v>41759</v>
      </c>
      <c r="C112" s="4">
        <v>99.84</v>
      </c>
      <c r="D112" s="14" t="s">
        <v>587</v>
      </c>
      <c r="E112" s="40" t="s">
        <v>672</v>
      </c>
    </row>
    <row r="113" spans="2:5" x14ac:dyDescent="0.25">
      <c r="B113" s="9">
        <v>41759</v>
      </c>
      <c r="C113" s="4">
        <v>960</v>
      </c>
      <c r="D113" s="14" t="s">
        <v>587</v>
      </c>
      <c r="E113" s="40" t="s">
        <v>125</v>
      </c>
    </row>
    <row r="114" spans="2:5" x14ac:dyDescent="0.25">
      <c r="B114" s="9">
        <v>41759</v>
      </c>
      <c r="C114" s="4">
        <v>1440</v>
      </c>
      <c r="D114" s="14" t="s">
        <v>673</v>
      </c>
      <c r="E114" s="40" t="s">
        <v>125</v>
      </c>
    </row>
    <row r="115" spans="2:5" x14ac:dyDescent="0.25">
      <c r="B115" s="9">
        <v>41759</v>
      </c>
      <c r="C115" s="4">
        <v>1440</v>
      </c>
      <c r="D115" s="14" t="s">
        <v>584</v>
      </c>
      <c r="E115" s="40" t="s">
        <v>125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G7"/>
  <sheetViews>
    <sheetView workbookViewId="0">
      <selection activeCell="C1" sqref="C1:E1"/>
    </sheetView>
  </sheetViews>
  <sheetFormatPr defaultRowHeight="14.4" x14ac:dyDescent="0.3"/>
  <cols>
    <col min="2" max="2" width="10.77734375" customWidth="1"/>
    <col min="3" max="3" width="21.77734375" customWidth="1"/>
    <col min="4" max="5" width="30.77734375" customWidth="1"/>
  </cols>
  <sheetData>
    <row r="1" spans="1:7" s="82" customFormat="1" ht="36.6" customHeight="1" x14ac:dyDescent="0.2">
      <c r="A1" s="81"/>
      <c r="B1" s="81"/>
      <c r="C1" s="152" t="s">
        <v>681</v>
      </c>
      <c r="D1" s="152"/>
      <c r="E1" s="152"/>
      <c r="F1" s="86"/>
    </row>
    <row r="2" spans="1:7" x14ac:dyDescent="0.3">
      <c r="D2" s="128"/>
    </row>
    <row r="3" spans="1:7" s="129" customFormat="1" ht="15" customHeight="1" x14ac:dyDescent="0.25">
      <c r="B3" s="154" t="s">
        <v>675</v>
      </c>
      <c r="C3" s="155"/>
      <c r="D3" s="155"/>
      <c r="E3" s="156"/>
      <c r="G3" s="130"/>
    </row>
    <row r="4" spans="1:7" s="131" customFormat="1" ht="13.2" x14ac:dyDescent="0.25">
      <c r="B4" s="33" t="s">
        <v>0</v>
      </c>
      <c r="C4" s="132" t="s">
        <v>1</v>
      </c>
      <c r="D4" s="33" t="s">
        <v>676</v>
      </c>
      <c r="E4" s="33" t="s">
        <v>677</v>
      </c>
      <c r="G4" s="133"/>
    </row>
    <row r="5" spans="1:7" s="134" customFormat="1" ht="13.2" x14ac:dyDescent="0.25">
      <c r="B5" s="89" t="s">
        <v>678</v>
      </c>
      <c r="C5" s="142">
        <v>7152.48</v>
      </c>
      <c r="D5" s="89"/>
      <c r="E5" s="89"/>
      <c r="G5" s="135"/>
    </row>
    <row r="6" spans="1:7" s="129" customFormat="1" ht="13.2" x14ac:dyDescent="0.25">
      <c r="B6" s="136">
        <v>41743</v>
      </c>
      <c r="C6" s="137">
        <v>40</v>
      </c>
      <c r="D6" s="138" t="s">
        <v>5</v>
      </c>
      <c r="E6" s="139" t="s">
        <v>680</v>
      </c>
      <c r="G6" s="130"/>
    </row>
    <row r="7" spans="1:7" s="129" customFormat="1" ht="13.2" x14ac:dyDescent="0.25">
      <c r="B7" s="33" t="s">
        <v>679</v>
      </c>
      <c r="C7" s="143">
        <f>SUM(C5:C6)</f>
        <v>7192.48</v>
      </c>
      <c r="D7" s="140"/>
      <c r="E7" s="141"/>
      <c r="G7" s="130"/>
    </row>
  </sheetData>
  <sheetProtection password="CACB" sheet="1" objects="1" scenarios="1"/>
  <mergeCells count="2">
    <mergeCell ref="C1:E1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Благо.ру</vt:lpstr>
      <vt:lpstr>Поступления Киви</vt:lpstr>
      <vt:lpstr>Поступления МТС USSD</vt:lpstr>
      <vt:lpstr>Поступления СМС 2420 Помогаю</vt:lpstr>
      <vt:lpstr>МКБ</vt:lpstr>
      <vt:lpstr>Поступления сайт</vt:lpstr>
      <vt:lpstr>Валютный расчетный счет (USD)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2014-05-21T10:41:50Z</cp:lastPrinted>
  <dcterms:created xsi:type="dcterms:W3CDTF">2013-11-18T10:44:00Z</dcterms:created>
  <dcterms:modified xsi:type="dcterms:W3CDTF">2014-12-25T21:58:46Z</dcterms:modified>
</cp:coreProperties>
</file>